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3\"/>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<sst xmlns="http://schemas.openxmlformats.org/spreadsheetml/2006/main" count="1058" uniqueCount="180">
  <si>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</si>
  <si>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</si>
  <si>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</si>
  <si>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</si>
  <si>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</si>
  <si>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</si>
  <si>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</si>
  <si>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</si>
  <si>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</si>
  <si>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</si>
  <si>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</si>
  <si>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</si>
  <si>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</si>
  <si>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</si>
  <si>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</si>
  <si>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</si>
  <si>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</si>
  <si>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</si>
  <si>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</si>
  <si>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</si>
  <si>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</si>
  <si>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</si>
  <si>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</si>
  <si>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</si>
  <si>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</si>
  <si>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</si>
  <si>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</si>
  <si>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</si>
  <si>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</si>
  <si>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</si>
  <si>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</si>
  <si>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</si>
  <si>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</si>
  <si>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</si>
  <si>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</si>
  <si>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</si>
  <si>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</si>
  <si>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</si>
  <si>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</si>
  <si>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</si>
  <si>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</si>
  <si>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</si>
  <si>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</si>
  <si>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</si>
  <si>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</si>
  <si>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</si>
  <si>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</si>
  <si>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</si>
  <si>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</si>
  <si>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</si>
  <si>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</si>
  <si>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</si>
  <si>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</si>
  <si>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</si>
  <si>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</si>
  <si>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</si>
  <si>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</si>
  <si>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</si>
  <si>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</si>
  <si>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</si>
  <si>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</si>
  <si>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</si>
  <si>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</si>
  <si>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</si>
  <si>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</si>
  <si>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</si>
  <si>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</si>
  <si>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</si>
  <si>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</si>
  <si>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</si>
  <si>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</si>
  <si>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</si>
  <si>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</si>
  <si>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</si>
  <si>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</si>
  <si>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</si>
  <si>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</si>
  <si>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</si>
  <si>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</si>
  <si>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</si>
  <si>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</si>
  <si>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</si>
  <si>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</si>
  <si>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</si>
  <si>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</si>
  <si>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</si>
  <si>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</si>
  <si>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</si>
  <si>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</si>
  <si>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</si>
  <si>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</si>
  <si>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</si>
  <si>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</si>
  <si>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</si>
  <si>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</si>
  <si>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</si>
  <si>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</si>
  <si>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</si>
  <si>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</si>
  <si>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</si>
  <si>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</si>
  <si>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</si>
  <si>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</si>
  <si>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</si>
  <si>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</si>
  <si>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</si>
  <si>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</si>
  <si>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</si>
  <si>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</si>
  <si>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</si>
  <si>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</si>
  <si>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</si>
  <si>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</si>
  <si>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</si>
  <si>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</si>
  <si>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</si>
  <si>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</si>
  <si>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</si>
  <si>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</si>
  <si>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</si>
  <si>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</si>
  <si>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</si>
  <si>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</si>
  <si>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</si>
  <si>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</si>
  <si>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</si>
  <si>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</si>
  <si>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</si>
  <si>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</si>
  <si>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</si>
  <si>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</si>
  <si>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</si>
  <si>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</si>
  <si>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</si>
  <si>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</si>
  <si>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</si>
  <si>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</si>
  <si>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</si>
  <si>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</si>
  <si>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</si>
  <si>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Агенство по тарифам Приморского края. Постановление № 69/1 от 25.12.2020г.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</si>
  <si>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2021 г.</t>
  </si>
  <si>
    <t>март 2021 года</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</si>
  <si>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</si>
  <si>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</si>
  <si>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</si>
  <si>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</si>
  <si>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</si>
  <si>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</si>
  <si>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01.03.2021</t>
  </si>
  <si>
    <t>02.03.2021</t>
  </si>
  <si>
    <t>03.03.2021</t>
  </si>
  <si>
    <t>04.03.2021</t>
  </si>
  <si>
    <t>05.03.2021</t>
  </si>
  <si>
    <t>06.03.2021</t>
  </si>
  <si>
    <t>07.03.2021</t>
  </si>
  <si>
    <t>08.03.2021</t>
  </si>
  <si>
    <t>09.03.2021</t>
  </si>
  <si>
    <t>10.03.2021</t>
  </si>
  <si>
    <t>11.03.2021</t>
  </si>
  <si>
    <t>12.03.2021</t>
  </si>
  <si>
    <t>13.03.2021</t>
  </si>
  <si>
    <t>14.03.2021</t>
  </si>
  <si>
    <t>15.03.2021</t>
  </si>
  <si>
    <t>16.03.2021</t>
  </si>
  <si>
    <t>17.03.2021</t>
  </si>
  <si>
    <t>18.03.2021</t>
  </si>
  <si>
    <t>19.03.2021</t>
  </si>
  <si>
    <t>20.03.2021</t>
  </si>
  <si>
    <t>21.03.2021</t>
  </si>
  <si>
    <t>22.03.2021</t>
  </si>
  <si>
    <t>23.03.2021</t>
  </si>
  <si>
    <t>24.03.2021</t>
  </si>
  <si>
    <t>25.03.2021</t>
  </si>
  <si>
    <t>26.03.2021</t>
  </si>
  <si>
    <t>27.03.2021</t>
  </si>
  <si>
    <t>28.03.2021</t>
  </si>
  <si>
    <t>29.03.2021</t>
  </si>
  <si>
    <t>30.03.2021</t>
  </si>
  <si>
    <t>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</si>
</sst>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174" fontId="0" fillId="0" borderId="11" xfId="0" applyNumberFormat="1" applyFont="1" applyFill="1" applyBorder="1" applyAlignment="1">
      <alignment horizontal="right"/>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336" name="Object 312" hidden="1">
              <a:extLst>
                <a:ext uri="{63B3BB69-23CF-44E3-9099-C40C66FF867C}">
                  <a14:compatExt spid="_x0000_s13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37" name="Object 313" hidden="1">
              <a:extLst>
                <a:ext uri="{63B3BB69-23CF-44E3-9099-C40C66FF867C}">
                  <a14:compatExt spid="_x0000_s13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38" name="Object 314" hidden="1">
              <a:extLst>
                <a:ext uri="{63B3BB69-23CF-44E3-9099-C40C66FF867C}">
                  <a14:compatExt spid="_x0000_s13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339" name="Object 315" hidden="1">
              <a:extLst>
                <a:ext uri="{63B3BB69-23CF-44E3-9099-C40C66FF867C}">
                  <a14:compatExt spid="_x0000_s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44" name="Object 320" hidden="1">
              <a:extLst>
                <a:ext uri="{63B3BB69-23CF-44E3-9099-C40C66FF867C}">
                  <a14:compatExt spid="_x0000_s13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45" name="Object 321" hidden="1">
              <a:extLst>
                <a:ext uri="{63B3BB69-23CF-44E3-9099-C40C66FF867C}">
                  <a14:compatExt spid="_x0000_s13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19050</xdr:rowOff>
        </xdr:from>
        <xdr:to>
          <xdr:col>2</xdr:col>
          <xdr:colOff>1047750</xdr:colOff>
          <xdr:row>21</xdr:row>
          <xdr:rowOff>0</xdr:rowOff>
        </xdr:to>
        <xdr:sp macro="" textlink="">
          <xdr:nvSpPr>
            <xdr:cNvPr id="1348" name="Object 324" hidden="1">
              <a:extLst>
                <a:ext uri="{63B3BB69-23CF-44E3-9099-C40C66FF867C}">
                  <a14:compatExt spid="_x0000_s13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19050</xdr:rowOff>
        </xdr:from>
        <xdr:to>
          <xdr:col>2</xdr:col>
          <xdr:colOff>1066800</xdr:colOff>
          <xdr:row>22</xdr:row>
          <xdr:rowOff>0</xdr:rowOff>
        </xdr:to>
        <xdr:sp macro="" textlink="">
          <xdr:nvSpPr>
            <xdr:cNvPr id="1349" name="Object 325" hidden="1">
              <a:extLst>
                <a:ext uri="{63B3BB69-23CF-44E3-9099-C40C66FF867C}">
                  <a14:compatExt spid="_x0000_s13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0</xdr:rowOff>
        </xdr:from>
        <xdr:to>
          <xdr:col>2</xdr:col>
          <xdr:colOff>904875</xdr:colOff>
          <xdr:row>23</xdr:row>
          <xdr:rowOff>0</xdr:rowOff>
        </xdr:to>
        <xdr:sp macro="" textlink="">
          <xdr:nvSpPr>
            <xdr:cNvPr id="1350" name="Object 326" hidden="1">
              <a:extLst>
                <a:ext uri="{63B3BB69-23CF-44E3-9099-C40C66FF867C}">
                  <a14:compatExt spid="_x0000_s13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0</xdr:rowOff>
        </xdr:from>
        <xdr:to>
          <xdr:col>2</xdr:col>
          <xdr:colOff>876300</xdr:colOff>
          <xdr:row>24</xdr:row>
          <xdr:rowOff>0</xdr:rowOff>
        </xdr:to>
        <xdr:sp macro="" textlink="">
          <xdr:nvSpPr>
            <xdr:cNvPr id="1351" name="Object 327" hidden="1">
              <a:extLst>
                <a:ext uri="{63B3BB69-23CF-44E3-9099-C40C66FF867C}">
                  <a14:compatExt spid="_x0000_s13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99" t="s">
        <v>141</v>
      </c>
      <c r="B1" s="99"/>
      <c r="C1" s="99"/>
      <c r="D1" s="99"/>
      <c r="E1" s="99"/>
      <c r="F1" s="99"/>
    </row>
    <row r="2" spans="1:8" s="1" customFormat="1" ht="21.75" customHeight="1" x14ac:dyDescent="0.25">
      <c r="A2" s="100" t="s">
        <v>30</v>
      </c>
      <c r="B2" s="100"/>
      <c r="C2" s="100"/>
      <c r="D2" s="100"/>
      <c r="E2" s="100"/>
      <c r="F2" s="100"/>
      <c r="G2" s="1" t="s">
        <v>41</v>
      </c>
    </row>
    <row r="3" spans="1:8" ht="18" customHeight="1" x14ac:dyDescent="0.25">
      <c r="A3" s="101" t="s">
        <v>31</v>
      </c>
      <c r="B3" s="101"/>
      <c r="C3" s="101"/>
      <c r="D3" s="101"/>
      <c r="E3" s="101"/>
      <c r="F3" s="101"/>
    </row>
    <row r="4" spans="1:8" ht="34.5" customHeight="1" x14ac:dyDescent="0.25">
      <c r="A4" s="106" t="s">
        <v>45</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44</v>
      </c>
      <c r="B7" s="108"/>
      <c r="C7" s="4">
        <f>$F$12+'СЕТ СН'!F5+СВЦЭМ!$D$10+'СЕТ СН'!F8-'СЕТ СН'!F$15</f>
        <v>3358.7731758100003</v>
      </c>
      <c r="D7" s="4">
        <f>$F$12+'СЕТ СН'!G5+СВЦЭМ!$D$10+'СЕТ СН'!G8-'СЕТ СН'!G$15</f>
        <v>4064.5431758099999</v>
      </c>
      <c r="E7" s="4">
        <f>$F$12+'СЕТ СН'!H5+СВЦЭМ!$D$10+'СЕТ СН'!H8-'СЕТ СН'!H$15</f>
        <v>4439.9931758099992</v>
      </c>
      <c r="F7" s="4">
        <f>$F$12+'СЕТ СН'!I5+СВЦЭМ!$D$10+'СЕТ СН'!I8-'СЕТ СН'!I$15</f>
        <v>4780.9131758099993</v>
      </c>
      <c r="G7" s="5"/>
    </row>
    <row r="8" spans="1:8" x14ac:dyDescent="0.25">
      <c r="F8" s="8"/>
    </row>
    <row r="9" spans="1:8" ht="45.75" customHeight="1" x14ac:dyDescent="0.25">
      <c r="A9" s="114" t="s">
        <v>46</v>
      </c>
      <c r="B9" s="114"/>
      <c r="C9" s="114"/>
      <c r="D9" s="114"/>
      <c r="E9" s="114"/>
      <c r="F9" s="114"/>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102" t="s">
        <v>47</v>
      </c>
      <c r="C12" s="102"/>
      <c r="D12" s="102"/>
      <c r="E12" s="13" t="s">
        <v>22</v>
      </c>
      <c r="F12" s="11">
        <f>ROUND(F13+F14*F15,8)+F34</f>
        <v>1818.3874777399999</v>
      </c>
      <c r="H12" s="2" t="s">
        <v>41</v>
      </c>
    </row>
    <row r="13" spans="1:8" ht="31.5" x14ac:dyDescent="0.25">
      <c r="A13" s="12">
        <v>2</v>
      </c>
      <c r="B13" s="102" t="s">
        <v>48</v>
      </c>
      <c r="C13" s="102"/>
      <c r="D13" s="102"/>
      <c r="E13" s="13" t="s">
        <v>22</v>
      </c>
      <c r="F13" s="11">
        <f>СВЦЭМ!$D$11</f>
        <v>1098.2722709499999</v>
      </c>
    </row>
    <row r="14" spans="1:8" ht="36" customHeight="1" x14ac:dyDescent="0.25">
      <c r="A14" s="12">
        <v>3</v>
      </c>
      <c r="B14" s="102" t="s">
        <v>49</v>
      </c>
      <c r="C14" s="102"/>
      <c r="D14" s="102"/>
      <c r="E14" s="13" t="s">
        <v>23</v>
      </c>
      <c r="F14" s="11">
        <f>СВЦЭМ!$D$12</f>
        <v>554700.50863723608</v>
      </c>
    </row>
    <row r="15" spans="1:8" ht="30.75" customHeight="1" x14ac:dyDescent="0.25">
      <c r="A15" s="12">
        <v>4</v>
      </c>
      <c r="B15" s="102" t="s">
        <v>50</v>
      </c>
      <c r="C15" s="102" t="s">
        <v>24</v>
      </c>
      <c r="D15" s="102" t="s">
        <v>24</v>
      </c>
      <c r="E15" s="14" t="s">
        <v>51</v>
      </c>
      <c r="F15" s="15">
        <f>ROUND(IF(F25-(F26+F33)&lt;=0,0,MAX(0,(F16-(F17+F24))/(F25-(F26+F33)))),11)</f>
        <v>1.29820542E-3</v>
      </c>
    </row>
    <row r="16" spans="1:8" ht="36" customHeight="1" x14ac:dyDescent="0.25">
      <c r="A16" s="12">
        <v>5</v>
      </c>
      <c r="B16" s="102" t="s">
        <v>52</v>
      </c>
      <c r="C16" s="102" t="s">
        <v>25</v>
      </c>
      <c r="D16" s="102" t="s">
        <v>6</v>
      </c>
      <c r="E16" s="13" t="s">
        <v>6</v>
      </c>
      <c r="F16" s="16">
        <f>СВЦЭМ!$D$27</f>
        <v>2.0840000000000001</v>
      </c>
    </row>
    <row r="17" spans="1:6" ht="33" customHeight="1" x14ac:dyDescent="0.25">
      <c r="A17" s="12">
        <v>6</v>
      </c>
      <c r="B17" s="102" t="s">
        <v>53</v>
      </c>
      <c r="C17" s="102" t="s">
        <v>25</v>
      </c>
      <c r="D17" s="102" t="s">
        <v>6</v>
      </c>
      <c r="E17" s="13" t="s">
        <v>6</v>
      </c>
      <c r="F17" s="16">
        <f>SUM(F19:F23)</f>
        <v>2.0329999999999999</v>
      </c>
    </row>
    <row r="18" spans="1:6" ht="13.5" customHeight="1" x14ac:dyDescent="0.25">
      <c r="A18" s="12"/>
      <c r="B18" s="103" t="s">
        <v>54</v>
      </c>
      <c r="C18" s="104"/>
      <c r="D18" s="104"/>
      <c r="E18" s="104"/>
      <c r="F18" s="105"/>
    </row>
    <row r="19" spans="1:6" x14ac:dyDescent="0.25">
      <c r="A19" s="12">
        <v>6.1</v>
      </c>
      <c r="B19" s="102" t="s">
        <v>55</v>
      </c>
      <c r="C19" s="102"/>
      <c r="D19" s="102"/>
      <c r="E19" s="13" t="s">
        <v>6</v>
      </c>
      <c r="F19" s="16">
        <v>0</v>
      </c>
    </row>
    <row r="20" spans="1:6" x14ac:dyDescent="0.25">
      <c r="A20" s="12">
        <v>6.2</v>
      </c>
      <c r="B20" s="102" t="s">
        <v>56</v>
      </c>
      <c r="C20" s="102"/>
      <c r="D20" s="102"/>
      <c r="E20" s="13" t="s">
        <v>6</v>
      </c>
      <c r="F20" s="16">
        <v>0</v>
      </c>
    </row>
    <row r="21" spans="1:6" x14ac:dyDescent="0.25">
      <c r="A21" s="12">
        <v>6.3</v>
      </c>
      <c r="B21" s="102" t="s">
        <v>57</v>
      </c>
      <c r="C21" s="102"/>
      <c r="D21" s="102"/>
      <c r="E21" s="13" t="s">
        <v>6</v>
      </c>
      <c r="F21" s="16">
        <v>0</v>
      </c>
    </row>
    <row r="22" spans="1:6" x14ac:dyDescent="0.25">
      <c r="A22" s="12">
        <v>6.4</v>
      </c>
      <c r="B22" s="102" t="s">
        <v>58</v>
      </c>
      <c r="C22" s="102"/>
      <c r="D22" s="102"/>
      <c r="E22" s="13" t="s">
        <v>6</v>
      </c>
      <c r="F22" s="16">
        <v>0</v>
      </c>
    </row>
    <row r="23" spans="1:6" x14ac:dyDescent="0.25">
      <c r="A23" s="12">
        <v>6.5</v>
      </c>
      <c r="B23" s="102" t="s">
        <v>59</v>
      </c>
      <c r="C23" s="102"/>
      <c r="D23" s="102"/>
      <c r="E23" s="13" t="s">
        <v>6</v>
      </c>
      <c r="F23" s="86">
        <v>2.0329999999999999</v>
      </c>
    </row>
    <row r="24" spans="1:6" ht="31.5" customHeight="1" x14ac:dyDescent="0.25">
      <c r="A24" s="12">
        <v>7</v>
      </c>
      <c r="B24" s="102" t="s">
        <v>26</v>
      </c>
      <c r="C24" s="102" t="s">
        <v>25</v>
      </c>
      <c r="D24" s="102" t="s">
        <v>6</v>
      </c>
      <c r="E24" s="13" t="s">
        <v>6</v>
      </c>
      <c r="F24" s="16">
        <v>0</v>
      </c>
    </row>
    <row r="25" spans="1:6" ht="30" customHeight="1" x14ac:dyDescent="0.25">
      <c r="A25" s="12">
        <v>8</v>
      </c>
      <c r="B25" s="102" t="s">
        <v>60</v>
      </c>
      <c r="C25" s="102" t="s">
        <v>27</v>
      </c>
      <c r="D25" s="102" t="s">
        <v>28</v>
      </c>
      <c r="E25" s="13" t="s">
        <v>61</v>
      </c>
      <c r="F25" s="16">
        <f>СВЦЭМ!D26</f>
        <v>1443.6949999999999</v>
      </c>
    </row>
    <row r="26" spans="1:6" ht="30.75" customHeight="1" x14ac:dyDescent="0.25">
      <c r="A26" s="12">
        <v>9</v>
      </c>
      <c r="B26" s="102" t="s">
        <v>62</v>
      </c>
      <c r="C26" s="102" t="s">
        <v>27</v>
      </c>
      <c r="D26" s="102" t="s">
        <v>28</v>
      </c>
      <c r="E26" s="13" t="s">
        <v>61</v>
      </c>
      <c r="F26" s="16">
        <f>SUM(F28:F32)</f>
        <v>1404.4099999999992</v>
      </c>
    </row>
    <row r="27" spans="1:6" x14ac:dyDescent="0.25">
      <c r="A27" s="12"/>
      <c r="B27" s="103" t="s">
        <v>54</v>
      </c>
      <c r="C27" s="104"/>
      <c r="D27" s="104"/>
      <c r="E27" s="104"/>
      <c r="F27" s="105"/>
    </row>
    <row r="28" spans="1:6" x14ac:dyDescent="0.25">
      <c r="A28" s="12">
        <v>9.1</v>
      </c>
      <c r="B28" s="102" t="s">
        <v>55</v>
      </c>
      <c r="C28" s="102"/>
      <c r="D28" s="102"/>
      <c r="E28" s="13" t="s">
        <v>61</v>
      </c>
      <c r="F28" s="16">
        <v>0</v>
      </c>
    </row>
    <row r="29" spans="1:6" x14ac:dyDescent="0.25">
      <c r="A29" s="12">
        <v>9.1999999999999993</v>
      </c>
      <c r="B29" s="102" t="s">
        <v>56</v>
      </c>
      <c r="C29" s="102"/>
      <c r="D29" s="102"/>
      <c r="E29" s="13" t="s">
        <v>61</v>
      </c>
      <c r="F29" s="86">
        <v>0</v>
      </c>
    </row>
    <row r="30" spans="1:6" x14ac:dyDescent="0.25">
      <c r="A30" s="12">
        <v>9.3000000000000007</v>
      </c>
      <c r="B30" s="102" t="s">
        <v>57</v>
      </c>
      <c r="C30" s="102"/>
      <c r="D30" s="102"/>
      <c r="E30" s="13" t="s">
        <v>61</v>
      </c>
      <c r="F30" s="16">
        <v>0</v>
      </c>
    </row>
    <row r="31" spans="1:6" x14ac:dyDescent="0.25">
      <c r="A31" s="12">
        <v>9.4</v>
      </c>
      <c r="B31" s="102" t="s">
        <v>58</v>
      </c>
      <c r="C31" s="102"/>
      <c r="D31" s="102"/>
      <c r="E31" s="13" t="s">
        <v>61</v>
      </c>
      <c r="F31" s="16">
        <v>0</v>
      </c>
    </row>
    <row r="32" spans="1:6" x14ac:dyDescent="0.25">
      <c r="A32" s="12">
        <v>9.5</v>
      </c>
      <c r="B32" s="102" t="s">
        <v>59</v>
      </c>
      <c r="C32" s="102"/>
      <c r="D32" s="102"/>
      <c r="E32" s="13" t="s">
        <v>61</v>
      </c>
      <c r="F32" s="86">
        <v>1404.4099999999992</v>
      </c>
    </row>
    <row r="33" spans="1:6" ht="34.5" customHeight="1" x14ac:dyDescent="0.25">
      <c r="A33" s="12">
        <v>10</v>
      </c>
      <c r="B33" s="102" t="s">
        <v>63</v>
      </c>
      <c r="C33" s="102" t="s">
        <v>27</v>
      </c>
      <c r="D33" s="102" t="s">
        <v>28</v>
      </c>
      <c r="E33" s="13" t="s">
        <v>61</v>
      </c>
      <c r="F33" s="16">
        <v>0</v>
      </c>
    </row>
    <row r="34" spans="1:6" ht="42" customHeight="1" x14ac:dyDescent="0.25">
      <c r="A34" s="12">
        <v>11</v>
      </c>
      <c r="B34" s="102" t="s">
        <v>64</v>
      </c>
      <c r="C34" s="102"/>
      <c r="D34" s="102" t="s">
        <v>22</v>
      </c>
      <c r="E34" s="17" t="s">
        <v>22</v>
      </c>
      <c r="F34" s="11">
        <v>0</v>
      </c>
    </row>
    <row r="36" spans="1:6" ht="15.75" customHeight="1" x14ac:dyDescent="0.25">
      <c r="A36" s="115" t="s">
        <v>65</v>
      </c>
      <c r="B36" s="115"/>
      <c r="C36" s="115"/>
      <c r="D36" s="115"/>
      <c r="E36" s="115"/>
      <c r="F36" s="115"/>
    </row>
    <row r="37" spans="1:6" x14ac:dyDescent="0.25">
      <c r="A37" s="115"/>
      <c r="B37" s="115"/>
      <c r="C37" s="115"/>
      <c r="D37" s="115"/>
      <c r="E37" s="115"/>
      <c r="F37" s="115"/>
    </row>
    <row r="38" spans="1:6" x14ac:dyDescent="0.25">
      <c r="A38" s="115"/>
      <c r="B38" s="115"/>
      <c r="C38" s="115"/>
      <c r="D38" s="115"/>
      <c r="E38" s="115"/>
      <c r="F38" s="115"/>
    </row>
    <row r="39" spans="1:6" x14ac:dyDescent="0.25">
      <c r="A39" s="115"/>
      <c r="B39" s="115"/>
      <c r="C39" s="115"/>
      <c r="D39" s="115"/>
      <c r="E39" s="115"/>
      <c r="F39" s="115"/>
    </row>
    <row r="40" spans="1:6" x14ac:dyDescent="0.25">
      <c r="A40" s="115"/>
      <c r="B40" s="115"/>
      <c r="C40" s="115"/>
      <c r="D40" s="115"/>
      <c r="E40" s="115"/>
      <c r="F40" s="115"/>
    </row>
    <row r="41" spans="1:6" x14ac:dyDescent="0.25">
      <c r="A41" s="115"/>
      <c r="B41" s="115"/>
      <c r="C41" s="115"/>
      <c r="D41" s="115"/>
      <c r="E41" s="115"/>
      <c r="F41" s="115"/>
    </row>
  </sheetData>
  <sheetProtection algorithmName="SHA-512" hashValue="uCl1j6OxPTr13L9K/JtyCi154bYq8wza+EPzR6fp8s3KwsE3yc5/EoRoJL8VgX2xwaWSgD1t8QaCQvCnfwhTfA==" saltValue="ydN4FOoRwoZutaAGXbWRPA=="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2021 г.</v>
      </c>
      <c r="B1" s="116"/>
      <c r="C1" s="116"/>
      <c r="D1" s="116"/>
      <c r="E1" s="116"/>
      <c r="F1" s="18"/>
    </row>
    <row r="2" spans="1:6" x14ac:dyDescent="0.25">
      <c r="A2" s="19"/>
      <c r="B2" s="19"/>
      <c r="C2" s="19"/>
      <c r="D2" s="19"/>
      <c r="E2" s="19"/>
      <c r="F2" s="19"/>
    </row>
    <row r="3" spans="1:6" x14ac:dyDescent="0.25">
      <c r="A3" s="100" t="s">
        <v>13</v>
      </c>
      <c r="B3" s="100"/>
      <c r="C3" s="100"/>
      <c r="D3" s="100"/>
      <c r="E3" s="100"/>
      <c r="F3" s="20"/>
    </row>
    <row r="4" spans="1:6" x14ac:dyDescent="0.25">
      <c r="A4" s="101" t="s">
        <v>14</v>
      </c>
      <c r="B4" s="101"/>
      <c r="C4" s="101"/>
      <c r="D4" s="101"/>
      <c r="E4" s="101"/>
      <c r="F4" s="21"/>
    </row>
    <row r="5" spans="1:6" x14ac:dyDescent="0.25">
      <c r="A5" s="19"/>
      <c r="B5" s="19"/>
      <c r="C5" s="19"/>
      <c r="D5" s="19"/>
      <c r="E5" s="19"/>
      <c r="F5" s="19"/>
    </row>
    <row r="6" spans="1:6" x14ac:dyDescent="0.25">
      <c r="A6" s="22" t="s">
        <v>66</v>
      </c>
      <c r="B6" s="23"/>
    </row>
    <row r="7" spans="1:6" x14ac:dyDescent="0.25">
      <c r="A7" s="119" t="s">
        <v>67</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2697.12462809</v>
      </c>
      <c r="C9" s="4">
        <f>СВЦЭМ!$D$14+'СЕТ СН'!G5+СВЦЭМ!$D$10+'СЕТ СН'!G8-'СЕТ СН'!G$16</f>
        <v>3402.8946280900004</v>
      </c>
      <c r="D9" s="4">
        <f>СВЦЭМ!$D$14+'СЕТ СН'!H5+СВЦЭМ!$D$10+'СЕТ СН'!H8-'СЕТ СН'!H$16</f>
        <v>3778.3446280900002</v>
      </c>
      <c r="E9" s="4">
        <f>СВЦЭМ!$D$14+'СЕТ СН'!I5+СВЦЭМ!$D$10+'СЕТ СН'!I8-'СЕТ СН'!I$16</f>
        <v>4119.2646280900008</v>
      </c>
    </row>
    <row r="10" spans="1:6" x14ac:dyDescent="0.25">
      <c r="A10" s="26" t="s">
        <v>35</v>
      </c>
      <c r="B10" s="4">
        <f>СВЦЭМ!$D$15+'СЕТ СН'!F5+СВЦЭМ!$D$10+'СЕТ СН'!F8-'СЕТ СН'!F$16</f>
        <v>3273.1572153100001</v>
      </c>
      <c r="C10" s="4">
        <f>СВЦЭМ!$D$15+'СЕТ СН'!G5+СВЦЭМ!$D$10+'СЕТ СН'!G8-'СЕТ СН'!G$16</f>
        <v>3978.9272153100005</v>
      </c>
      <c r="D10" s="4">
        <f>СВЦЭМ!$D$15+'СЕТ СН'!H5+СВЦЭМ!$D$10+'СЕТ СН'!H8-'СЕТ СН'!H$16</f>
        <v>4354.3772153099999</v>
      </c>
      <c r="E10" s="4">
        <f>СВЦЭМ!$D$15+'СЕТ СН'!I5+СВЦЭМ!$D$10+'СЕТ СН'!I8-'СЕТ СН'!I$16</f>
        <v>4695.29721531</v>
      </c>
    </row>
    <row r="11" spans="1:6" x14ac:dyDescent="0.25">
      <c r="A11" s="26" t="s">
        <v>36</v>
      </c>
      <c r="B11" s="4">
        <f>СВЦЭМ!$D$16+'СЕТ СН'!F5+СВЦЭМ!$D$10+'СЕТ СН'!F8-'СЕТ СН'!F$16</f>
        <v>4883.01588894</v>
      </c>
      <c r="C11" s="4">
        <f>СВЦЭМ!$D$16+'СЕТ СН'!G5+СВЦЭМ!$D$10+'СЕТ СН'!G8-'СЕТ СН'!G$16</f>
        <v>5588.7858889400004</v>
      </c>
      <c r="D11" s="4">
        <f>СВЦЭМ!$D$16+'СЕТ СН'!H5+СВЦЭМ!$D$10+'СЕТ СН'!H8-'СЕТ СН'!H$16</f>
        <v>5964.2358889399993</v>
      </c>
      <c r="E11" s="4">
        <f>СВЦЭМ!$D$16+'СЕТ СН'!I5+СВЦЭМ!$D$10+'СЕТ СН'!I8-'СЕТ СН'!I$16</f>
        <v>6305.1558889399994</v>
      </c>
    </row>
    <row r="12" spans="1:6" x14ac:dyDescent="0.25">
      <c r="A12" s="118"/>
      <c r="B12" s="118"/>
      <c r="C12" s="118"/>
      <c r="D12" s="118"/>
      <c r="E12" s="118"/>
    </row>
    <row r="13" spans="1:6" x14ac:dyDescent="0.25">
      <c r="A13" s="27" t="s">
        <v>68</v>
      </c>
      <c r="B13" s="23"/>
    </row>
    <row r="14" spans="1:6" x14ac:dyDescent="0.25">
      <c r="A14" s="119" t="s">
        <v>67</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2697.12462809</v>
      </c>
      <c r="C16" s="28">
        <f>СВЦЭМ!$D$14+'СЕТ СН'!G5+СВЦЭМ!$D$10+'СЕТ СН'!G8-'СЕТ СН'!G$16</f>
        <v>3402.8946280900004</v>
      </c>
      <c r="D16" s="28">
        <f>СВЦЭМ!$D$14+'СЕТ СН'!H5+СВЦЭМ!$D$10+'СЕТ СН'!H8-'СЕТ СН'!H$16</f>
        <v>3778.3446280900002</v>
      </c>
      <c r="E16" s="28">
        <f>СВЦЭМ!$D$14+'СЕТ СН'!I5+СВЦЭМ!$D$10+'СЕТ СН'!I8-'СЕТ СН'!I$16</f>
        <v>4119.2646280900008</v>
      </c>
    </row>
    <row r="17" spans="1:5" x14ac:dyDescent="0.25">
      <c r="A17" s="26" t="s">
        <v>37</v>
      </c>
      <c r="B17" s="28">
        <f>СВЦЭМ!$D$17+'СЕТ СН'!F5+СВЦЭМ!$D$10+'СЕТ СН'!F8-'СЕТ СН'!F$16</f>
        <v>3877.5534936800004</v>
      </c>
      <c r="C17" s="28">
        <f>СВЦЭМ!$D$17+'СЕТ СН'!G5+СВЦЭМ!$D$10+'СЕТ СН'!G8-'СЕТ СН'!G$16</f>
        <v>4583.32349368</v>
      </c>
      <c r="D17" s="28">
        <f>СВЦЭМ!$D$17+'СЕТ СН'!H5+СВЦЭМ!$D$10+'СЕТ СН'!H8-'СЕТ СН'!H$16</f>
        <v>4958.7734936799998</v>
      </c>
      <c r="E17" s="28">
        <f>СВЦЭМ!$D$17+'СЕТ СН'!I5+СВЦЭМ!$D$10+'СЕТ СН'!I8-'СЕТ СН'!I$16</f>
        <v>5299.6934936799998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2021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38</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15.75" x14ac:dyDescent="0.2">
      <c r="A4" s="122" t="s">
        <v>8</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SUMIFS(СВЦЭМ!$C$39:$C$782,СВЦЭМ!$A$39:$A$782,$A12,СВЦЭМ!$B$39:$B$782,B$11)+'СЕТ СН'!$F$9+СВЦЭМ!$D$10+'СЕТ СН'!$F$5-'СЕТ СН'!$F$17</f>
        <v>2694.7371569899997</v>
      </c>
      <c r="C12" s="36">
        <f>SUMIFS(СВЦЭМ!$C$39:$C$782,СВЦЭМ!$A$39:$A$782,$A12,СВЦЭМ!$B$39:$B$782,C$11)+'СЕТ СН'!$F$9+СВЦЭМ!$D$10+'СЕТ СН'!$F$5-'СЕТ СН'!$F$17</f>
        <v>2714.7739277599999</v>
      </c>
      <c r="D12" s="36">
        <f>SUMIFS(СВЦЭМ!$C$39:$C$782,СВЦЭМ!$A$39:$A$782,$A12,СВЦЭМ!$B$39:$B$782,D$11)+'СЕТ СН'!$F$9+СВЦЭМ!$D$10+'СЕТ СН'!$F$5-'СЕТ СН'!$F$17</f>
        <v>2792.7477374800001</v>
      </c>
      <c r="E12" s="36">
        <f>SUMIFS(СВЦЭМ!$C$39:$C$782,СВЦЭМ!$A$39:$A$782,$A12,СВЦЭМ!$B$39:$B$782,E$11)+'СЕТ СН'!$F$9+СВЦЭМ!$D$10+'СЕТ СН'!$F$5-'СЕТ СН'!$F$17</f>
        <v>2794.7770985699999</v>
      </c>
      <c r="F12" s="36">
        <f>SUMIFS(СВЦЭМ!$C$39:$C$782,СВЦЭМ!$A$39:$A$782,$A12,СВЦЭМ!$B$39:$B$782,F$11)+'СЕТ СН'!$F$9+СВЦЭМ!$D$10+'СЕТ СН'!$F$5-'СЕТ СН'!$F$17</f>
        <v>2795.7053281099998</v>
      </c>
      <c r="G12" s="36">
        <f>SUMIFS(СВЦЭМ!$C$39:$C$782,СВЦЭМ!$A$39:$A$782,$A12,СВЦЭМ!$B$39:$B$782,G$11)+'СЕТ СН'!$F$9+СВЦЭМ!$D$10+'СЕТ СН'!$F$5-'СЕТ СН'!$F$17</f>
        <v>2783.7990549400001</v>
      </c>
      <c r="H12" s="36">
        <f>SUMIFS(СВЦЭМ!$C$39:$C$782,СВЦЭМ!$A$39:$A$782,$A12,СВЦЭМ!$B$39:$B$782,H$11)+'СЕТ СН'!$F$9+СВЦЭМ!$D$10+'СЕТ СН'!$F$5-'СЕТ СН'!$F$17</f>
        <v>2763.21528102</v>
      </c>
      <c r="I12" s="36">
        <f>SUMIFS(СВЦЭМ!$C$39:$C$782,СВЦЭМ!$A$39:$A$782,$A12,СВЦЭМ!$B$39:$B$782,I$11)+'СЕТ СН'!$F$9+СВЦЭМ!$D$10+'СЕТ СН'!$F$5-'СЕТ СН'!$F$17</f>
        <v>2697.3497590400002</v>
      </c>
      <c r="J12" s="36">
        <f>SUMIFS(СВЦЭМ!$C$39:$C$782,СВЦЭМ!$A$39:$A$782,$A12,СВЦЭМ!$B$39:$B$782,J$11)+'СЕТ СН'!$F$9+СВЦЭМ!$D$10+'СЕТ СН'!$F$5-'СЕТ СН'!$F$17</f>
        <v>2621.81207881</v>
      </c>
      <c r="K12" s="36">
        <f>SUMIFS(СВЦЭМ!$C$39:$C$782,СВЦЭМ!$A$39:$A$782,$A12,СВЦЭМ!$B$39:$B$782,K$11)+'СЕТ СН'!$F$9+СВЦЭМ!$D$10+'СЕТ СН'!$F$5-'СЕТ СН'!$F$17</f>
        <v>2585.2398470500002</v>
      </c>
      <c r="L12" s="36">
        <f>SUMIFS(СВЦЭМ!$C$39:$C$782,СВЦЭМ!$A$39:$A$782,$A12,СВЦЭМ!$B$39:$B$782,L$11)+'СЕТ СН'!$F$9+СВЦЭМ!$D$10+'СЕТ СН'!$F$5-'СЕТ СН'!$F$17</f>
        <v>2577.86729079</v>
      </c>
      <c r="M12" s="36">
        <f>SUMIFS(СВЦЭМ!$C$39:$C$782,СВЦЭМ!$A$39:$A$782,$A12,СВЦЭМ!$B$39:$B$782,M$11)+'СЕТ СН'!$F$9+СВЦЭМ!$D$10+'СЕТ СН'!$F$5-'СЕТ СН'!$F$17</f>
        <v>2583.09629025</v>
      </c>
      <c r="N12" s="36">
        <f>SUMIFS(СВЦЭМ!$C$39:$C$782,СВЦЭМ!$A$39:$A$782,$A12,СВЦЭМ!$B$39:$B$782,N$11)+'СЕТ СН'!$F$9+СВЦЭМ!$D$10+'СЕТ СН'!$F$5-'СЕТ СН'!$F$17</f>
        <v>2583.83602789</v>
      </c>
      <c r="O12" s="36">
        <f>SUMIFS(СВЦЭМ!$C$39:$C$782,СВЦЭМ!$A$39:$A$782,$A12,СВЦЭМ!$B$39:$B$782,O$11)+'СЕТ СН'!$F$9+СВЦЭМ!$D$10+'СЕТ СН'!$F$5-'СЕТ СН'!$F$17</f>
        <v>2637.9643606999998</v>
      </c>
      <c r="P12" s="36">
        <f>SUMIFS(СВЦЭМ!$C$39:$C$782,СВЦЭМ!$A$39:$A$782,$A12,СВЦЭМ!$B$39:$B$782,P$11)+'СЕТ СН'!$F$9+СВЦЭМ!$D$10+'СЕТ СН'!$F$5-'СЕТ СН'!$F$17</f>
        <v>2651.8920741699999</v>
      </c>
      <c r="Q12" s="36">
        <f>SUMIFS(СВЦЭМ!$C$39:$C$782,СВЦЭМ!$A$39:$A$782,$A12,СВЦЭМ!$B$39:$B$782,Q$11)+'СЕТ СН'!$F$9+СВЦЭМ!$D$10+'СЕТ СН'!$F$5-'СЕТ СН'!$F$17</f>
        <v>2682.6877413800003</v>
      </c>
      <c r="R12" s="36">
        <f>SUMIFS(СВЦЭМ!$C$39:$C$782,СВЦЭМ!$A$39:$A$782,$A12,СВЦЭМ!$B$39:$B$782,R$11)+'СЕТ СН'!$F$9+СВЦЭМ!$D$10+'СЕТ СН'!$F$5-'СЕТ СН'!$F$17</f>
        <v>2691.6572811599999</v>
      </c>
      <c r="S12" s="36">
        <f>SUMIFS(СВЦЭМ!$C$39:$C$782,СВЦЭМ!$A$39:$A$782,$A12,СВЦЭМ!$B$39:$B$782,S$11)+'СЕТ СН'!$F$9+СВЦЭМ!$D$10+'СЕТ СН'!$F$5-'СЕТ СН'!$F$17</f>
        <v>2655.9459126299998</v>
      </c>
      <c r="T12" s="36">
        <f>SUMIFS(СВЦЭМ!$C$39:$C$782,СВЦЭМ!$A$39:$A$782,$A12,СВЦЭМ!$B$39:$B$782,T$11)+'СЕТ СН'!$F$9+СВЦЭМ!$D$10+'СЕТ СН'!$F$5-'СЕТ СН'!$F$17</f>
        <v>2613.5249975899997</v>
      </c>
      <c r="U12" s="36">
        <f>SUMIFS(СВЦЭМ!$C$39:$C$782,СВЦЭМ!$A$39:$A$782,$A12,СВЦЭМ!$B$39:$B$782,U$11)+'СЕТ СН'!$F$9+СВЦЭМ!$D$10+'СЕТ СН'!$F$5-'СЕТ СН'!$F$17</f>
        <v>2575.2349944299999</v>
      </c>
      <c r="V12" s="36">
        <f>SUMIFS(СВЦЭМ!$C$39:$C$782,СВЦЭМ!$A$39:$A$782,$A12,СВЦЭМ!$B$39:$B$782,V$11)+'СЕТ СН'!$F$9+СВЦЭМ!$D$10+'СЕТ СН'!$F$5-'СЕТ СН'!$F$17</f>
        <v>2583.9182864300001</v>
      </c>
      <c r="W12" s="36">
        <f>SUMIFS(СВЦЭМ!$C$39:$C$782,СВЦЭМ!$A$39:$A$782,$A12,СВЦЭМ!$B$39:$B$782,W$11)+'СЕТ СН'!$F$9+СВЦЭМ!$D$10+'СЕТ СН'!$F$5-'СЕТ СН'!$F$17</f>
        <v>2629.5162768099999</v>
      </c>
      <c r="X12" s="36">
        <f>SUMIFS(СВЦЭМ!$C$39:$C$782,СВЦЭМ!$A$39:$A$782,$A12,СВЦЭМ!$B$39:$B$782,X$11)+'СЕТ СН'!$F$9+СВЦЭМ!$D$10+'СЕТ СН'!$F$5-'СЕТ СН'!$F$17</f>
        <v>2634.4204606799999</v>
      </c>
      <c r="Y12" s="36">
        <f>SUMIFS(СВЦЭМ!$C$39:$C$782,СВЦЭМ!$A$39:$A$782,$A12,СВЦЭМ!$B$39:$B$782,Y$11)+'СЕТ СН'!$F$9+СВЦЭМ!$D$10+'СЕТ СН'!$F$5-'СЕТ СН'!$F$17</f>
        <v>2636.0036338899999</v>
      </c>
      <c r="AA12" s="37"/>
    </row>
    <row r="13" spans="1:27" ht="15.75" x14ac:dyDescent="0.2">
      <c r="A13" s="35">
        <f>A12+1</f>
        <v>44257</v>
      </c>
      <c r="B13" s="36">
        <f>SUMIFS(СВЦЭМ!$C$39:$C$782,СВЦЭМ!$A$39:$A$782,$A13,СВЦЭМ!$B$39:$B$782,B$11)+'СЕТ СН'!$F$9+СВЦЭМ!$D$10+'СЕТ СН'!$F$5-'СЕТ СН'!$F$17</f>
        <v>2680.9758252800002</v>
      </c>
      <c r="C13" s="36">
        <f>SUMIFS(СВЦЭМ!$C$39:$C$782,СВЦЭМ!$A$39:$A$782,$A13,СВЦЭМ!$B$39:$B$782,C$11)+'СЕТ СН'!$F$9+СВЦЭМ!$D$10+'СЕТ СН'!$F$5-'СЕТ СН'!$F$17</f>
        <v>2744.1487655800001</v>
      </c>
      <c r="D13" s="36">
        <f>SUMIFS(СВЦЭМ!$C$39:$C$782,СВЦЭМ!$A$39:$A$782,$A13,СВЦЭМ!$B$39:$B$782,D$11)+'СЕТ СН'!$F$9+СВЦЭМ!$D$10+'СЕТ СН'!$F$5-'СЕТ СН'!$F$17</f>
        <v>2776.0211847199998</v>
      </c>
      <c r="E13" s="36">
        <f>SUMIFS(СВЦЭМ!$C$39:$C$782,СВЦЭМ!$A$39:$A$782,$A13,СВЦЭМ!$B$39:$B$782,E$11)+'СЕТ СН'!$F$9+СВЦЭМ!$D$10+'СЕТ СН'!$F$5-'СЕТ СН'!$F$17</f>
        <v>2738.94459861</v>
      </c>
      <c r="F13" s="36">
        <f>SUMIFS(СВЦЭМ!$C$39:$C$782,СВЦЭМ!$A$39:$A$782,$A13,СВЦЭМ!$B$39:$B$782,F$11)+'СЕТ СН'!$F$9+СВЦЭМ!$D$10+'СЕТ СН'!$F$5-'СЕТ СН'!$F$17</f>
        <v>2731.93360678</v>
      </c>
      <c r="G13" s="36">
        <f>SUMIFS(СВЦЭМ!$C$39:$C$782,СВЦЭМ!$A$39:$A$782,$A13,СВЦЭМ!$B$39:$B$782,G$11)+'СЕТ СН'!$F$9+СВЦЭМ!$D$10+'СЕТ СН'!$F$5-'СЕТ СН'!$F$17</f>
        <v>2760.2534961800002</v>
      </c>
      <c r="H13" s="36">
        <f>SUMIFS(СВЦЭМ!$C$39:$C$782,СВЦЭМ!$A$39:$A$782,$A13,СВЦЭМ!$B$39:$B$782,H$11)+'СЕТ СН'!$F$9+СВЦЭМ!$D$10+'СЕТ СН'!$F$5-'СЕТ СН'!$F$17</f>
        <v>2778.0970259000001</v>
      </c>
      <c r="I13" s="36">
        <f>SUMIFS(СВЦЭМ!$C$39:$C$782,СВЦЭМ!$A$39:$A$782,$A13,СВЦЭМ!$B$39:$B$782,I$11)+'СЕТ СН'!$F$9+СВЦЭМ!$D$10+'СЕТ СН'!$F$5-'СЕТ СН'!$F$17</f>
        <v>2729.4529941599999</v>
      </c>
      <c r="J13" s="36">
        <f>SUMIFS(СВЦЭМ!$C$39:$C$782,СВЦЭМ!$A$39:$A$782,$A13,СВЦЭМ!$B$39:$B$782,J$11)+'СЕТ СН'!$F$9+СВЦЭМ!$D$10+'СЕТ СН'!$F$5-'СЕТ СН'!$F$17</f>
        <v>2657.9671887899999</v>
      </c>
      <c r="K13" s="36">
        <f>SUMIFS(СВЦЭМ!$C$39:$C$782,СВЦЭМ!$A$39:$A$782,$A13,СВЦЭМ!$B$39:$B$782,K$11)+'СЕТ СН'!$F$9+СВЦЭМ!$D$10+'СЕТ СН'!$F$5-'СЕТ СН'!$F$17</f>
        <v>2618.5168397099997</v>
      </c>
      <c r="L13" s="36">
        <f>SUMIFS(СВЦЭМ!$C$39:$C$782,СВЦЭМ!$A$39:$A$782,$A13,СВЦЭМ!$B$39:$B$782,L$11)+'СЕТ СН'!$F$9+СВЦЭМ!$D$10+'СЕТ СН'!$F$5-'СЕТ СН'!$F$17</f>
        <v>2618.6805327100001</v>
      </c>
      <c r="M13" s="36">
        <f>SUMIFS(СВЦЭМ!$C$39:$C$782,СВЦЭМ!$A$39:$A$782,$A13,СВЦЭМ!$B$39:$B$782,M$11)+'СЕТ СН'!$F$9+СВЦЭМ!$D$10+'СЕТ СН'!$F$5-'СЕТ СН'!$F$17</f>
        <v>2622.8409576100003</v>
      </c>
      <c r="N13" s="36">
        <f>SUMIFS(СВЦЭМ!$C$39:$C$782,СВЦЭМ!$A$39:$A$782,$A13,СВЦЭМ!$B$39:$B$782,N$11)+'СЕТ СН'!$F$9+СВЦЭМ!$D$10+'СЕТ СН'!$F$5-'СЕТ СН'!$F$17</f>
        <v>2634.8991563</v>
      </c>
      <c r="O13" s="36">
        <f>SUMIFS(СВЦЭМ!$C$39:$C$782,СВЦЭМ!$A$39:$A$782,$A13,СВЦЭМ!$B$39:$B$782,O$11)+'СЕТ СН'!$F$9+СВЦЭМ!$D$10+'СЕТ СН'!$F$5-'СЕТ СН'!$F$17</f>
        <v>2679.4295416300001</v>
      </c>
      <c r="P13" s="36">
        <f>SUMIFS(СВЦЭМ!$C$39:$C$782,СВЦЭМ!$A$39:$A$782,$A13,СВЦЭМ!$B$39:$B$782,P$11)+'СЕТ СН'!$F$9+СВЦЭМ!$D$10+'СЕТ СН'!$F$5-'СЕТ СН'!$F$17</f>
        <v>2692.2790972800003</v>
      </c>
      <c r="Q13" s="36">
        <f>SUMIFS(СВЦЭМ!$C$39:$C$782,СВЦЭМ!$A$39:$A$782,$A13,СВЦЭМ!$B$39:$B$782,Q$11)+'СЕТ СН'!$F$9+СВЦЭМ!$D$10+'СЕТ СН'!$F$5-'СЕТ СН'!$F$17</f>
        <v>2712.5603839400001</v>
      </c>
      <c r="R13" s="36">
        <f>SUMIFS(СВЦЭМ!$C$39:$C$782,СВЦЭМ!$A$39:$A$782,$A13,СВЦЭМ!$B$39:$B$782,R$11)+'СЕТ СН'!$F$9+СВЦЭМ!$D$10+'СЕТ СН'!$F$5-'СЕТ СН'!$F$17</f>
        <v>2725.0661472500001</v>
      </c>
      <c r="S13" s="36">
        <f>SUMIFS(СВЦЭМ!$C$39:$C$782,СВЦЭМ!$A$39:$A$782,$A13,СВЦЭМ!$B$39:$B$782,S$11)+'СЕТ СН'!$F$9+СВЦЭМ!$D$10+'СЕТ СН'!$F$5-'СЕТ СН'!$F$17</f>
        <v>2708.0912284300002</v>
      </c>
      <c r="T13" s="36">
        <f>SUMIFS(СВЦЭМ!$C$39:$C$782,СВЦЭМ!$A$39:$A$782,$A13,СВЦЭМ!$B$39:$B$782,T$11)+'СЕТ СН'!$F$9+СВЦЭМ!$D$10+'СЕТ СН'!$F$5-'СЕТ СН'!$F$17</f>
        <v>2661.6517120399999</v>
      </c>
      <c r="U13" s="36">
        <f>SUMIFS(СВЦЭМ!$C$39:$C$782,СВЦЭМ!$A$39:$A$782,$A13,СВЦЭМ!$B$39:$B$782,U$11)+'СЕТ СН'!$F$9+СВЦЭМ!$D$10+'СЕТ СН'!$F$5-'СЕТ СН'!$F$17</f>
        <v>2591.5279862400002</v>
      </c>
      <c r="V13" s="36">
        <f>SUMIFS(СВЦЭМ!$C$39:$C$782,СВЦЭМ!$A$39:$A$782,$A13,СВЦЭМ!$B$39:$B$782,V$11)+'СЕТ СН'!$F$9+СВЦЭМ!$D$10+'СЕТ СН'!$F$5-'СЕТ СН'!$F$17</f>
        <v>2588.1481674199999</v>
      </c>
      <c r="W13" s="36">
        <f>SUMIFS(СВЦЭМ!$C$39:$C$782,СВЦЭМ!$A$39:$A$782,$A13,СВЦЭМ!$B$39:$B$782,W$11)+'СЕТ СН'!$F$9+СВЦЭМ!$D$10+'СЕТ СН'!$F$5-'СЕТ СН'!$F$17</f>
        <v>2599.6690493400001</v>
      </c>
      <c r="X13" s="36">
        <f>SUMIFS(СВЦЭМ!$C$39:$C$782,СВЦЭМ!$A$39:$A$782,$A13,СВЦЭМ!$B$39:$B$782,X$11)+'СЕТ СН'!$F$9+СВЦЭМ!$D$10+'СЕТ СН'!$F$5-'СЕТ СН'!$F$17</f>
        <v>2631.6931118800003</v>
      </c>
      <c r="Y13" s="36">
        <f>SUMIFS(СВЦЭМ!$C$39:$C$782,СВЦЭМ!$A$39:$A$782,$A13,СВЦЭМ!$B$39:$B$782,Y$11)+'СЕТ СН'!$F$9+СВЦЭМ!$D$10+'СЕТ СН'!$F$5-'СЕТ СН'!$F$17</f>
        <v>2637.2047935199998</v>
      </c>
    </row>
    <row r="14" spans="1:27" ht="15.75" x14ac:dyDescent="0.2">
      <c r="A14" s="35">
        <f t="shared" ref="A14:A42" si="0">A13+1</f>
        <v>44258</v>
      </c>
      <c r="B14" s="36">
        <f>SUMIFS(СВЦЭМ!$C$39:$C$782,СВЦЭМ!$A$39:$A$782,$A14,СВЦЭМ!$B$39:$B$782,B$11)+'СЕТ СН'!$F$9+СВЦЭМ!$D$10+'СЕТ СН'!$F$5-'СЕТ СН'!$F$17</f>
        <v>2644.9419741399997</v>
      </c>
      <c r="C14" s="36">
        <f>SUMIFS(СВЦЭМ!$C$39:$C$782,СВЦЭМ!$A$39:$A$782,$A14,СВЦЭМ!$B$39:$B$782,C$11)+'СЕТ СН'!$F$9+СВЦЭМ!$D$10+'СЕТ СН'!$F$5-'СЕТ СН'!$F$17</f>
        <v>2715.1481702700003</v>
      </c>
      <c r="D14" s="36">
        <f>SUMIFS(СВЦЭМ!$C$39:$C$782,СВЦЭМ!$A$39:$A$782,$A14,СВЦЭМ!$B$39:$B$782,D$11)+'СЕТ СН'!$F$9+СВЦЭМ!$D$10+'СЕТ СН'!$F$5-'СЕТ СН'!$F$17</f>
        <v>2749.3620344999999</v>
      </c>
      <c r="E14" s="36">
        <f>SUMIFS(СВЦЭМ!$C$39:$C$782,СВЦЭМ!$A$39:$A$782,$A14,СВЦЭМ!$B$39:$B$782,E$11)+'СЕТ СН'!$F$9+СВЦЭМ!$D$10+'СЕТ СН'!$F$5-'СЕТ СН'!$F$17</f>
        <v>2737.75839602</v>
      </c>
      <c r="F14" s="36">
        <f>SUMIFS(СВЦЭМ!$C$39:$C$782,СВЦЭМ!$A$39:$A$782,$A14,СВЦЭМ!$B$39:$B$782,F$11)+'СЕТ СН'!$F$9+СВЦЭМ!$D$10+'СЕТ СН'!$F$5-'СЕТ СН'!$F$17</f>
        <v>2741.9126019</v>
      </c>
      <c r="G14" s="36">
        <f>SUMIFS(СВЦЭМ!$C$39:$C$782,СВЦЭМ!$A$39:$A$782,$A14,СВЦЭМ!$B$39:$B$782,G$11)+'СЕТ СН'!$F$9+СВЦЭМ!$D$10+'СЕТ СН'!$F$5-'СЕТ СН'!$F$17</f>
        <v>2745.7658746799998</v>
      </c>
      <c r="H14" s="36">
        <f>SUMIFS(СВЦЭМ!$C$39:$C$782,СВЦЭМ!$A$39:$A$782,$A14,СВЦЭМ!$B$39:$B$782,H$11)+'СЕТ СН'!$F$9+СВЦЭМ!$D$10+'СЕТ СН'!$F$5-'СЕТ СН'!$F$17</f>
        <v>2742.1061079000001</v>
      </c>
      <c r="I14" s="36">
        <f>SUMIFS(СВЦЭМ!$C$39:$C$782,СВЦЭМ!$A$39:$A$782,$A14,СВЦЭМ!$B$39:$B$782,I$11)+'СЕТ СН'!$F$9+СВЦЭМ!$D$10+'СЕТ СН'!$F$5-'СЕТ СН'!$F$17</f>
        <v>2700.1414900600003</v>
      </c>
      <c r="J14" s="36">
        <f>SUMIFS(СВЦЭМ!$C$39:$C$782,СВЦЭМ!$A$39:$A$782,$A14,СВЦЭМ!$B$39:$B$782,J$11)+'СЕТ СН'!$F$9+СВЦЭМ!$D$10+'СЕТ СН'!$F$5-'СЕТ СН'!$F$17</f>
        <v>2637.8596399899998</v>
      </c>
      <c r="K14" s="36">
        <f>SUMIFS(СВЦЭМ!$C$39:$C$782,СВЦЭМ!$A$39:$A$782,$A14,СВЦЭМ!$B$39:$B$782,K$11)+'СЕТ СН'!$F$9+СВЦЭМ!$D$10+'СЕТ СН'!$F$5-'СЕТ СН'!$F$17</f>
        <v>2609.86098408</v>
      </c>
      <c r="L14" s="36">
        <f>SUMIFS(СВЦЭМ!$C$39:$C$782,СВЦЭМ!$A$39:$A$782,$A14,СВЦЭМ!$B$39:$B$782,L$11)+'СЕТ СН'!$F$9+СВЦЭМ!$D$10+'СЕТ СН'!$F$5-'СЕТ СН'!$F$17</f>
        <v>2607.4003563300002</v>
      </c>
      <c r="M14" s="36">
        <f>SUMIFS(СВЦЭМ!$C$39:$C$782,СВЦЭМ!$A$39:$A$782,$A14,СВЦЭМ!$B$39:$B$782,M$11)+'СЕТ СН'!$F$9+СВЦЭМ!$D$10+'СЕТ СН'!$F$5-'СЕТ СН'!$F$17</f>
        <v>2619.59395619</v>
      </c>
      <c r="N14" s="36">
        <f>SUMIFS(СВЦЭМ!$C$39:$C$782,СВЦЭМ!$A$39:$A$782,$A14,СВЦЭМ!$B$39:$B$782,N$11)+'СЕТ СН'!$F$9+СВЦЭМ!$D$10+'СЕТ СН'!$F$5-'СЕТ СН'!$F$17</f>
        <v>2598.3099277399997</v>
      </c>
      <c r="O14" s="36">
        <f>SUMIFS(СВЦЭМ!$C$39:$C$782,СВЦЭМ!$A$39:$A$782,$A14,СВЦЭМ!$B$39:$B$782,O$11)+'СЕТ СН'!$F$9+СВЦЭМ!$D$10+'СЕТ СН'!$F$5-'СЕТ СН'!$F$17</f>
        <v>2631.7240046799998</v>
      </c>
      <c r="P14" s="36">
        <f>SUMIFS(СВЦЭМ!$C$39:$C$782,СВЦЭМ!$A$39:$A$782,$A14,СВЦЭМ!$B$39:$B$782,P$11)+'СЕТ СН'!$F$9+СВЦЭМ!$D$10+'СЕТ СН'!$F$5-'СЕТ СН'!$F$17</f>
        <v>2650.1824360700002</v>
      </c>
      <c r="Q14" s="36">
        <f>SUMIFS(СВЦЭМ!$C$39:$C$782,СВЦЭМ!$A$39:$A$782,$A14,СВЦЭМ!$B$39:$B$782,Q$11)+'СЕТ СН'!$F$9+СВЦЭМ!$D$10+'СЕТ СН'!$F$5-'СЕТ СН'!$F$17</f>
        <v>2661.6750172900001</v>
      </c>
      <c r="R14" s="36">
        <f>SUMIFS(СВЦЭМ!$C$39:$C$782,СВЦЭМ!$A$39:$A$782,$A14,СВЦЭМ!$B$39:$B$782,R$11)+'СЕТ СН'!$F$9+СВЦЭМ!$D$10+'СЕТ СН'!$F$5-'СЕТ СН'!$F$17</f>
        <v>2660.0396778499999</v>
      </c>
      <c r="S14" s="36">
        <f>SUMIFS(СВЦЭМ!$C$39:$C$782,СВЦЭМ!$A$39:$A$782,$A14,СВЦЭМ!$B$39:$B$782,S$11)+'СЕТ СН'!$F$9+СВЦЭМ!$D$10+'СЕТ СН'!$F$5-'СЕТ СН'!$F$17</f>
        <v>2644.7425849199999</v>
      </c>
      <c r="T14" s="36">
        <f>SUMIFS(СВЦЭМ!$C$39:$C$782,СВЦЭМ!$A$39:$A$782,$A14,СВЦЭМ!$B$39:$B$782,T$11)+'СЕТ СН'!$F$9+СВЦЭМ!$D$10+'СЕТ СН'!$F$5-'СЕТ СН'!$F$17</f>
        <v>2603.2030977499999</v>
      </c>
      <c r="U14" s="36">
        <f>SUMIFS(СВЦЭМ!$C$39:$C$782,СВЦЭМ!$A$39:$A$782,$A14,СВЦЭМ!$B$39:$B$782,U$11)+'СЕТ СН'!$F$9+СВЦЭМ!$D$10+'СЕТ СН'!$F$5-'СЕТ СН'!$F$17</f>
        <v>2563.8008690699999</v>
      </c>
      <c r="V14" s="36">
        <f>SUMIFS(СВЦЭМ!$C$39:$C$782,СВЦЭМ!$A$39:$A$782,$A14,СВЦЭМ!$B$39:$B$782,V$11)+'СЕТ СН'!$F$9+СВЦЭМ!$D$10+'СЕТ СН'!$F$5-'СЕТ СН'!$F$17</f>
        <v>2588.9163797800002</v>
      </c>
      <c r="W14" s="36">
        <f>SUMIFS(СВЦЭМ!$C$39:$C$782,СВЦЭМ!$A$39:$A$782,$A14,СВЦЭМ!$B$39:$B$782,W$11)+'СЕТ СН'!$F$9+СВЦЭМ!$D$10+'СЕТ СН'!$F$5-'СЕТ СН'!$F$17</f>
        <v>2612.3491577100003</v>
      </c>
      <c r="X14" s="36">
        <f>SUMIFS(СВЦЭМ!$C$39:$C$782,СВЦЭМ!$A$39:$A$782,$A14,СВЦЭМ!$B$39:$B$782,X$11)+'СЕТ СН'!$F$9+СВЦЭМ!$D$10+'СЕТ СН'!$F$5-'СЕТ СН'!$F$17</f>
        <v>2632.3810903799999</v>
      </c>
      <c r="Y14" s="36">
        <f>SUMIFS(СВЦЭМ!$C$39:$C$782,СВЦЭМ!$A$39:$A$782,$A14,СВЦЭМ!$B$39:$B$782,Y$11)+'СЕТ СН'!$F$9+СВЦЭМ!$D$10+'СЕТ СН'!$F$5-'СЕТ СН'!$F$17</f>
        <v>2640.3622803400003</v>
      </c>
    </row>
    <row r="15" spans="1:27" ht="15.75" x14ac:dyDescent="0.2">
      <c r="A15" s="35">
        <f t="shared" si="0"/>
        <v>44259</v>
      </c>
      <c r="B15" s="36">
        <f>SUMIFS(СВЦЭМ!$C$39:$C$782,СВЦЭМ!$A$39:$A$782,$A15,СВЦЭМ!$B$39:$B$782,B$11)+'СЕТ СН'!$F$9+СВЦЭМ!$D$10+'СЕТ СН'!$F$5-'СЕТ СН'!$F$17</f>
        <v>2590.3893745400001</v>
      </c>
      <c r="C15" s="36">
        <f>SUMIFS(СВЦЭМ!$C$39:$C$782,СВЦЭМ!$A$39:$A$782,$A15,СВЦЭМ!$B$39:$B$782,C$11)+'СЕТ СН'!$F$9+СВЦЭМ!$D$10+'СЕТ СН'!$F$5-'СЕТ СН'!$F$17</f>
        <v>2659.4569452300002</v>
      </c>
      <c r="D15" s="36">
        <f>SUMIFS(СВЦЭМ!$C$39:$C$782,СВЦЭМ!$A$39:$A$782,$A15,СВЦЭМ!$B$39:$B$782,D$11)+'СЕТ СН'!$F$9+СВЦЭМ!$D$10+'СЕТ СН'!$F$5-'СЕТ СН'!$F$17</f>
        <v>2715.7914774800001</v>
      </c>
      <c r="E15" s="36">
        <f>SUMIFS(СВЦЭМ!$C$39:$C$782,СВЦЭМ!$A$39:$A$782,$A15,СВЦЭМ!$B$39:$B$782,E$11)+'СЕТ СН'!$F$9+СВЦЭМ!$D$10+'СЕТ СН'!$F$5-'СЕТ СН'!$F$17</f>
        <v>2730.6384487599998</v>
      </c>
      <c r="F15" s="36">
        <f>SUMIFS(СВЦЭМ!$C$39:$C$782,СВЦЭМ!$A$39:$A$782,$A15,СВЦЭМ!$B$39:$B$782,F$11)+'СЕТ СН'!$F$9+СВЦЭМ!$D$10+'СЕТ СН'!$F$5-'СЕТ СН'!$F$17</f>
        <v>2745.9127665599999</v>
      </c>
      <c r="G15" s="36">
        <f>SUMIFS(СВЦЭМ!$C$39:$C$782,СВЦЭМ!$A$39:$A$782,$A15,СВЦЭМ!$B$39:$B$782,G$11)+'СЕТ СН'!$F$9+СВЦЭМ!$D$10+'СЕТ СН'!$F$5-'СЕТ СН'!$F$17</f>
        <v>2741.0752777400003</v>
      </c>
      <c r="H15" s="36">
        <f>SUMIFS(СВЦЭМ!$C$39:$C$782,СВЦЭМ!$A$39:$A$782,$A15,СВЦЭМ!$B$39:$B$782,H$11)+'СЕТ СН'!$F$9+СВЦЭМ!$D$10+'СЕТ СН'!$F$5-'СЕТ СН'!$F$17</f>
        <v>2714.6043597999997</v>
      </c>
      <c r="I15" s="36">
        <f>SUMIFS(СВЦЭМ!$C$39:$C$782,СВЦЭМ!$A$39:$A$782,$A15,СВЦЭМ!$B$39:$B$782,I$11)+'СЕТ СН'!$F$9+СВЦЭМ!$D$10+'СЕТ СН'!$F$5-'СЕТ СН'!$F$17</f>
        <v>2664.3577156900001</v>
      </c>
      <c r="J15" s="36">
        <f>SUMIFS(СВЦЭМ!$C$39:$C$782,СВЦЭМ!$A$39:$A$782,$A15,СВЦЭМ!$B$39:$B$782,J$11)+'СЕТ СН'!$F$9+СВЦЭМ!$D$10+'СЕТ СН'!$F$5-'СЕТ СН'!$F$17</f>
        <v>2616.7406838500001</v>
      </c>
      <c r="K15" s="36">
        <f>SUMIFS(СВЦЭМ!$C$39:$C$782,СВЦЭМ!$A$39:$A$782,$A15,СВЦЭМ!$B$39:$B$782,K$11)+'СЕТ СН'!$F$9+СВЦЭМ!$D$10+'СЕТ СН'!$F$5-'СЕТ СН'!$F$17</f>
        <v>2589.48571171</v>
      </c>
      <c r="L15" s="36">
        <f>SUMIFS(СВЦЭМ!$C$39:$C$782,СВЦЭМ!$A$39:$A$782,$A15,СВЦЭМ!$B$39:$B$782,L$11)+'СЕТ СН'!$F$9+СВЦЭМ!$D$10+'СЕТ СН'!$F$5-'СЕТ СН'!$F$17</f>
        <v>2593.8116333899998</v>
      </c>
      <c r="M15" s="36">
        <f>SUMIFS(СВЦЭМ!$C$39:$C$782,СВЦЭМ!$A$39:$A$782,$A15,СВЦЭМ!$B$39:$B$782,M$11)+'СЕТ СН'!$F$9+СВЦЭМ!$D$10+'СЕТ СН'!$F$5-'СЕТ СН'!$F$17</f>
        <v>2599.0982136399998</v>
      </c>
      <c r="N15" s="36">
        <f>SUMIFS(СВЦЭМ!$C$39:$C$782,СВЦЭМ!$A$39:$A$782,$A15,СВЦЭМ!$B$39:$B$782,N$11)+'СЕТ СН'!$F$9+СВЦЭМ!$D$10+'СЕТ СН'!$F$5-'СЕТ СН'!$F$17</f>
        <v>2604.9523532499998</v>
      </c>
      <c r="O15" s="36">
        <f>SUMIFS(СВЦЭМ!$C$39:$C$782,СВЦЭМ!$A$39:$A$782,$A15,СВЦЭМ!$B$39:$B$782,O$11)+'СЕТ СН'!$F$9+СВЦЭМ!$D$10+'СЕТ СН'!$F$5-'СЕТ СН'!$F$17</f>
        <v>2660.0094542799998</v>
      </c>
      <c r="P15" s="36">
        <f>SUMIFS(СВЦЭМ!$C$39:$C$782,СВЦЭМ!$A$39:$A$782,$A15,СВЦЭМ!$B$39:$B$782,P$11)+'СЕТ СН'!$F$9+СВЦЭМ!$D$10+'СЕТ СН'!$F$5-'СЕТ СН'!$F$17</f>
        <v>2709.4128005800003</v>
      </c>
      <c r="Q15" s="36">
        <f>SUMIFS(СВЦЭМ!$C$39:$C$782,СВЦЭМ!$A$39:$A$782,$A15,СВЦЭМ!$B$39:$B$782,Q$11)+'СЕТ СН'!$F$9+СВЦЭМ!$D$10+'СЕТ СН'!$F$5-'СЕТ СН'!$F$17</f>
        <v>2721.0894985599998</v>
      </c>
      <c r="R15" s="36">
        <f>SUMIFS(СВЦЭМ!$C$39:$C$782,СВЦЭМ!$A$39:$A$782,$A15,СВЦЭМ!$B$39:$B$782,R$11)+'СЕТ СН'!$F$9+СВЦЭМ!$D$10+'СЕТ СН'!$F$5-'СЕТ СН'!$F$17</f>
        <v>2720.2317725499997</v>
      </c>
      <c r="S15" s="36">
        <f>SUMIFS(СВЦЭМ!$C$39:$C$782,СВЦЭМ!$A$39:$A$782,$A15,СВЦЭМ!$B$39:$B$782,S$11)+'СЕТ СН'!$F$9+СВЦЭМ!$D$10+'СЕТ СН'!$F$5-'СЕТ СН'!$F$17</f>
        <v>2701.1297458600002</v>
      </c>
      <c r="T15" s="36">
        <f>SUMIFS(СВЦЭМ!$C$39:$C$782,СВЦЭМ!$A$39:$A$782,$A15,СВЦЭМ!$B$39:$B$782,T$11)+'СЕТ СН'!$F$9+СВЦЭМ!$D$10+'СЕТ СН'!$F$5-'СЕТ СН'!$F$17</f>
        <v>2612.6052594800003</v>
      </c>
      <c r="U15" s="36">
        <f>SUMIFS(СВЦЭМ!$C$39:$C$782,СВЦЭМ!$A$39:$A$782,$A15,СВЦЭМ!$B$39:$B$782,U$11)+'СЕТ СН'!$F$9+СВЦЭМ!$D$10+'СЕТ СН'!$F$5-'СЕТ СН'!$F$17</f>
        <v>2555.35195518</v>
      </c>
      <c r="V15" s="36">
        <f>SUMIFS(СВЦЭМ!$C$39:$C$782,СВЦЭМ!$A$39:$A$782,$A15,СВЦЭМ!$B$39:$B$782,V$11)+'СЕТ СН'!$F$9+СВЦЭМ!$D$10+'СЕТ СН'!$F$5-'СЕТ СН'!$F$17</f>
        <v>2546.7549820900003</v>
      </c>
      <c r="W15" s="36">
        <f>SUMIFS(СВЦЭМ!$C$39:$C$782,СВЦЭМ!$A$39:$A$782,$A15,СВЦЭМ!$B$39:$B$782,W$11)+'СЕТ СН'!$F$9+СВЦЭМ!$D$10+'СЕТ СН'!$F$5-'СЕТ СН'!$F$17</f>
        <v>2577.5144227800001</v>
      </c>
      <c r="X15" s="36">
        <f>SUMIFS(СВЦЭМ!$C$39:$C$782,СВЦЭМ!$A$39:$A$782,$A15,СВЦЭМ!$B$39:$B$782,X$11)+'СЕТ СН'!$F$9+СВЦЭМ!$D$10+'СЕТ СН'!$F$5-'СЕТ СН'!$F$17</f>
        <v>2588.57877775</v>
      </c>
      <c r="Y15" s="36">
        <f>SUMIFS(СВЦЭМ!$C$39:$C$782,СВЦЭМ!$A$39:$A$782,$A15,СВЦЭМ!$B$39:$B$782,Y$11)+'СЕТ СН'!$F$9+СВЦЭМ!$D$10+'СЕТ СН'!$F$5-'СЕТ СН'!$F$17</f>
        <v>2588.2271463500001</v>
      </c>
    </row>
    <row r="16" spans="1:27" ht="15.75" x14ac:dyDescent="0.2">
      <c r="A16" s="35">
        <f t="shared" si="0"/>
        <v>44260</v>
      </c>
      <c r="B16" s="36">
        <f>SUMIFS(СВЦЭМ!$C$39:$C$782,СВЦЭМ!$A$39:$A$782,$A16,СВЦЭМ!$B$39:$B$782,B$11)+'СЕТ СН'!$F$9+СВЦЭМ!$D$10+'СЕТ СН'!$F$5-'СЕТ СН'!$F$17</f>
        <v>2635.7909640400003</v>
      </c>
      <c r="C16" s="36">
        <f>SUMIFS(СВЦЭМ!$C$39:$C$782,СВЦЭМ!$A$39:$A$782,$A16,СВЦЭМ!$B$39:$B$782,C$11)+'СЕТ СН'!$F$9+СВЦЭМ!$D$10+'СЕТ СН'!$F$5-'СЕТ СН'!$F$17</f>
        <v>2666.8090844399999</v>
      </c>
      <c r="D16" s="36">
        <f>SUMIFS(СВЦЭМ!$C$39:$C$782,СВЦЭМ!$A$39:$A$782,$A16,СВЦЭМ!$B$39:$B$782,D$11)+'СЕТ СН'!$F$9+СВЦЭМ!$D$10+'СЕТ СН'!$F$5-'СЕТ СН'!$F$17</f>
        <v>2693.1528222400002</v>
      </c>
      <c r="E16" s="36">
        <f>SUMIFS(СВЦЭМ!$C$39:$C$782,СВЦЭМ!$A$39:$A$782,$A16,СВЦЭМ!$B$39:$B$782,E$11)+'СЕТ СН'!$F$9+СВЦЭМ!$D$10+'СЕТ СН'!$F$5-'СЕТ СН'!$F$17</f>
        <v>2716.3998323599999</v>
      </c>
      <c r="F16" s="36">
        <f>SUMIFS(СВЦЭМ!$C$39:$C$782,СВЦЭМ!$A$39:$A$782,$A16,СВЦЭМ!$B$39:$B$782,F$11)+'СЕТ СН'!$F$9+СВЦЭМ!$D$10+'СЕТ СН'!$F$5-'СЕТ СН'!$F$17</f>
        <v>2741.6957778599999</v>
      </c>
      <c r="G16" s="36">
        <f>SUMIFS(СВЦЭМ!$C$39:$C$782,СВЦЭМ!$A$39:$A$782,$A16,СВЦЭМ!$B$39:$B$782,G$11)+'СЕТ СН'!$F$9+СВЦЭМ!$D$10+'СЕТ СН'!$F$5-'СЕТ СН'!$F$17</f>
        <v>2741.1305743900002</v>
      </c>
      <c r="H16" s="36">
        <f>SUMIFS(СВЦЭМ!$C$39:$C$782,СВЦЭМ!$A$39:$A$782,$A16,СВЦЭМ!$B$39:$B$782,H$11)+'СЕТ СН'!$F$9+СВЦЭМ!$D$10+'СЕТ СН'!$F$5-'СЕТ СН'!$F$17</f>
        <v>2729.5593291699997</v>
      </c>
      <c r="I16" s="36">
        <f>SUMIFS(СВЦЭМ!$C$39:$C$782,СВЦЭМ!$A$39:$A$782,$A16,СВЦЭМ!$B$39:$B$782,I$11)+'СЕТ СН'!$F$9+СВЦЭМ!$D$10+'СЕТ СН'!$F$5-'СЕТ СН'!$F$17</f>
        <v>2707.61722599</v>
      </c>
      <c r="J16" s="36">
        <f>SUMIFS(СВЦЭМ!$C$39:$C$782,СВЦЭМ!$A$39:$A$782,$A16,СВЦЭМ!$B$39:$B$782,J$11)+'СЕТ СН'!$F$9+СВЦЭМ!$D$10+'СЕТ СН'!$F$5-'СЕТ СН'!$F$17</f>
        <v>2642.3561746699997</v>
      </c>
      <c r="K16" s="36">
        <f>SUMIFS(СВЦЭМ!$C$39:$C$782,СВЦЭМ!$A$39:$A$782,$A16,СВЦЭМ!$B$39:$B$782,K$11)+'СЕТ СН'!$F$9+СВЦЭМ!$D$10+'СЕТ СН'!$F$5-'СЕТ СН'!$F$17</f>
        <v>2594.2925599700002</v>
      </c>
      <c r="L16" s="36">
        <f>SUMIFS(СВЦЭМ!$C$39:$C$782,СВЦЭМ!$A$39:$A$782,$A16,СВЦЭМ!$B$39:$B$782,L$11)+'СЕТ СН'!$F$9+СВЦЭМ!$D$10+'СЕТ СН'!$F$5-'СЕТ СН'!$F$17</f>
        <v>2587.1208448299999</v>
      </c>
      <c r="M16" s="36">
        <f>SUMIFS(СВЦЭМ!$C$39:$C$782,СВЦЭМ!$A$39:$A$782,$A16,СВЦЭМ!$B$39:$B$782,M$11)+'СЕТ СН'!$F$9+СВЦЭМ!$D$10+'СЕТ СН'!$F$5-'СЕТ СН'!$F$17</f>
        <v>2589.4682914300001</v>
      </c>
      <c r="N16" s="36">
        <f>SUMIFS(СВЦЭМ!$C$39:$C$782,СВЦЭМ!$A$39:$A$782,$A16,СВЦЭМ!$B$39:$B$782,N$11)+'СЕТ СН'!$F$9+СВЦЭМ!$D$10+'СЕТ СН'!$F$5-'СЕТ СН'!$F$17</f>
        <v>2607.3244718200003</v>
      </c>
      <c r="O16" s="36">
        <f>SUMIFS(СВЦЭМ!$C$39:$C$782,СВЦЭМ!$A$39:$A$782,$A16,СВЦЭМ!$B$39:$B$782,O$11)+'СЕТ СН'!$F$9+СВЦЭМ!$D$10+'СЕТ СН'!$F$5-'СЕТ СН'!$F$17</f>
        <v>2660.85507069</v>
      </c>
      <c r="P16" s="36">
        <f>SUMIFS(СВЦЭМ!$C$39:$C$782,СВЦЭМ!$A$39:$A$782,$A16,СВЦЭМ!$B$39:$B$782,P$11)+'СЕТ СН'!$F$9+СВЦЭМ!$D$10+'СЕТ СН'!$F$5-'СЕТ СН'!$F$17</f>
        <v>2681.2464329300001</v>
      </c>
      <c r="Q16" s="36">
        <f>SUMIFS(СВЦЭМ!$C$39:$C$782,СВЦЭМ!$A$39:$A$782,$A16,СВЦЭМ!$B$39:$B$782,Q$11)+'СЕТ СН'!$F$9+СВЦЭМ!$D$10+'СЕТ СН'!$F$5-'СЕТ СН'!$F$17</f>
        <v>2694.8836321799999</v>
      </c>
      <c r="R16" s="36">
        <f>SUMIFS(СВЦЭМ!$C$39:$C$782,СВЦЭМ!$A$39:$A$782,$A16,СВЦЭМ!$B$39:$B$782,R$11)+'СЕТ СН'!$F$9+СВЦЭМ!$D$10+'СЕТ СН'!$F$5-'СЕТ СН'!$F$17</f>
        <v>2694.5083493100001</v>
      </c>
      <c r="S16" s="36">
        <f>SUMIFS(СВЦЭМ!$C$39:$C$782,СВЦЭМ!$A$39:$A$782,$A16,СВЦЭМ!$B$39:$B$782,S$11)+'СЕТ СН'!$F$9+СВЦЭМ!$D$10+'СЕТ СН'!$F$5-'СЕТ СН'!$F$17</f>
        <v>2658.3300850799997</v>
      </c>
      <c r="T16" s="36">
        <f>SUMIFS(СВЦЭМ!$C$39:$C$782,СВЦЭМ!$A$39:$A$782,$A16,СВЦЭМ!$B$39:$B$782,T$11)+'СЕТ СН'!$F$9+СВЦЭМ!$D$10+'СЕТ СН'!$F$5-'СЕТ СН'!$F$17</f>
        <v>2603.2577751600002</v>
      </c>
      <c r="U16" s="36">
        <f>SUMIFS(СВЦЭМ!$C$39:$C$782,СВЦЭМ!$A$39:$A$782,$A16,СВЦЭМ!$B$39:$B$782,U$11)+'СЕТ СН'!$F$9+СВЦЭМ!$D$10+'СЕТ СН'!$F$5-'СЕТ СН'!$F$17</f>
        <v>2559.7067060199997</v>
      </c>
      <c r="V16" s="36">
        <f>SUMIFS(СВЦЭМ!$C$39:$C$782,СВЦЭМ!$A$39:$A$782,$A16,СВЦЭМ!$B$39:$B$782,V$11)+'СЕТ СН'!$F$9+СВЦЭМ!$D$10+'СЕТ СН'!$F$5-'СЕТ СН'!$F$17</f>
        <v>2588.6946944700003</v>
      </c>
      <c r="W16" s="36">
        <f>SUMIFS(СВЦЭМ!$C$39:$C$782,СВЦЭМ!$A$39:$A$782,$A16,СВЦЭМ!$B$39:$B$782,W$11)+'СЕТ СН'!$F$9+СВЦЭМ!$D$10+'СЕТ СН'!$F$5-'СЕТ СН'!$F$17</f>
        <v>2616.91257559</v>
      </c>
      <c r="X16" s="36">
        <f>SUMIFS(СВЦЭМ!$C$39:$C$782,СВЦЭМ!$A$39:$A$782,$A16,СВЦЭМ!$B$39:$B$782,X$11)+'СЕТ СН'!$F$9+СВЦЭМ!$D$10+'СЕТ СН'!$F$5-'СЕТ СН'!$F$17</f>
        <v>2622.5164544899999</v>
      </c>
      <c r="Y16" s="36">
        <f>SUMIFS(СВЦЭМ!$C$39:$C$782,СВЦЭМ!$A$39:$A$782,$A16,СВЦЭМ!$B$39:$B$782,Y$11)+'СЕТ СН'!$F$9+СВЦЭМ!$D$10+'СЕТ СН'!$F$5-'СЕТ СН'!$F$17</f>
        <v>2617.4149829600001</v>
      </c>
    </row>
    <row r="17" spans="1:25" ht="15.75" x14ac:dyDescent="0.2">
      <c r="A17" s="35">
        <f t="shared" si="0"/>
        <v>44261</v>
      </c>
      <c r="B17" s="36">
        <f>SUMIFS(СВЦЭМ!$C$39:$C$782,СВЦЭМ!$A$39:$A$782,$A17,СВЦЭМ!$B$39:$B$782,B$11)+'СЕТ СН'!$F$9+СВЦЭМ!$D$10+'СЕТ СН'!$F$5-'СЕТ СН'!$F$17</f>
        <v>2685.9732741600001</v>
      </c>
      <c r="C17" s="36">
        <f>SUMIFS(СВЦЭМ!$C$39:$C$782,СВЦЭМ!$A$39:$A$782,$A17,СВЦЭМ!$B$39:$B$782,C$11)+'СЕТ СН'!$F$9+СВЦЭМ!$D$10+'СЕТ СН'!$F$5-'СЕТ СН'!$F$17</f>
        <v>2755.3845419500003</v>
      </c>
      <c r="D17" s="36">
        <f>SUMIFS(СВЦЭМ!$C$39:$C$782,СВЦЭМ!$A$39:$A$782,$A17,СВЦЭМ!$B$39:$B$782,D$11)+'СЕТ СН'!$F$9+СВЦЭМ!$D$10+'СЕТ СН'!$F$5-'СЕТ СН'!$F$17</f>
        <v>2783.9603248200001</v>
      </c>
      <c r="E17" s="36">
        <f>SUMIFS(СВЦЭМ!$C$39:$C$782,СВЦЭМ!$A$39:$A$782,$A17,СВЦЭМ!$B$39:$B$782,E$11)+'СЕТ СН'!$F$9+СВЦЭМ!$D$10+'СЕТ СН'!$F$5-'СЕТ СН'!$F$17</f>
        <v>2782.2469048200001</v>
      </c>
      <c r="F17" s="36">
        <f>SUMIFS(СВЦЭМ!$C$39:$C$782,СВЦЭМ!$A$39:$A$782,$A17,СВЦЭМ!$B$39:$B$782,F$11)+'СЕТ СН'!$F$9+СВЦЭМ!$D$10+'СЕТ СН'!$F$5-'СЕТ СН'!$F$17</f>
        <v>2799.7283369300003</v>
      </c>
      <c r="G17" s="36">
        <f>SUMIFS(СВЦЭМ!$C$39:$C$782,СВЦЭМ!$A$39:$A$782,$A17,СВЦЭМ!$B$39:$B$782,G$11)+'СЕТ СН'!$F$9+СВЦЭМ!$D$10+'СЕТ СН'!$F$5-'СЕТ СН'!$F$17</f>
        <v>2790.93279923</v>
      </c>
      <c r="H17" s="36">
        <f>SUMIFS(СВЦЭМ!$C$39:$C$782,СВЦЭМ!$A$39:$A$782,$A17,СВЦЭМ!$B$39:$B$782,H$11)+'СЕТ СН'!$F$9+СВЦЭМ!$D$10+'СЕТ СН'!$F$5-'СЕТ СН'!$F$17</f>
        <v>2807.0260889599999</v>
      </c>
      <c r="I17" s="36">
        <f>SUMIFS(СВЦЭМ!$C$39:$C$782,СВЦЭМ!$A$39:$A$782,$A17,СВЦЭМ!$B$39:$B$782,I$11)+'СЕТ СН'!$F$9+СВЦЭМ!$D$10+'СЕТ СН'!$F$5-'СЕТ СН'!$F$17</f>
        <v>2783.29852828</v>
      </c>
      <c r="J17" s="36">
        <f>SUMIFS(СВЦЭМ!$C$39:$C$782,СВЦЭМ!$A$39:$A$782,$A17,СВЦЭМ!$B$39:$B$782,J$11)+'СЕТ СН'!$F$9+СВЦЭМ!$D$10+'СЕТ СН'!$F$5-'СЕТ СН'!$F$17</f>
        <v>2667.1786436399998</v>
      </c>
      <c r="K17" s="36">
        <f>SUMIFS(СВЦЭМ!$C$39:$C$782,СВЦЭМ!$A$39:$A$782,$A17,СВЦЭМ!$B$39:$B$782,K$11)+'СЕТ СН'!$F$9+СВЦЭМ!$D$10+'СЕТ СН'!$F$5-'СЕТ СН'!$F$17</f>
        <v>2594.85277455</v>
      </c>
      <c r="L17" s="36">
        <f>SUMIFS(СВЦЭМ!$C$39:$C$782,СВЦЭМ!$A$39:$A$782,$A17,СВЦЭМ!$B$39:$B$782,L$11)+'СЕТ СН'!$F$9+СВЦЭМ!$D$10+'СЕТ СН'!$F$5-'СЕТ СН'!$F$17</f>
        <v>2559.80742779</v>
      </c>
      <c r="M17" s="36">
        <f>SUMIFS(СВЦЭМ!$C$39:$C$782,СВЦЭМ!$A$39:$A$782,$A17,СВЦЭМ!$B$39:$B$782,M$11)+'СЕТ СН'!$F$9+СВЦЭМ!$D$10+'СЕТ СН'!$F$5-'СЕТ СН'!$F$17</f>
        <v>2558.5532467499997</v>
      </c>
      <c r="N17" s="36">
        <f>SUMIFS(СВЦЭМ!$C$39:$C$782,СВЦЭМ!$A$39:$A$782,$A17,СВЦЭМ!$B$39:$B$782,N$11)+'СЕТ СН'!$F$9+СВЦЭМ!$D$10+'СЕТ СН'!$F$5-'СЕТ СН'!$F$17</f>
        <v>2570.7279420499999</v>
      </c>
      <c r="O17" s="36">
        <f>SUMIFS(СВЦЭМ!$C$39:$C$782,СВЦЭМ!$A$39:$A$782,$A17,СВЦЭМ!$B$39:$B$782,O$11)+'СЕТ СН'!$F$9+СВЦЭМ!$D$10+'СЕТ СН'!$F$5-'СЕТ СН'!$F$17</f>
        <v>2624.3971486400001</v>
      </c>
      <c r="P17" s="36">
        <f>SUMIFS(СВЦЭМ!$C$39:$C$782,СВЦЭМ!$A$39:$A$782,$A17,СВЦЭМ!$B$39:$B$782,P$11)+'СЕТ СН'!$F$9+СВЦЭМ!$D$10+'СЕТ СН'!$F$5-'СЕТ СН'!$F$17</f>
        <v>2642.4049454599999</v>
      </c>
      <c r="Q17" s="36">
        <f>SUMIFS(СВЦЭМ!$C$39:$C$782,СВЦЭМ!$A$39:$A$782,$A17,СВЦЭМ!$B$39:$B$782,Q$11)+'СЕТ СН'!$F$9+СВЦЭМ!$D$10+'СЕТ СН'!$F$5-'СЕТ СН'!$F$17</f>
        <v>2665.1364755899999</v>
      </c>
      <c r="R17" s="36">
        <f>SUMIFS(СВЦЭМ!$C$39:$C$782,СВЦЭМ!$A$39:$A$782,$A17,СВЦЭМ!$B$39:$B$782,R$11)+'СЕТ СН'!$F$9+СВЦЭМ!$D$10+'СЕТ СН'!$F$5-'СЕТ СН'!$F$17</f>
        <v>2659.10200695</v>
      </c>
      <c r="S17" s="36">
        <f>SUMIFS(СВЦЭМ!$C$39:$C$782,СВЦЭМ!$A$39:$A$782,$A17,СВЦЭМ!$B$39:$B$782,S$11)+'СЕТ СН'!$F$9+СВЦЭМ!$D$10+'СЕТ СН'!$F$5-'СЕТ СН'!$F$17</f>
        <v>2637.5029294200003</v>
      </c>
      <c r="T17" s="36">
        <f>SUMIFS(СВЦЭМ!$C$39:$C$782,СВЦЭМ!$A$39:$A$782,$A17,СВЦЭМ!$B$39:$B$782,T$11)+'СЕТ СН'!$F$9+СВЦЭМ!$D$10+'СЕТ СН'!$F$5-'СЕТ СН'!$F$17</f>
        <v>2572.5665665300003</v>
      </c>
      <c r="U17" s="36">
        <f>SUMIFS(СВЦЭМ!$C$39:$C$782,СВЦЭМ!$A$39:$A$782,$A17,СВЦЭМ!$B$39:$B$782,U$11)+'СЕТ СН'!$F$9+СВЦЭМ!$D$10+'СЕТ СН'!$F$5-'СЕТ СН'!$F$17</f>
        <v>2543.30887979</v>
      </c>
      <c r="V17" s="36">
        <f>SUMIFS(СВЦЭМ!$C$39:$C$782,СВЦЭМ!$A$39:$A$782,$A17,СВЦЭМ!$B$39:$B$782,V$11)+'СЕТ СН'!$F$9+СВЦЭМ!$D$10+'СЕТ СН'!$F$5-'СЕТ СН'!$F$17</f>
        <v>2532.7722331699997</v>
      </c>
      <c r="W17" s="36">
        <f>SUMIFS(СВЦЭМ!$C$39:$C$782,СВЦЭМ!$A$39:$A$782,$A17,СВЦЭМ!$B$39:$B$782,W$11)+'СЕТ СН'!$F$9+СВЦЭМ!$D$10+'СЕТ СН'!$F$5-'СЕТ СН'!$F$17</f>
        <v>2560.48114738</v>
      </c>
      <c r="X17" s="36">
        <f>SUMIFS(СВЦЭМ!$C$39:$C$782,СВЦЭМ!$A$39:$A$782,$A17,СВЦЭМ!$B$39:$B$782,X$11)+'СЕТ СН'!$F$9+СВЦЭМ!$D$10+'СЕТ СН'!$F$5-'СЕТ СН'!$F$17</f>
        <v>2584.6161961099997</v>
      </c>
      <c r="Y17" s="36">
        <f>SUMIFS(СВЦЭМ!$C$39:$C$782,СВЦЭМ!$A$39:$A$782,$A17,СВЦЭМ!$B$39:$B$782,Y$11)+'СЕТ СН'!$F$9+СВЦЭМ!$D$10+'СЕТ СН'!$F$5-'СЕТ СН'!$F$17</f>
        <v>2603.8833657200003</v>
      </c>
    </row>
    <row r="18" spans="1:25" ht="15.75" x14ac:dyDescent="0.2">
      <c r="A18" s="35">
        <f t="shared" si="0"/>
        <v>44262</v>
      </c>
      <c r="B18" s="36">
        <f>SUMIFS(СВЦЭМ!$C$39:$C$782,СВЦЭМ!$A$39:$A$782,$A18,СВЦЭМ!$B$39:$B$782,B$11)+'СЕТ СН'!$F$9+СВЦЭМ!$D$10+'СЕТ СН'!$F$5-'СЕТ СН'!$F$17</f>
        <v>2637.0734550100001</v>
      </c>
      <c r="C18" s="36">
        <f>SUMIFS(СВЦЭМ!$C$39:$C$782,СВЦЭМ!$A$39:$A$782,$A18,СВЦЭМ!$B$39:$B$782,C$11)+'СЕТ СН'!$F$9+СВЦЭМ!$D$10+'СЕТ СН'!$F$5-'СЕТ СН'!$F$17</f>
        <v>2700.8959718699998</v>
      </c>
      <c r="D18" s="36">
        <f>SUMIFS(СВЦЭМ!$C$39:$C$782,СВЦЭМ!$A$39:$A$782,$A18,СВЦЭМ!$B$39:$B$782,D$11)+'СЕТ СН'!$F$9+СВЦЭМ!$D$10+'СЕТ СН'!$F$5-'СЕТ СН'!$F$17</f>
        <v>2740.2864015599998</v>
      </c>
      <c r="E18" s="36">
        <f>SUMIFS(СВЦЭМ!$C$39:$C$782,СВЦЭМ!$A$39:$A$782,$A18,СВЦЭМ!$B$39:$B$782,E$11)+'СЕТ СН'!$F$9+СВЦЭМ!$D$10+'СЕТ СН'!$F$5-'СЕТ СН'!$F$17</f>
        <v>2754.0889654600001</v>
      </c>
      <c r="F18" s="36">
        <f>SUMIFS(СВЦЭМ!$C$39:$C$782,СВЦЭМ!$A$39:$A$782,$A18,СВЦЭМ!$B$39:$B$782,F$11)+'СЕТ СН'!$F$9+СВЦЭМ!$D$10+'СЕТ СН'!$F$5-'СЕТ СН'!$F$17</f>
        <v>2774.5224478199998</v>
      </c>
      <c r="G18" s="36">
        <f>SUMIFS(СВЦЭМ!$C$39:$C$782,СВЦЭМ!$A$39:$A$782,$A18,СВЦЭМ!$B$39:$B$782,G$11)+'СЕТ СН'!$F$9+СВЦЭМ!$D$10+'СЕТ СН'!$F$5-'СЕТ СН'!$F$17</f>
        <v>2769.1164214199998</v>
      </c>
      <c r="H18" s="36">
        <f>SUMIFS(СВЦЭМ!$C$39:$C$782,СВЦЭМ!$A$39:$A$782,$A18,СВЦЭМ!$B$39:$B$782,H$11)+'СЕТ СН'!$F$9+СВЦЭМ!$D$10+'СЕТ СН'!$F$5-'СЕТ СН'!$F$17</f>
        <v>2740.6012858900003</v>
      </c>
      <c r="I18" s="36">
        <f>SUMIFS(СВЦЭМ!$C$39:$C$782,СВЦЭМ!$A$39:$A$782,$A18,СВЦЭМ!$B$39:$B$782,I$11)+'СЕТ СН'!$F$9+СВЦЭМ!$D$10+'СЕТ СН'!$F$5-'СЕТ СН'!$F$17</f>
        <v>2703.6044521100002</v>
      </c>
      <c r="J18" s="36">
        <f>SUMIFS(СВЦЭМ!$C$39:$C$782,СВЦЭМ!$A$39:$A$782,$A18,СВЦЭМ!$B$39:$B$782,J$11)+'СЕТ СН'!$F$9+СВЦЭМ!$D$10+'СЕТ СН'!$F$5-'СЕТ СН'!$F$17</f>
        <v>2638.6916980999999</v>
      </c>
      <c r="K18" s="36">
        <f>SUMIFS(СВЦЭМ!$C$39:$C$782,СВЦЭМ!$A$39:$A$782,$A18,СВЦЭМ!$B$39:$B$782,K$11)+'СЕТ СН'!$F$9+СВЦЭМ!$D$10+'СЕТ СН'!$F$5-'СЕТ СН'!$F$17</f>
        <v>2590.9248478099998</v>
      </c>
      <c r="L18" s="36">
        <f>SUMIFS(СВЦЭМ!$C$39:$C$782,СВЦЭМ!$A$39:$A$782,$A18,СВЦЭМ!$B$39:$B$782,L$11)+'СЕТ СН'!$F$9+СВЦЭМ!$D$10+'СЕТ СН'!$F$5-'СЕТ СН'!$F$17</f>
        <v>2575.3987611699999</v>
      </c>
      <c r="M18" s="36">
        <f>SUMIFS(СВЦЭМ!$C$39:$C$782,СВЦЭМ!$A$39:$A$782,$A18,СВЦЭМ!$B$39:$B$782,M$11)+'СЕТ СН'!$F$9+СВЦЭМ!$D$10+'СЕТ СН'!$F$5-'СЕТ СН'!$F$17</f>
        <v>2584.9167975099999</v>
      </c>
      <c r="N18" s="36">
        <f>SUMIFS(СВЦЭМ!$C$39:$C$782,СВЦЭМ!$A$39:$A$782,$A18,СВЦЭМ!$B$39:$B$782,N$11)+'СЕТ СН'!$F$9+СВЦЭМ!$D$10+'СЕТ СН'!$F$5-'СЕТ СН'!$F$17</f>
        <v>2602.4510110700003</v>
      </c>
      <c r="O18" s="36">
        <f>SUMIFS(СВЦЭМ!$C$39:$C$782,СВЦЭМ!$A$39:$A$782,$A18,СВЦЭМ!$B$39:$B$782,O$11)+'СЕТ СН'!$F$9+СВЦЭМ!$D$10+'СЕТ СН'!$F$5-'СЕТ СН'!$F$17</f>
        <v>2652.8501504000001</v>
      </c>
      <c r="P18" s="36">
        <f>SUMIFS(СВЦЭМ!$C$39:$C$782,СВЦЭМ!$A$39:$A$782,$A18,СВЦЭМ!$B$39:$B$782,P$11)+'СЕТ СН'!$F$9+СВЦЭМ!$D$10+'СЕТ СН'!$F$5-'СЕТ СН'!$F$17</f>
        <v>2686.63602489</v>
      </c>
      <c r="Q18" s="36">
        <f>SUMIFS(СВЦЭМ!$C$39:$C$782,СВЦЭМ!$A$39:$A$782,$A18,СВЦЭМ!$B$39:$B$782,Q$11)+'СЕТ СН'!$F$9+СВЦЭМ!$D$10+'СЕТ СН'!$F$5-'СЕТ СН'!$F$17</f>
        <v>2708.4314011799997</v>
      </c>
      <c r="R18" s="36">
        <f>SUMIFS(СВЦЭМ!$C$39:$C$782,СВЦЭМ!$A$39:$A$782,$A18,СВЦЭМ!$B$39:$B$782,R$11)+'СЕТ СН'!$F$9+СВЦЭМ!$D$10+'СЕТ СН'!$F$5-'СЕТ СН'!$F$17</f>
        <v>2692.5461305199997</v>
      </c>
      <c r="S18" s="36">
        <f>SUMIFS(СВЦЭМ!$C$39:$C$782,СВЦЭМ!$A$39:$A$782,$A18,СВЦЭМ!$B$39:$B$782,S$11)+'СЕТ СН'!$F$9+СВЦЭМ!$D$10+'СЕТ СН'!$F$5-'СЕТ СН'!$F$17</f>
        <v>2657.2560727800001</v>
      </c>
      <c r="T18" s="36">
        <f>SUMIFS(СВЦЭМ!$C$39:$C$782,СВЦЭМ!$A$39:$A$782,$A18,СВЦЭМ!$B$39:$B$782,T$11)+'СЕТ СН'!$F$9+СВЦЭМ!$D$10+'СЕТ СН'!$F$5-'СЕТ СН'!$F$17</f>
        <v>2614.8721696299999</v>
      </c>
      <c r="U18" s="36">
        <f>SUMIFS(СВЦЭМ!$C$39:$C$782,СВЦЭМ!$A$39:$A$782,$A18,СВЦЭМ!$B$39:$B$782,U$11)+'СЕТ СН'!$F$9+СВЦЭМ!$D$10+'СЕТ СН'!$F$5-'СЕТ СН'!$F$17</f>
        <v>2573.1620786200001</v>
      </c>
      <c r="V18" s="36">
        <f>SUMIFS(СВЦЭМ!$C$39:$C$782,СВЦЭМ!$A$39:$A$782,$A18,СВЦЭМ!$B$39:$B$782,V$11)+'СЕТ СН'!$F$9+СВЦЭМ!$D$10+'СЕТ СН'!$F$5-'СЕТ СН'!$F$17</f>
        <v>2613.1715927200003</v>
      </c>
      <c r="W18" s="36">
        <f>SUMIFS(СВЦЭМ!$C$39:$C$782,СВЦЭМ!$A$39:$A$782,$A18,СВЦЭМ!$B$39:$B$782,W$11)+'СЕТ СН'!$F$9+СВЦЭМ!$D$10+'СЕТ СН'!$F$5-'СЕТ СН'!$F$17</f>
        <v>2610.2323325500001</v>
      </c>
      <c r="X18" s="36">
        <f>SUMIFS(СВЦЭМ!$C$39:$C$782,СВЦЭМ!$A$39:$A$782,$A18,СВЦЭМ!$B$39:$B$782,X$11)+'СЕТ СН'!$F$9+СВЦЭМ!$D$10+'СЕТ СН'!$F$5-'СЕТ СН'!$F$17</f>
        <v>2601.4390541299999</v>
      </c>
      <c r="Y18" s="36">
        <f>SUMIFS(СВЦЭМ!$C$39:$C$782,СВЦЭМ!$A$39:$A$782,$A18,СВЦЭМ!$B$39:$B$782,Y$11)+'СЕТ СН'!$F$9+СВЦЭМ!$D$10+'СЕТ СН'!$F$5-'СЕТ СН'!$F$17</f>
        <v>2626.2504095899999</v>
      </c>
    </row>
    <row r="19" spans="1:25" ht="15.75" x14ac:dyDescent="0.2">
      <c r="A19" s="35">
        <f t="shared" si="0"/>
        <v>44263</v>
      </c>
      <c r="B19" s="36">
        <f>SUMIFS(СВЦЭМ!$C$39:$C$782,СВЦЭМ!$A$39:$A$782,$A19,СВЦЭМ!$B$39:$B$782,B$11)+'СЕТ СН'!$F$9+СВЦЭМ!$D$10+'СЕТ СН'!$F$5-'СЕТ СН'!$F$17</f>
        <v>2650.9049820299997</v>
      </c>
      <c r="C19" s="36">
        <f>SUMIFS(СВЦЭМ!$C$39:$C$782,СВЦЭМ!$A$39:$A$782,$A19,СВЦЭМ!$B$39:$B$782,C$11)+'СЕТ СН'!$F$9+СВЦЭМ!$D$10+'СЕТ СН'!$F$5-'СЕТ СН'!$F$17</f>
        <v>2748.2777754600002</v>
      </c>
      <c r="D19" s="36">
        <f>SUMIFS(СВЦЭМ!$C$39:$C$782,СВЦЭМ!$A$39:$A$782,$A19,СВЦЭМ!$B$39:$B$782,D$11)+'СЕТ СН'!$F$9+СВЦЭМ!$D$10+'СЕТ СН'!$F$5-'СЕТ СН'!$F$17</f>
        <v>2811.3006400499999</v>
      </c>
      <c r="E19" s="36">
        <f>SUMIFS(СВЦЭМ!$C$39:$C$782,СВЦЭМ!$A$39:$A$782,$A19,СВЦЭМ!$B$39:$B$782,E$11)+'СЕТ СН'!$F$9+СВЦЭМ!$D$10+'СЕТ СН'!$F$5-'СЕТ СН'!$F$17</f>
        <v>2776.3184180999997</v>
      </c>
      <c r="F19" s="36">
        <f>SUMIFS(СВЦЭМ!$C$39:$C$782,СВЦЭМ!$A$39:$A$782,$A19,СВЦЭМ!$B$39:$B$782,F$11)+'СЕТ СН'!$F$9+СВЦЭМ!$D$10+'СЕТ СН'!$F$5-'СЕТ СН'!$F$17</f>
        <v>2774.6596764799997</v>
      </c>
      <c r="G19" s="36">
        <f>SUMIFS(СВЦЭМ!$C$39:$C$782,СВЦЭМ!$A$39:$A$782,$A19,СВЦЭМ!$B$39:$B$782,G$11)+'СЕТ СН'!$F$9+СВЦЭМ!$D$10+'СЕТ СН'!$F$5-'СЕТ СН'!$F$17</f>
        <v>2785.1937678200002</v>
      </c>
      <c r="H19" s="36">
        <f>SUMIFS(СВЦЭМ!$C$39:$C$782,СВЦЭМ!$A$39:$A$782,$A19,СВЦЭМ!$B$39:$B$782,H$11)+'СЕТ СН'!$F$9+СВЦЭМ!$D$10+'СЕТ СН'!$F$5-'СЕТ СН'!$F$17</f>
        <v>2754.4313168199997</v>
      </c>
      <c r="I19" s="36">
        <f>SUMIFS(СВЦЭМ!$C$39:$C$782,СВЦЭМ!$A$39:$A$782,$A19,СВЦЭМ!$B$39:$B$782,I$11)+'СЕТ СН'!$F$9+СВЦЭМ!$D$10+'СЕТ СН'!$F$5-'СЕТ СН'!$F$17</f>
        <v>2742.1170316600001</v>
      </c>
      <c r="J19" s="36">
        <f>SUMIFS(СВЦЭМ!$C$39:$C$782,СВЦЭМ!$A$39:$A$782,$A19,СВЦЭМ!$B$39:$B$782,J$11)+'СЕТ СН'!$F$9+СВЦЭМ!$D$10+'СЕТ СН'!$F$5-'СЕТ СН'!$F$17</f>
        <v>2671.80937477</v>
      </c>
      <c r="K19" s="36">
        <f>SUMIFS(СВЦЭМ!$C$39:$C$782,СВЦЭМ!$A$39:$A$782,$A19,СВЦЭМ!$B$39:$B$782,K$11)+'СЕТ СН'!$F$9+СВЦЭМ!$D$10+'СЕТ СН'!$F$5-'СЕТ СН'!$F$17</f>
        <v>2622.6102144500001</v>
      </c>
      <c r="L19" s="36">
        <f>SUMIFS(СВЦЭМ!$C$39:$C$782,СВЦЭМ!$A$39:$A$782,$A19,СВЦЭМ!$B$39:$B$782,L$11)+'СЕТ СН'!$F$9+СВЦЭМ!$D$10+'СЕТ СН'!$F$5-'СЕТ СН'!$F$17</f>
        <v>2608.6605763500002</v>
      </c>
      <c r="M19" s="36">
        <f>SUMIFS(СВЦЭМ!$C$39:$C$782,СВЦЭМ!$A$39:$A$782,$A19,СВЦЭМ!$B$39:$B$782,M$11)+'СЕТ СН'!$F$9+СВЦЭМ!$D$10+'СЕТ СН'!$F$5-'СЕТ СН'!$F$17</f>
        <v>2606.3609920700001</v>
      </c>
      <c r="N19" s="36">
        <f>SUMIFS(СВЦЭМ!$C$39:$C$782,СВЦЭМ!$A$39:$A$782,$A19,СВЦЭМ!$B$39:$B$782,N$11)+'СЕТ СН'!$F$9+СВЦЭМ!$D$10+'СЕТ СН'!$F$5-'СЕТ СН'!$F$17</f>
        <v>2610.6845514699999</v>
      </c>
      <c r="O19" s="36">
        <f>SUMIFS(СВЦЭМ!$C$39:$C$782,СВЦЭМ!$A$39:$A$782,$A19,СВЦЭМ!$B$39:$B$782,O$11)+'СЕТ СН'!$F$9+СВЦЭМ!$D$10+'СЕТ СН'!$F$5-'СЕТ СН'!$F$17</f>
        <v>2659.6899460899999</v>
      </c>
      <c r="P19" s="36">
        <f>SUMIFS(СВЦЭМ!$C$39:$C$782,СВЦЭМ!$A$39:$A$782,$A19,СВЦЭМ!$B$39:$B$782,P$11)+'СЕТ СН'!$F$9+СВЦЭМ!$D$10+'СЕТ СН'!$F$5-'СЕТ СН'!$F$17</f>
        <v>2673.5205944300001</v>
      </c>
      <c r="Q19" s="36">
        <f>SUMIFS(СВЦЭМ!$C$39:$C$782,СВЦЭМ!$A$39:$A$782,$A19,СВЦЭМ!$B$39:$B$782,Q$11)+'СЕТ СН'!$F$9+СВЦЭМ!$D$10+'СЕТ СН'!$F$5-'СЕТ СН'!$F$17</f>
        <v>2705.8850997700001</v>
      </c>
      <c r="R19" s="36">
        <f>SUMIFS(СВЦЭМ!$C$39:$C$782,СВЦЭМ!$A$39:$A$782,$A19,СВЦЭМ!$B$39:$B$782,R$11)+'СЕТ СН'!$F$9+СВЦЭМ!$D$10+'СЕТ СН'!$F$5-'СЕТ СН'!$F$17</f>
        <v>2726.3051682400001</v>
      </c>
      <c r="S19" s="36">
        <f>SUMIFS(СВЦЭМ!$C$39:$C$782,СВЦЭМ!$A$39:$A$782,$A19,СВЦЭМ!$B$39:$B$782,S$11)+'СЕТ СН'!$F$9+СВЦЭМ!$D$10+'СЕТ СН'!$F$5-'СЕТ СН'!$F$17</f>
        <v>2727.3401862199999</v>
      </c>
      <c r="T19" s="36">
        <f>SUMIFS(СВЦЭМ!$C$39:$C$782,СВЦЭМ!$A$39:$A$782,$A19,СВЦЭМ!$B$39:$B$782,T$11)+'СЕТ СН'!$F$9+СВЦЭМ!$D$10+'СЕТ СН'!$F$5-'СЕТ СН'!$F$17</f>
        <v>2656.9392245899999</v>
      </c>
      <c r="U19" s="36">
        <f>SUMIFS(СВЦЭМ!$C$39:$C$782,СВЦЭМ!$A$39:$A$782,$A19,СВЦЭМ!$B$39:$B$782,U$11)+'СЕТ СН'!$F$9+СВЦЭМ!$D$10+'СЕТ СН'!$F$5-'СЕТ СН'!$F$17</f>
        <v>2555.0629122299997</v>
      </c>
      <c r="V19" s="36">
        <f>SUMIFS(СВЦЭМ!$C$39:$C$782,СВЦЭМ!$A$39:$A$782,$A19,СВЦЭМ!$B$39:$B$782,V$11)+'СЕТ СН'!$F$9+СВЦЭМ!$D$10+'СЕТ СН'!$F$5-'СЕТ СН'!$F$17</f>
        <v>2592.7821515400001</v>
      </c>
      <c r="W19" s="36">
        <f>SUMIFS(СВЦЭМ!$C$39:$C$782,СВЦЭМ!$A$39:$A$782,$A19,СВЦЭМ!$B$39:$B$782,W$11)+'СЕТ СН'!$F$9+СВЦЭМ!$D$10+'СЕТ СН'!$F$5-'СЕТ СН'!$F$17</f>
        <v>2597.8614076499998</v>
      </c>
      <c r="X19" s="36">
        <f>SUMIFS(СВЦЭМ!$C$39:$C$782,СВЦЭМ!$A$39:$A$782,$A19,СВЦЭМ!$B$39:$B$782,X$11)+'СЕТ СН'!$F$9+СВЦЭМ!$D$10+'СЕТ СН'!$F$5-'СЕТ СН'!$F$17</f>
        <v>2607.2000737200001</v>
      </c>
      <c r="Y19" s="36">
        <f>SUMIFS(СВЦЭМ!$C$39:$C$782,СВЦЭМ!$A$39:$A$782,$A19,СВЦЭМ!$B$39:$B$782,Y$11)+'СЕТ СН'!$F$9+СВЦЭМ!$D$10+'СЕТ СН'!$F$5-'СЕТ СН'!$F$17</f>
        <v>2640.7472284599999</v>
      </c>
    </row>
    <row r="20" spans="1:25" ht="15.75" x14ac:dyDescent="0.2">
      <c r="A20" s="35">
        <f t="shared" si="0"/>
        <v>44264</v>
      </c>
      <c r="B20" s="36">
        <f>SUMIFS(СВЦЭМ!$C$39:$C$782,СВЦЭМ!$A$39:$A$782,$A20,СВЦЭМ!$B$39:$B$782,B$11)+'СЕТ СН'!$F$9+СВЦЭМ!$D$10+'СЕТ СН'!$F$5-'СЕТ СН'!$F$17</f>
        <v>2643.0867722900002</v>
      </c>
      <c r="C20" s="36">
        <f>SUMIFS(СВЦЭМ!$C$39:$C$782,СВЦЭМ!$A$39:$A$782,$A20,СВЦЭМ!$B$39:$B$782,C$11)+'СЕТ СН'!$F$9+СВЦЭМ!$D$10+'СЕТ СН'!$F$5-'СЕТ СН'!$F$17</f>
        <v>2695.6241733899997</v>
      </c>
      <c r="D20" s="36">
        <f>SUMIFS(СВЦЭМ!$C$39:$C$782,СВЦЭМ!$A$39:$A$782,$A20,СВЦЭМ!$B$39:$B$782,D$11)+'СЕТ СН'!$F$9+СВЦЭМ!$D$10+'СЕТ СН'!$F$5-'СЕТ СН'!$F$17</f>
        <v>2751.7648880799998</v>
      </c>
      <c r="E20" s="36">
        <f>SUMIFS(СВЦЭМ!$C$39:$C$782,СВЦЭМ!$A$39:$A$782,$A20,СВЦЭМ!$B$39:$B$782,E$11)+'СЕТ СН'!$F$9+СВЦЭМ!$D$10+'СЕТ СН'!$F$5-'СЕТ СН'!$F$17</f>
        <v>2742.4901866299997</v>
      </c>
      <c r="F20" s="36">
        <f>SUMIFS(СВЦЭМ!$C$39:$C$782,СВЦЭМ!$A$39:$A$782,$A20,СВЦЭМ!$B$39:$B$782,F$11)+'СЕТ СН'!$F$9+СВЦЭМ!$D$10+'СЕТ СН'!$F$5-'СЕТ СН'!$F$17</f>
        <v>2760.5897345499998</v>
      </c>
      <c r="G20" s="36">
        <f>SUMIFS(СВЦЭМ!$C$39:$C$782,СВЦЭМ!$A$39:$A$782,$A20,СВЦЭМ!$B$39:$B$782,G$11)+'СЕТ СН'!$F$9+СВЦЭМ!$D$10+'СЕТ СН'!$F$5-'СЕТ СН'!$F$17</f>
        <v>2772.6602429</v>
      </c>
      <c r="H20" s="36">
        <f>SUMIFS(СВЦЭМ!$C$39:$C$782,СВЦЭМ!$A$39:$A$782,$A20,СВЦЭМ!$B$39:$B$782,H$11)+'СЕТ СН'!$F$9+СВЦЭМ!$D$10+'СЕТ СН'!$F$5-'СЕТ СН'!$F$17</f>
        <v>2748.3450077099997</v>
      </c>
      <c r="I20" s="36">
        <f>SUMIFS(СВЦЭМ!$C$39:$C$782,СВЦЭМ!$A$39:$A$782,$A20,СВЦЭМ!$B$39:$B$782,I$11)+'СЕТ СН'!$F$9+СВЦЭМ!$D$10+'СЕТ СН'!$F$5-'СЕТ СН'!$F$17</f>
        <v>2704.9362813899997</v>
      </c>
      <c r="J20" s="36">
        <f>SUMIFS(СВЦЭМ!$C$39:$C$782,СВЦЭМ!$A$39:$A$782,$A20,СВЦЭМ!$B$39:$B$782,J$11)+'СЕТ СН'!$F$9+СВЦЭМ!$D$10+'СЕТ СН'!$F$5-'СЕТ СН'!$F$17</f>
        <v>2644.1423715599999</v>
      </c>
      <c r="K20" s="36">
        <f>SUMIFS(СВЦЭМ!$C$39:$C$782,СВЦЭМ!$A$39:$A$782,$A20,СВЦЭМ!$B$39:$B$782,K$11)+'СЕТ СН'!$F$9+СВЦЭМ!$D$10+'СЕТ СН'!$F$5-'СЕТ СН'!$F$17</f>
        <v>2605.6631237500001</v>
      </c>
      <c r="L20" s="36">
        <f>SUMIFS(СВЦЭМ!$C$39:$C$782,СВЦЭМ!$A$39:$A$782,$A20,СВЦЭМ!$B$39:$B$782,L$11)+'СЕТ СН'!$F$9+СВЦЭМ!$D$10+'СЕТ СН'!$F$5-'СЕТ СН'!$F$17</f>
        <v>2605.6646447799999</v>
      </c>
      <c r="M20" s="36">
        <f>SUMIFS(СВЦЭМ!$C$39:$C$782,СВЦЭМ!$A$39:$A$782,$A20,СВЦЭМ!$B$39:$B$782,M$11)+'СЕТ СН'!$F$9+СВЦЭМ!$D$10+'СЕТ СН'!$F$5-'СЕТ СН'!$F$17</f>
        <v>2616.3272200399997</v>
      </c>
      <c r="N20" s="36">
        <f>SUMIFS(СВЦЭМ!$C$39:$C$782,СВЦЭМ!$A$39:$A$782,$A20,СВЦЭМ!$B$39:$B$782,N$11)+'СЕТ СН'!$F$9+СВЦЭМ!$D$10+'СЕТ СН'!$F$5-'СЕТ СН'!$F$17</f>
        <v>2633.3207781999999</v>
      </c>
      <c r="O20" s="36">
        <f>SUMIFS(СВЦЭМ!$C$39:$C$782,СВЦЭМ!$A$39:$A$782,$A20,СВЦЭМ!$B$39:$B$782,O$11)+'СЕТ СН'!$F$9+СВЦЭМ!$D$10+'СЕТ СН'!$F$5-'СЕТ СН'!$F$17</f>
        <v>2674.45944766</v>
      </c>
      <c r="P20" s="36">
        <f>SUMIFS(СВЦЭМ!$C$39:$C$782,СВЦЭМ!$A$39:$A$782,$A20,СВЦЭМ!$B$39:$B$782,P$11)+'СЕТ СН'!$F$9+СВЦЭМ!$D$10+'СЕТ СН'!$F$5-'СЕТ СН'!$F$17</f>
        <v>2680.4148539999997</v>
      </c>
      <c r="Q20" s="36">
        <f>SUMIFS(СВЦЭМ!$C$39:$C$782,СВЦЭМ!$A$39:$A$782,$A20,СВЦЭМ!$B$39:$B$782,Q$11)+'СЕТ СН'!$F$9+СВЦЭМ!$D$10+'СЕТ СН'!$F$5-'СЕТ СН'!$F$17</f>
        <v>2685.3228961100003</v>
      </c>
      <c r="R20" s="36">
        <f>SUMIFS(СВЦЭМ!$C$39:$C$782,СВЦЭМ!$A$39:$A$782,$A20,СВЦЭМ!$B$39:$B$782,R$11)+'СЕТ СН'!$F$9+СВЦЭМ!$D$10+'СЕТ СН'!$F$5-'СЕТ СН'!$F$17</f>
        <v>2710.3265837600002</v>
      </c>
      <c r="S20" s="36">
        <f>SUMIFS(СВЦЭМ!$C$39:$C$782,СВЦЭМ!$A$39:$A$782,$A20,СВЦЭМ!$B$39:$B$782,S$11)+'СЕТ СН'!$F$9+СВЦЭМ!$D$10+'СЕТ СН'!$F$5-'СЕТ СН'!$F$17</f>
        <v>2724.7907924399997</v>
      </c>
      <c r="T20" s="36">
        <f>SUMIFS(СВЦЭМ!$C$39:$C$782,СВЦЭМ!$A$39:$A$782,$A20,СВЦЭМ!$B$39:$B$782,T$11)+'СЕТ СН'!$F$9+СВЦЭМ!$D$10+'СЕТ СН'!$F$5-'СЕТ СН'!$F$17</f>
        <v>2672.3321248399998</v>
      </c>
      <c r="U20" s="36">
        <f>SUMIFS(СВЦЭМ!$C$39:$C$782,СВЦЭМ!$A$39:$A$782,$A20,СВЦЭМ!$B$39:$B$782,U$11)+'СЕТ СН'!$F$9+СВЦЭМ!$D$10+'СЕТ СН'!$F$5-'СЕТ СН'!$F$17</f>
        <v>2588.7857936199998</v>
      </c>
      <c r="V20" s="36">
        <f>SUMIFS(СВЦЭМ!$C$39:$C$782,СВЦЭМ!$A$39:$A$782,$A20,СВЦЭМ!$B$39:$B$782,V$11)+'СЕТ СН'!$F$9+СВЦЭМ!$D$10+'СЕТ СН'!$F$5-'СЕТ СН'!$F$17</f>
        <v>2644.7380967300001</v>
      </c>
      <c r="W20" s="36">
        <f>SUMIFS(СВЦЭМ!$C$39:$C$782,СВЦЭМ!$A$39:$A$782,$A20,СВЦЭМ!$B$39:$B$782,W$11)+'СЕТ СН'!$F$9+СВЦЭМ!$D$10+'СЕТ СН'!$F$5-'СЕТ СН'!$F$17</f>
        <v>2671.5669579699997</v>
      </c>
      <c r="X20" s="36">
        <f>SUMIFS(СВЦЭМ!$C$39:$C$782,СВЦЭМ!$A$39:$A$782,$A20,СВЦЭМ!$B$39:$B$782,X$11)+'СЕТ СН'!$F$9+СВЦЭМ!$D$10+'СЕТ СН'!$F$5-'СЕТ СН'!$F$17</f>
        <v>2704.9014373299997</v>
      </c>
      <c r="Y20" s="36">
        <f>SUMIFS(СВЦЭМ!$C$39:$C$782,СВЦЭМ!$A$39:$A$782,$A20,СВЦЭМ!$B$39:$B$782,Y$11)+'СЕТ СН'!$F$9+СВЦЭМ!$D$10+'СЕТ СН'!$F$5-'СЕТ СН'!$F$17</f>
        <v>2697.8818823500001</v>
      </c>
    </row>
    <row r="21" spans="1:25" ht="15.75" x14ac:dyDescent="0.2">
      <c r="A21" s="35">
        <f t="shared" si="0"/>
        <v>44265</v>
      </c>
      <c r="B21" s="36">
        <f>SUMIFS(СВЦЭМ!$C$39:$C$782,СВЦЭМ!$A$39:$A$782,$A21,СВЦЭМ!$B$39:$B$782,B$11)+'СЕТ СН'!$F$9+СВЦЭМ!$D$10+'СЕТ СН'!$F$5-'СЕТ СН'!$F$17</f>
        <v>2653.3458138400001</v>
      </c>
      <c r="C21" s="36">
        <f>SUMIFS(СВЦЭМ!$C$39:$C$782,СВЦЭМ!$A$39:$A$782,$A21,СВЦЭМ!$B$39:$B$782,C$11)+'СЕТ СН'!$F$9+СВЦЭМ!$D$10+'СЕТ СН'!$F$5-'СЕТ СН'!$F$17</f>
        <v>2692.3153744700003</v>
      </c>
      <c r="D21" s="36">
        <f>SUMIFS(СВЦЭМ!$C$39:$C$782,СВЦЭМ!$A$39:$A$782,$A21,СВЦЭМ!$B$39:$B$782,D$11)+'СЕТ СН'!$F$9+СВЦЭМ!$D$10+'СЕТ СН'!$F$5-'СЕТ СН'!$F$17</f>
        <v>2752.9010723599999</v>
      </c>
      <c r="E21" s="36">
        <f>SUMIFS(СВЦЭМ!$C$39:$C$782,СВЦЭМ!$A$39:$A$782,$A21,СВЦЭМ!$B$39:$B$782,E$11)+'СЕТ СН'!$F$9+СВЦЭМ!$D$10+'СЕТ СН'!$F$5-'СЕТ СН'!$F$17</f>
        <v>2751.0545047200003</v>
      </c>
      <c r="F21" s="36">
        <f>SUMIFS(СВЦЭМ!$C$39:$C$782,СВЦЭМ!$A$39:$A$782,$A21,СВЦЭМ!$B$39:$B$782,F$11)+'СЕТ СН'!$F$9+СВЦЭМ!$D$10+'СЕТ СН'!$F$5-'СЕТ СН'!$F$17</f>
        <v>2776.90590561</v>
      </c>
      <c r="G21" s="36">
        <f>SUMIFS(СВЦЭМ!$C$39:$C$782,СВЦЭМ!$A$39:$A$782,$A21,СВЦЭМ!$B$39:$B$782,G$11)+'СЕТ СН'!$F$9+СВЦЭМ!$D$10+'СЕТ СН'!$F$5-'СЕТ СН'!$F$17</f>
        <v>2794.8189923299997</v>
      </c>
      <c r="H21" s="36">
        <f>SUMIFS(СВЦЭМ!$C$39:$C$782,СВЦЭМ!$A$39:$A$782,$A21,СВЦЭМ!$B$39:$B$782,H$11)+'СЕТ СН'!$F$9+СВЦЭМ!$D$10+'СЕТ СН'!$F$5-'СЕТ СН'!$F$17</f>
        <v>2788.7800957099998</v>
      </c>
      <c r="I21" s="36">
        <f>SUMIFS(СВЦЭМ!$C$39:$C$782,СВЦЭМ!$A$39:$A$782,$A21,СВЦЭМ!$B$39:$B$782,I$11)+'СЕТ СН'!$F$9+СВЦЭМ!$D$10+'СЕТ СН'!$F$5-'СЕТ СН'!$F$17</f>
        <v>2749.2043679399999</v>
      </c>
      <c r="J21" s="36">
        <f>SUMIFS(СВЦЭМ!$C$39:$C$782,СВЦЭМ!$A$39:$A$782,$A21,СВЦЭМ!$B$39:$B$782,J$11)+'СЕТ СН'!$F$9+СВЦЭМ!$D$10+'СЕТ СН'!$F$5-'СЕТ СН'!$F$17</f>
        <v>2684.3688542600003</v>
      </c>
      <c r="K21" s="36">
        <f>SUMIFS(СВЦЭМ!$C$39:$C$782,СВЦЭМ!$A$39:$A$782,$A21,СВЦЭМ!$B$39:$B$782,K$11)+'СЕТ СН'!$F$9+СВЦЭМ!$D$10+'СЕТ СН'!$F$5-'СЕТ СН'!$F$17</f>
        <v>2613.7268809699999</v>
      </c>
      <c r="L21" s="36">
        <f>SUMIFS(СВЦЭМ!$C$39:$C$782,СВЦЭМ!$A$39:$A$782,$A21,СВЦЭМ!$B$39:$B$782,L$11)+'СЕТ СН'!$F$9+СВЦЭМ!$D$10+'СЕТ СН'!$F$5-'СЕТ СН'!$F$17</f>
        <v>2605.2459855799998</v>
      </c>
      <c r="M21" s="36">
        <f>SUMIFS(СВЦЭМ!$C$39:$C$782,СВЦЭМ!$A$39:$A$782,$A21,СВЦЭМ!$B$39:$B$782,M$11)+'СЕТ СН'!$F$9+СВЦЭМ!$D$10+'СЕТ СН'!$F$5-'СЕТ СН'!$F$17</f>
        <v>2617.8833781599997</v>
      </c>
      <c r="N21" s="36">
        <f>SUMIFS(СВЦЭМ!$C$39:$C$782,СВЦЭМ!$A$39:$A$782,$A21,СВЦЭМ!$B$39:$B$782,N$11)+'СЕТ СН'!$F$9+СВЦЭМ!$D$10+'СЕТ СН'!$F$5-'СЕТ СН'!$F$17</f>
        <v>2620.9307556799999</v>
      </c>
      <c r="O21" s="36">
        <f>SUMIFS(СВЦЭМ!$C$39:$C$782,СВЦЭМ!$A$39:$A$782,$A21,СВЦЭМ!$B$39:$B$782,O$11)+'СЕТ СН'!$F$9+СВЦЭМ!$D$10+'СЕТ СН'!$F$5-'СЕТ СН'!$F$17</f>
        <v>2621.6167702000002</v>
      </c>
      <c r="P21" s="36">
        <f>SUMIFS(СВЦЭМ!$C$39:$C$782,СВЦЭМ!$A$39:$A$782,$A21,СВЦЭМ!$B$39:$B$782,P$11)+'СЕТ СН'!$F$9+СВЦЭМ!$D$10+'СЕТ СН'!$F$5-'СЕТ СН'!$F$17</f>
        <v>2671.55889376</v>
      </c>
      <c r="Q21" s="36">
        <f>SUMIFS(СВЦЭМ!$C$39:$C$782,СВЦЭМ!$A$39:$A$782,$A21,СВЦЭМ!$B$39:$B$782,Q$11)+'СЕТ СН'!$F$9+СВЦЭМ!$D$10+'СЕТ СН'!$F$5-'СЕТ СН'!$F$17</f>
        <v>2713.7745293899998</v>
      </c>
      <c r="R21" s="36">
        <f>SUMIFS(СВЦЭМ!$C$39:$C$782,СВЦЭМ!$A$39:$A$782,$A21,СВЦЭМ!$B$39:$B$782,R$11)+'СЕТ СН'!$F$9+СВЦЭМ!$D$10+'СЕТ СН'!$F$5-'СЕТ СН'!$F$17</f>
        <v>2704.17167221</v>
      </c>
      <c r="S21" s="36">
        <f>SUMIFS(СВЦЭМ!$C$39:$C$782,СВЦЭМ!$A$39:$A$782,$A21,СВЦЭМ!$B$39:$B$782,S$11)+'СЕТ СН'!$F$9+СВЦЭМ!$D$10+'СЕТ СН'!$F$5-'СЕТ СН'!$F$17</f>
        <v>2677.8698272399997</v>
      </c>
      <c r="T21" s="36">
        <f>SUMIFS(СВЦЭМ!$C$39:$C$782,СВЦЭМ!$A$39:$A$782,$A21,СВЦЭМ!$B$39:$B$782,T$11)+'СЕТ СН'!$F$9+СВЦЭМ!$D$10+'СЕТ СН'!$F$5-'СЕТ СН'!$F$17</f>
        <v>2599.3450444199998</v>
      </c>
      <c r="U21" s="36">
        <f>SUMIFS(СВЦЭМ!$C$39:$C$782,СВЦЭМ!$A$39:$A$782,$A21,СВЦЭМ!$B$39:$B$782,U$11)+'СЕТ СН'!$F$9+СВЦЭМ!$D$10+'СЕТ СН'!$F$5-'СЕТ СН'!$F$17</f>
        <v>2558.68949922</v>
      </c>
      <c r="V21" s="36">
        <f>SUMIFS(СВЦЭМ!$C$39:$C$782,СВЦЭМ!$A$39:$A$782,$A21,СВЦЭМ!$B$39:$B$782,V$11)+'СЕТ СН'!$F$9+СВЦЭМ!$D$10+'СЕТ СН'!$F$5-'СЕТ СН'!$F$17</f>
        <v>2562.2719498699998</v>
      </c>
      <c r="W21" s="36">
        <f>SUMIFS(СВЦЭМ!$C$39:$C$782,СВЦЭМ!$A$39:$A$782,$A21,СВЦЭМ!$B$39:$B$782,W$11)+'СЕТ СН'!$F$9+СВЦЭМ!$D$10+'СЕТ СН'!$F$5-'СЕТ СН'!$F$17</f>
        <v>2583.7183376499997</v>
      </c>
      <c r="X21" s="36">
        <f>SUMIFS(СВЦЭМ!$C$39:$C$782,СВЦЭМ!$A$39:$A$782,$A21,СВЦЭМ!$B$39:$B$782,X$11)+'СЕТ СН'!$F$9+СВЦЭМ!$D$10+'СЕТ СН'!$F$5-'СЕТ СН'!$F$17</f>
        <v>2605.0033046799999</v>
      </c>
      <c r="Y21" s="36">
        <f>SUMIFS(СВЦЭМ!$C$39:$C$782,СВЦЭМ!$A$39:$A$782,$A21,СВЦЭМ!$B$39:$B$782,Y$11)+'СЕТ СН'!$F$9+СВЦЭМ!$D$10+'СЕТ СН'!$F$5-'СЕТ СН'!$F$17</f>
        <v>2641.23324826</v>
      </c>
    </row>
    <row r="22" spans="1:25" ht="15.75" x14ac:dyDescent="0.2">
      <c r="A22" s="35">
        <f t="shared" si="0"/>
        <v>44266</v>
      </c>
      <c r="B22" s="36">
        <f>SUMIFS(СВЦЭМ!$C$39:$C$782,СВЦЭМ!$A$39:$A$782,$A22,СВЦЭМ!$B$39:$B$782,B$11)+'СЕТ СН'!$F$9+СВЦЭМ!$D$10+'СЕТ СН'!$F$5-'СЕТ СН'!$F$17</f>
        <v>2664.0695436400001</v>
      </c>
      <c r="C22" s="36">
        <f>SUMIFS(СВЦЭМ!$C$39:$C$782,СВЦЭМ!$A$39:$A$782,$A22,СВЦЭМ!$B$39:$B$782,C$11)+'СЕТ СН'!$F$9+СВЦЭМ!$D$10+'СЕТ СН'!$F$5-'СЕТ СН'!$F$17</f>
        <v>2726.9278347899999</v>
      </c>
      <c r="D22" s="36">
        <f>SUMIFS(СВЦЭМ!$C$39:$C$782,СВЦЭМ!$A$39:$A$782,$A22,СВЦЭМ!$B$39:$B$782,D$11)+'СЕТ СН'!$F$9+СВЦЭМ!$D$10+'СЕТ СН'!$F$5-'СЕТ СН'!$F$17</f>
        <v>2780.8075342299999</v>
      </c>
      <c r="E22" s="36">
        <f>SUMIFS(СВЦЭМ!$C$39:$C$782,СВЦЭМ!$A$39:$A$782,$A22,СВЦЭМ!$B$39:$B$782,E$11)+'СЕТ СН'!$F$9+СВЦЭМ!$D$10+'СЕТ СН'!$F$5-'СЕТ СН'!$F$17</f>
        <v>2745.9617976600002</v>
      </c>
      <c r="F22" s="36">
        <f>SUMIFS(СВЦЭМ!$C$39:$C$782,СВЦЭМ!$A$39:$A$782,$A22,СВЦЭМ!$B$39:$B$782,F$11)+'СЕТ СН'!$F$9+СВЦЭМ!$D$10+'СЕТ СН'!$F$5-'СЕТ СН'!$F$17</f>
        <v>2736.1781429499997</v>
      </c>
      <c r="G22" s="36">
        <f>SUMIFS(СВЦЭМ!$C$39:$C$782,СВЦЭМ!$A$39:$A$782,$A22,СВЦЭМ!$B$39:$B$782,G$11)+'СЕТ СН'!$F$9+СВЦЭМ!$D$10+'СЕТ СН'!$F$5-'СЕТ СН'!$F$17</f>
        <v>2735.0401797200002</v>
      </c>
      <c r="H22" s="36">
        <f>SUMIFS(СВЦЭМ!$C$39:$C$782,СВЦЭМ!$A$39:$A$782,$A22,СВЦЭМ!$B$39:$B$782,H$11)+'СЕТ СН'!$F$9+СВЦЭМ!$D$10+'СЕТ СН'!$F$5-'СЕТ СН'!$F$17</f>
        <v>2744.1610960400003</v>
      </c>
      <c r="I22" s="36">
        <f>SUMIFS(СВЦЭМ!$C$39:$C$782,СВЦЭМ!$A$39:$A$782,$A22,СВЦЭМ!$B$39:$B$782,I$11)+'СЕТ СН'!$F$9+СВЦЭМ!$D$10+'СЕТ СН'!$F$5-'СЕТ СН'!$F$17</f>
        <v>2679.1927843100002</v>
      </c>
      <c r="J22" s="36">
        <f>SUMIFS(СВЦЭМ!$C$39:$C$782,СВЦЭМ!$A$39:$A$782,$A22,СВЦЭМ!$B$39:$B$782,J$11)+'СЕТ СН'!$F$9+СВЦЭМ!$D$10+'СЕТ СН'!$F$5-'СЕТ СН'!$F$17</f>
        <v>2615.0632173700001</v>
      </c>
      <c r="K22" s="36">
        <f>SUMIFS(СВЦЭМ!$C$39:$C$782,СВЦЭМ!$A$39:$A$782,$A22,СВЦЭМ!$B$39:$B$782,K$11)+'СЕТ СН'!$F$9+СВЦЭМ!$D$10+'СЕТ СН'!$F$5-'СЕТ СН'!$F$17</f>
        <v>2581.3919238399999</v>
      </c>
      <c r="L22" s="36">
        <f>SUMIFS(СВЦЭМ!$C$39:$C$782,СВЦЭМ!$A$39:$A$782,$A22,СВЦЭМ!$B$39:$B$782,L$11)+'СЕТ СН'!$F$9+СВЦЭМ!$D$10+'СЕТ СН'!$F$5-'СЕТ СН'!$F$17</f>
        <v>2574.96617006</v>
      </c>
      <c r="M22" s="36">
        <f>SUMIFS(СВЦЭМ!$C$39:$C$782,СВЦЭМ!$A$39:$A$782,$A22,СВЦЭМ!$B$39:$B$782,M$11)+'СЕТ СН'!$F$9+СВЦЭМ!$D$10+'СЕТ СН'!$F$5-'СЕТ СН'!$F$17</f>
        <v>2581.1537148500001</v>
      </c>
      <c r="N22" s="36">
        <f>SUMIFS(СВЦЭМ!$C$39:$C$782,СВЦЭМ!$A$39:$A$782,$A22,СВЦЭМ!$B$39:$B$782,N$11)+'СЕТ СН'!$F$9+СВЦЭМ!$D$10+'СЕТ СН'!$F$5-'СЕТ СН'!$F$17</f>
        <v>2599.4439046400003</v>
      </c>
      <c r="O22" s="36">
        <f>SUMIFS(СВЦЭМ!$C$39:$C$782,СВЦЭМ!$A$39:$A$782,$A22,СВЦЭМ!$B$39:$B$782,O$11)+'СЕТ СН'!$F$9+СВЦЭМ!$D$10+'СЕТ СН'!$F$5-'СЕТ СН'!$F$17</f>
        <v>2637.3729376199999</v>
      </c>
      <c r="P22" s="36">
        <f>SUMIFS(СВЦЭМ!$C$39:$C$782,СВЦЭМ!$A$39:$A$782,$A22,СВЦЭМ!$B$39:$B$782,P$11)+'СЕТ СН'!$F$9+СВЦЭМ!$D$10+'СЕТ СН'!$F$5-'СЕТ СН'!$F$17</f>
        <v>2664.9297183999997</v>
      </c>
      <c r="Q22" s="36">
        <f>SUMIFS(СВЦЭМ!$C$39:$C$782,СВЦЭМ!$A$39:$A$782,$A22,СВЦЭМ!$B$39:$B$782,Q$11)+'СЕТ СН'!$F$9+СВЦЭМ!$D$10+'СЕТ СН'!$F$5-'СЕТ СН'!$F$17</f>
        <v>2714.0149724900002</v>
      </c>
      <c r="R22" s="36">
        <f>SUMIFS(СВЦЭМ!$C$39:$C$782,СВЦЭМ!$A$39:$A$782,$A22,СВЦЭМ!$B$39:$B$782,R$11)+'СЕТ СН'!$F$9+СВЦЭМ!$D$10+'СЕТ СН'!$F$5-'СЕТ СН'!$F$17</f>
        <v>2700.7508478700001</v>
      </c>
      <c r="S22" s="36">
        <f>SUMIFS(СВЦЭМ!$C$39:$C$782,СВЦЭМ!$A$39:$A$782,$A22,СВЦЭМ!$B$39:$B$782,S$11)+'СЕТ СН'!$F$9+СВЦЭМ!$D$10+'СЕТ СН'!$F$5-'СЕТ СН'!$F$17</f>
        <v>2649.3193786399997</v>
      </c>
      <c r="T22" s="36">
        <f>SUMIFS(СВЦЭМ!$C$39:$C$782,СВЦЭМ!$A$39:$A$782,$A22,СВЦЭМ!$B$39:$B$782,T$11)+'СЕТ СН'!$F$9+СВЦЭМ!$D$10+'СЕТ СН'!$F$5-'СЕТ СН'!$F$17</f>
        <v>2557.7379068199998</v>
      </c>
      <c r="U22" s="36">
        <f>SUMIFS(СВЦЭМ!$C$39:$C$782,СВЦЭМ!$A$39:$A$782,$A22,СВЦЭМ!$B$39:$B$782,U$11)+'СЕТ СН'!$F$9+СВЦЭМ!$D$10+'СЕТ СН'!$F$5-'СЕТ СН'!$F$17</f>
        <v>2530.0247396100003</v>
      </c>
      <c r="V22" s="36">
        <f>SUMIFS(СВЦЭМ!$C$39:$C$782,СВЦЭМ!$A$39:$A$782,$A22,СВЦЭМ!$B$39:$B$782,V$11)+'СЕТ СН'!$F$9+СВЦЭМ!$D$10+'СЕТ СН'!$F$5-'СЕТ СН'!$F$17</f>
        <v>2561.61566851</v>
      </c>
      <c r="W22" s="36">
        <f>SUMIFS(СВЦЭМ!$C$39:$C$782,СВЦЭМ!$A$39:$A$782,$A22,СВЦЭМ!$B$39:$B$782,W$11)+'СЕТ СН'!$F$9+СВЦЭМ!$D$10+'СЕТ СН'!$F$5-'СЕТ СН'!$F$17</f>
        <v>2555.1076796799998</v>
      </c>
      <c r="X22" s="36">
        <f>SUMIFS(СВЦЭМ!$C$39:$C$782,СВЦЭМ!$A$39:$A$782,$A22,СВЦЭМ!$B$39:$B$782,X$11)+'СЕТ СН'!$F$9+СВЦЭМ!$D$10+'СЕТ СН'!$F$5-'СЕТ СН'!$F$17</f>
        <v>2579.9401192099999</v>
      </c>
      <c r="Y22" s="36">
        <f>SUMIFS(СВЦЭМ!$C$39:$C$782,СВЦЭМ!$A$39:$A$782,$A22,СВЦЭМ!$B$39:$B$782,Y$11)+'СЕТ СН'!$F$9+СВЦЭМ!$D$10+'СЕТ СН'!$F$5-'СЕТ СН'!$F$17</f>
        <v>2591.21015076</v>
      </c>
    </row>
    <row r="23" spans="1:25" ht="15.75" x14ac:dyDescent="0.2">
      <c r="A23" s="35">
        <f t="shared" si="0"/>
        <v>44267</v>
      </c>
      <c r="B23" s="36">
        <f>SUMIFS(СВЦЭМ!$C$39:$C$782,СВЦЭМ!$A$39:$A$782,$A23,СВЦЭМ!$B$39:$B$782,B$11)+'СЕТ СН'!$F$9+СВЦЭМ!$D$10+'СЕТ СН'!$F$5-'СЕТ СН'!$F$17</f>
        <v>2646.0056782800002</v>
      </c>
      <c r="C23" s="36">
        <f>SUMIFS(СВЦЭМ!$C$39:$C$782,СВЦЭМ!$A$39:$A$782,$A23,СВЦЭМ!$B$39:$B$782,C$11)+'СЕТ СН'!$F$9+СВЦЭМ!$D$10+'СЕТ СН'!$F$5-'СЕТ СН'!$F$17</f>
        <v>2720.5299063900002</v>
      </c>
      <c r="D23" s="36">
        <f>SUMIFS(СВЦЭМ!$C$39:$C$782,СВЦЭМ!$A$39:$A$782,$A23,СВЦЭМ!$B$39:$B$782,D$11)+'СЕТ СН'!$F$9+СВЦЭМ!$D$10+'СЕТ СН'!$F$5-'СЕТ СН'!$F$17</f>
        <v>2726.8438200600003</v>
      </c>
      <c r="E23" s="36">
        <f>SUMIFS(СВЦЭМ!$C$39:$C$782,СВЦЭМ!$A$39:$A$782,$A23,СВЦЭМ!$B$39:$B$782,E$11)+'СЕТ СН'!$F$9+СВЦЭМ!$D$10+'СЕТ СН'!$F$5-'СЕТ СН'!$F$17</f>
        <v>2732.64422453</v>
      </c>
      <c r="F23" s="36">
        <f>SUMIFS(СВЦЭМ!$C$39:$C$782,СВЦЭМ!$A$39:$A$782,$A23,СВЦЭМ!$B$39:$B$782,F$11)+'СЕТ СН'!$F$9+СВЦЭМ!$D$10+'СЕТ СН'!$F$5-'СЕТ СН'!$F$17</f>
        <v>2721.9607290499998</v>
      </c>
      <c r="G23" s="36">
        <f>SUMIFS(СВЦЭМ!$C$39:$C$782,СВЦЭМ!$A$39:$A$782,$A23,СВЦЭМ!$B$39:$B$782,G$11)+'СЕТ СН'!$F$9+СВЦЭМ!$D$10+'СЕТ СН'!$F$5-'СЕТ СН'!$F$17</f>
        <v>2726.3769854699999</v>
      </c>
      <c r="H23" s="36">
        <f>SUMIFS(СВЦЭМ!$C$39:$C$782,СВЦЭМ!$A$39:$A$782,$A23,СВЦЭМ!$B$39:$B$782,H$11)+'СЕТ СН'!$F$9+СВЦЭМ!$D$10+'СЕТ СН'!$F$5-'СЕТ СН'!$F$17</f>
        <v>2725.2297109700003</v>
      </c>
      <c r="I23" s="36">
        <f>SUMIFS(СВЦЭМ!$C$39:$C$782,СВЦЭМ!$A$39:$A$782,$A23,СВЦЭМ!$B$39:$B$782,I$11)+'СЕТ СН'!$F$9+СВЦЭМ!$D$10+'СЕТ СН'!$F$5-'СЕТ СН'!$F$17</f>
        <v>2662.14293507</v>
      </c>
      <c r="J23" s="36">
        <f>SUMIFS(СВЦЭМ!$C$39:$C$782,СВЦЭМ!$A$39:$A$782,$A23,СВЦЭМ!$B$39:$B$782,J$11)+'СЕТ СН'!$F$9+СВЦЭМ!$D$10+'СЕТ СН'!$F$5-'СЕТ СН'!$F$17</f>
        <v>2603.0290351200001</v>
      </c>
      <c r="K23" s="36">
        <f>SUMIFS(СВЦЭМ!$C$39:$C$782,СВЦЭМ!$A$39:$A$782,$A23,СВЦЭМ!$B$39:$B$782,K$11)+'СЕТ СН'!$F$9+СВЦЭМ!$D$10+'СЕТ СН'!$F$5-'СЕТ СН'!$F$17</f>
        <v>2561.2117260100003</v>
      </c>
      <c r="L23" s="36">
        <f>SUMIFS(СВЦЭМ!$C$39:$C$782,СВЦЭМ!$A$39:$A$782,$A23,СВЦЭМ!$B$39:$B$782,L$11)+'СЕТ СН'!$F$9+СВЦЭМ!$D$10+'СЕТ СН'!$F$5-'СЕТ СН'!$F$17</f>
        <v>2551.7955499999998</v>
      </c>
      <c r="M23" s="36">
        <f>SUMIFS(СВЦЭМ!$C$39:$C$782,СВЦЭМ!$A$39:$A$782,$A23,СВЦЭМ!$B$39:$B$782,M$11)+'СЕТ СН'!$F$9+СВЦЭМ!$D$10+'СЕТ СН'!$F$5-'СЕТ СН'!$F$17</f>
        <v>2555.2394166599997</v>
      </c>
      <c r="N23" s="36">
        <f>SUMIFS(СВЦЭМ!$C$39:$C$782,СВЦЭМ!$A$39:$A$782,$A23,СВЦЭМ!$B$39:$B$782,N$11)+'СЕТ СН'!$F$9+СВЦЭМ!$D$10+'СЕТ СН'!$F$5-'СЕТ СН'!$F$17</f>
        <v>2559.5928994200003</v>
      </c>
      <c r="O23" s="36">
        <f>SUMIFS(СВЦЭМ!$C$39:$C$782,СВЦЭМ!$A$39:$A$782,$A23,СВЦЭМ!$B$39:$B$782,O$11)+'СЕТ СН'!$F$9+СВЦЭМ!$D$10+'СЕТ СН'!$F$5-'СЕТ СН'!$F$17</f>
        <v>2586.5876926800001</v>
      </c>
      <c r="P23" s="36">
        <f>SUMIFS(СВЦЭМ!$C$39:$C$782,СВЦЭМ!$A$39:$A$782,$A23,СВЦЭМ!$B$39:$B$782,P$11)+'СЕТ СН'!$F$9+СВЦЭМ!$D$10+'СЕТ СН'!$F$5-'СЕТ СН'!$F$17</f>
        <v>2648.33523358</v>
      </c>
      <c r="Q23" s="36">
        <f>SUMIFS(СВЦЭМ!$C$39:$C$782,СВЦЭМ!$A$39:$A$782,$A23,СВЦЭМ!$B$39:$B$782,Q$11)+'СЕТ СН'!$F$9+СВЦЭМ!$D$10+'СЕТ СН'!$F$5-'СЕТ СН'!$F$17</f>
        <v>2687.6746019800003</v>
      </c>
      <c r="R23" s="36">
        <f>SUMIFS(СВЦЭМ!$C$39:$C$782,СВЦЭМ!$A$39:$A$782,$A23,СВЦЭМ!$B$39:$B$782,R$11)+'СЕТ СН'!$F$9+СВЦЭМ!$D$10+'СЕТ СН'!$F$5-'СЕТ СН'!$F$17</f>
        <v>2689.0681051700003</v>
      </c>
      <c r="S23" s="36">
        <f>SUMIFS(СВЦЭМ!$C$39:$C$782,СВЦЭМ!$A$39:$A$782,$A23,СВЦЭМ!$B$39:$B$782,S$11)+'СЕТ СН'!$F$9+СВЦЭМ!$D$10+'СЕТ СН'!$F$5-'СЕТ СН'!$F$17</f>
        <v>2644.2433332700002</v>
      </c>
      <c r="T23" s="36">
        <f>SUMIFS(СВЦЭМ!$C$39:$C$782,СВЦЭМ!$A$39:$A$782,$A23,СВЦЭМ!$B$39:$B$782,T$11)+'СЕТ СН'!$F$9+СВЦЭМ!$D$10+'СЕТ СН'!$F$5-'СЕТ СН'!$F$17</f>
        <v>2562.6882113199999</v>
      </c>
      <c r="U23" s="36">
        <f>SUMIFS(СВЦЭМ!$C$39:$C$782,СВЦЭМ!$A$39:$A$782,$A23,СВЦЭМ!$B$39:$B$782,U$11)+'СЕТ СН'!$F$9+СВЦЭМ!$D$10+'СЕТ СН'!$F$5-'СЕТ СН'!$F$17</f>
        <v>2547.3160119200002</v>
      </c>
      <c r="V23" s="36">
        <f>SUMIFS(СВЦЭМ!$C$39:$C$782,СВЦЭМ!$A$39:$A$782,$A23,СВЦЭМ!$B$39:$B$782,V$11)+'СЕТ СН'!$F$9+СВЦЭМ!$D$10+'СЕТ СН'!$F$5-'СЕТ СН'!$F$17</f>
        <v>2539.4364065700001</v>
      </c>
      <c r="W23" s="36">
        <f>SUMIFS(СВЦЭМ!$C$39:$C$782,СВЦЭМ!$A$39:$A$782,$A23,СВЦЭМ!$B$39:$B$782,W$11)+'СЕТ СН'!$F$9+СВЦЭМ!$D$10+'СЕТ СН'!$F$5-'СЕТ СН'!$F$17</f>
        <v>2553.6476165900003</v>
      </c>
      <c r="X23" s="36">
        <f>SUMIFS(СВЦЭМ!$C$39:$C$782,СВЦЭМ!$A$39:$A$782,$A23,СВЦЭМ!$B$39:$B$782,X$11)+'СЕТ СН'!$F$9+СВЦЭМ!$D$10+'СЕТ СН'!$F$5-'СЕТ СН'!$F$17</f>
        <v>2573.5053893899999</v>
      </c>
      <c r="Y23" s="36">
        <f>SUMIFS(СВЦЭМ!$C$39:$C$782,СВЦЭМ!$A$39:$A$782,$A23,СВЦЭМ!$B$39:$B$782,Y$11)+'СЕТ СН'!$F$9+СВЦЭМ!$D$10+'СЕТ СН'!$F$5-'СЕТ СН'!$F$17</f>
        <v>2590.9459635000003</v>
      </c>
    </row>
    <row r="24" spans="1:25" ht="15.75" x14ac:dyDescent="0.2">
      <c r="A24" s="35">
        <f t="shared" si="0"/>
        <v>44268</v>
      </c>
      <c r="B24" s="36">
        <f>SUMIFS(СВЦЭМ!$C$39:$C$782,СВЦЭМ!$A$39:$A$782,$A24,СВЦЭМ!$B$39:$B$782,B$11)+'СЕТ СН'!$F$9+СВЦЭМ!$D$10+'СЕТ СН'!$F$5-'СЕТ СН'!$F$17</f>
        <v>2721.3104690700002</v>
      </c>
      <c r="C24" s="36">
        <f>SUMIFS(СВЦЭМ!$C$39:$C$782,СВЦЭМ!$A$39:$A$782,$A24,СВЦЭМ!$B$39:$B$782,C$11)+'СЕТ СН'!$F$9+СВЦЭМ!$D$10+'СЕТ СН'!$F$5-'СЕТ СН'!$F$17</f>
        <v>2754.2467831100003</v>
      </c>
      <c r="D24" s="36">
        <f>SUMIFS(СВЦЭМ!$C$39:$C$782,СВЦЭМ!$A$39:$A$782,$A24,СВЦЭМ!$B$39:$B$782,D$11)+'СЕТ СН'!$F$9+СВЦЭМ!$D$10+'СЕТ СН'!$F$5-'СЕТ СН'!$F$17</f>
        <v>2727.05886461</v>
      </c>
      <c r="E24" s="36">
        <f>SUMIFS(СВЦЭМ!$C$39:$C$782,СВЦЭМ!$A$39:$A$782,$A24,СВЦЭМ!$B$39:$B$782,E$11)+'СЕТ СН'!$F$9+СВЦЭМ!$D$10+'СЕТ СН'!$F$5-'СЕТ СН'!$F$17</f>
        <v>2721.7143178900001</v>
      </c>
      <c r="F24" s="36">
        <f>SUMIFS(СВЦЭМ!$C$39:$C$782,СВЦЭМ!$A$39:$A$782,$A24,СВЦЭМ!$B$39:$B$782,F$11)+'СЕТ СН'!$F$9+СВЦЭМ!$D$10+'СЕТ СН'!$F$5-'СЕТ СН'!$F$17</f>
        <v>2722.2470991299997</v>
      </c>
      <c r="G24" s="36">
        <f>SUMIFS(СВЦЭМ!$C$39:$C$782,СВЦЭМ!$A$39:$A$782,$A24,СВЦЭМ!$B$39:$B$782,G$11)+'СЕТ СН'!$F$9+СВЦЭМ!$D$10+'СЕТ СН'!$F$5-'СЕТ СН'!$F$17</f>
        <v>2728.8284297999999</v>
      </c>
      <c r="H24" s="36">
        <f>SUMIFS(СВЦЭМ!$C$39:$C$782,СВЦЭМ!$A$39:$A$782,$A24,СВЦЭМ!$B$39:$B$782,H$11)+'СЕТ СН'!$F$9+СВЦЭМ!$D$10+'СЕТ СН'!$F$5-'СЕТ СН'!$F$17</f>
        <v>2746.4271534600002</v>
      </c>
      <c r="I24" s="36">
        <f>SUMIFS(СВЦЭМ!$C$39:$C$782,СВЦЭМ!$A$39:$A$782,$A24,СВЦЭМ!$B$39:$B$782,I$11)+'СЕТ СН'!$F$9+СВЦЭМ!$D$10+'СЕТ СН'!$F$5-'СЕТ СН'!$F$17</f>
        <v>2731.1712863600001</v>
      </c>
      <c r="J24" s="36">
        <f>SUMIFS(СВЦЭМ!$C$39:$C$782,СВЦЭМ!$A$39:$A$782,$A24,СВЦЭМ!$B$39:$B$782,J$11)+'СЕТ СН'!$F$9+СВЦЭМ!$D$10+'СЕТ СН'!$F$5-'СЕТ СН'!$F$17</f>
        <v>2651.5001010799997</v>
      </c>
      <c r="K24" s="36">
        <f>SUMIFS(СВЦЭМ!$C$39:$C$782,СВЦЭМ!$A$39:$A$782,$A24,СВЦЭМ!$B$39:$B$782,K$11)+'СЕТ СН'!$F$9+СВЦЭМ!$D$10+'СЕТ СН'!$F$5-'СЕТ СН'!$F$17</f>
        <v>2598.3365190599998</v>
      </c>
      <c r="L24" s="36">
        <f>SUMIFS(СВЦЭМ!$C$39:$C$782,СВЦЭМ!$A$39:$A$782,$A24,СВЦЭМ!$B$39:$B$782,L$11)+'СЕТ СН'!$F$9+СВЦЭМ!$D$10+'СЕТ СН'!$F$5-'СЕТ СН'!$F$17</f>
        <v>2588.30980034</v>
      </c>
      <c r="M24" s="36">
        <f>SUMIFS(СВЦЭМ!$C$39:$C$782,СВЦЭМ!$A$39:$A$782,$A24,СВЦЭМ!$B$39:$B$782,M$11)+'СЕТ СН'!$F$9+СВЦЭМ!$D$10+'СЕТ СН'!$F$5-'СЕТ СН'!$F$17</f>
        <v>2592.6396735099997</v>
      </c>
      <c r="N24" s="36">
        <f>SUMIFS(СВЦЭМ!$C$39:$C$782,СВЦЭМ!$A$39:$A$782,$A24,СВЦЭМ!$B$39:$B$782,N$11)+'СЕТ СН'!$F$9+СВЦЭМ!$D$10+'СЕТ СН'!$F$5-'СЕТ СН'!$F$17</f>
        <v>2612.0470129599998</v>
      </c>
      <c r="O24" s="36">
        <f>SUMIFS(СВЦЭМ!$C$39:$C$782,СВЦЭМ!$A$39:$A$782,$A24,СВЦЭМ!$B$39:$B$782,O$11)+'СЕТ СН'!$F$9+СВЦЭМ!$D$10+'СЕТ СН'!$F$5-'СЕТ СН'!$F$17</f>
        <v>2658.3971832299999</v>
      </c>
      <c r="P24" s="36">
        <f>SUMIFS(СВЦЭМ!$C$39:$C$782,СВЦЭМ!$A$39:$A$782,$A24,СВЦЭМ!$B$39:$B$782,P$11)+'СЕТ СН'!$F$9+СВЦЭМ!$D$10+'СЕТ СН'!$F$5-'СЕТ СН'!$F$17</f>
        <v>2715.35921469</v>
      </c>
      <c r="Q24" s="36">
        <f>SUMIFS(СВЦЭМ!$C$39:$C$782,СВЦЭМ!$A$39:$A$782,$A24,СВЦЭМ!$B$39:$B$782,Q$11)+'СЕТ СН'!$F$9+СВЦЭМ!$D$10+'СЕТ СН'!$F$5-'СЕТ СН'!$F$17</f>
        <v>2677.4538954600002</v>
      </c>
      <c r="R24" s="36">
        <f>SUMIFS(СВЦЭМ!$C$39:$C$782,СВЦЭМ!$A$39:$A$782,$A24,СВЦЭМ!$B$39:$B$782,R$11)+'СЕТ СН'!$F$9+СВЦЭМ!$D$10+'СЕТ СН'!$F$5-'СЕТ СН'!$F$17</f>
        <v>2644.4942798399998</v>
      </c>
      <c r="S24" s="36">
        <f>SUMIFS(СВЦЭМ!$C$39:$C$782,СВЦЭМ!$A$39:$A$782,$A24,СВЦЭМ!$B$39:$B$782,S$11)+'СЕТ СН'!$F$9+СВЦЭМ!$D$10+'СЕТ СН'!$F$5-'СЕТ СН'!$F$17</f>
        <v>2600.2008387799997</v>
      </c>
      <c r="T24" s="36">
        <f>SUMIFS(СВЦЭМ!$C$39:$C$782,СВЦЭМ!$A$39:$A$782,$A24,СВЦЭМ!$B$39:$B$782,T$11)+'СЕТ СН'!$F$9+СВЦЭМ!$D$10+'СЕТ СН'!$F$5-'СЕТ СН'!$F$17</f>
        <v>2531.4772668799997</v>
      </c>
      <c r="U24" s="36">
        <f>SUMIFS(СВЦЭМ!$C$39:$C$782,СВЦЭМ!$A$39:$A$782,$A24,СВЦЭМ!$B$39:$B$782,U$11)+'СЕТ СН'!$F$9+СВЦЭМ!$D$10+'СЕТ СН'!$F$5-'СЕТ СН'!$F$17</f>
        <v>2507.9592524300001</v>
      </c>
      <c r="V24" s="36">
        <f>SUMIFS(СВЦЭМ!$C$39:$C$782,СВЦЭМ!$A$39:$A$782,$A24,СВЦЭМ!$B$39:$B$782,V$11)+'СЕТ СН'!$F$9+СВЦЭМ!$D$10+'СЕТ СН'!$F$5-'СЕТ СН'!$F$17</f>
        <v>2513.2529833200001</v>
      </c>
      <c r="W24" s="36">
        <f>SUMIFS(СВЦЭМ!$C$39:$C$782,СВЦЭМ!$A$39:$A$782,$A24,СВЦЭМ!$B$39:$B$782,W$11)+'СЕТ СН'!$F$9+СВЦЭМ!$D$10+'СЕТ СН'!$F$5-'СЕТ СН'!$F$17</f>
        <v>2524.1697057499996</v>
      </c>
      <c r="X24" s="36">
        <f>SUMIFS(СВЦЭМ!$C$39:$C$782,СВЦЭМ!$A$39:$A$782,$A24,СВЦЭМ!$B$39:$B$782,X$11)+'СЕТ СН'!$F$9+СВЦЭМ!$D$10+'СЕТ СН'!$F$5-'СЕТ СН'!$F$17</f>
        <v>2545.1000483799999</v>
      </c>
      <c r="Y24" s="36">
        <f>SUMIFS(СВЦЭМ!$C$39:$C$782,СВЦЭМ!$A$39:$A$782,$A24,СВЦЭМ!$B$39:$B$782,Y$11)+'СЕТ СН'!$F$9+СВЦЭМ!$D$10+'СЕТ СН'!$F$5-'СЕТ СН'!$F$17</f>
        <v>2580.2301429099998</v>
      </c>
    </row>
    <row r="25" spans="1:25" ht="15.75" x14ac:dyDescent="0.2">
      <c r="A25" s="35">
        <f t="shared" si="0"/>
        <v>44269</v>
      </c>
      <c r="B25" s="36">
        <f>SUMIFS(СВЦЭМ!$C$39:$C$782,СВЦЭМ!$A$39:$A$782,$A25,СВЦЭМ!$B$39:$B$782,B$11)+'СЕТ СН'!$F$9+СВЦЭМ!$D$10+'СЕТ СН'!$F$5-'СЕТ СН'!$F$17</f>
        <v>2655.26753775</v>
      </c>
      <c r="C25" s="36">
        <f>SUMIFS(СВЦЭМ!$C$39:$C$782,СВЦЭМ!$A$39:$A$782,$A25,СВЦЭМ!$B$39:$B$782,C$11)+'СЕТ СН'!$F$9+СВЦЭМ!$D$10+'СЕТ СН'!$F$5-'СЕТ СН'!$F$17</f>
        <v>2706.7201457700003</v>
      </c>
      <c r="D25" s="36">
        <f>SUMIFS(СВЦЭМ!$C$39:$C$782,СВЦЭМ!$A$39:$A$782,$A25,СВЦЭМ!$B$39:$B$782,D$11)+'СЕТ СН'!$F$9+СВЦЭМ!$D$10+'СЕТ СН'!$F$5-'СЕТ СН'!$F$17</f>
        <v>2764.32284979</v>
      </c>
      <c r="E25" s="36">
        <f>SUMIFS(СВЦЭМ!$C$39:$C$782,СВЦЭМ!$A$39:$A$782,$A25,СВЦЭМ!$B$39:$B$782,E$11)+'СЕТ СН'!$F$9+СВЦЭМ!$D$10+'СЕТ СН'!$F$5-'СЕТ СН'!$F$17</f>
        <v>2719.9320045100003</v>
      </c>
      <c r="F25" s="36">
        <f>SUMIFS(СВЦЭМ!$C$39:$C$782,СВЦЭМ!$A$39:$A$782,$A25,СВЦЭМ!$B$39:$B$782,F$11)+'СЕТ СН'!$F$9+СВЦЭМ!$D$10+'СЕТ СН'!$F$5-'СЕТ СН'!$F$17</f>
        <v>2717.3669352100001</v>
      </c>
      <c r="G25" s="36">
        <f>SUMIFS(СВЦЭМ!$C$39:$C$782,СВЦЭМ!$A$39:$A$782,$A25,СВЦЭМ!$B$39:$B$782,G$11)+'СЕТ СН'!$F$9+СВЦЭМ!$D$10+'СЕТ СН'!$F$5-'СЕТ СН'!$F$17</f>
        <v>2717.1457152100002</v>
      </c>
      <c r="H25" s="36">
        <f>SUMIFS(СВЦЭМ!$C$39:$C$782,СВЦЭМ!$A$39:$A$782,$A25,СВЦЭМ!$B$39:$B$782,H$11)+'СЕТ СН'!$F$9+СВЦЭМ!$D$10+'СЕТ СН'!$F$5-'СЕТ СН'!$F$17</f>
        <v>2752.4489384199996</v>
      </c>
      <c r="I25" s="36">
        <f>SUMIFS(СВЦЭМ!$C$39:$C$782,СВЦЭМ!$A$39:$A$782,$A25,СВЦЭМ!$B$39:$B$782,I$11)+'СЕТ СН'!$F$9+СВЦЭМ!$D$10+'СЕТ СН'!$F$5-'СЕТ СН'!$F$17</f>
        <v>2744.0690991299998</v>
      </c>
      <c r="J25" s="36">
        <f>SUMIFS(СВЦЭМ!$C$39:$C$782,СВЦЭМ!$A$39:$A$782,$A25,СВЦЭМ!$B$39:$B$782,J$11)+'СЕТ СН'!$F$9+СВЦЭМ!$D$10+'СЕТ СН'!$F$5-'СЕТ СН'!$F$17</f>
        <v>2617.1983698900003</v>
      </c>
      <c r="K25" s="36">
        <f>SUMIFS(СВЦЭМ!$C$39:$C$782,СВЦЭМ!$A$39:$A$782,$A25,СВЦЭМ!$B$39:$B$782,K$11)+'СЕТ СН'!$F$9+СВЦЭМ!$D$10+'СЕТ СН'!$F$5-'СЕТ СН'!$F$17</f>
        <v>2576.2969978399997</v>
      </c>
      <c r="L25" s="36">
        <f>SUMIFS(СВЦЭМ!$C$39:$C$782,СВЦЭМ!$A$39:$A$782,$A25,СВЦЭМ!$B$39:$B$782,L$11)+'СЕТ СН'!$F$9+СВЦЭМ!$D$10+'СЕТ СН'!$F$5-'СЕТ СН'!$F$17</f>
        <v>2546.4227437</v>
      </c>
      <c r="M25" s="36">
        <f>SUMIFS(СВЦЭМ!$C$39:$C$782,СВЦЭМ!$A$39:$A$782,$A25,СВЦЭМ!$B$39:$B$782,M$11)+'СЕТ СН'!$F$9+СВЦЭМ!$D$10+'СЕТ СН'!$F$5-'СЕТ СН'!$F$17</f>
        <v>2556.72900669</v>
      </c>
      <c r="N25" s="36">
        <f>SUMIFS(СВЦЭМ!$C$39:$C$782,СВЦЭМ!$A$39:$A$782,$A25,СВЦЭМ!$B$39:$B$782,N$11)+'СЕТ СН'!$F$9+СВЦЭМ!$D$10+'СЕТ СН'!$F$5-'СЕТ СН'!$F$17</f>
        <v>2575.8085954400003</v>
      </c>
      <c r="O25" s="36">
        <f>SUMIFS(СВЦЭМ!$C$39:$C$782,СВЦЭМ!$A$39:$A$782,$A25,СВЦЭМ!$B$39:$B$782,O$11)+'СЕТ СН'!$F$9+СВЦЭМ!$D$10+'СЕТ СН'!$F$5-'СЕТ СН'!$F$17</f>
        <v>2621.9133756000001</v>
      </c>
      <c r="P25" s="36">
        <f>SUMIFS(СВЦЭМ!$C$39:$C$782,СВЦЭМ!$A$39:$A$782,$A25,СВЦЭМ!$B$39:$B$782,P$11)+'СЕТ СН'!$F$9+СВЦЭМ!$D$10+'СЕТ СН'!$F$5-'СЕТ СН'!$F$17</f>
        <v>2669.2793386799999</v>
      </c>
      <c r="Q25" s="36">
        <f>SUMIFS(СВЦЭМ!$C$39:$C$782,СВЦЭМ!$A$39:$A$782,$A25,СВЦЭМ!$B$39:$B$782,Q$11)+'СЕТ СН'!$F$9+СВЦЭМ!$D$10+'СЕТ СН'!$F$5-'СЕТ СН'!$F$17</f>
        <v>2679.7321213</v>
      </c>
      <c r="R25" s="36">
        <f>SUMIFS(СВЦЭМ!$C$39:$C$782,СВЦЭМ!$A$39:$A$782,$A25,СВЦЭМ!$B$39:$B$782,R$11)+'СЕТ СН'!$F$9+СВЦЭМ!$D$10+'СЕТ СН'!$F$5-'СЕТ СН'!$F$17</f>
        <v>2668.0134043099997</v>
      </c>
      <c r="S25" s="36">
        <f>SUMIFS(СВЦЭМ!$C$39:$C$782,СВЦЭМ!$A$39:$A$782,$A25,СВЦЭМ!$B$39:$B$782,S$11)+'СЕТ СН'!$F$9+СВЦЭМ!$D$10+'СЕТ СН'!$F$5-'СЕТ СН'!$F$17</f>
        <v>2638.13862655</v>
      </c>
      <c r="T25" s="36">
        <f>SUMIFS(СВЦЭМ!$C$39:$C$782,СВЦЭМ!$A$39:$A$782,$A25,СВЦЭМ!$B$39:$B$782,T$11)+'СЕТ СН'!$F$9+СВЦЭМ!$D$10+'СЕТ СН'!$F$5-'СЕТ СН'!$F$17</f>
        <v>2561.7575975600002</v>
      </c>
      <c r="U25" s="36">
        <f>SUMIFS(СВЦЭМ!$C$39:$C$782,СВЦЭМ!$A$39:$A$782,$A25,СВЦЭМ!$B$39:$B$782,U$11)+'СЕТ СН'!$F$9+СВЦЭМ!$D$10+'СЕТ СН'!$F$5-'СЕТ СН'!$F$17</f>
        <v>2517.3441285400004</v>
      </c>
      <c r="V25" s="36">
        <f>SUMIFS(СВЦЭМ!$C$39:$C$782,СВЦЭМ!$A$39:$A$782,$A25,СВЦЭМ!$B$39:$B$782,V$11)+'СЕТ СН'!$F$9+СВЦЭМ!$D$10+'СЕТ СН'!$F$5-'СЕТ СН'!$F$17</f>
        <v>2513.9203301899997</v>
      </c>
      <c r="W25" s="36">
        <f>SUMIFS(СВЦЭМ!$C$39:$C$782,СВЦЭМ!$A$39:$A$782,$A25,СВЦЭМ!$B$39:$B$782,W$11)+'СЕТ СН'!$F$9+СВЦЭМ!$D$10+'СЕТ СН'!$F$5-'СЕТ СН'!$F$17</f>
        <v>2529.5059690400003</v>
      </c>
      <c r="X25" s="36">
        <f>SUMIFS(СВЦЭМ!$C$39:$C$782,СВЦЭМ!$A$39:$A$782,$A25,СВЦЭМ!$B$39:$B$782,X$11)+'СЕТ СН'!$F$9+СВЦЭМ!$D$10+'СЕТ СН'!$F$5-'СЕТ СН'!$F$17</f>
        <v>2544.7186241299996</v>
      </c>
      <c r="Y25" s="36">
        <f>SUMIFS(СВЦЭМ!$C$39:$C$782,СВЦЭМ!$A$39:$A$782,$A25,СВЦЭМ!$B$39:$B$782,Y$11)+'СЕТ СН'!$F$9+СВЦЭМ!$D$10+'СЕТ СН'!$F$5-'СЕТ СН'!$F$17</f>
        <v>2566.59514872</v>
      </c>
    </row>
    <row r="26" spans="1:25" ht="15.75" x14ac:dyDescent="0.2">
      <c r="A26" s="35">
        <f t="shared" si="0"/>
        <v>44270</v>
      </c>
      <c r="B26" s="36">
        <f>SUMIFS(СВЦЭМ!$C$39:$C$782,СВЦЭМ!$A$39:$A$782,$A26,СВЦЭМ!$B$39:$B$782,B$11)+'СЕТ СН'!$F$9+СВЦЭМ!$D$10+'СЕТ СН'!$F$5-'СЕТ СН'!$F$17</f>
        <v>2678.6406193600001</v>
      </c>
      <c r="C26" s="36">
        <f>SUMIFS(СВЦЭМ!$C$39:$C$782,СВЦЭМ!$A$39:$A$782,$A26,СВЦЭМ!$B$39:$B$782,C$11)+'СЕТ СН'!$F$9+СВЦЭМ!$D$10+'СЕТ СН'!$F$5-'СЕТ СН'!$F$17</f>
        <v>2723.8539134800003</v>
      </c>
      <c r="D26" s="36">
        <f>SUMIFS(СВЦЭМ!$C$39:$C$782,СВЦЭМ!$A$39:$A$782,$A26,СВЦЭМ!$B$39:$B$782,D$11)+'СЕТ СН'!$F$9+СВЦЭМ!$D$10+'СЕТ СН'!$F$5-'СЕТ СН'!$F$17</f>
        <v>2721.7578612899997</v>
      </c>
      <c r="E26" s="36">
        <f>SUMIFS(СВЦЭМ!$C$39:$C$782,СВЦЭМ!$A$39:$A$782,$A26,СВЦЭМ!$B$39:$B$782,E$11)+'СЕТ СН'!$F$9+СВЦЭМ!$D$10+'СЕТ СН'!$F$5-'СЕТ СН'!$F$17</f>
        <v>2719.2703901</v>
      </c>
      <c r="F26" s="36">
        <f>SUMIFS(СВЦЭМ!$C$39:$C$782,СВЦЭМ!$A$39:$A$782,$A26,СВЦЭМ!$B$39:$B$782,F$11)+'СЕТ СН'!$F$9+СВЦЭМ!$D$10+'СЕТ СН'!$F$5-'СЕТ СН'!$F$17</f>
        <v>2734.6792576299999</v>
      </c>
      <c r="G26" s="36">
        <f>SUMIFS(СВЦЭМ!$C$39:$C$782,СВЦЭМ!$A$39:$A$782,$A26,СВЦЭМ!$B$39:$B$782,G$11)+'СЕТ СН'!$F$9+СВЦЭМ!$D$10+'СЕТ СН'!$F$5-'СЕТ СН'!$F$17</f>
        <v>2761.69165767</v>
      </c>
      <c r="H26" s="36">
        <f>SUMIFS(СВЦЭМ!$C$39:$C$782,СВЦЭМ!$A$39:$A$782,$A26,СВЦЭМ!$B$39:$B$782,H$11)+'СЕТ СН'!$F$9+СВЦЭМ!$D$10+'СЕТ СН'!$F$5-'СЕТ СН'!$F$17</f>
        <v>2786.0132218799999</v>
      </c>
      <c r="I26" s="36">
        <f>SUMIFS(СВЦЭМ!$C$39:$C$782,СВЦЭМ!$A$39:$A$782,$A26,СВЦЭМ!$B$39:$B$782,I$11)+'СЕТ СН'!$F$9+СВЦЭМ!$D$10+'СЕТ СН'!$F$5-'СЕТ СН'!$F$17</f>
        <v>2711.4709335400003</v>
      </c>
      <c r="J26" s="36">
        <f>SUMIFS(СВЦЭМ!$C$39:$C$782,СВЦЭМ!$A$39:$A$782,$A26,СВЦЭМ!$B$39:$B$782,J$11)+'СЕТ СН'!$F$9+СВЦЭМ!$D$10+'СЕТ СН'!$F$5-'СЕТ СН'!$F$17</f>
        <v>2618.7661197699999</v>
      </c>
      <c r="K26" s="36">
        <f>SUMIFS(СВЦЭМ!$C$39:$C$782,СВЦЭМ!$A$39:$A$782,$A26,СВЦЭМ!$B$39:$B$782,K$11)+'СЕТ СН'!$F$9+СВЦЭМ!$D$10+'СЕТ СН'!$F$5-'СЕТ СН'!$F$17</f>
        <v>2574.1876565499997</v>
      </c>
      <c r="L26" s="36">
        <f>SUMIFS(СВЦЭМ!$C$39:$C$782,СВЦЭМ!$A$39:$A$782,$A26,СВЦЭМ!$B$39:$B$782,L$11)+'СЕТ СН'!$F$9+СВЦЭМ!$D$10+'СЕТ СН'!$F$5-'СЕТ СН'!$F$17</f>
        <v>2562.6073880200001</v>
      </c>
      <c r="M26" s="36">
        <f>SUMIFS(СВЦЭМ!$C$39:$C$782,СВЦЭМ!$A$39:$A$782,$A26,СВЦЭМ!$B$39:$B$782,M$11)+'СЕТ СН'!$F$9+СВЦЭМ!$D$10+'СЕТ СН'!$F$5-'СЕТ СН'!$F$17</f>
        <v>2567.5120712500002</v>
      </c>
      <c r="N26" s="36">
        <f>SUMIFS(СВЦЭМ!$C$39:$C$782,СВЦЭМ!$A$39:$A$782,$A26,СВЦЭМ!$B$39:$B$782,N$11)+'СЕТ СН'!$F$9+СВЦЭМ!$D$10+'СЕТ СН'!$F$5-'СЕТ СН'!$F$17</f>
        <v>2578.9794726</v>
      </c>
      <c r="O26" s="36">
        <f>SUMIFS(СВЦЭМ!$C$39:$C$782,СВЦЭМ!$A$39:$A$782,$A26,СВЦЭМ!$B$39:$B$782,O$11)+'СЕТ СН'!$F$9+СВЦЭМ!$D$10+'СЕТ СН'!$F$5-'СЕТ СН'!$F$17</f>
        <v>2615.96959272</v>
      </c>
      <c r="P26" s="36">
        <f>SUMIFS(СВЦЭМ!$C$39:$C$782,СВЦЭМ!$A$39:$A$782,$A26,СВЦЭМ!$B$39:$B$782,P$11)+'СЕТ СН'!$F$9+СВЦЭМ!$D$10+'СЕТ СН'!$F$5-'СЕТ СН'!$F$17</f>
        <v>2662.5114843399997</v>
      </c>
      <c r="Q26" s="36">
        <f>SUMIFS(СВЦЭМ!$C$39:$C$782,СВЦЭМ!$A$39:$A$782,$A26,СВЦЭМ!$B$39:$B$782,Q$11)+'СЕТ СН'!$F$9+СВЦЭМ!$D$10+'СЕТ СН'!$F$5-'СЕТ СН'!$F$17</f>
        <v>2697.0903214999998</v>
      </c>
      <c r="R26" s="36">
        <f>SUMIFS(СВЦЭМ!$C$39:$C$782,СВЦЭМ!$A$39:$A$782,$A26,СВЦЭМ!$B$39:$B$782,R$11)+'СЕТ СН'!$F$9+СВЦЭМ!$D$10+'СЕТ СН'!$F$5-'СЕТ СН'!$F$17</f>
        <v>2674.1304129</v>
      </c>
      <c r="S26" s="36">
        <f>SUMIFS(СВЦЭМ!$C$39:$C$782,СВЦЭМ!$A$39:$A$782,$A26,СВЦЭМ!$B$39:$B$782,S$11)+'СЕТ СН'!$F$9+СВЦЭМ!$D$10+'СЕТ СН'!$F$5-'СЕТ СН'!$F$17</f>
        <v>2623.1347801900001</v>
      </c>
      <c r="T26" s="36">
        <f>SUMIFS(СВЦЭМ!$C$39:$C$782,СВЦЭМ!$A$39:$A$782,$A26,СВЦЭМ!$B$39:$B$782,T$11)+'СЕТ СН'!$F$9+СВЦЭМ!$D$10+'СЕТ СН'!$F$5-'СЕТ СН'!$F$17</f>
        <v>2519.5603287100002</v>
      </c>
      <c r="U26" s="36">
        <f>SUMIFS(СВЦЭМ!$C$39:$C$782,СВЦЭМ!$A$39:$A$782,$A26,СВЦЭМ!$B$39:$B$782,U$11)+'СЕТ СН'!$F$9+СВЦЭМ!$D$10+'СЕТ СН'!$F$5-'СЕТ СН'!$F$17</f>
        <v>2481.2122957000001</v>
      </c>
      <c r="V26" s="36">
        <f>SUMIFS(СВЦЭМ!$C$39:$C$782,СВЦЭМ!$A$39:$A$782,$A26,СВЦЭМ!$B$39:$B$782,V$11)+'СЕТ СН'!$F$9+СВЦЭМ!$D$10+'СЕТ СН'!$F$5-'СЕТ СН'!$F$17</f>
        <v>2512.1003529600002</v>
      </c>
      <c r="W26" s="36">
        <f>SUMIFS(СВЦЭМ!$C$39:$C$782,СВЦЭМ!$A$39:$A$782,$A26,СВЦЭМ!$B$39:$B$782,W$11)+'СЕТ СН'!$F$9+СВЦЭМ!$D$10+'СЕТ СН'!$F$5-'СЕТ СН'!$F$17</f>
        <v>2513.72424718</v>
      </c>
      <c r="X26" s="36">
        <f>SUMIFS(СВЦЭМ!$C$39:$C$782,СВЦЭМ!$A$39:$A$782,$A26,СВЦЭМ!$B$39:$B$782,X$11)+'СЕТ СН'!$F$9+СВЦЭМ!$D$10+'СЕТ СН'!$F$5-'СЕТ СН'!$F$17</f>
        <v>2500.32243376</v>
      </c>
      <c r="Y26" s="36">
        <f>SUMIFS(СВЦЭМ!$C$39:$C$782,СВЦЭМ!$A$39:$A$782,$A26,СВЦЭМ!$B$39:$B$782,Y$11)+'СЕТ СН'!$F$9+СВЦЭМ!$D$10+'СЕТ СН'!$F$5-'СЕТ СН'!$F$17</f>
        <v>2488.0121125700002</v>
      </c>
    </row>
    <row r="27" spans="1:25" ht="15.75" x14ac:dyDescent="0.2">
      <c r="A27" s="35">
        <f t="shared" si="0"/>
        <v>44271</v>
      </c>
      <c r="B27" s="36">
        <f>SUMIFS(СВЦЭМ!$C$39:$C$782,СВЦЭМ!$A$39:$A$782,$A27,СВЦЭМ!$B$39:$B$782,B$11)+'СЕТ СН'!$F$9+СВЦЭМ!$D$10+'СЕТ СН'!$F$5-'СЕТ СН'!$F$17</f>
        <v>2589.9270826800002</v>
      </c>
      <c r="C27" s="36">
        <f>SUMIFS(СВЦЭМ!$C$39:$C$782,СВЦЭМ!$A$39:$A$782,$A27,СВЦЭМ!$B$39:$B$782,C$11)+'СЕТ СН'!$F$9+СВЦЭМ!$D$10+'СЕТ СН'!$F$5-'СЕТ СН'!$F$17</f>
        <v>2712.9228280400002</v>
      </c>
      <c r="D27" s="36">
        <f>SUMIFS(СВЦЭМ!$C$39:$C$782,СВЦЭМ!$A$39:$A$782,$A27,СВЦЭМ!$B$39:$B$782,D$11)+'СЕТ СН'!$F$9+СВЦЭМ!$D$10+'СЕТ СН'!$F$5-'СЕТ СН'!$F$17</f>
        <v>2774.5247438300003</v>
      </c>
      <c r="E27" s="36">
        <f>SUMIFS(СВЦЭМ!$C$39:$C$782,СВЦЭМ!$A$39:$A$782,$A27,СВЦЭМ!$B$39:$B$782,E$11)+'СЕТ СН'!$F$9+СВЦЭМ!$D$10+'СЕТ СН'!$F$5-'СЕТ СН'!$F$17</f>
        <v>2745.6102913599998</v>
      </c>
      <c r="F27" s="36">
        <f>SUMIFS(СВЦЭМ!$C$39:$C$782,СВЦЭМ!$A$39:$A$782,$A27,СВЦЭМ!$B$39:$B$782,F$11)+'СЕТ СН'!$F$9+СВЦЭМ!$D$10+'СЕТ СН'!$F$5-'СЕТ СН'!$F$17</f>
        <v>2736.4018314</v>
      </c>
      <c r="G27" s="36">
        <f>SUMIFS(СВЦЭМ!$C$39:$C$782,СВЦЭМ!$A$39:$A$782,$A27,СВЦЭМ!$B$39:$B$782,G$11)+'СЕТ СН'!$F$9+СВЦЭМ!$D$10+'СЕТ СН'!$F$5-'СЕТ СН'!$F$17</f>
        <v>2724.1876787599999</v>
      </c>
      <c r="H27" s="36">
        <f>SUMIFS(СВЦЭМ!$C$39:$C$782,СВЦЭМ!$A$39:$A$782,$A27,СВЦЭМ!$B$39:$B$782,H$11)+'СЕТ СН'!$F$9+СВЦЭМ!$D$10+'СЕТ СН'!$F$5-'СЕТ СН'!$F$17</f>
        <v>2751.05540711</v>
      </c>
      <c r="I27" s="36">
        <f>SUMIFS(СВЦЭМ!$C$39:$C$782,СВЦЭМ!$A$39:$A$782,$A27,СВЦЭМ!$B$39:$B$782,I$11)+'СЕТ СН'!$F$9+СВЦЭМ!$D$10+'СЕТ СН'!$F$5-'СЕТ СН'!$F$17</f>
        <v>2697.6385833699997</v>
      </c>
      <c r="J27" s="36">
        <f>SUMIFS(СВЦЭМ!$C$39:$C$782,СВЦЭМ!$A$39:$A$782,$A27,СВЦЭМ!$B$39:$B$782,J$11)+'СЕТ СН'!$F$9+СВЦЭМ!$D$10+'СЕТ СН'!$F$5-'СЕТ СН'!$F$17</f>
        <v>2659.0309245200001</v>
      </c>
      <c r="K27" s="36">
        <f>SUMIFS(СВЦЭМ!$C$39:$C$782,СВЦЭМ!$A$39:$A$782,$A27,СВЦЭМ!$B$39:$B$782,K$11)+'СЕТ СН'!$F$9+СВЦЭМ!$D$10+'СЕТ СН'!$F$5-'СЕТ СН'!$F$17</f>
        <v>2619.73119086</v>
      </c>
      <c r="L27" s="36">
        <f>SUMIFS(СВЦЭМ!$C$39:$C$782,СВЦЭМ!$A$39:$A$782,$A27,СВЦЭМ!$B$39:$B$782,L$11)+'СЕТ СН'!$F$9+СВЦЭМ!$D$10+'СЕТ СН'!$F$5-'СЕТ СН'!$F$17</f>
        <v>2614.5738872800002</v>
      </c>
      <c r="M27" s="36">
        <f>SUMIFS(СВЦЭМ!$C$39:$C$782,СВЦЭМ!$A$39:$A$782,$A27,СВЦЭМ!$B$39:$B$782,M$11)+'СЕТ СН'!$F$9+СВЦЭМ!$D$10+'СЕТ СН'!$F$5-'СЕТ СН'!$F$17</f>
        <v>2607.6027217700002</v>
      </c>
      <c r="N27" s="36">
        <f>SUMIFS(СВЦЭМ!$C$39:$C$782,СВЦЭМ!$A$39:$A$782,$A27,СВЦЭМ!$B$39:$B$782,N$11)+'СЕТ СН'!$F$9+СВЦЭМ!$D$10+'СЕТ СН'!$F$5-'СЕТ СН'!$F$17</f>
        <v>2602.5660163000002</v>
      </c>
      <c r="O27" s="36">
        <f>SUMIFS(СВЦЭМ!$C$39:$C$782,СВЦЭМ!$A$39:$A$782,$A27,СВЦЭМ!$B$39:$B$782,O$11)+'СЕТ СН'!$F$9+СВЦЭМ!$D$10+'СЕТ СН'!$F$5-'СЕТ СН'!$F$17</f>
        <v>2637.18863994</v>
      </c>
      <c r="P27" s="36">
        <f>SUMIFS(СВЦЭМ!$C$39:$C$782,СВЦЭМ!$A$39:$A$782,$A27,СВЦЭМ!$B$39:$B$782,P$11)+'СЕТ СН'!$F$9+СВЦЭМ!$D$10+'СЕТ СН'!$F$5-'СЕТ СН'!$F$17</f>
        <v>2679.8830460999998</v>
      </c>
      <c r="Q27" s="36">
        <f>SUMIFS(СВЦЭМ!$C$39:$C$782,СВЦЭМ!$A$39:$A$782,$A27,СВЦЭМ!$B$39:$B$782,Q$11)+'СЕТ СН'!$F$9+СВЦЭМ!$D$10+'СЕТ СН'!$F$5-'СЕТ СН'!$F$17</f>
        <v>2687.6830396599998</v>
      </c>
      <c r="R27" s="36">
        <f>SUMIFS(СВЦЭМ!$C$39:$C$782,СВЦЭМ!$A$39:$A$782,$A27,СВЦЭМ!$B$39:$B$782,R$11)+'СЕТ СН'!$F$9+СВЦЭМ!$D$10+'СЕТ СН'!$F$5-'СЕТ СН'!$F$17</f>
        <v>2689.6761525000002</v>
      </c>
      <c r="S27" s="36">
        <f>SUMIFS(СВЦЭМ!$C$39:$C$782,СВЦЭМ!$A$39:$A$782,$A27,СВЦЭМ!$B$39:$B$782,S$11)+'СЕТ СН'!$F$9+СВЦЭМ!$D$10+'СЕТ СН'!$F$5-'СЕТ СН'!$F$17</f>
        <v>2708.0910783899999</v>
      </c>
      <c r="T27" s="36">
        <f>SUMIFS(СВЦЭМ!$C$39:$C$782,СВЦЭМ!$A$39:$A$782,$A27,СВЦЭМ!$B$39:$B$782,T$11)+'СЕТ СН'!$F$9+СВЦЭМ!$D$10+'СЕТ СН'!$F$5-'СЕТ СН'!$F$17</f>
        <v>2641.1843823300001</v>
      </c>
      <c r="U27" s="36">
        <f>SUMIFS(СВЦЭМ!$C$39:$C$782,СВЦЭМ!$A$39:$A$782,$A27,СВЦЭМ!$B$39:$B$782,U$11)+'СЕТ СН'!$F$9+СВЦЭМ!$D$10+'СЕТ СН'!$F$5-'СЕТ СН'!$F$17</f>
        <v>2565.9271586499999</v>
      </c>
      <c r="V27" s="36">
        <f>SUMIFS(СВЦЭМ!$C$39:$C$782,СВЦЭМ!$A$39:$A$782,$A27,СВЦЭМ!$B$39:$B$782,V$11)+'СЕТ СН'!$F$9+СВЦЭМ!$D$10+'СЕТ СН'!$F$5-'СЕТ СН'!$F$17</f>
        <v>2598.3729107899999</v>
      </c>
      <c r="W27" s="36">
        <f>SUMIFS(СВЦЭМ!$C$39:$C$782,СВЦЭМ!$A$39:$A$782,$A27,СВЦЭМ!$B$39:$B$782,W$11)+'СЕТ СН'!$F$9+СВЦЭМ!$D$10+'СЕТ СН'!$F$5-'СЕТ СН'!$F$17</f>
        <v>2615.0844399299999</v>
      </c>
      <c r="X27" s="36">
        <f>SUMIFS(СВЦЭМ!$C$39:$C$782,СВЦЭМ!$A$39:$A$782,$A27,СВЦЭМ!$B$39:$B$782,X$11)+'СЕТ СН'!$F$9+СВЦЭМ!$D$10+'СЕТ СН'!$F$5-'СЕТ СН'!$F$17</f>
        <v>2647.9666103999998</v>
      </c>
      <c r="Y27" s="36">
        <f>SUMIFS(СВЦЭМ!$C$39:$C$782,СВЦЭМ!$A$39:$A$782,$A27,СВЦЭМ!$B$39:$B$782,Y$11)+'СЕТ СН'!$F$9+СВЦЭМ!$D$10+'СЕТ СН'!$F$5-'СЕТ СН'!$F$17</f>
        <v>2636.3389536300001</v>
      </c>
    </row>
    <row r="28" spans="1:25" ht="15.75" x14ac:dyDescent="0.2">
      <c r="A28" s="35">
        <f t="shared" si="0"/>
        <v>44272</v>
      </c>
      <c r="B28" s="36">
        <f>SUMIFS(СВЦЭМ!$C$39:$C$782,СВЦЭМ!$A$39:$A$782,$A28,СВЦЭМ!$B$39:$B$782,B$11)+'СЕТ СН'!$F$9+СВЦЭМ!$D$10+'СЕТ СН'!$F$5-'СЕТ СН'!$F$17</f>
        <v>2754.63467206</v>
      </c>
      <c r="C28" s="36">
        <f>SUMIFS(СВЦЭМ!$C$39:$C$782,СВЦЭМ!$A$39:$A$782,$A28,СВЦЭМ!$B$39:$B$782,C$11)+'СЕТ СН'!$F$9+СВЦЭМ!$D$10+'СЕТ СН'!$F$5-'СЕТ СН'!$F$17</f>
        <v>2792.1373537999998</v>
      </c>
      <c r="D28" s="36">
        <f>SUMIFS(СВЦЭМ!$C$39:$C$782,СВЦЭМ!$A$39:$A$782,$A28,СВЦЭМ!$B$39:$B$782,D$11)+'СЕТ СН'!$F$9+СВЦЭМ!$D$10+'СЕТ СН'!$F$5-'СЕТ СН'!$F$17</f>
        <v>2793.3445142600003</v>
      </c>
      <c r="E28" s="36">
        <f>SUMIFS(СВЦЭМ!$C$39:$C$782,СВЦЭМ!$A$39:$A$782,$A28,СВЦЭМ!$B$39:$B$782,E$11)+'СЕТ СН'!$F$9+СВЦЭМ!$D$10+'СЕТ СН'!$F$5-'СЕТ СН'!$F$17</f>
        <v>2749.0997889499999</v>
      </c>
      <c r="F28" s="36">
        <f>SUMIFS(СВЦЭМ!$C$39:$C$782,СВЦЭМ!$A$39:$A$782,$A28,СВЦЭМ!$B$39:$B$782,F$11)+'СЕТ СН'!$F$9+СВЦЭМ!$D$10+'СЕТ СН'!$F$5-'СЕТ СН'!$F$17</f>
        <v>2740.2442815100003</v>
      </c>
      <c r="G28" s="36">
        <f>SUMIFS(СВЦЭМ!$C$39:$C$782,СВЦЭМ!$A$39:$A$782,$A28,СВЦЭМ!$B$39:$B$782,G$11)+'СЕТ СН'!$F$9+СВЦЭМ!$D$10+'СЕТ СН'!$F$5-'СЕТ СН'!$F$17</f>
        <v>2757.5456509300002</v>
      </c>
      <c r="H28" s="36">
        <f>SUMIFS(СВЦЭМ!$C$39:$C$782,СВЦЭМ!$A$39:$A$782,$A28,СВЦЭМ!$B$39:$B$782,H$11)+'СЕТ СН'!$F$9+СВЦЭМ!$D$10+'СЕТ СН'!$F$5-'СЕТ СН'!$F$17</f>
        <v>2783.7548744300002</v>
      </c>
      <c r="I28" s="36">
        <f>SUMIFS(СВЦЭМ!$C$39:$C$782,СВЦЭМ!$A$39:$A$782,$A28,СВЦЭМ!$B$39:$B$782,I$11)+'СЕТ СН'!$F$9+СВЦЭМ!$D$10+'СЕТ СН'!$F$5-'СЕТ СН'!$F$17</f>
        <v>2749.8957164499998</v>
      </c>
      <c r="J28" s="36">
        <f>SUMIFS(СВЦЭМ!$C$39:$C$782,СВЦЭМ!$A$39:$A$782,$A28,СВЦЭМ!$B$39:$B$782,J$11)+'СЕТ СН'!$F$9+СВЦЭМ!$D$10+'СЕТ СН'!$F$5-'СЕТ СН'!$F$17</f>
        <v>2693.7163851999999</v>
      </c>
      <c r="K28" s="36">
        <f>SUMIFS(СВЦЭМ!$C$39:$C$782,СВЦЭМ!$A$39:$A$782,$A28,СВЦЭМ!$B$39:$B$782,K$11)+'СЕТ СН'!$F$9+СВЦЭМ!$D$10+'СЕТ СН'!$F$5-'СЕТ СН'!$F$17</f>
        <v>2653.0903692399997</v>
      </c>
      <c r="L28" s="36">
        <f>SUMIFS(СВЦЭМ!$C$39:$C$782,СВЦЭМ!$A$39:$A$782,$A28,СВЦЭМ!$B$39:$B$782,L$11)+'СЕТ СН'!$F$9+СВЦЭМ!$D$10+'СЕТ СН'!$F$5-'СЕТ СН'!$F$17</f>
        <v>2642.87815047</v>
      </c>
      <c r="M28" s="36">
        <f>SUMIFS(СВЦЭМ!$C$39:$C$782,СВЦЭМ!$A$39:$A$782,$A28,СВЦЭМ!$B$39:$B$782,M$11)+'СЕТ СН'!$F$9+СВЦЭМ!$D$10+'СЕТ СН'!$F$5-'СЕТ СН'!$F$17</f>
        <v>2645.9971082299999</v>
      </c>
      <c r="N28" s="36">
        <f>SUMIFS(СВЦЭМ!$C$39:$C$782,СВЦЭМ!$A$39:$A$782,$A28,СВЦЭМ!$B$39:$B$782,N$11)+'СЕТ СН'!$F$9+СВЦЭМ!$D$10+'СЕТ СН'!$F$5-'СЕТ СН'!$F$17</f>
        <v>2648.3363450300003</v>
      </c>
      <c r="O28" s="36">
        <f>SUMIFS(СВЦЭМ!$C$39:$C$782,СВЦЭМ!$A$39:$A$782,$A28,СВЦЭМ!$B$39:$B$782,O$11)+'СЕТ СН'!$F$9+СВЦЭМ!$D$10+'СЕТ СН'!$F$5-'СЕТ СН'!$F$17</f>
        <v>2669.7560982499999</v>
      </c>
      <c r="P28" s="36">
        <f>SUMIFS(СВЦЭМ!$C$39:$C$782,СВЦЭМ!$A$39:$A$782,$A28,СВЦЭМ!$B$39:$B$782,P$11)+'СЕТ СН'!$F$9+СВЦЭМ!$D$10+'СЕТ СН'!$F$5-'СЕТ СН'!$F$17</f>
        <v>2715.2999868799998</v>
      </c>
      <c r="Q28" s="36">
        <f>SUMIFS(СВЦЭМ!$C$39:$C$782,СВЦЭМ!$A$39:$A$782,$A28,СВЦЭМ!$B$39:$B$782,Q$11)+'СЕТ СН'!$F$9+СВЦЭМ!$D$10+'СЕТ СН'!$F$5-'СЕТ СН'!$F$17</f>
        <v>2750.79848348</v>
      </c>
      <c r="R28" s="36">
        <f>SUMIFS(СВЦЭМ!$C$39:$C$782,СВЦЭМ!$A$39:$A$782,$A28,СВЦЭМ!$B$39:$B$782,R$11)+'СЕТ СН'!$F$9+СВЦЭМ!$D$10+'СЕТ СН'!$F$5-'СЕТ СН'!$F$17</f>
        <v>2734.0350204300003</v>
      </c>
      <c r="S28" s="36">
        <f>SUMIFS(СВЦЭМ!$C$39:$C$782,СВЦЭМ!$A$39:$A$782,$A28,СВЦЭМ!$B$39:$B$782,S$11)+'СЕТ СН'!$F$9+СВЦЭМ!$D$10+'СЕТ СН'!$F$5-'СЕТ СН'!$F$17</f>
        <v>2708.8407452900001</v>
      </c>
      <c r="T28" s="36">
        <f>SUMIFS(СВЦЭМ!$C$39:$C$782,СВЦЭМ!$A$39:$A$782,$A28,СВЦЭМ!$B$39:$B$782,T$11)+'СЕТ СН'!$F$9+СВЦЭМ!$D$10+'СЕТ СН'!$F$5-'СЕТ СН'!$F$17</f>
        <v>2641.59752566</v>
      </c>
      <c r="U28" s="36">
        <f>SUMIFS(СВЦЭМ!$C$39:$C$782,СВЦЭМ!$A$39:$A$782,$A28,СВЦЭМ!$B$39:$B$782,U$11)+'СЕТ СН'!$F$9+СВЦЭМ!$D$10+'СЕТ СН'!$F$5-'СЕТ СН'!$F$17</f>
        <v>2610.1725606499999</v>
      </c>
      <c r="V28" s="36">
        <f>SUMIFS(СВЦЭМ!$C$39:$C$782,СВЦЭМ!$A$39:$A$782,$A28,СВЦЭМ!$B$39:$B$782,V$11)+'СЕТ СН'!$F$9+СВЦЭМ!$D$10+'СЕТ СН'!$F$5-'СЕТ СН'!$F$17</f>
        <v>2608.6432041600001</v>
      </c>
      <c r="W28" s="36">
        <f>SUMIFS(СВЦЭМ!$C$39:$C$782,СВЦЭМ!$A$39:$A$782,$A28,СВЦЭМ!$B$39:$B$782,W$11)+'СЕТ СН'!$F$9+СВЦЭМ!$D$10+'СЕТ СН'!$F$5-'СЕТ СН'!$F$17</f>
        <v>2639.3439095799999</v>
      </c>
      <c r="X28" s="36">
        <f>SUMIFS(СВЦЭМ!$C$39:$C$782,СВЦЭМ!$A$39:$A$782,$A28,СВЦЭМ!$B$39:$B$782,X$11)+'СЕТ СН'!$F$9+СВЦЭМ!$D$10+'СЕТ СН'!$F$5-'СЕТ СН'!$F$17</f>
        <v>2663.1998362100003</v>
      </c>
      <c r="Y28" s="36">
        <f>SUMIFS(СВЦЭМ!$C$39:$C$782,СВЦЭМ!$A$39:$A$782,$A28,СВЦЭМ!$B$39:$B$782,Y$11)+'СЕТ СН'!$F$9+СВЦЭМ!$D$10+'СЕТ СН'!$F$5-'СЕТ СН'!$F$17</f>
        <v>2663.3251338800001</v>
      </c>
    </row>
    <row r="29" spans="1:25" ht="15.75" x14ac:dyDescent="0.2">
      <c r="A29" s="35">
        <f t="shared" si="0"/>
        <v>44273</v>
      </c>
      <c r="B29" s="36">
        <f>SUMIFS(СВЦЭМ!$C$39:$C$782,СВЦЭМ!$A$39:$A$782,$A29,СВЦЭМ!$B$39:$B$782,B$11)+'СЕТ СН'!$F$9+СВЦЭМ!$D$10+'СЕТ СН'!$F$5-'СЕТ СН'!$F$17</f>
        <v>2651.2112500399999</v>
      </c>
      <c r="C29" s="36">
        <f>SUMIFS(СВЦЭМ!$C$39:$C$782,СВЦЭМ!$A$39:$A$782,$A29,СВЦЭМ!$B$39:$B$782,C$11)+'СЕТ СН'!$F$9+СВЦЭМ!$D$10+'СЕТ СН'!$F$5-'СЕТ СН'!$F$17</f>
        <v>2735.8426072699999</v>
      </c>
      <c r="D29" s="36">
        <f>SUMIFS(СВЦЭМ!$C$39:$C$782,СВЦЭМ!$A$39:$A$782,$A29,СВЦЭМ!$B$39:$B$782,D$11)+'СЕТ СН'!$F$9+СВЦЭМ!$D$10+'СЕТ СН'!$F$5-'СЕТ СН'!$F$17</f>
        <v>2811.9352353499999</v>
      </c>
      <c r="E29" s="36">
        <f>SUMIFS(СВЦЭМ!$C$39:$C$782,СВЦЭМ!$A$39:$A$782,$A29,СВЦЭМ!$B$39:$B$782,E$11)+'СЕТ СН'!$F$9+СВЦЭМ!$D$10+'СЕТ СН'!$F$5-'СЕТ СН'!$F$17</f>
        <v>2817.0083293600001</v>
      </c>
      <c r="F29" s="36">
        <f>SUMIFS(СВЦЭМ!$C$39:$C$782,СВЦЭМ!$A$39:$A$782,$A29,СВЦЭМ!$B$39:$B$782,F$11)+'СЕТ СН'!$F$9+СВЦЭМ!$D$10+'СЕТ СН'!$F$5-'СЕТ СН'!$F$17</f>
        <v>2821.80274078</v>
      </c>
      <c r="G29" s="36">
        <f>SUMIFS(СВЦЭМ!$C$39:$C$782,СВЦЭМ!$A$39:$A$782,$A29,СВЦЭМ!$B$39:$B$782,G$11)+'СЕТ СН'!$F$9+СВЦЭМ!$D$10+'СЕТ СН'!$F$5-'СЕТ СН'!$F$17</f>
        <v>2813.36556982</v>
      </c>
      <c r="H29" s="36">
        <f>SUMIFS(СВЦЭМ!$C$39:$C$782,СВЦЭМ!$A$39:$A$782,$A29,СВЦЭМ!$B$39:$B$782,H$11)+'СЕТ СН'!$F$9+СВЦЭМ!$D$10+'СЕТ СН'!$F$5-'СЕТ СН'!$F$17</f>
        <v>2802.31971823</v>
      </c>
      <c r="I29" s="36">
        <f>SUMIFS(СВЦЭМ!$C$39:$C$782,СВЦЭМ!$A$39:$A$782,$A29,СВЦЭМ!$B$39:$B$782,I$11)+'СЕТ СН'!$F$9+СВЦЭМ!$D$10+'СЕТ СН'!$F$5-'СЕТ СН'!$F$17</f>
        <v>2738.3031612599998</v>
      </c>
      <c r="J29" s="36">
        <f>SUMIFS(СВЦЭМ!$C$39:$C$782,СВЦЭМ!$A$39:$A$782,$A29,СВЦЭМ!$B$39:$B$782,J$11)+'СЕТ СН'!$F$9+СВЦЭМ!$D$10+'СЕТ СН'!$F$5-'СЕТ СН'!$F$17</f>
        <v>2673.6384629200002</v>
      </c>
      <c r="K29" s="36">
        <f>SUMIFS(СВЦЭМ!$C$39:$C$782,СВЦЭМ!$A$39:$A$782,$A29,СВЦЭМ!$B$39:$B$782,K$11)+'СЕТ СН'!$F$9+СВЦЭМ!$D$10+'СЕТ СН'!$F$5-'СЕТ СН'!$F$17</f>
        <v>2623.1493903800001</v>
      </c>
      <c r="L29" s="36">
        <f>SUMIFS(СВЦЭМ!$C$39:$C$782,СВЦЭМ!$A$39:$A$782,$A29,СВЦЭМ!$B$39:$B$782,L$11)+'СЕТ СН'!$F$9+СВЦЭМ!$D$10+'СЕТ СН'!$F$5-'СЕТ СН'!$F$17</f>
        <v>2622.9155231200002</v>
      </c>
      <c r="M29" s="36">
        <f>SUMIFS(СВЦЭМ!$C$39:$C$782,СВЦЭМ!$A$39:$A$782,$A29,СВЦЭМ!$B$39:$B$782,M$11)+'СЕТ СН'!$F$9+СВЦЭМ!$D$10+'СЕТ СН'!$F$5-'СЕТ СН'!$F$17</f>
        <v>2631.8590668400002</v>
      </c>
      <c r="N29" s="36">
        <f>SUMIFS(СВЦЭМ!$C$39:$C$782,СВЦЭМ!$A$39:$A$782,$A29,СВЦЭМ!$B$39:$B$782,N$11)+'СЕТ СН'!$F$9+СВЦЭМ!$D$10+'СЕТ СН'!$F$5-'СЕТ СН'!$F$17</f>
        <v>2642.0498310600001</v>
      </c>
      <c r="O29" s="36">
        <f>SUMIFS(СВЦЭМ!$C$39:$C$782,СВЦЭМ!$A$39:$A$782,$A29,СВЦЭМ!$B$39:$B$782,O$11)+'СЕТ СН'!$F$9+СВЦЭМ!$D$10+'СЕТ СН'!$F$5-'СЕТ СН'!$F$17</f>
        <v>2656.8949199399999</v>
      </c>
      <c r="P29" s="36">
        <f>SUMIFS(СВЦЭМ!$C$39:$C$782,СВЦЭМ!$A$39:$A$782,$A29,СВЦЭМ!$B$39:$B$782,P$11)+'СЕТ СН'!$F$9+СВЦЭМ!$D$10+'СЕТ СН'!$F$5-'СЕТ СН'!$F$17</f>
        <v>2692.7546880600003</v>
      </c>
      <c r="Q29" s="36">
        <f>SUMIFS(СВЦЭМ!$C$39:$C$782,СВЦЭМ!$A$39:$A$782,$A29,СВЦЭМ!$B$39:$B$782,Q$11)+'СЕТ СН'!$F$9+СВЦЭМ!$D$10+'СЕТ СН'!$F$5-'СЕТ СН'!$F$17</f>
        <v>2732.0629401199999</v>
      </c>
      <c r="R29" s="36">
        <f>SUMIFS(СВЦЭМ!$C$39:$C$782,СВЦЭМ!$A$39:$A$782,$A29,СВЦЭМ!$B$39:$B$782,R$11)+'СЕТ СН'!$F$9+СВЦЭМ!$D$10+'СЕТ СН'!$F$5-'СЕТ СН'!$F$17</f>
        <v>2731.6406516100001</v>
      </c>
      <c r="S29" s="36">
        <f>SUMIFS(СВЦЭМ!$C$39:$C$782,СВЦЭМ!$A$39:$A$782,$A29,СВЦЭМ!$B$39:$B$782,S$11)+'СЕТ СН'!$F$9+СВЦЭМ!$D$10+'СЕТ СН'!$F$5-'СЕТ СН'!$F$17</f>
        <v>2747.0086407099998</v>
      </c>
      <c r="T29" s="36">
        <f>SUMIFS(СВЦЭМ!$C$39:$C$782,СВЦЭМ!$A$39:$A$782,$A29,СВЦЭМ!$B$39:$B$782,T$11)+'СЕТ СН'!$F$9+СВЦЭМ!$D$10+'СЕТ СН'!$F$5-'СЕТ СН'!$F$17</f>
        <v>2663.9084460200002</v>
      </c>
      <c r="U29" s="36">
        <f>SUMIFS(СВЦЭМ!$C$39:$C$782,СВЦЭМ!$A$39:$A$782,$A29,СВЦЭМ!$B$39:$B$782,U$11)+'СЕТ СН'!$F$9+СВЦЭМ!$D$10+'СЕТ СН'!$F$5-'СЕТ СН'!$F$17</f>
        <v>2601.5148442899999</v>
      </c>
      <c r="V29" s="36">
        <f>SUMIFS(СВЦЭМ!$C$39:$C$782,СВЦЭМ!$A$39:$A$782,$A29,СВЦЭМ!$B$39:$B$782,V$11)+'СЕТ СН'!$F$9+СВЦЭМ!$D$10+'СЕТ СН'!$F$5-'СЕТ СН'!$F$17</f>
        <v>2643.67102673</v>
      </c>
      <c r="W29" s="36">
        <f>SUMIFS(СВЦЭМ!$C$39:$C$782,СВЦЭМ!$A$39:$A$782,$A29,СВЦЭМ!$B$39:$B$782,W$11)+'СЕТ СН'!$F$9+СВЦЭМ!$D$10+'СЕТ СН'!$F$5-'СЕТ СН'!$F$17</f>
        <v>2651.9220011099997</v>
      </c>
      <c r="X29" s="36">
        <f>SUMIFS(СВЦЭМ!$C$39:$C$782,СВЦЭМ!$A$39:$A$782,$A29,СВЦЭМ!$B$39:$B$782,X$11)+'СЕТ СН'!$F$9+СВЦЭМ!$D$10+'СЕТ СН'!$F$5-'СЕТ СН'!$F$17</f>
        <v>2660.73641675</v>
      </c>
      <c r="Y29" s="36">
        <f>SUMIFS(СВЦЭМ!$C$39:$C$782,СВЦЭМ!$A$39:$A$782,$A29,СВЦЭМ!$B$39:$B$782,Y$11)+'СЕТ СН'!$F$9+СВЦЭМ!$D$10+'СЕТ СН'!$F$5-'СЕТ СН'!$F$17</f>
        <v>2655.8741934099999</v>
      </c>
    </row>
    <row r="30" spans="1:25" ht="15.75" x14ac:dyDescent="0.2">
      <c r="A30" s="35">
        <f t="shared" si="0"/>
        <v>44274</v>
      </c>
      <c r="B30" s="36">
        <f>SUMIFS(СВЦЭМ!$C$39:$C$782,СВЦЭМ!$A$39:$A$782,$A30,СВЦЭМ!$B$39:$B$782,B$11)+'СЕТ СН'!$F$9+СВЦЭМ!$D$10+'СЕТ СН'!$F$5-'СЕТ СН'!$F$17</f>
        <v>2636.6187628299999</v>
      </c>
      <c r="C30" s="36">
        <f>SUMIFS(СВЦЭМ!$C$39:$C$782,СВЦЭМ!$A$39:$A$782,$A30,СВЦЭМ!$B$39:$B$782,C$11)+'СЕТ СН'!$F$9+СВЦЭМ!$D$10+'СЕТ СН'!$F$5-'СЕТ СН'!$F$17</f>
        <v>2718.0838135200001</v>
      </c>
      <c r="D30" s="36">
        <f>SUMIFS(СВЦЭМ!$C$39:$C$782,СВЦЭМ!$A$39:$A$782,$A30,СВЦЭМ!$B$39:$B$782,D$11)+'СЕТ СН'!$F$9+СВЦЭМ!$D$10+'СЕТ СН'!$F$5-'СЕТ СН'!$F$17</f>
        <v>2821.7004729400001</v>
      </c>
      <c r="E30" s="36">
        <f>SUMIFS(СВЦЭМ!$C$39:$C$782,СВЦЭМ!$A$39:$A$782,$A30,СВЦЭМ!$B$39:$B$782,E$11)+'СЕТ СН'!$F$9+СВЦЭМ!$D$10+'СЕТ СН'!$F$5-'СЕТ СН'!$F$17</f>
        <v>2791.5805540599999</v>
      </c>
      <c r="F30" s="36">
        <f>SUMIFS(СВЦЭМ!$C$39:$C$782,СВЦЭМ!$A$39:$A$782,$A30,СВЦЭМ!$B$39:$B$782,F$11)+'СЕТ СН'!$F$9+СВЦЭМ!$D$10+'СЕТ СН'!$F$5-'СЕТ СН'!$F$17</f>
        <v>2814.1312488000003</v>
      </c>
      <c r="G30" s="36">
        <f>SUMIFS(СВЦЭМ!$C$39:$C$782,СВЦЭМ!$A$39:$A$782,$A30,СВЦЭМ!$B$39:$B$782,G$11)+'СЕТ СН'!$F$9+СВЦЭМ!$D$10+'СЕТ СН'!$F$5-'СЕТ СН'!$F$17</f>
        <v>2799.3267620400002</v>
      </c>
      <c r="H30" s="36">
        <f>SUMIFS(СВЦЭМ!$C$39:$C$782,СВЦЭМ!$A$39:$A$782,$A30,СВЦЭМ!$B$39:$B$782,H$11)+'СЕТ СН'!$F$9+СВЦЭМ!$D$10+'СЕТ СН'!$F$5-'СЕТ СН'!$F$17</f>
        <v>2740.5503672200002</v>
      </c>
      <c r="I30" s="36">
        <f>SUMIFS(СВЦЭМ!$C$39:$C$782,СВЦЭМ!$A$39:$A$782,$A30,СВЦЭМ!$B$39:$B$782,I$11)+'СЕТ СН'!$F$9+СВЦЭМ!$D$10+'СЕТ СН'!$F$5-'СЕТ СН'!$F$17</f>
        <v>2686.22576106</v>
      </c>
      <c r="J30" s="36">
        <f>SUMIFS(СВЦЭМ!$C$39:$C$782,СВЦЭМ!$A$39:$A$782,$A30,СВЦЭМ!$B$39:$B$782,J$11)+'СЕТ СН'!$F$9+СВЦЭМ!$D$10+'СЕТ СН'!$F$5-'СЕТ СН'!$F$17</f>
        <v>2619.9772185299998</v>
      </c>
      <c r="K30" s="36">
        <f>SUMIFS(СВЦЭМ!$C$39:$C$782,СВЦЭМ!$A$39:$A$782,$A30,СВЦЭМ!$B$39:$B$782,K$11)+'СЕТ СН'!$F$9+СВЦЭМ!$D$10+'СЕТ СН'!$F$5-'СЕТ СН'!$F$17</f>
        <v>2563.4211868700004</v>
      </c>
      <c r="L30" s="36">
        <f>SUMIFS(СВЦЭМ!$C$39:$C$782,СВЦЭМ!$A$39:$A$782,$A30,СВЦЭМ!$B$39:$B$782,L$11)+'СЕТ СН'!$F$9+СВЦЭМ!$D$10+'СЕТ СН'!$F$5-'СЕТ СН'!$F$17</f>
        <v>2554.9804956600001</v>
      </c>
      <c r="M30" s="36">
        <f>SUMIFS(СВЦЭМ!$C$39:$C$782,СВЦЭМ!$A$39:$A$782,$A30,СВЦЭМ!$B$39:$B$782,M$11)+'СЕТ СН'!$F$9+СВЦЭМ!$D$10+'СЕТ СН'!$F$5-'СЕТ СН'!$F$17</f>
        <v>2563.2097616800002</v>
      </c>
      <c r="N30" s="36">
        <f>SUMIFS(СВЦЭМ!$C$39:$C$782,СВЦЭМ!$A$39:$A$782,$A30,СВЦЭМ!$B$39:$B$782,N$11)+'СЕТ СН'!$F$9+СВЦЭМ!$D$10+'СЕТ СН'!$F$5-'СЕТ СН'!$F$17</f>
        <v>2582.7273685700002</v>
      </c>
      <c r="O30" s="36">
        <f>SUMIFS(СВЦЭМ!$C$39:$C$782,СВЦЭМ!$A$39:$A$782,$A30,СВЦЭМ!$B$39:$B$782,O$11)+'СЕТ СН'!$F$9+СВЦЭМ!$D$10+'СЕТ СН'!$F$5-'СЕТ СН'!$F$17</f>
        <v>2588.6806256999998</v>
      </c>
      <c r="P30" s="36">
        <f>SUMIFS(СВЦЭМ!$C$39:$C$782,СВЦЭМ!$A$39:$A$782,$A30,СВЦЭМ!$B$39:$B$782,P$11)+'СЕТ СН'!$F$9+СВЦЭМ!$D$10+'СЕТ СН'!$F$5-'СЕТ СН'!$F$17</f>
        <v>2633.3687737</v>
      </c>
      <c r="Q30" s="36">
        <f>SUMIFS(СВЦЭМ!$C$39:$C$782,СВЦЭМ!$A$39:$A$782,$A30,СВЦЭМ!$B$39:$B$782,Q$11)+'СЕТ СН'!$F$9+СВЦЭМ!$D$10+'СЕТ СН'!$F$5-'СЕТ СН'!$F$17</f>
        <v>2673.78595937</v>
      </c>
      <c r="R30" s="36">
        <f>SUMIFS(СВЦЭМ!$C$39:$C$782,СВЦЭМ!$A$39:$A$782,$A30,СВЦЭМ!$B$39:$B$782,R$11)+'СЕТ СН'!$F$9+СВЦЭМ!$D$10+'СЕТ СН'!$F$5-'СЕТ СН'!$F$17</f>
        <v>2683.3962530999997</v>
      </c>
      <c r="S30" s="36">
        <f>SUMIFS(СВЦЭМ!$C$39:$C$782,СВЦЭМ!$A$39:$A$782,$A30,СВЦЭМ!$B$39:$B$782,S$11)+'СЕТ СН'!$F$9+СВЦЭМ!$D$10+'СЕТ СН'!$F$5-'СЕТ СН'!$F$17</f>
        <v>2675.1451938999999</v>
      </c>
      <c r="T30" s="36">
        <f>SUMIFS(СВЦЭМ!$C$39:$C$782,СВЦЭМ!$A$39:$A$782,$A30,СВЦЭМ!$B$39:$B$782,T$11)+'СЕТ СН'!$F$9+СВЦЭМ!$D$10+'СЕТ СН'!$F$5-'СЕТ СН'!$F$17</f>
        <v>2592.5641671000003</v>
      </c>
      <c r="U30" s="36">
        <f>SUMIFS(СВЦЭМ!$C$39:$C$782,СВЦЭМ!$A$39:$A$782,$A30,СВЦЭМ!$B$39:$B$782,U$11)+'СЕТ СН'!$F$9+СВЦЭМ!$D$10+'СЕТ СН'!$F$5-'СЕТ СН'!$F$17</f>
        <v>2548.6672580100003</v>
      </c>
      <c r="V30" s="36">
        <f>SUMIFS(СВЦЭМ!$C$39:$C$782,СВЦЭМ!$A$39:$A$782,$A30,СВЦЭМ!$B$39:$B$782,V$11)+'СЕТ СН'!$F$9+СВЦЭМ!$D$10+'СЕТ СН'!$F$5-'СЕТ СН'!$F$17</f>
        <v>2547.2149850300002</v>
      </c>
      <c r="W30" s="36">
        <f>SUMIFS(СВЦЭМ!$C$39:$C$782,СВЦЭМ!$A$39:$A$782,$A30,СВЦЭМ!$B$39:$B$782,W$11)+'СЕТ СН'!$F$9+СВЦЭМ!$D$10+'СЕТ СН'!$F$5-'СЕТ СН'!$F$17</f>
        <v>2558.4877155699996</v>
      </c>
      <c r="X30" s="36">
        <f>SUMIFS(СВЦЭМ!$C$39:$C$782,СВЦЭМ!$A$39:$A$782,$A30,СВЦЭМ!$B$39:$B$782,X$11)+'СЕТ СН'!$F$9+СВЦЭМ!$D$10+'СЕТ СН'!$F$5-'СЕТ СН'!$F$17</f>
        <v>2578.6947843400003</v>
      </c>
      <c r="Y30" s="36">
        <f>SUMIFS(СВЦЭМ!$C$39:$C$782,СВЦЭМ!$A$39:$A$782,$A30,СВЦЭМ!$B$39:$B$782,Y$11)+'СЕТ СН'!$F$9+СВЦЭМ!$D$10+'СЕТ СН'!$F$5-'СЕТ СН'!$F$17</f>
        <v>2590.03454771</v>
      </c>
    </row>
    <row r="31" spans="1:25" ht="15.75" x14ac:dyDescent="0.2">
      <c r="A31" s="35">
        <f t="shared" si="0"/>
        <v>44275</v>
      </c>
      <c r="B31" s="36">
        <f>SUMIFS(СВЦЭМ!$C$39:$C$782,СВЦЭМ!$A$39:$A$782,$A31,СВЦЭМ!$B$39:$B$782,B$11)+'СЕТ СН'!$F$9+СВЦЭМ!$D$10+'СЕТ СН'!$F$5-'СЕТ СН'!$F$17</f>
        <v>2614.9409835199999</v>
      </c>
      <c r="C31" s="36">
        <f>SUMIFS(СВЦЭМ!$C$39:$C$782,СВЦЭМ!$A$39:$A$782,$A31,СВЦЭМ!$B$39:$B$782,C$11)+'СЕТ СН'!$F$9+СВЦЭМ!$D$10+'СЕТ СН'!$F$5-'СЕТ СН'!$F$17</f>
        <v>2692.3384778700001</v>
      </c>
      <c r="D31" s="36">
        <f>SUMIFS(СВЦЭМ!$C$39:$C$782,СВЦЭМ!$A$39:$A$782,$A31,СВЦЭМ!$B$39:$B$782,D$11)+'СЕТ СН'!$F$9+СВЦЭМ!$D$10+'СЕТ СН'!$F$5-'СЕТ СН'!$F$17</f>
        <v>2766.1629084599999</v>
      </c>
      <c r="E31" s="36">
        <f>SUMIFS(СВЦЭМ!$C$39:$C$782,СВЦЭМ!$A$39:$A$782,$A31,СВЦЭМ!$B$39:$B$782,E$11)+'СЕТ СН'!$F$9+СВЦЭМ!$D$10+'СЕТ СН'!$F$5-'СЕТ СН'!$F$17</f>
        <v>2776.3681764399998</v>
      </c>
      <c r="F31" s="36">
        <f>SUMIFS(СВЦЭМ!$C$39:$C$782,СВЦЭМ!$A$39:$A$782,$A31,СВЦЭМ!$B$39:$B$782,F$11)+'СЕТ СН'!$F$9+СВЦЭМ!$D$10+'СЕТ СН'!$F$5-'СЕТ СН'!$F$17</f>
        <v>2796.8408786099999</v>
      </c>
      <c r="G31" s="36">
        <f>SUMIFS(СВЦЭМ!$C$39:$C$782,СВЦЭМ!$A$39:$A$782,$A31,СВЦЭМ!$B$39:$B$782,G$11)+'СЕТ СН'!$F$9+СВЦЭМ!$D$10+'СЕТ СН'!$F$5-'СЕТ СН'!$F$17</f>
        <v>2785.01298464</v>
      </c>
      <c r="H31" s="36">
        <f>SUMIFS(СВЦЭМ!$C$39:$C$782,СВЦЭМ!$A$39:$A$782,$A31,СВЦЭМ!$B$39:$B$782,H$11)+'СЕТ СН'!$F$9+СВЦЭМ!$D$10+'СЕТ СН'!$F$5-'СЕТ СН'!$F$17</f>
        <v>2763.5608683800001</v>
      </c>
      <c r="I31" s="36">
        <f>SUMIFS(СВЦЭМ!$C$39:$C$782,СВЦЭМ!$A$39:$A$782,$A31,СВЦЭМ!$B$39:$B$782,I$11)+'СЕТ СН'!$F$9+СВЦЭМ!$D$10+'СЕТ СН'!$F$5-'СЕТ СН'!$F$17</f>
        <v>2731.2052401999999</v>
      </c>
      <c r="J31" s="36">
        <f>SUMIFS(СВЦЭМ!$C$39:$C$782,СВЦЭМ!$A$39:$A$782,$A31,СВЦЭМ!$B$39:$B$782,J$11)+'СЕТ СН'!$F$9+СВЦЭМ!$D$10+'СЕТ СН'!$F$5-'СЕТ СН'!$F$17</f>
        <v>2637.7212334599999</v>
      </c>
      <c r="K31" s="36">
        <f>SUMIFS(СВЦЭМ!$C$39:$C$782,СВЦЭМ!$A$39:$A$782,$A31,СВЦЭМ!$B$39:$B$782,K$11)+'СЕТ СН'!$F$9+СВЦЭМ!$D$10+'СЕТ СН'!$F$5-'СЕТ СН'!$F$17</f>
        <v>2584.0526649499998</v>
      </c>
      <c r="L31" s="36">
        <f>SUMIFS(СВЦЭМ!$C$39:$C$782,СВЦЭМ!$A$39:$A$782,$A31,СВЦЭМ!$B$39:$B$782,L$11)+'СЕТ СН'!$F$9+СВЦЭМ!$D$10+'СЕТ СН'!$F$5-'СЕТ СН'!$F$17</f>
        <v>2580.8895145500001</v>
      </c>
      <c r="M31" s="36">
        <f>SUMIFS(СВЦЭМ!$C$39:$C$782,СВЦЭМ!$A$39:$A$782,$A31,СВЦЭМ!$B$39:$B$782,M$11)+'СЕТ СН'!$F$9+СВЦЭМ!$D$10+'СЕТ СН'!$F$5-'СЕТ СН'!$F$17</f>
        <v>2590.5288865299999</v>
      </c>
      <c r="N31" s="36">
        <f>SUMIFS(СВЦЭМ!$C$39:$C$782,СВЦЭМ!$A$39:$A$782,$A31,СВЦЭМ!$B$39:$B$782,N$11)+'СЕТ СН'!$F$9+СВЦЭМ!$D$10+'СЕТ СН'!$F$5-'СЕТ СН'!$F$17</f>
        <v>2606.7891907599997</v>
      </c>
      <c r="O31" s="36">
        <f>SUMIFS(СВЦЭМ!$C$39:$C$782,СВЦЭМ!$A$39:$A$782,$A31,СВЦЭМ!$B$39:$B$782,O$11)+'СЕТ СН'!$F$9+СВЦЭМ!$D$10+'СЕТ СН'!$F$5-'СЕТ СН'!$F$17</f>
        <v>2628.53998069</v>
      </c>
      <c r="P31" s="36">
        <f>SUMIFS(СВЦЭМ!$C$39:$C$782,СВЦЭМ!$A$39:$A$782,$A31,СВЦЭМ!$B$39:$B$782,P$11)+'СЕТ СН'!$F$9+СВЦЭМ!$D$10+'СЕТ СН'!$F$5-'СЕТ СН'!$F$17</f>
        <v>2667.7741169999999</v>
      </c>
      <c r="Q31" s="36">
        <f>SUMIFS(СВЦЭМ!$C$39:$C$782,СВЦЭМ!$A$39:$A$782,$A31,СВЦЭМ!$B$39:$B$782,Q$11)+'СЕТ СН'!$F$9+СВЦЭМ!$D$10+'СЕТ СН'!$F$5-'СЕТ СН'!$F$17</f>
        <v>2694.1997077300002</v>
      </c>
      <c r="R31" s="36">
        <f>SUMIFS(СВЦЭМ!$C$39:$C$782,СВЦЭМ!$A$39:$A$782,$A31,СВЦЭМ!$B$39:$B$782,R$11)+'СЕТ СН'!$F$9+СВЦЭМ!$D$10+'СЕТ СН'!$F$5-'СЕТ СН'!$F$17</f>
        <v>2718.7762755900003</v>
      </c>
      <c r="S31" s="36">
        <f>SUMIFS(СВЦЭМ!$C$39:$C$782,СВЦЭМ!$A$39:$A$782,$A31,СВЦЭМ!$B$39:$B$782,S$11)+'СЕТ СН'!$F$9+СВЦЭМ!$D$10+'СЕТ СН'!$F$5-'СЕТ СН'!$F$17</f>
        <v>2714.61966893</v>
      </c>
      <c r="T31" s="36">
        <f>SUMIFS(СВЦЭМ!$C$39:$C$782,СВЦЭМ!$A$39:$A$782,$A31,СВЦЭМ!$B$39:$B$782,T$11)+'СЕТ СН'!$F$9+СВЦЭМ!$D$10+'СЕТ СН'!$F$5-'СЕТ СН'!$F$17</f>
        <v>2641.2595249300002</v>
      </c>
      <c r="U31" s="36">
        <f>SUMIFS(СВЦЭМ!$C$39:$C$782,СВЦЭМ!$A$39:$A$782,$A31,СВЦЭМ!$B$39:$B$782,U$11)+'СЕТ СН'!$F$9+СВЦЭМ!$D$10+'СЕТ СН'!$F$5-'СЕТ СН'!$F$17</f>
        <v>2572.8150068599998</v>
      </c>
      <c r="V31" s="36">
        <f>SUMIFS(СВЦЭМ!$C$39:$C$782,СВЦЭМ!$A$39:$A$782,$A31,СВЦЭМ!$B$39:$B$782,V$11)+'СЕТ СН'!$F$9+СВЦЭМ!$D$10+'СЕТ СН'!$F$5-'СЕТ СН'!$F$17</f>
        <v>2590.31396614</v>
      </c>
      <c r="W31" s="36">
        <f>SUMIFS(СВЦЭМ!$C$39:$C$782,СВЦЭМ!$A$39:$A$782,$A31,СВЦЭМ!$B$39:$B$782,W$11)+'СЕТ СН'!$F$9+СВЦЭМ!$D$10+'СЕТ СН'!$F$5-'СЕТ СН'!$F$17</f>
        <v>2595.75726381</v>
      </c>
      <c r="X31" s="36">
        <f>SUMIFS(СВЦЭМ!$C$39:$C$782,СВЦЭМ!$A$39:$A$782,$A31,СВЦЭМ!$B$39:$B$782,X$11)+'СЕТ СН'!$F$9+СВЦЭМ!$D$10+'СЕТ СН'!$F$5-'СЕТ СН'!$F$17</f>
        <v>2623.2721797700001</v>
      </c>
      <c r="Y31" s="36">
        <f>SUMIFS(СВЦЭМ!$C$39:$C$782,СВЦЭМ!$A$39:$A$782,$A31,СВЦЭМ!$B$39:$B$782,Y$11)+'СЕТ СН'!$F$9+СВЦЭМ!$D$10+'СЕТ СН'!$F$5-'СЕТ СН'!$F$17</f>
        <v>2641.3832501699999</v>
      </c>
    </row>
    <row r="32" spans="1:25" ht="15.75" x14ac:dyDescent="0.2">
      <c r="A32" s="35">
        <f t="shared" si="0"/>
        <v>44276</v>
      </c>
      <c r="B32" s="36">
        <f>SUMIFS(СВЦЭМ!$C$39:$C$782,СВЦЭМ!$A$39:$A$782,$A32,СВЦЭМ!$B$39:$B$782,B$11)+'СЕТ СН'!$F$9+СВЦЭМ!$D$10+'СЕТ СН'!$F$5-'СЕТ СН'!$F$17</f>
        <v>2690.9970257499999</v>
      </c>
      <c r="C32" s="36">
        <f>SUMIFS(СВЦЭМ!$C$39:$C$782,СВЦЭМ!$A$39:$A$782,$A32,СВЦЭМ!$B$39:$B$782,C$11)+'СЕТ СН'!$F$9+СВЦЭМ!$D$10+'СЕТ СН'!$F$5-'СЕТ СН'!$F$17</f>
        <v>2771.70739116</v>
      </c>
      <c r="D32" s="36">
        <f>SUMIFS(СВЦЭМ!$C$39:$C$782,СВЦЭМ!$A$39:$A$782,$A32,СВЦЭМ!$B$39:$B$782,D$11)+'СЕТ СН'!$F$9+СВЦЭМ!$D$10+'СЕТ СН'!$F$5-'СЕТ СН'!$F$17</f>
        <v>2845.5175498799999</v>
      </c>
      <c r="E32" s="36">
        <f>SUMIFS(СВЦЭМ!$C$39:$C$782,СВЦЭМ!$A$39:$A$782,$A32,СВЦЭМ!$B$39:$B$782,E$11)+'СЕТ СН'!$F$9+СВЦЭМ!$D$10+'СЕТ СН'!$F$5-'СЕТ СН'!$F$17</f>
        <v>2827.77805137</v>
      </c>
      <c r="F32" s="36">
        <f>SUMIFS(СВЦЭМ!$C$39:$C$782,СВЦЭМ!$A$39:$A$782,$A32,СВЦЭМ!$B$39:$B$782,F$11)+'СЕТ СН'!$F$9+СВЦЭМ!$D$10+'СЕТ СН'!$F$5-'СЕТ СН'!$F$17</f>
        <v>2821.3194078500001</v>
      </c>
      <c r="G32" s="36">
        <f>SUMIFS(СВЦЭМ!$C$39:$C$782,СВЦЭМ!$A$39:$A$782,$A32,СВЦЭМ!$B$39:$B$782,G$11)+'СЕТ СН'!$F$9+СВЦЭМ!$D$10+'СЕТ СН'!$F$5-'СЕТ СН'!$F$17</f>
        <v>2825.5328943300001</v>
      </c>
      <c r="H32" s="36">
        <f>SUMIFS(СВЦЭМ!$C$39:$C$782,СВЦЭМ!$A$39:$A$782,$A32,СВЦЭМ!$B$39:$B$782,H$11)+'СЕТ СН'!$F$9+СВЦЭМ!$D$10+'СЕТ СН'!$F$5-'СЕТ СН'!$F$17</f>
        <v>2806.7867993199998</v>
      </c>
      <c r="I32" s="36">
        <f>SUMIFS(СВЦЭМ!$C$39:$C$782,СВЦЭМ!$A$39:$A$782,$A32,СВЦЭМ!$B$39:$B$782,I$11)+'СЕТ СН'!$F$9+СВЦЭМ!$D$10+'СЕТ СН'!$F$5-'СЕТ СН'!$F$17</f>
        <v>2733.8360874800001</v>
      </c>
      <c r="J32" s="36">
        <f>SUMIFS(СВЦЭМ!$C$39:$C$782,СВЦЭМ!$A$39:$A$782,$A32,СВЦЭМ!$B$39:$B$782,J$11)+'СЕТ СН'!$F$9+СВЦЭМ!$D$10+'СЕТ СН'!$F$5-'СЕТ СН'!$F$17</f>
        <v>2673.8619383699997</v>
      </c>
      <c r="K32" s="36">
        <f>SUMIFS(СВЦЭМ!$C$39:$C$782,СВЦЭМ!$A$39:$A$782,$A32,СВЦЭМ!$B$39:$B$782,K$11)+'СЕТ СН'!$F$9+СВЦЭМ!$D$10+'СЕТ СН'!$F$5-'СЕТ СН'!$F$17</f>
        <v>2613.4648351300002</v>
      </c>
      <c r="L32" s="36">
        <f>SUMIFS(СВЦЭМ!$C$39:$C$782,СВЦЭМ!$A$39:$A$782,$A32,СВЦЭМ!$B$39:$B$782,L$11)+'СЕТ СН'!$F$9+СВЦЭМ!$D$10+'СЕТ СН'!$F$5-'СЕТ СН'!$F$17</f>
        <v>2584.0433473799999</v>
      </c>
      <c r="M32" s="36">
        <f>SUMIFS(СВЦЭМ!$C$39:$C$782,СВЦЭМ!$A$39:$A$782,$A32,СВЦЭМ!$B$39:$B$782,M$11)+'СЕТ СН'!$F$9+СВЦЭМ!$D$10+'СЕТ СН'!$F$5-'СЕТ СН'!$F$17</f>
        <v>2586.9531677599998</v>
      </c>
      <c r="N32" s="36">
        <f>SUMIFS(СВЦЭМ!$C$39:$C$782,СВЦЭМ!$A$39:$A$782,$A32,СВЦЭМ!$B$39:$B$782,N$11)+'СЕТ СН'!$F$9+СВЦЭМ!$D$10+'СЕТ СН'!$F$5-'СЕТ СН'!$F$17</f>
        <v>2607.84887385</v>
      </c>
      <c r="O32" s="36">
        <f>SUMIFS(СВЦЭМ!$C$39:$C$782,СВЦЭМ!$A$39:$A$782,$A32,СВЦЭМ!$B$39:$B$782,O$11)+'СЕТ СН'!$F$9+СВЦЭМ!$D$10+'СЕТ СН'!$F$5-'СЕТ СН'!$F$17</f>
        <v>2617.4710649500003</v>
      </c>
      <c r="P32" s="36">
        <f>SUMIFS(СВЦЭМ!$C$39:$C$782,СВЦЭМ!$A$39:$A$782,$A32,СВЦЭМ!$B$39:$B$782,P$11)+'СЕТ СН'!$F$9+СВЦЭМ!$D$10+'СЕТ СН'!$F$5-'СЕТ СН'!$F$17</f>
        <v>2661.5857499100002</v>
      </c>
      <c r="Q32" s="36">
        <f>SUMIFS(СВЦЭМ!$C$39:$C$782,СВЦЭМ!$A$39:$A$782,$A32,СВЦЭМ!$B$39:$B$782,Q$11)+'СЕТ СН'!$F$9+СВЦЭМ!$D$10+'СЕТ СН'!$F$5-'СЕТ СН'!$F$17</f>
        <v>2689.5760350099999</v>
      </c>
      <c r="R32" s="36">
        <f>SUMIFS(СВЦЭМ!$C$39:$C$782,СВЦЭМ!$A$39:$A$782,$A32,СВЦЭМ!$B$39:$B$782,R$11)+'СЕТ СН'!$F$9+СВЦЭМ!$D$10+'СЕТ СН'!$F$5-'СЕТ СН'!$F$17</f>
        <v>2660.92246045</v>
      </c>
      <c r="S32" s="36">
        <f>SUMIFS(СВЦЭМ!$C$39:$C$782,СВЦЭМ!$A$39:$A$782,$A32,СВЦЭМ!$B$39:$B$782,S$11)+'СЕТ СН'!$F$9+СВЦЭМ!$D$10+'СЕТ СН'!$F$5-'СЕТ СН'!$F$17</f>
        <v>2652.1879456799998</v>
      </c>
      <c r="T32" s="36">
        <f>SUMIFS(СВЦЭМ!$C$39:$C$782,СВЦЭМ!$A$39:$A$782,$A32,СВЦЭМ!$B$39:$B$782,T$11)+'СЕТ СН'!$F$9+СВЦЭМ!$D$10+'СЕТ СН'!$F$5-'СЕТ СН'!$F$17</f>
        <v>2602.1457371400002</v>
      </c>
      <c r="U32" s="36">
        <f>SUMIFS(СВЦЭМ!$C$39:$C$782,СВЦЭМ!$A$39:$A$782,$A32,СВЦЭМ!$B$39:$B$782,U$11)+'СЕТ СН'!$F$9+СВЦЭМ!$D$10+'СЕТ СН'!$F$5-'СЕТ СН'!$F$17</f>
        <v>2545.8744687199996</v>
      </c>
      <c r="V32" s="36">
        <f>SUMIFS(СВЦЭМ!$C$39:$C$782,СВЦЭМ!$A$39:$A$782,$A32,СВЦЭМ!$B$39:$B$782,V$11)+'СЕТ СН'!$F$9+СВЦЭМ!$D$10+'СЕТ СН'!$F$5-'СЕТ СН'!$F$17</f>
        <v>2557.5042446699999</v>
      </c>
      <c r="W32" s="36">
        <f>SUMIFS(СВЦЭМ!$C$39:$C$782,СВЦЭМ!$A$39:$A$782,$A32,СВЦЭМ!$B$39:$B$782,W$11)+'СЕТ СН'!$F$9+СВЦЭМ!$D$10+'СЕТ СН'!$F$5-'СЕТ СН'!$F$17</f>
        <v>2573.2133611700001</v>
      </c>
      <c r="X32" s="36">
        <f>SUMIFS(СВЦЭМ!$C$39:$C$782,СВЦЭМ!$A$39:$A$782,$A32,СВЦЭМ!$B$39:$B$782,X$11)+'СЕТ СН'!$F$9+СВЦЭМ!$D$10+'СЕТ СН'!$F$5-'СЕТ СН'!$F$17</f>
        <v>2598.11599772</v>
      </c>
      <c r="Y32" s="36">
        <f>SUMIFS(СВЦЭМ!$C$39:$C$782,СВЦЭМ!$A$39:$A$782,$A32,СВЦЭМ!$B$39:$B$782,Y$11)+'СЕТ СН'!$F$9+СВЦЭМ!$D$10+'СЕТ СН'!$F$5-'СЕТ СН'!$F$17</f>
        <v>2628.6452474099997</v>
      </c>
    </row>
    <row r="33" spans="1:25" ht="15.75" x14ac:dyDescent="0.2">
      <c r="A33" s="35">
        <f t="shared" si="0"/>
        <v>44277</v>
      </c>
      <c r="B33" s="36">
        <f>SUMIFS(СВЦЭМ!$C$39:$C$782,СВЦЭМ!$A$39:$A$782,$A33,СВЦЭМ!$B$39:$B$782,B$11)+'СЕТ СН'!$F$9+СВЦЭМ!$D$10+'СЕТ СН'!$F$5-'СЕТ СН'!$F$17</f>
        <v>2632.7184632799999</v>
      </c>
      <c r="C33" s="36">
        <f>SUMIFS(СВЦЭМ!$C$39:$C$782,СВЦЭМ!$A$39:$A$782,$A33,СВЦЭМ!$B$39:$B$782,C$11)+'СЕТ СН'!$F$9+СВЦЭМ!$D$10+'СЕТ СН'!$F$5-'СЕТ СН'!$F$17</f>
        <v>2687.4817560500001</v>
      </c>
      <c r="D33" s="36">
        <f>SUMIFS(СВЦЭМ!$C$39:$C$782,СВЦЭМ!$A$39:$A$782,$A33,СВЦЭМ!$B$39:$B$782,D$11)+'СЕТ СН'!$F$9+СВЦЭМ!$D$10+'СЕТ СН'!$F$5-'СЕТ СН'!$F$17</f>
        <v>2748.7946144699999</v>
      </c>
      <c r="E33" s="36">
        <f>SUMIFS(СВЦЭМ!$C$39:$C$782,СВЦЭМ!$A$39:$A$782,$A33,СВЦЭМ!$B$39:$B$782,E$11)+'СЕТ СН'!$F$9+СВЦЭМ!$D$10+'СЕТ СН'!$F$5-'СЕТ СН'!$F$17</f>
        <v>2746.8562480199998</v>
      </c>
      <c r="F33" s="36">
        <f>SUMIFS(СВЦЭМ!$C$39:$C$782,СВЦЭМ!$A$39:$A$782,$A33,СВЦЭМ!$B$39:$B$782,F$11)+'СЕТ СН'!$F$9+СВЦЭМ!$D$10+'СЕТ СН'!$F$5-'СЕТ СН'!$F$17</f>
        <v>2751.5705317500001</v>
      </c>
      <c r="G33" s="36">
        <f>SUMIFS(СВЦЭМ!$C$39:$C$782,СВЦЭМ!$A$39:$A$782,$A33,СВЦЭМ!$B$39:$B$782,G$11)+'СЕТ СН'!$F$9+СВЦЭМ!$D$10+'СЕТ СН'!$F$5-'СЕТ СН'!$F$17</f>
        <v>2741.2359589500002</v>
      </c>
      <c r="H33" s="36">
        <f>SUMIFS(СВЦЭМ!$C$39:$C$782,СВЦЭМ!$A$39:$A$782,$A33,СВЦЭМ!$B$39:$B$782,H$11)+'СЕТ СН'!$F$9+СВЦЭМ!$D$10+'СЕТ СН'!$F$5-'СЕТ СН'!$F$17</f>
        <v>2730.0718062599999</v>
      </c>
      <c r="I33" s="36">
        <f>SUMIFS(СВЦЭМ!$C$39:$C$782,СВЦЭМ!$A$39:$A$782,$A33,СВЦЭМ!$B$39:$B$782,I$11)+'СЕТ СН'!$F$9+СВЦЭМ!$D$10+'СЕТ СН'!$F$5-'СЕТ СН'!$F$17</f>
        <v>2671.6425460099999</v>
      </c>
      <c r="J33" s="36">
        <f>SUMIFS(СВЦЭМ!$C$39:$C$782,СВЦЭМ!$A$39:$A$782,$A33,СВЦЭМ!$B$39:$B$782,J$11)+'СЕТ СН'!$F$9+СВЦЭМ!$D$10+'СЕТ СН'!$F$5-'СЕТ СН'!$F$17</f>
        <v>2613.52080944</v>
      </c>
      <c r="K33" s="36">
        <f>SUMIFS(СВЦЭМ!$C$39:$C$782,СВЦЭМ!$A$39:$A$782,$A33,СВЦЭМ!$B$39:$B$782,K$11)+'СЕТ СН'!$F$9+СВЦЭМ!$D$10+'СЕТ СН'!$F$5-'СЕТ СН'!$F$17</f>
        <v>2590.2377638600001</v>
      </c>
      <c r="L33" s="36">
        <f>SUMIFS(СВЦЭМ!$C$39:$C$782,СВЦЭМ!$A$39:$A$782,$A33,СВЦЭМ!$B$39:$B$782,L$11)+'СЕТ СН'!$F$9+СВЦЭМ!$D$10+'СЕТ СН'!$F$5-'СЕТ СН'!$F$17</f>
        <v>2600.9988123100002</v>
      </c>
      <c r="M33" s="36">
        <f>SUMIFS(СВЦЭМ!$C$39:$C$782,СВЦЭМ!$A$39:$A$782,$A33,СВЦЭМ!$B$39:$B$782,M$11)+'СЕТ СН'!$F$9+СВЦЭМ!$D$10+'СЕТ СН'!$F$5-'СЕТ СН'!$F$17</f>
        <v>2596.6443084100001</v>
      </c>
      <c r="N33" s="36">
        <f>SUMIFS(СВЦЭМ!$C$39:$C$782,СВЦЭМ!$A$39:$A$782,$A33,СВЦЭМ!$B$39:$B$782,N$11)+'СЕТ СН'!$F$9+СВЦЭМ!$D$10+'СЕТ СН'!$F$5-'СЕТ СН'!$F$17</f>
        <v>2604.5457118499999</v>
      </c>
      <c r="O33" s="36">
        <f>SUMIFS(СВЦЭМ!$C$39:$C$782,СВЦЭМ!$A$39:$A$782,$A33,СВЦЭМ!$B$39:$B$782,O$11)+'СЕТ СН'!$F$9+СВЦЭМ!$D$10+'СЕТ СН'!$F$5-'СЕТ СН'!$F$17</f>
        <v>2662.7694259299997</v>
      </c>
      <c r="P33" s="36">
        <f>SUMIFS(СВЦЭМ!$C$39:$C$782,СВЦЭМ!$A$39:$A$782,$A33,СВЦЭМ!$B$39:$B$782,P$11)+'СЕТ СН'!$F$9+СВЦЭМ!$D$10+'СЕТ СН'!$F$5-'СЕТ СН'!$F$17</f>
        <v>2729.6189344499999</v>
      </c>
      <c r="Q33" s="36">
        <f>SUMIFS(СВЦЭМ!$C$39:$C$782,СВЦЭМ!$A$39:$A$782,$A33,СВЦЭМ!$B$39:$B$782,Q$11)+'СЕТ СН'!$F$9+СВЦЭМ!$D$10+'СЕТ СН'!$F$5-'СЕТ СН'!$F$17</f>
        <v>2744.4225128600001</v>
      </c>
      <c r="R33" s="36">
        <f>SUMIFS(СВЦЭМ!$C$39:$C$782,СВЦЭМ!$A$39:$A$782,$A33,СВЦЭМ!$B$39:$B$782,R$11)+'СЕТ СН'!$F$9+СВЦЭМ!$D$10+'СЕТ СН'!$F$5-'СЕТ СН'!$F$17</f>
        <v>2742.15753369</v>
      </c>
      <c r="S33" s="36">
        <f>SUMIFS(СВЦЭМ!$C$39:$C$782,СВЦЭМ!$A$39:$A$782,$A33,СВЦЭМ!$B$39:$B$782,S$11)+'СЕТ СН'!$F$9+СВЦЭМ!$D$10+'СЕТ СН'!$F$5-'СЕТ СН'!$F$17</f>
        <v>2712.9806210199999</v>
      </c>
      <c r="T33" s="36">
        <f>SUMIFS(СВЦЭМ!$C$39:$C$782,СВЦЭМ!$A$39:$A$782,$A33,СВЦЭМ!$B$39:$B$782,T$11)+'СЕТ СН'!$F$9+СВЦЭМ!$D$10+'СЕТ СН'!$F$5-'СЕТ СН'!$F$17</f>
        <v>2632.73419848</v>
      </c>
      <c r="U33" s="36">
        <f>SUMIFS(СВЦЭМ!$C$39:$C$782,СВЦЭМ!$A$39:$A$782,$A33,СВЦЭМ!$B$39:$B$782,U$11)+'СЕТ СН'!$F$9+СВЦЭМ!$D$10+'СЕТ СН'!$F$5-'СЕТ СН'!$F$17</f>
        <v>2582.2802381800002</v>
      </c>
      <c r="V33" s="36">
        <f>SUMIFS(СВЦЭМ!$C$39:$C$782,СВЦЭМ!$A$39:$A$782,$A33,СВЦЭМ!$B$39:$B$782,V$11)+'СЕТ СН'!$F$9+СВЦЭМ!$D$10+'СЕТ СН'!$F$5-'СЕТ СН'!$F$17</f>
        <v>2561.5896321199998</v>
      </c>
      <c r="W33" s="36">
        <f>SUMIFS(СВЦЭМ!$C$39:$C$782,СВЦЭМ!$A$39:$A$782,$A33,СВЦЭМ!$B$39:$B$782,W$11)+'СЕТ СН'!$F$9+СВЦЭМ!$D$10+'СЕТ СН'!$F$5-'СЕТ СН'!$F$17</f>
        <v>2552.7923108799996</v>
      </c>
      <c r="X33" s="36">
        <f>SUMIFS(СВЦЭМ!$C$39:$C$782,СВЦЭМ!$A$39:$A$782,$A33,СВЦЭМ!$B$39:$B$782,X$11)+'СЕТ СН'!$F$9+СВЦЭМ!$D$10+'СЕТ СН'!$F$5-'СЕТ СН'!$F$17</f>
        <v>2582.0578791600001</v>
      </c>
      <c r="Y33" s="36">
        <f>SUMIFS(СВЦЭМ!$C$39:$C$782,СВЦЭМ!$A$39:$A$782,$A33,СВЦЭМ!$B$39:$B$782,Y$11)+'СЕТ СН'!$F$9+СВЦЭМ!$D$10+'СЕТ СН'!$F$5-'СЕТ СН'!$F$17</f>
        <v>2601.7541843600002</v>
      </c>
    </row>
    <row r="34" spans="1:25" ht="15.75" x14ac:dyDescent="0.2">
      <c r="A34" s="35">
        <f t="shared" si="0"/>
        <v>44278</v>
      </c>
      <c r="B34" s="36">
        <f>SUMIFS(СВЦЭМ!$C$39:$C$782,СВЦЭМ!$A$39:$A$782,$A34,СВЦЭМ!$B$39:$B$782,B$11)+'СЕТ СН'!$F$9+СВЦЭМ!$D$10+'СЕТ СН'!$F$5-'СЕТ СН'!$F$17</f>
        <v>2604.3620945800003</v>
      </c>
      <c r="C34" s="36">
        <f>SUMIFS(СВЦЭМ!$C$39:$C$782,СВЦЭМ!$A$39:$A$782,$A34,СВЦЭМ!$B$39:$B$782,C$11)+'СЕТ СН'!$F$9+СВЦЭМ!$D$10+'СЕТ СН'!$F$5-'СЕТ СН'!$F$17</f>
        <v>2671.5540140200001</v>
      </c>
      <c r="D34" s="36">
        <f>SUMIFS(СВЦЭМ!$C$39:$C$782,СВЦЭМ!$A$39:$A$782,$A34,СВЦЭМ!$B$39:$B$782,D$11)+'СЕТ СН'!$F$9+СВЦЭМ!$D$10+'СЕТ СН'!$F$5-'СЕТ СН'!$F$17</f>
        <v>2736.1581304299998</v>
      </c>
      <c r="E34" s="36">
        <f>SUMIFS(СВЦЭМ!$C$39:$C$782,СВЦЭМ!$A$39:$A$782,$A34,СВЦЭМ!$B$39:$B$782,E$11)+'СЕТ СН'!$F$9+СВЦЭМ!$D$10+'СЕТ СН'!$F$5-'СЕТ СН'!$F$17</f>
        <v>2736.5671453300001</v>
      </c>
      <c r="F34" s="36">
        <f>SUMIFS(СВЦЭМ!$C$39:$C$782,СВЦЭМ!$A$39:$A$782,$A34,СВЦЭМ!$B$39:$B$782,F$11)+'СЕТ СН'!$F$9+СВЦЭМ!$D$10+'СЕТ СН'!$F$5-'СЕТ СН'!$F$17</f>
        <v>2726.6223482200003</v>
      </c>
      <c r="G34" s="36">
        <f>SUMIFS(СВЦЭМ!$C$39:$C$782,СВЦЭМ!$A$39:$A$782,$A34,СВЦЭМ!$B$39:$B$782,G$11)+'СЕТ СН'!$F$9+СВЦЭМ!$D$10+'СЕТ СН'!$F$5-'СЕТ СН'!$F$17</f>
        <v>2708.4516868700002</v>
      </c>
      <c r="H34" s="36">
        <f>SUMIFS(СВЦЭМ!$C$39:$C$782,СВЦЭМ!$A$39:$A$782,$A34,СВЦЭМ!$B$39:$B$782,H$11)+'СЕТ СН'!$F$9+СВЦЭМ!$D$10+'СЕТ СН'!$F$5-'СЕТ СН'!$F$17</f>
        <v>2687.9842847299997</v>
      </c>
      <c r="I34" s="36">
        <f>SUMIFS(СВЦЭМ!$C$39:$C$782,СВЦЭМ!$A$39:$A$782,$A34,СВЦЭМ!$B$39:$B$782,I$11)+'СЕТ СН'!$F$9+СВЦЭМ!$D$10+'СЕТ СН'!$F$5-'СЕТ СН'!$F$17</f>
        <v>2630.2628924600003</v>
      </c>
      <c r="J34" s="36">
        <f>SUMIFS(СВЦЭМ!$C$39:$C$782,СВЦЭМ!$A$39:$A$782,$A34,СВЦЭМ!$B$39:$B$782,J$11)+'СЕТ СН'!$F$9+СВЦЭМ!$D$10+'СЕТ СН'!$F$5-'СЕТ СН'!$F$17</f>
        <v>2595.5802057000001</v>
      </c>
      <c r="K34" s="36">
        <f>SUMIFS(СВЦЭМ!$C$39:$C$782,СВЦЭМ!$A$39:$A$782,$A34,СВЦЭМ!$B$39:$B$782,K$11)+'СЕТ СН'!$F$9+СВЦЭМ!$D$10+'СЕТ СН'!$F$5-'СЕТ СН'!$F$17</f>
        <v>2572.6444683099999</v>
      </c>
      <c r="L34" s="36">
        <f>SUMIFS(СВЦЭМ!$C$39:$C$782,СВЦЭМ!$A$39:$A$782,$A34,СВЦЭМ!$B$39:$B$782,L$11)+'СЕТ СН'!$F$9+СВЦЭМ!$D$10+'СЕТ СН'!$F$5-'СЕТ СН'!$F$17</f>
        <v>2576.7450965099997</v>
      </c>
      <c r="M34" s="36">
        <f>SUMIFS(СВЦЭМ!$C$39:$C$782,СВЦЭМ!$A$39:$A$782,$A34,СВЦЭМ!$B$39:$B$782,M$11)+'СЕТ СН'!$F$9+СВЦЭМ!$D$10+'СЕТ СН'!$F$5-'СЕТ СН'!$F$17</f>
        <v>2591.0077746300003</v>
      </c>
      <c r="N34" s="36">
        <f>SUMIFS(СВЦЭМ!$C$39:$C$782,СВЦЭМ!$A$39:$A$782,$A34,СВЦЭМ!$B$39:$B$782,N$11)+'СЕТ СН'!$F$9+СВЦЭМ!$D$10+'СЕТ СН'!$F$5-'СЕТ СН'!$F$17</f>
        <v>2636.7702761299997</v>
      </c>
      <c r="O34" s="36">
        <f>SUMIFS(СВЦЭМ!$C$39:$C$782,СВЦЭМ!$A$39:$A$782,$A34,СВЦЭМ!$B$39:$B$782,O$11)+'СЕТ СН'!$F$9+СВЦЭМ!$D$10+'СЕТ СН'!$F$5-'СЕТ СН'!$F$17</f>
        <v>2672.2728853999997</v>
      </c>
      <c r="P34" s="36">
        <f>SUMIFS(СВЦЭМ!$C$39:$C$782,СВЦЭМ!$A$39:$A$782,$A34,СВЦЭМ!$B$39:$B$782,P$11)+'СЕТ СН'!$F$9+СВЦЭМ!$D$10+'СЕТ СН'!$F$5-'СЕТ СН'!$F$17</f>
        <v>2752.3995104200003</v>
      </c>
      <c r="Q34" s="36">
        <f>SUMIFS(СВЦЭМ!$C$39:$C$782,СВЦЭМ!$A$39:$A$782,$A34,СВЦЭМ!$B$39:$B$782,Q$11)+'СЕТ СН'!$F$9+СВЦЭМ!$D$10+'СЕТ СН'!$F$5-'СЕТ СН'!$F$17</f>
        <v>2722.3000005100002</v>
      </c>
      <c r="R34" s="36">
        <f>SUMIFS(СВЦЭМ!$C$39:$C$782,СВЦЭМ!$A$39:$A$782,$A34,СВЦЭМ!$B$39:$B$782,R$11)+'СЕТ СН'!$F$9+СВЦЭМ!$D$10+'СЕТ СН'!$F$5-'СЕТ СН'!$F$17</f>
        <v>2716.0969815600001</v>
      </c>
      <c r="S34" s="36">
        <f>SUMIFS(СВЦЭМ!$C$39:$C$782,СВЦЭМ!$A$39:$A$782,$A34,СВЦЭМ!$B$39:$B$782,S$11)+'СЕТ СН'!$F$9+СВЦЭМ!$D$10+'СЕТ СН'!$F$5-'СЕТ СН'!$F$17</f>
        <v>2681.3567915200001</v>
      </c>
      <c r="T34" s="36">
        <f>SUMIFS(СВЦЭМ!$C$39:$C$782,СВЦЭМ!$A$39:$A$782,$A34,СВЦЭМ!$B$39:$B$782,T$11)+'СЕТ СН'!$F$9+СВЦЭМ!$D$10+'СЕТ СН'!$F$5-'СЕТ СН'!$F$17</f>
        <v>2593.7561455099999</v>
      </c>
      <c r="U34" s="36">
        <f>SUMIFS(СВЦЭМ!$C$39:$C$782,СВЦЭМ!$A$39:$A$782,$A34,СВЦЭМ!$B$39:$B$782,U$11)+'СЕТ СН'!$F$9+СВЦЭМ!$D$10+'СЕТ СН'!$F$5-'СЕТ СН'!$F$17</f>
        <v>2556.9597393599997</v>
      </c>
      <c r="V34" s="36">
        <f>SUMIFS(СВЦЭМ!$C$39:$C$782,СВЦЭМ!$A$39:$A$782,$A34,СВЦЭМ!$B$39:$B$782,V$11)+'СЕТ СН'!$F$9+СВЦЭМ!$D$10+'СЕТ СН'!$F$5-'СЕТ СН'!$F$17</f>
        <v>2557.9048069800001</v>
      </c>
      <c r="W34" s="36">
        <f>SUMIFS(СВЦЭМ!$C$39:$C$782,СВЦЭМ!$A$39:$A$782,$A34,СВЦЭМ!$B$39:$B$782,W$11)+'СЕТ СН'!$F$9+СВЦЭМ!$D$10+'СЕТ СН'!$F$5-'СЕТ СН'!$F$17</f>
        <v>2537.0445036000001</v>
      </c>
      <c r="X34" s="36">
        <f>SUMIFS(СВЦЭМ!$C$39:$C$782,СВЦЭМ!$A$39:$A$782,$A34,СВЦЭМ!$B$39:$B$782,X$11)+'СЕТ СН'!$F$9+СВЦЭМ!$D$10+'СЕТ СН'!$F$5-'СЕТ СН'!$F$17</f>
        <v>2554.9290340699999</v>
      </c>
      <c r="Y34" s="36">
        <f>SUMIFS(СВЦЭМ!$C$39:$C$782,СВЦЭМ!$A$39:$A$782,$A34,СВЦЭМ!$B$39:$B$782,Y$11)+'СЕТ СН'!$F$9+СВЦЭМ!$D$10+'СЕТ СН'!$F$5-'СЕТ СН'!$F$17</f>
        <v>2574.4322809099999</v>
      </c>
    </row>
    <row r="35" spans="1:25" ht="15.75" x14ac:dyDescent="0.2">
      <c r="A35" s="35">
        <f t="shared" si="0"/>
        <v>44279</v>
      </c>
      <c r="B35" s="36">
        <f>SUMIFS(СВЦЭМ!$C$39:$C$782,СВЦЭМ!$A$39:$A$782,$A35,СВЦЭМ!$B$39:$B$782,B$11)+'СЕТ СН'!$F$9+СВЦЭМ!$D$10+'СЕТ СН'!$F$5-'СЕТ СН'!$F$17</f>
        <v>2617.2885960100002</v>
      </c>
      <c r="C35" s="36">
        <f>SUMIFS(СВЦЭМ!$C$39:$C$782,СВЦЭМ!$A$39:$A$782,$A35,СВЦЭМ!$B$39:$B$782,C$11)+'СЕТ СН'!$F$9+СВЦЭМ!$D$10+'СЕТ СН'!$F$5-'СЕТ СН'!$F$17</f>
        <v>2673.68381546</v>
      </c>
      <c r="D35" s="36">
        <f>SUMIFS(СВЦЭМ!$C$39:$C$782,СВЦЭМ!$A$39:$A$782,$A35,СВЦЭМ!$B$39:$B$782,D$11)+'СЕТ СН'!$F$9+СВЦЭМ!$D$10+'СЕТ СН'!$F$5-'СЕТ СН'!$F$17</f>
        <v>2735.9702675899998</v>
      </c>
      <c r="E35" s="36">
        <f>SUMIFS(СВЦЭМ!$C$39:$C$782,СВЦЭМ!$A$39:$A$782,$A35,СВЦЭМ!$B$39:$B$782,E$11)+'СЕТ СН'!$F$9+СВЦЭМ!$D$10+'СЕТ СН'!$F$5-'СЕТ СН'!$F$17</f>
        <v>2751.2364889199998</v>
      </c>
      <c r="F35" s="36">
        <f>SUMIFS(СВЦЭМ!$C$39:$C$782,СВЦЭМ!$A$39:$A$782,$A35,СВЦЭМ!$B$39:$B$782,F$11)+'СЕТ СН'!$F$9+СВЦЭМ!$D$10+'СЕТ СН'!$F$5-'СЕТ СН'!$F$17</f>
        <v>2739.61201686</v>
      </c>
      <c r="G35" s="36">
        <f>SUMIFS(СВЦЭМ!$C$39:$C$782,СВЦЭМ!$A$39:$A$782,$A35,СВЦЭМ!$B$39:$B$782,G$11)+'СЕТ СН'!$F$9+СВЦЭМ!$D$10+'СЕТ СН'!$F$5-'СЕТ СН'!$F$17</f>
        <v>2715.3195177699999</v>
      </c>
      <c r="H35" s="36">
        <f>SUMIFS(СВЦЭМ!$C$39:$C$782,СВЦЭМ!$A$39:$A$782,$A35,СВЦЭМ!$B$39:$B$782,H$11)+'СЕТ СН'!$F$9+СВЦЭМ!$D$10+'СЕТ СН'!$F$5-'СЕТ СН'!$F$17</f>
        <v>2692.89762853</v>
      </c>
      <c r="I35" s="36">
        <f>SUMIFS(СВЦЭМ!$C$39:$C$782,СВЦЭМ!$A$39:$A$782,$A35,СВЦЭМ!$B$39:$B$782,I$11)+'СЕТ СН'!$F$9+СВЦЭМ!$D$10+'СЕТ СН'!$F$5-'СЕТ СН'!$F$17</f>
        <v>2635.7212210299999</v>
      </c>
      <c r="J35" s="36">
        <f>SUMIFS(СВЦЭМ!$C$39:$C$782,СВЦЭМ!$A$39:$A$782,$A35,СВЦЭМ!$B$39:$B$782,J$11)+'СЕТ СН'!$F$9+СВЦЭМ!$D$10+'СЕТ СН'!$F$5-'СЕТ СН'!$F$17</f>
        <v>2580.96852889</v>
      </c>
      <c r="K35" s="36">
        <f>SUMIFS(СВЦЭМ!$C$39:$C$782,СВЦЭМ!$A$39:$A$782,$A35,СВЦЭМ!$B$39:$B$782,K$11)+'СЕТ СН'!$F$9+СВЦЭМ!$D$10+'СЕТ СН'!$F$5-'СЕТ СН'!$F$17</f>
        <v>2552.1706523399998</v>
      </c>
      <c r="L35" s="36">
        <f>SUMIFS(СВЦЭМ!$C$39:$C$782,СВЦЭМ!$A$39:$A$782,$A35,СВЦЭМ!$B$39:$B$782,L$11)+'СЕТ СН'!$F$9+СВЦЭМ!$D$10+'СЕТ СН'!$F$5-'СЕТ СН'!$F$17</f>
        <v>2571.7974757299999</v>
      </c>
      <c r="M35" s="36">
        <f>SUMIFS(СВЦЭМ!$C$39:$C$782,СВЦЭМ!$A$39:$A$782,$A35,СВЦЭМ!$B$39:$B$782,M$11)+'СЕТ СН'!$F$9+СВЦЭМ!$D$10+'СЕТ СН'!$F$5-'СЕТ СН'!$F$17</f>
        <v>2561.5546768100003</v>
      </c>
      <c r="N35" s="36">
        <f>SUMIFS(СВЦЭМ!$C$39:$C$782,СВЦЭМ!$A$39:$A$782,$A35,СВЦЭМ!$B$39:$B$782,N$11)+'СЕТ СН'!$F$9+СВЦЭМ!$D$10+'СЕТ СН'!$F$5-'СЕТ СН'!$F$17</f>
        <v>2581.5762636600002</v>
      </c>
      <c r="O35" s="36">
        <f>SUMIFS(СВЦЭМ!$C$39:$C$782,СВЦЭМ!$A$39:$A$782,$A35,СВЦЭМ!$B$39:$B$782,O$11)+'СЕТ СН'!$F$9+СВЦЭМ!$D$10+'СЕТ СН'!$F$5-'СЕТ СН'!$F$17</f>
        <v>2626.8157746899997</v>
      </c>
      <c r="P35" s="36">
        <f>SUMIFS(СВЦЭМ!$C$39:$C$782,СВЦЭМ!$A$39:$A$782,$A35,СВЦЭМ!$B$39:$B$782,P$11)+'СЕТ СН'!$F$9+СВЦЭМ!$D$10+'СЕТ СН'!$F$5-'СЕТ СН'!$F$17</f>
        <v>2673.61018724</v>
      </c>
      <c r="Q35" s="36">
        <f>SUMIFS(СВЦЭМ!$C$39:$C$782,СВЦЭМ!$A$39:$A$782,$A35,СВЦЭМ!$B$39:$B$782,Q$11)+'СЕТ СН'!$F$9+СВЦЭМ!$D$10+'СЕТ СН'!$F$5-'СЕТ СН'!$F$17</f>
        <v>2701.6038569100001</v>
      </c>
      <c r="R35" s="36">
        <f>SUMIFS(СВЦЭМ!$C$39:$C$782,СВЦЭМ!$A$39:$A$782,$A35,СВЦЭМ!$B$39:$B$782,R$11)+'СЕТ СН'!$F$9+СВЦЭМ!$D$10+'СЕТ СН'!$F$5-'СЕТ СН'!$F$17</f>
        <v>2708.3995740199998</v>
      </c>
      <c r="S35" s="36">
        <f>SUMIFS(СВЦЭМ!$C$39:$C$782,СВЦЭМ!$A$39:$A$782,$A35,СВЦЭМ!$B$39:$B$782,S$11)+'СЕТ СН'!$F$9+СВЦЭМ!$D$10+'СЕТ СН'!$F$5-'СЕТ СН'!$F$17</f>
        <v>2694.7989102500001</v>
      </c>
      <c r="T35" s="36">
        <f>SUMIFS(СВЦЭМ!$C$39:$C$782,СВЦЭМ!$A$39:$A$782,$A35,СВЦЭМ!$B$39:$B$782,T$11)+'СЕТ СН'!$F$9+СВЦЭМ!$D$10+'СЕТ СН'!$F$5-'СЕТ СН'!$F$17</f>
        <v>2614.0563921399998</v>
      </c>
      <c r="U35" s="36">
        <f>SUMIFS(СВЦЭМ!$C$39:$C$782,СВЦЭМ!$A$39:$A$782,$A35,СВЦЭМ!$B$39:$B$782,U$11)+'СЕТ СН'!$F$9+СВЦЭМ!$D$10+'СЕТ СН'!$F$5-'СЕТ СН'!$F$17</f>
        <v>2528.1605249900003</v>
      </c>
      <c r="V35" s="36">
        <f>SUMIFS(СВЦЭМ!$C$39:$C$782,СВЦЭМ!$A$39:$A$782,$A35,СВЦЭМ!$B$39:$B$782,V$11)+'СЕТ СН'!$F$9+СВЦЭМ!$D$10+'СЕТ СН'!$F$5-'СЕТ СН'!$F$17</f>
        <v>2585.55654473</v>
      </c>
      <c r="W35" s="36">
        <f>SUMIFS(СВЦЭМ!$C$39:$C$782,СВЦЭМ!$A$39:$A$782,$A35,СВЦЭМ!$B$39:$B$782,W$11)+'СЕТ СН'!$F$9+СВЦЭМ!$D$10+'СЕТ СН'!$F$5-'СЕТ СН'!$F$17</f>
        <v>2528.7347809299999</v>
      </c>
      <c r="X35" s="36">
        <f>SUMIFS(СВЦЭМ!$C$39:$C$782,СВЦЭМ!$A$39:$A$782,$A35,СВЦЭМ!$B$39:$B$782,X$11)+'СЕТ СН'!$F$9+СВЦЭМ!$D$10+'СЕТ СН'!$F$5-'СЕТ СН'!$F$17</f>
        <v>2574.7822188099999</v>
      </c>
      <c r="Y35" s="36">
        <f>SUMIFS(СВЦЭМ!$C$39:$C$782,СВЦЭМ!$A$39:$A$782,$A35,СВЦЭМ!$B$39:$B$782,Y$11)+'СЕТ СН'!$F$9+СВЦЭМ!$D$10+'СЕТ СН'!$F$5-'СЕТ СН'!$F$17</f>
        <v>2533.3729497300001</v>
      </c>
    </row>
    <row r="36" spans="1:25" ht="15.75" x14ac:dyDescent="0.2">
      <c r="A36" s="35">
        <f t="shared" si="0"/>
        <v>44280</v>
      </c>
      <c r="B36" s="36">
        <f>SUMIFS(СВЦЭМ!$C$39:$C$782,СВЦЭМ!$A$39:$A$782,$A36,СВЦЭМ!$B$39:$B$782,B$11)+'СЕТ СН'!$F$9+СВЦЭМ!$D$10+'СЕТ СН'!$F$5-'СЕТ СН'!$F$17</f>
        <v>2590.1848121399998</v>
      </c>
      <c r="C36" s="36">
        <f>SUMIFS(СВЦЭМ!$C$39:$C$782,СВЦЭМ!$A$39:$A$782,$A36,СВЦЭМ!$B$39:$B$782,C$11)+'СЕТ СН'!$F$9+СВЦЭМ!$D$10+'СЕТ СН'!$F$5-'СЕТ СН'!$F$17</f>
        <v>2652.78331398</v>
      </c>
      <c r="D36" s="36">
        <f>SUMIFS(СВЦЭМ!$C$39:$C$782,СВЦЭМ!$A$39:$A$782,$A36,СВЦЭМ!$B$39:$B$782,D$11)+'СЕТ СН'!$F$9+СВЦЭМ!$D$10+'СЕТ СН'!$F$5-'СЕТ СН'!$F$17</f>
        <v>2751.4023165199997</v>
      </c>
      <c r="E36" s="36">
        <f>SUMIFS(СВЦЭМ!$C$39:$C$782,СВЦЭМ!$A$39:$A$782,$A36,СВЦЭМ!$B$39:$B$782,E$11)+'СЕТ СН'!$F$9+СВЦЭМ!$D$10+'СЕТ СН'!$F$5-'СЕТ СН'!$F$17</f>
        <v>2739.03879482</v>
      </c>
      <c r="F36" s="36">
        <f>SUMIFS(СВЦЭМ!$C$39:$C$782,СВЦЭМ!$A$39:$A$782,$A36,СВЦЭМ!$B$39:$B$782,F$11)+'СЕТ СН'!$F$9+СВЦЭМ!$D$10+'СЕТ СН'!$F$5-'СЕТ СН'!$F$17</f>
        <v>2724.73424363</v>
      </c>
      <c r="G36" s="36">
        <f>SUMIFS(СВЦЭМ!$C$39:$C$782,СВЦЭМ!$A$39:$A$782,$A36,СВЦЭМ!$B$39:$B$782,G$11)+'СЕТ СН'!$F$9+СВЦЭМ!$D$10+'СЕТ СН'!$F$5-'СЕТ СН'!$F$17</f>
        <v>2702.60667435</v>
      </c>
      <c r="H36" s="36">
        <f>SUMIFS(СВЦЭМ!$C$39:$C$782,СВЦЭМ!$A$39:$A$782,$A36,СВЦЭМ!$B$39:$B$782,H$11)+'СЕТ СН'!$F$9+СВЦЭМ!$D$10+'СЕТ СН'!$F$5-'СЕТ СН'!$F$17</f>
        <v>2659.59213301</v>
      </c>
      <c r="I36" s="36">
        <f>SUMIFS(СВЦЭМ!$C$39:$C$782,СВЦЭМ!$A$39:$A$782,$A36,СВЦЭМ!$B$39:$B$782,I$11)+'СЕТ СН'!$F$9+СВЦЭМ!$D$10+'СЕТ СН'!$F$5-'СЕТ СН'!$F$17</f>
        <v>2620.5608284700002</v>
      </c>
      <c r="J36" s="36">
        <f>SUMIFS(СВЦЭМ!$C$39:$C$782,СВЦЭМ!$A$39:$A$782,$A36,СВЦЭМ!$B$39:$B$782,J$11)+'СЕТ СН'!$F$9+СВЦЭМ!$D$10+'СЕТ СН'!$F$5-'СЕТ СН'!$F$17</f>
        <v>2566.9119714899998</v>
      </c>
      <c r="K36" s="36">
        <f>SUMIFS(СВЦЭМ!$C$39:$C$782,СВЦЭМ!$A$39:$A$782,$A36,СВЦЭМ!$B$39:$B$782,K$11)+'СЕТ СН'!$F$9+СВЦЭМ!$D$10+'СЕТ СН'!$F$5-'СЕТ СН'!$F$17</f>
        <v>2536.3454233800003</v>
      </c>
      <c r="L36" s="36">
        <f>SUMIFS(СВЦЭМ!$C$39:$C$782,СВЦЭМ!$A$39:$A$782,$A36,СВЦЭМ!$B$39:$B$782,L$11)+'СЕТ СН'!$F$9+СВЦЭМ!$D$10+'СЕТ СН'!$F$5-'СЕТ СН'!$F$17</f>
        <v>2558.1769516699997</v>
      </c>
      <c r="M36" s="36">
        <f>SUMIFS(СВЦЭМ!$C$39:$C$782,СВЦЭМ!$A$39:$A$782,$A36,СВЦЭМ!$B$39:$B$782,M$11)+'СЕТ СН'!$F$9+СВЦЭМ!$D$10+'СЕТ СН'!$F$5-'СЕТ СН'!$F$17</f>
        <v>2553.25503755</v>
      </c>
      <c r="N36" s="36">
        <f>SUMIFS(СВЦЭМ!$C$39:$C$782,СВЦЭМ!$A$39:$A$782,$A36,СВЦЭМ!$B$39:$B$782,N$11)+'СЕТ СН'!$F$9+СВЦЭМ!$D$10+'СЕТ СН'!$F$5-'СЕТ СН'!$F$17</f>
        <v>2572.19632181</v>
      </c>
      <c r="O36" s="36">
        <f>SUMIFS(СВЦЭМ!$C$39:$C$782,СВЦЭМ!$A$39:$A$782,$A36,СВЦЭМ!$B$39:$B$782,O$11)+'СЕТ СН'!$F$9+СВЦЭМ!$D$10+'СЕТ СН'!$F$5-'СЕТ СН'!$F$17</f>
        <v>2611.1016107599999</v>
      </c>
      <c r="P36" s="36">
        <f>SUMIFS(СВЦЭМ!$C$39:$C$782,СВЦЭМ!$A$39:$A$782,$A36,СВЦЭМ!$B$39:$B$782,P$11)+'СЕТ СН'!$F$9+СВЦЭМ!$D$10+'СЕТ СН'!$F$5-'СЕТ СН'!$F$17</f>
        <v>2666.41595091</v>
      </c>
      <c r="Q36" s="36">
        <f>SUMIFS(СВЦЭМ!$C$39:$C$782,СВЦЭМ!$A$39:$A$782,$A36,СВЦЭМ!$B$39:$B$782,Q$11)+'СЕТ СН'!$F$9+СВЦЭМ!$D$10+'СЕТ СН'!$F$5-'СЕТ СН'!$F$17</f>
        <v>2697.60102087</v>
      </c>
      <c r="R36" s="36">
        <f>SUMIFS(СВЦЭМ!$C$39:$C$782,СВЦЭМ!$A$39:$A$782,$A36,СВЦЭМ!$B$39:$B$782,R$11)+'СЕТ СН'!$F$9+СВЦЭМ!$D$10+'СЕТ СН'!$F$5-'СЕТ СН'!$F$17</f>
        <v>2694.4083553700002</v>
      </c>
      <c r="S36" s="36">
        <f>SUMIFS(СВЦЭМ!$C$39:$C$782,СВЦЭМ!$A$39:$A$782,$A36,СВЦЭМ!$B$39:$B$782,S$11)+'СЕТ СН'!$F$9+СВЦЭМ!$D$10+'СЕТ СН'!$F$5-'СЕТ СН'!$F$17</f>
        <v>2656.7783738099997</v>
      </c>
      <c r="T36" s="36">
        <f>SUMIFS(СВЦЭМ!$C$39:$C$782,СВЦЭМ!$A$39:$A$782,$A36,СВЦЭМ!$B$39:$B$782,T$11)+'СЕТ СН'!$F$9+СВЦЭМ!$D$10+'СЕТ СН'!$F$5-'СЕТ СН'!$F$17</f>
        <v>2558.9200637599997</v>
      </c>
      <c r="U36" s="36">
        <f>SUMIFS(СВЦЭМ!$C$39:$C$782,СВЦЭМ!$A$39:$A$782,$A36,СВЦЭМ!$B$39:$B$782,U$11)+'СЕТ СН'!$F$9+СВЦЭМ!$D$10+'СЕТ СН'!$F$5-'СЕТ СН'!$F$17</f>
        <v>2509.5618026299999</v>
      </c>
      <c r="V36" s="36">
        <f>SUMIFS(СВЦЭМ!$C$39:$C$782,СВЦЭМ!$A$39:$A$782,$A36,СВЦЭМ!$B$39:$B$782,V$11)+'СЕТ СН'!$F$9+СВЦЭМ!$D$10+'СЕТ СН'!$F$5-'СЕТ СН'!$F$17</f>
        <v>2520.8882004799998</v>
      </c>
      <c r="W36" s="36">
        <f>SUMIFS(СВЦЭМ!$C$39:$C$782,СВЦЭМ!$A$39:$A$782,$A36,СВЦЭМ!$B$39:$B$782,W$11)+'СЕТ СН'!$F$9+СВЦЭМ!$D$10+'СЕТ СН'!$F$5-'СЕТ СН'!$F$17</f>
        <v>2529.49451456</v>
      </c>
      <c r="X36" s="36">
        <f>SUMIFS(СВЦЭМ!$C$39:$C$782,СВЦЭМ!$A$39:$A$782,$A36,СВЦЭМ!$B$39:$B$782,X$11)+'СЕТ СН'!$F$9+СВЦЭМ!$D$10+'СЕТ СН'!$F$5-'СЕТ СН'!$F$17</f>
        <v>2533.7770216600002</v>
      </c>
      <c r="Y36" s="36">
        <f>SUMIFS(СВЦЭМ!$C$39:$C$782,СВЦЭМ!$A$39:$A$782,$A36,СВЦЭМ!$B$39:$B$782,Y$11)+'СЕТ СН'!$F$9+СВЦЭМ!$D$10+'СЕТ СН'!$F$5-'СЕТ СН'!$F$17</f>
        <v>2558.5542157199998</v>
      </c>
    </row>
    <row r="37" spans="1:25" ht="15.75" x14ac:dyDescent="0.2">
      <c r="A37" s="35">
        <f t="shared" si="0"/>
        <v>44281</v>
      </c>
      <c r="B37" s="36">
        <f>SUMIFS(СВЦЭМ!$C$39:$C$782,СВЦЭМ!$A$39:$A$782,$A37,СВЦЭМ!$B$39:$B$782,B$11)+'СЕТ СН'!$F$9+СВЦЭМ!$D$10+'СЕТ СН'!$F$5-'СЕТ СН'!$F$17</f>
        <v>2645.67084991</v>
      </c>
      <c r="C37" s="36">
        <f>SUMIFS(СВЦЭМ!$C$39:$C$782,СВЦЭМ!$A$39:$A$782,$A37,СВЦЭМ!$B$39:$B$782,C$11)+'СЕТ СН'!$F$9+СВЦЭМ!$D$10+'СЕТ СН'!$F$5-'СЕТ СН'!$F$17</f>
        <v>2715.0250612299997</v>
      </c>
      <c r="D37" s="36">
        <f>SUMIFS(СВЦЭМ!$C$39:$C$782,СВЦЭМ!$A$39:$A$782,$A37,СВЦЭМ!$B$39:$B$782,D$11)+'СЕТ СН'!$F$9+СВЦЭМ!$D$10+'СЕТ СН'!$F$5-'СЕТ СН'!$F$17</f>
        <v>2792.7251569600003</v>
      </c>
      <c r="E37" s="36">
        <f>SUMIFS(СВЦЭМ!$C$39:$C$782,СВЦЭМ!$A$39:$A$782,$A37,СВЦЭМ!$B$39:$B$782,E$11)+'СЕТ СН'!$F$9+СВЦЭМ!$D$10+'СЕТ СН'!$F$5-'СЕТ СН'!$F$17</f>
        <v>2803.17513973</v>
      </c>
      <c r="F37" s="36">
        <f>SUMIFS(СВЦЭМ!$C$39:$C$782,СВЦЭМ!$A$39:$A$782,$A37,СВЦЭМ!$B$39:$B$782,F$11)+'СЕТ СН'!$F$9+СВЦЭМ!$D$10+'СЕТ СН'!$F$5-'СЕТ СН'!$F$17</f>
        <v>2803.2195054499998</v>
      </c>
      <c r="G37" s="36">
        <f>SUMIFS(СВЦЭМ!$C$39:$C$782,СВЦЭМ!$A$39:$A$782,$A37,СВЦЭМ!$B$39:$B$782,G$11)+'СЕТ СН'!$F$9+СВЦЭМ!$D$10+'СЕТ СН'!$F$5-'СЕТ СН'!$F$17</f>
        <v>2786.5134649000001</v>
      </c>
      <c r="H37" s="36">
        <f>SUMIFS(СВЦЭМ!$C$39:$C$782,СВЦЭМ!$A$39:$A$782,$A37,СВЦЭМ!$B$39:$B$782,H$11)+'СЕТ СН'!$F$9+СВЦЭМ!$D$10+'СЕТ СН'!$F$5-'СЕТ СН'!$F$17</f>
        <v>2735.9149127800001</v>
      </c>
      <c r="I37" s="36">
        <f>SUMIFS(СВЦЭМ!$C$39:$C$782,СВЦЭМ!$A$39:$A$782,$A37,СВЦЭМ!$B$39:$B$782,I$11)+'СЕТ СН'!$F$9+СВЦЭМ!$D$10+'СЕТ СН'!$F$5-'СЕТ СН'!$F$17</f>
        <v>2662.4771193500001</v>
      </c>
      <c r="J37" s="36">
        <f>SUMIFS(СВЦЭМ!$C$39:$C$782,СВЦЭМ!$A$39:$A$782,$A37,СВЦЭМ!$B$39:$B$782,J$11)+'СЕТ СН'!$F$9+СВЦЭМ!$D$10+'СЕТ СН'!$F$5-'СЕТ СН'!$F$17</f>
        <v>2632.3174066199999</v>
      </c>
      <c r="K37" s="36">
        <f>SUMIFS(СВЦЭМ!$C$39:$C$782,СВЦЭМ!$A$39:$A$782,$A37,СВЦЭМ!$B$39:$B$782,K$11)+'СЕТ СН'!$F$9+СВЦЭМ!$D$10+'СЕТ СН'!$F$5-'СЕТ СН'!$F$17</f>
        <v>2593.1377628199998</v>
      </c>
      <c r="L37" s="36">
        <f>SUMIFS(СВЦЭМ!$C$39:$C$782,СВЦЭМ!$A$39:$A$782,$A37,СВЦЭМ!$B$39:$B$782,L$11)+'СЕТ СН'!$F$9+СВЦЭМ!$D$10+'СЕТ СН'!$F$5-'СЕТ СН'!$F$17</f>
        <v>2583.95645474</v>
      </c>
      <c r="M37" s="36">
        <f>SUMIFS(СВЦЭМ!$C$39:$C$782,СВЦЭМ!$A$39:$A$782,$A37,СВЦЭМ!$B$39:$B$782,M$11)+'СЕТ СН'!$F$9+СВЦЭМ!$D$10+'СЕТ СН'!$F$5-'СЕТ СН'!$F$17</f>
        <v>2578.03939962</v>
      </c>
      <c r="N37" s="36">
        <f>SUMIFS(СВЦЭМ!$C$39:$C$782,СВЦЭМ!$A$39:$A$782,$A37,СВЦЭМ!$B$39:$B$782,N$11)+'СЕТ СН'!$F$9+СВЦЭМ!$D$10+'СЕТ СН'!$F$5-'СЕТ СН'!$F$17</f>
        <v>2578.4804472300002</v>
      </c>
      <c r="O37" s="36">
        <f>SUMIFS(СВЦЭМ!$C$39:$C$782,СВЦЭМ!$A$39:$A$782,$A37,СВЦЭМ!$B$39:$B$782,O$11)+'СЕТ СН'!$F$9+СВЦЭМ!$D$10+'СЕТ СН'!$F$5-'СЕТ СН'!$F$17</f>
        <v>2607.1479883800002</v>
      </c>
      <c r="P37" s="36">
        <f>SUMIFS(СВЦЭМ!$C$39:$C$782,СВЦЭМ!$A$39:$A$782,$A37,СВЦЭМ!$B$39:$B$782,P$11)+'СЕТ СН'!$F$9+СВЦЭМ!$D$10+'СЕТ СН'!$F$5-'СЕТ СН'!$F$17</f>
        <v>2634.34309893</v>
      </c>
      <c r="Q37" s="36">
        <f>SUMIFS(СВЦЭМ!$C$39:$C$782,СВЦЭМ!$A$39:$A$782,$A37,СВЦЭМ!$B$39:$B$782,Q$11)+'СЕТ СН'!$F$9+СВЦЭМ!$D$10+'СЕТ СН'!$F$5-'СЕТ СН'!$F$17</f>
        <v>2662.89425798</v>
      </c>
      <c r="R37" s="36">
        <f>SUMIFS(СВЦЭМ!$C$39:$C$782,СВЦЭМ!$A$39:$A$782,$A37,СВЦЭМ!$B$39:$B$782,R$11)+'СЕТ СН'!$F$9+СВЦЭМ!$D$10+'СЕТ СН'!$F$5-'СЕТ СН'!$F$17</f>
        <v>2672.7229389900003</v>
      </c>
      <c r="S37" s="36">
        <f>SUMIFS(СВЦЭМ!$C$39:$C$782,СВЦЭМ!$A$39:$A$782,$A37,СВЦЭМ!$B$39:$B$782,S$11)+'СЕТ СН'!$F$9+СВЦЭМ!$D$10+'СЕТ СН'!$F$5-'СЕТ СН'!$F$17</f>
        <v>2629.9933169699998</v>
      </c>
      <c r="T37" s="36">
        <f>SUMIFS(СВЦЭМ!$C$39:$C$782,СВЦЭМ!$A$39:$A$782,$A37,СВЦЭМ!$B$39:$B$782,T$11)+'СЕТ СН'!$F$9+СВЦЭМ!$D$10+'СЕТ СН'!$F$5-'СЕТ СН'!$F$17</f>
        <v>2549.1433092400002</v>
      </c>
      <c r="U37" s="36">
        <f>SUMIFS(СВЦЭМ!$C$39:$C$782,СВЦЭМ!$A$39:$A$782,$A37,СВЦЭМ!$B$39:$B$782,U$11)+'СЕТ СН'!$F$9+СВЦЭМ!$D$10+'СЕТ СН'!$F$5-'СЕТ СН'!$F$17</f>
        <v>2518.83704137</v>
      </c>
      <c r="V37" s="36">
        <f>SUMIFS(СВЦЭМ!$C$39:$C$782,СВЦЭМ!$A$39:$A$782,$A37,СВЦЭМ!$B$39:$B$782,V$11)+'СЕТ СН'!$F$9+СВЦЭМ!$D$10+'СЕТ СН'!$F$5-'СЕТ СН'!$F$17</f>
        <v>2507.03076065</v>
      </c>
      <c r="W37" s="36">
        <f>SUMIFS(СВЦЭМ!$C$39:$C$782,СВЦЭМ!$A$39:$A$782,$A37,СВЦЭМ!$B$39:$B$782,W$11)+'СЕТ СН'!$F$9+СВЦЭМ!$D$10+'СЕТ СН'!$F$5-'СЕТ СН'!$F$17</f>
        <v>2513.7847192099998</v>
      </c>
      <c r="X37" s="36">
        <f>SUMIFS(СВЦЭМ!$C$39:$C$782,СВЦЭМ!$A$39:$A$782,$A37,СВЦЭМ!$B$39:$B$782,X$11)+'СЕТ СН'!$F$9+СВЦЭМ!$D$10+'СЕТ СН'!$F$5-'СЕТ СН'!$F$17</f>
        <v>2522.14296362</v>
      </c>
      <c r="Y37" s="36">
        <f>SUMIFS(СВЦЭМ!$C$39:$C$782,СВЦЭМ!$A$39:$A$782,$A37,СВЦЭМ!$B$39:$B$782,Y$11)+'СЕТ СН'!$F$9+СВЦЭМ!$D$10+'СЕТ СН'!$F$5-'СЕТ СН'!$F$17</f>
        <v>2557.8216414199997</v>
      </c>
    </row>
    <row r="38" spans="1:25" ht="15.75" x14ac:dyDescent="0.2">
      <c r="A38" s="35">
        <f t="shared" si="0"/>
        <v>44282</v>
      </c>
      <c r="B38" s="36">
        <f>SUMIFS(СВЦЭМ!$C$39:$C$782,СВЦЭМ!$A$39:$A$782,$A38,СВЦЭМ!$B$39:$B$782,B$11)+'СЕТ СН'!$F$9+СВЦЭМ!$D$10+'СЕТ СН'!$F$5-'СЕТ СН'!$F$17</f>
        <v>2511.32212888</v>
      </c>
      <c r="C38" s="36">
        <f>SUMIFS(СВЦЭМ!$C$39:$C$782,СВЦЭМ!$A$39:$A$782,$A38,СВЦЭМ!$B$39:$B$782,C$11)+'СЕТ СН'!$F$9+СВЦЭМ!$D$10+'СЕТ СН'!$F$5-'СЕТ СН'!$F$17</f>
        <v>2581.48869238</v>
      </c>
      <c r="D38" s="36">
        <f>SUMIFS(СВЦЭМ!$C$39:$C$782,СВЦЭМ!$A$39:$A$782,$A38,СВЦЭМ!$B$39:$B$782,D$11)+'СЕТ СН'!$F$9+СВЦЭМ!$D$10+'СЕТ СН'!$F$5-'СЕТ СН'!$F$17</f>
        <v>2651.5592397199998</v>
      </c>
      <c r="E38" s="36">
        <f>SUMIFS(СВЦЭМ!$C$39:$C$782,СВЦЭМ!$A$39:$A$782,$A38,СВЦЭМ!$B$39:$B$782,E$11)+'СЕТ СН'!$F$9+СВЦЭМ!$D$10+'СЕТ СН'!$F$5-'СЕТ СН'!$F$17</f>
        <v>2665.9084537899998</v>
      </c>
      <c r="F38" s="36">
        <f>SUMIFS(СВЦЭМ!$C$39:$C$782,СВЦЭМ!$A$39:$A$782,$A38,СВЦЭМ!$B$39:$B$782,F$11)+'СЕТ СН'!$F$9+СВЦЭМ!$D$10+'СЕТ СН'!$F$5-'СЕТ СН'!$F$17</f>
        <v>2685.7517488499998</v>
      </c>
      <c r="G38" s="36">
        <f>SUMIFS(СВЦЭМ!$C$39:$C$782,СВЦЭМ!$A$39:$A$782,$A38,СВЦЭМ!$B$39:$B$782,G$11)+'СЕТ СН'!$F$9+СВЦЭМ!$D$10+'СЕТ СН'!$F$5-'СЕТ СН'!$F$17</f>
        <v>2663.7459449999997</v>
      </c>
      <c r="H38" s="36">
        <f>SUMIFS(СВЦЭМ!$C$39:$C$782,СВЦЭМ!$A$39:$A$782,$A38,СВЦЭМ!$B$39:$B$782,H$11)+'СЕТ СН'!$F$9+СВЦЭМ!$D$10+'СЕТ СН'!$F$5-'СЕТ СН'!$F$17</f>
        <v>2643.0859509000002</v>
      </c>
      <c r="I38" s="36">
        <f>SUMIFS(СВЦЭМ!$C$39:$C$782,СВЦЭМ!$A$39:$A$782,$A38,СВЦЭМ!$B$39:$B$782,I$11)+'СЕТ СН'!$F$9+СВЦЭМ!$D$10+'СЕТ СН'!$F$5-'СЕТ СН'!$F$17</f>
        <v>2599.9862386599998</v>
      </c>
      <c r="J38" s="36">
        <f>SUMIFS(СВЦЭМ!$C$39:$C$782,СВЦЭМ!$A$39:$A$782,$A38,СВЦЭМ!$B$39:$B$782,J$11)+'СЕТ СН'!$F$9+СВЦЭМ!$D$10+'СЕТ СН'!$F$5-'СЕТ СН'!$F$17</f>
        <v>2542.89519028</v>
      </c>
      <c r="K38" s="36">
        <f>SUMIFS(СВЦЭМ!$C$39:$C$782,СВЦЭМ!$A$39:$A$782,$A38,СВЦЭМ!$B$39:$B$782,K$11)+'СЕТ СН'!$F$9+СВЦЭМ!$D$10+'СЕТ СН'!$F$5-'СЕТ СН'!$F$17</f>
        <v>2497.17942004</v>
      </c>
      <c r="L38" s="36">
        <f>SUMIFS(СВЦЭМ!$C$39:$C$782,СВЦЭМ!$A$39:$A$782,$A38,СВЦЭМ!$B$39:$B$782,L$11)+'СЕТ СН'!$F$9+СВЦЭМ!$D$10+'СЕТ СН'!$F$5-'СЕТ СН'!$F$17</f>
        <v>2515.0914375399998</v>
      </c>
      <c r="M38" s="36">
        <f>SUMIFS(СВЦЭМ!$C$39:$C$782,СВЦЭМ!$A$39:$A$782,$A38,СВЦЭМ!$B$39:$B$782,M$11)+'СЕТ СН'!$F$9+СВЦЭМ!$D$10+'СЕТ СН'!$F$5-'СЕТ СН'!$F$17</f>
        <v>2520.02907697</v>
      </c>
      <c r="N38" s="36">
        <f>SUMIFS(СВЦЭМ!$C$39:$C$782,СВЦЭМ!$A$39:$A$782,$A38,СВЦЭМ!$B$39:$B$782,N$11)+'СЕТ СН'!$F$9+СВЦЭМ!$D$10+'СЕТ СН'!$F$5-'СЕТ СН'!$F$17</f>
        <v>2530.5265145100002</v>
      </c>
      <c r="O38" s="36">
        <f>SUMIFS(СВЦЭМ!$C$39:$C$782,СВЦЭМ!$A$39:$A$782,$A38,СВЦЭМ!$B$39:$B$782,O$11)+'СЕТ СН'!$F$9+СВЦЭМ!$D$10+'СЕТ СН'!$F$5-'СЕТ СН'!$F$17</f>
        <v>2549.8330250500003</v>
      </c>
      <c r="P38" s="36">
        <f>SUMIFS(СВЦЭМ!$C$39:$C$782,СВЦЭМ!$A$39:$A$782,$A38,СВЦЭМ!$B$39:$B$782,P$11)+'СЕТ СН'!$F$9+СВЦЭМ!$D$10+'СЕТ СН'!$F$5-'СЕТ СН'!$F$17</f>
        <v>2602.3211814400001</v>
      </c>
      <c r="Q38" s="36">
        <f>SUMIFS(СВЦЭМ!$C$39:$C$782,СВЦЭМ!$A$39:$A$782,$A38,СВЦЭМ!$B$39:$B$782,Q$11)+'СЕТ СН'!$F$9+СВЦЭМ!$D$10+'СЕТ СН'!$F$5-'СЕТ СН'!$F$17</f>
        <v>2634.2811639700003</v>
      </c>
      <c r="R38" s="36">
        <f>SUMIFS(СВЦЭМ!$C$39:$C$782,СВЦЭМ!$A$39:$A$782,$A38,СВЦЭМ!$B$39:$B$782,R$11)+'СЕТ СН'!$F$9+СВЦЭМ!$D$10+'СЕТ СН'!$F$5-'СЕТ СН'!$F$17</f>
        <v>2633.4997379300003</v>
      </c>
      <c r="S38" s="36">
        <f>SUMIFS(СВЦЭМ!$C$39:$C$782,СВЦЭМ!$A$39:$A$782,$A38,СВЦЭМ!$B$39:$B$782,S$11)+'СЕТ СН'!$F$9+СВЦЭМ!$D$10+'СЕТ СН'!$F$5-'СЕТ СН'!$F$17</f>
        <v>2619.3305834399998</v>
      </c>
      <c r="T38" s="36">
        <f>SUMIFS(СВЦЭМ!$C$39:$C$782,СВЦЭМ!$A$39:$A$782,$A38,СВЦЭМ!$B$39:$B$782,T$11)+'СЕТ СН'!$F$9+СВЦЭМ!$D$10+'СЕТ СН'!$F$5-'СЕТ СН'!$F$17</f>
        <v>2547.6783804899997</v>
      </c>
      <c r="U38" s="36">
        <f>SUMIFS(СВЦЭМ!$C$39:$C$782,СВЦЭМ!$A$39:$A$782,$A38,СВЦЭМ!$B$39:$B$782,U$11)+'СЕТ СН'!$F$9+СВЦЭМ!$D$10+'СЕТ СН'!$F$5-'СЕТ СН'!$F$17</f>
        <v>2490.1115217400002</v>
      </c>
      <c r="V38" s="36">
        <f>SUMIFS(СВЦЭМ!$C$39:$C$782,СВЦЭМ!$A$39:$A$782,$A38,СВЦЭМ!$B$39:$B$782,V$11)+'СЕТ СН'!$F$9+СВЦЭМ!$D$10+'СЕТ СН'!$F$5-'СЕТ СН'!$F$17</f>
        <v>2524.8129280100002</v>
      </c>
      <c r="W38" s="36">
        <f>SUMIFS(СВЦЭМ!$C$39:$C$782,СВЦЭМ!$A$39:$A$782,$A38,СВЦЭМ!$B$39:$B$782,W$11)+'СЕТ СН'!$F$9+СВЦЭМ!$D$10+'СЕТ СН'!$F$5-'СЕТ СН'!$F$17</f>
        <v>2495.58687328</v>
      </c>
      <c r="X38" s="36">
        <f>SUMIFS(СВЦЭМ!$C$39:$C$782,СВЦЭМ!$A$39:$A$782,$A38,СВЦЭМ!$B$39:$B$782,X$11)+'СЕТ СН'!$F$9+СВЦЭМ!$D$10+'СЕТ СН'!$F$5-'СЕТ СН'!$F$17</f>
        <v>2519.04335266</v>
      </c>
      <c r="Y38" s="36">
        <f>SUMIFS(СВЦЭМ!$C$39:$C$782,СВЦЭМ!$A$39:$A$782,$A38,СВЦЭМ!$B$39:$B$782,Y$11)+'СЕТ СН'!$F$9+СВЦЭМ!$D$10+'СЕТ СН'!$F$5-'СЕТ СН'!$F$17</f>
        <v>2526.47954433</v>
      </c>
    </row>
    <row r="39" spans="1:25" ht="15.75" x14ac:dyDescent="0.2">
      <c r="A39" s="35">
        <f t="shared" si="0"/>
        <v>44283</v>
      </c>
      <c r="B39" s="36">
        <f>SUMIFS(СВЦЭМ!$C$39:$C$782,СВЦЭМ!$A$39:$A$782,$A39,СВЦЭМ!$B$39:$B$782,B$11)+'СЕТ СН'!$F$9+СВЦЭМ!$D$10+'СЕТ СН'!$F$5-'СЕТ СН'!$F$17</f>
        <v>2567.1337194799999</v>
      </c>
      <c r="C39" s="36">
        <f>SUMIFS(СВЦЭМ!$C$39:$C$782,СВЦЭМ!$A$39:$A$782,$A39,СВЦЭМ!$B$39:$B$782,C$11)+'СЕТ СН'!$F$9+СВЦЭМ!$D$10+'СЕТ СН'!$F$5-'СЕТ СН'!$F$17</f>
        <v>2658.0518539100003</v>
      </c>
      <c r="D39" s="36">
        <f>SUMIFS(СВЦЭМ!$C$39:$C$782,СВЦЭМ!$A$39:$A$782,$A39,СВЦЭМ!$B$39:$B$782,D$11)+'СЕТ СН'!$F$9+СВЦЭМ!$D$10+'СЕТ СН'!$F$5-'СЕТ СН'!$F$17</f>
        <v>2709.8497450300001</v>
      </c>
      <c r="E39" s="36">
        <f>SUMIFS(СВЦЭМ!$C$39:$C$782,СВЦЭМ!$A$39:$A$782,$A39,СВЦЭМ!$B$39:$B$782,E$11)+'СЕТ СН'!$F$9+СВЦЭМ!$D$10+'СЕТ СН'!$F$5-'СЕТ СН'!$F$17</f>
        <v>2693.60471736</v>
      </c>
      <c r="F39" s="36">
        <f>SUMIFS(СВЦЭМ!$C$39:$C$782,СВЦЭМ!$A$39:$A$782,$A39,СВЦЭМ!$B$39:$B$782,F$11)+'СЕТ СН'!$F$9+СВЦЭМ!$D$10+'СЕТ СН'!$F$5-'СЕТ СН'!$F$17</f>
        <v>2682.14781197</v>
      </c>
      <c r="G39" s="36">
        <f>SUMIFS(СВЦЭМ!$C$39:$C$782,СВЦЭМ!$A$39:$A$782,$A39,СВЦЭМ!$B$39:$B$782,G$11)+'СЕТ СН'!$F$9+СВЦЭМ!$D$10+'СЕТ СН'!$F$5-'СЕТ СН'!$F$17</f>
        <v>2666.8673832100003</v>
      </c>
      <c r="H39" s="36">
        <f>SUMIFS(СВЦЭМ!$C$39:$C$782,СВЦЭМ!$A$39:$A$782,$A39,СВЦЭМ!$B$39:$B$782,H$11)+'СЕТ СН'!$F$9+СВЦЭМ!$D$10+'СЕТ СН'!$F$5-'СЕТ СН'!$F$17</f>
        <v>2659.7288061099998</v>
      </c>
      <c r="I39" s="36">
        <f>SUMIFS(СВЦЭМ!$C$39:$C$782,СВЦЭМ!$A$39:$A$782,$A39,СВЦЭМ!$B$39:$B$782,I$11)+'СЕТ СН'!$F$9+СВЦЭМ!$D$10+'СЕТ СН'!$F$5-'СЕТ СН'!$F$17</f>
        <v>2613.0154935600003</v>
      </c>
      <c r="J39" s="36">
        <f>SUMIFS(СВЦЭМ!$C$39:$C$782,СВЦЭМ!$A$39:$A$782,$A39,СВЦЭМ!$B$39:$B$782,J$11)+'СЕТ СН'!$F$9+СВЦЭМ!$D$10+'СЕТ СН'!$F$5-'СЕТ СН'!$F$17</f>
        <v>2506.8748718500001</v>
      </c>
      <c r="K39" s="36">
        <f>SUMIFS(СВЦЭМ!$C$39:$C$782,СВЦЭМ!$A$39:$A$782,$A39,СВЦЭМ!$B$39:$B$782,K$11)+'СЕТ СН'!$F$9+СВЦЭМ!$D$10+'СЕТ СН'!$F$5-'СЕТ СН'!$F$17</f>
        <v>2461.3968555599999</v>
      </c>
      <c r="L39" s="36">
        <f>SUMIFS(СВЦЭМ!$C$39:$C$782,СВЦЭМ!$A$39:$A$782,$A39,СВЦЭМ!$B$39:$B$782,L$11)+'СЕТ СН'!$F$9+СВЦЭМ!$D$10+'СЕТ СН'!$F$5-'СЕТ СН'!$F$17</f>
        <v>2497.78963363</v>
      </c>
      <c r="M39" s="36">
        <f>SUMIFS(СВЦЭМ!$C$39:$C$782,СВЦЭМ!$A$39:$A$782,$A39,СВЦЭМ!$B$39:$B$782,M$11)+'СЕТ СН'!$F$9+СВЦЭМ!$D$10+'СЕТ СН'!$F$5-'СЕТ СН'!$F$17</f>
        <v>2535.3738558799996</v>
      </c>
      <c r="N39" s="36">
        <f>SUMIFS(СВЦЭМ!$C$39:$C$782,СВЦЭМ!$A$39:$A$782,$A39,СВЦЭМ!$B$39:$B$782,N$11)+'СЕТ СН'!$F$9+СВЦЭМ!$D$10+'СЕТ СН'!$F$5-'СЕТ СН'!$F$17</f>
        <v>2572.7304669300001</v>
      </c>
      <c r="O39" s="36">
        <f>SUMIFS(СВЦЭМ!$C$39:$C$782,СВЦЭМ!$A$39:$A$782,$A39,СВЦЭМ!$B$39:$B$782,O$11)+'СЕТ СН'!$F$9+СВЦЭМ!$D$10+'СЕТ СН'!$F$5-'СЕТ СН'!$F$17</f>
        <v>2601.7955844899998</v>
      </c>
      <c r="P39" s="36">
        <f>SUMIFS(СВЦЭМ!$C$39:$C$782,СВЦЭМ!$A$39:$A$782,$A39,СВЦЭМ!$B$39:$B$782,P$11)+'СЕТ СН'!$F$9+СВЦЭМ!$D$10+'СЕТ СН'!$F$5-'СЕТ СН'!$F$17</f>
        <v>2648.19900551</v>
      </c>
      <c r="Q39" s="36">
        <f>SUMIFS(СВЦЭМ!$C$39:$C$782,СВЦЭМ!$A$39:$A$782,$A39,СВЦЭМ!$B$39:$B$782,Q$11)+'СЕТ СН'!$F$9+СВЦЭМ!$D$10+'СЕТ СН'!$F$5-'СЕТ СН'!$F$17</f>
        <v>2682.07579055</v>
      </c>
      <c r="R39" s="36">
        <f>SUMIFS(СВЦЭМ!$C$39:$C$782,СВЦЭМ!$A$39:$A$782,$A39,СВЦЭМ!$B$39:$B$782,R$11)+'СЕТ СН'!$F$9+СВЦЭМ!$D$10+'СЕТ СН'!$F$5-'СЕТ СН'!$F$17</f>
        <v>2666.8730709800002</v>
      </c>
      <c r="S39" s="36">
        <f>SUMIFS(СВЦЭМ!$C$39:$C$782,СВЦЭМ!$A$39:$A$782,$A39,СВЦЭМ!$B$39:$B$782,S$11)+'СЕТ СН'!$F$9+СВЦЭМ!$D$10+'СЕТ СН'!$F$5-'СЕТ СН'!$F$17</f>
        <v>2638.5906558799998</v>
      </c>
      <c r="T39" s="36">
        <f>SUMIFS(СВЦЭМ!$C$39:$C$782,СВЦЭМ!$A$39:$A$782,$A39,СВЦЭМ!$B$39:$B$782,T$11)+'СЕТ СН'!$F$9+СВЦЭМ!$D$10+'СЕТ СН'!$F$5-'СЕТ СН'!$F$17</f>
        <v>2563.5449063899996</v>
      </c>
      <c r="U39" s="36">
        <f>SUMIFS(СВЦЭМ!$C$39:$C$782,СВЦЭМ!$A$39:$A$782,$A39,СВЦЭМ!$B$39:$B$782,U$11)+'СЕТ СН'!$F$9+СВЦЭМ!$D$10+'СЕТ СН'!$F$5-'СЕТ СН'!$F$17</f>
        <v>2538.5453036600002</v>
      </c>
      <c r="V39" s="36">
        <f>SUMIFS(СВЦЭМ!$C$39:$C$782,СВЦЭМ!$A$39:$A$782,$A39,СВЦЭМ!$B$39:$B$782,V$11)+'СЕТ СН'!$F$9+СВЦЭМ!$D$10+'СЕТ СН'!$F$5-'СЕТ СН'!$F$17</f>
        <v>2541.3315259999999</v>
      </c>
      <c r="W39" s="36">
        <f>SUMIFS(СВЦЭМ!$C$39:$C$782,СВЦЭМ!$A$39:$A$782,$A39,СВЦЭМ!$B$39:$B$782,W$11)+'СЕТ СН'!$F$9+СВЦЭМ!$D$10+'СЕТ СН'!$F$5-'СЕТ СН'!$F$17</f>
        <v>2510.89669998</v>
      </c>
      <c r="X39" s="36">
        <f>SUMIFS(СВЦЭМ!$C$39:$C$782,СВЦЭМ!$A$39:$A$782,$A39,СВЦЭМ!$B$39:$B$782,X$11)+'СЕТ СН'!$F$9+СВЦЭМ!$D$10+'СЕТ СН'!$F$5-'СЕТ СН'!$F$17</f>
        <v>2504.3713530100003</v>
      </c>
      <c r="Y39" s="36">
        <f>SUMIFS(СВЦЭМ!$C$39:$C$782,СВЦЭМ!$A$39:$A$782,$A39,СВЦЭМ!$B$39:$B$782,Y$11)+'СЕТ СН'!$F$9+СВЦЭМ!$D$10+'СЕТ СН'!$F$5-'СЕТ СН'!$F$17</f>
        <v>2508.7521191000001</v>
      </c>
    </row>
    <row r="40" spans="1:25" ht="15.75" x14ac:dyDescent="0.2">
      <c r="A40" s="35">
        <f t="shared" si="0"/>
        <v>44284</v>
      </c>
      <c r="B40" s="36">
        <f>SUMIFS(СВЦЭМ!$C$39:$C$782,СВЦЭМ!$A$39:$A$782,$A40,СВЦЭМ!$B$39:$B$782,B$11)+'СЕТ СН'!$F$9+СВЦЭМ!$D$10+'СЕТ СН'!$F$5-'СЕТ СН'!$F$17</f>
        <v>2624.2120293200001</v>
      </c>
      <c r="C40" s="36">
        <f>SUMIFS(СВЦЭМ!$C$39:$C$782,СВЦЭМ!$A$39:$A$782,$A40,СВЦЭМ!$B$39:$B$782,C$11)+'СЕТ СН'!$F$9+СВЦЭМ!$D$10+'СЕТ СН'!$F$5-'СЕТ СН'!$F$17</f>
        <v>2718.9757623999999</v>
      </c>
      <c r="D40" s="36">
        <f>SUMIFS(СВЦЭМ!$C$39:$C$782,СВЦЭМ!$A$39:$A$782,$A40,СВЦЭМ!$B$39:$B$782,D$11)+'СЕТ СН'!$F$9+СВЦЭМ!$D$10+'СЕТ СН'!$F$5-'СЕТ СН'!$F$17</f>
        <v>2730.7994063900001</v>
      </c>
      <c r="E40" s="36">
        <f>SUMIFS(СВЦЭМ!$C$39:$C$782,СВЦЭМ!$A$39:$A$782,$A40,СВЦЭМ!$B$39:$B$782,E$11)+'СЕТ СН'!$F$9+СВЦЭМ!$D$10+'СЕТ СН'!$F$5-'СЕТ СН'!$F$17</f>
        <v>2744.88129342</v>
      </c>
      <c r="F40" s="36">
        <f>SUMIFS(СВЦЭМ!$C$39:$C$782,СВЦЭМ!$A$39:$A$782,$A40,СВЦЭМ!$B$39:$B$782,F$11)+'СЕТ СН'!$F$9+СВЦЭМ!$D$10+'СЕТ СН'!$F$5-'СЕТ СН'!$F$17</f>
        <v>2754.6636739</v>
      </c>
      <c r="G40" s="36">
        <f>SUMIFS(СВЦЭМ!$C$39:$C$782,СВЦЭМ!$A$39:$A$782,$A40,СВЦЭМ!$B$39:$B$782,G$11)+'СЕТ СН'!$F$9+СВЦЭМ!$D$10+'СЕТ СН'!$F$5-'СЕТ СН'!$F$17</f>
        <v>2744.6555432300001</v>
      </c>
      <c r="H40" s="36">
        <f>SUMIFS(СВЦЭМ!$C$39:$C$782,СВЦЭМ!$A$39:$A$782,$A40,СВЦЭМ!$B$39:$B$782,H$11)+'СЕТ СН'!$F$9+СВЦЭМ!$D$10+'СЕТ СН'!$F$5-'СЕТ СН'!$F$17</f>
        <v>2715.4844782499999</v>
      </c>
      <c r="I40" s="36">
        <f>SUMIFS(СВЦЭМ!$C$39:$C$782,СВЦЭМ!$A$39:$A$782,$A40,СВЦЭМ!$B$39:$B$782,I$11)+'СЕТ СН'!$F$9+СВЦЭМ!$D$10+'СЕТ СН'!$F$5-'СЕТ СН'!$F$17</f>
        <v>2653.8362192899999</v>
      </c>
      <c r="J40" s="36">
        <f>SUMIFS(СВЦЭМ!$C$39:$C$782,СВЦЭМ!$A$39:$A$782,$A40,СВЦЭМ!$B$39:$B$782,J$11)+'СЕТ СН'!$F$9+СВЦЭМ!$D$10+'СЕТ СН'!$F$5-'СЕТ СН'!$F$17</f>
        <v>2581.1454933099999</v>
      </c>
      <c r="K40" s="36">
        <f>SUMIFS(СВЦЭМ!$C$39:$C$782,СВЦЭМ!$A$39:$A$782,$A40,СВЦЭМ!$B$39:$B$782,K$11)+'СЕТ СН'!$F$9+СВЦЭМ!$D$10+'СЕТ СН'!$F$5-'СЕТ СН'!$F$17</f>
        <v>2513.7268905700003</v>
      </c>
      <c r="L40" s="36">
        <f>SUMIFS(СВЦЭМ!$C$39:$C$782,СВЦЭМ!$A$39:$A$782,$A40,СВЦЭМ!$B$39:$B$782,L$11)+'СЕТ СН'!$F$9+СВЦЭМ!$D$10+'СЕТ СН'!$F$5-'СЕТ СН'!$F$17</f>
        <v>2517.27441133</v>
      </c>
      <c r="M40" s="36">
        <f>SUMIFS(СВЦЭМ!$C$39:$C$782,СВЦЭМ!$A$39:$A$782,$A40,СВЦЭМ!$B$39:$B$782,M$11)+'СЕТ СН'!$F$9+СВЦЭМ!$D$10+'СЕТ СН'!$F$5-'СЕТ СН'!$F$17</f>
        <v>2519.5274952600003</v>
      </c>
      <c r="N40" s="36">
        <f>SUMIFS(СВЦЭМ!$C$39:$C$782,СВЦЭМ!$A$39:$A$782,$A40,СВЦЭМ!$B$39:$B$782,N$11)+'СЕТ СН'!$F$9+СВЦЭМ!$D$10+'СЕТ СН'!$F$5-'СЕТ СН'!$F$17</f>
        <v>2533.8293804100003</v>
      </c>
      <c r="O40" s="36">
        <f>SUMIFS(СВЦЭМ!$C$39:$C$782,СВЦЭМ!$A$39:$A$782,$A40,СВЦЭМ!$B$39:$B$782,O$11)+'СЕТ СН'!$F$9+СВЦЭМ!$D$10+'СЕТ СН'!$F$5-'СЕТ СН'!$F$17</f>
        <v>2555.33162107</v>
      </c>
      <c r="P40" s="36">
        <f>SUMIFS(СВЦЭМ!$C$39:$C$782,СВЦЭМ!$A$39:$A$782,$A40,СВЦЭМ!$B$39:$B$782,P$11)+'СЕТ СН'!$F$9+СВЦЭМ!$D$10+'СЕТ СН'!$F$5-'СЕТ СН'!$F$17</f>
        <v>2607.9984286099998</v>
      </c>
      <c r="Q40" s="36">
        <f>SUMIFS(СВЦЭМ!$C$39:$C$782,СВЦЭМ!$A$39:$A$782,$A40,СВЦЭМ!$B$39:$B$782,Q$11)+'СЕТ СН'!$F$9+СВЦЭМ!$D$10+'СЕТ СН'!$F$5-'СЕТ СН'!$F$17</f>
        <v>2634.6362786199998</v>
      </c>
      <c r="R40" s="36">
        <f>SUMIFS(СВЦЭМ!$C$39:$C$782,СВЦЭМ!$A$39:$A$782,$A40,СВЦЭМ!$B$39:$B$782,R$11)+'СЕТ СН'!$F$9+СВЦЭМ!$D$10+'СЕТ СН'!$F$5-'СЕТ СН'!$F$17</f>
        <v>2644.3114823599999</v>
      </c>
      <c r="S40" s="36">
        <f>SUMIFS(СВЦЭМ!$C$39:$C$782,СВЦЭМ!$A$39:$A$782,$A40,СВЦЭМ!$B$39:$B$782,S$11)+'СЕТ СН'!$F$9+СВЦЭМ!$D$10+'СЕТ СН'!$F$5-'СЕТ СН'!$F$17</f>
        <v>2648.9330209499999</v>
      </c>
      <c r="T40" s="36">
        <f>SUMIFS(СВЦЭМ!$C$39:$C$782,СВЦЭМ!$A$39:$A$782,$A40,СВЦЭМ!$B$39:$B$782,T$11)+'СЕТ СН'!$F$9+СВЦЭМ!$D$10+'СЕТ СН'!$F$5-'СЕТ СН'!$F$17</f>
        <v>2541.6845754599999</v>
      </c>
      <c r="U40" s="36">
        <f>SUMIFS(СВЦЭМ!$C$39:$C$782,СВЦЭМ!$A$39:$A$782,$A40,СВЦЭМ!$B$39:$B$782,U$11)+'СЕТ СН'!$F$9+СВЦЭМ!$D$10+'СЕТ СН'!$F$5-'СЕТ СН'!$F$17</f>
        <v>2497.00465515</v>
      </c>
      <c r="V40" s="36">
        <f>SUMIFS(СВЦЭМ!$C$39:$C$782,СВЦЭМ!$A$39:$A$782,$A40,СВЦЭМ!$B$39:$B$782,V$11)+'СЕТ СН'!$F$9+СВЦЭМ!$D$10+'СЕТ СН'!$F$5-'СЕТ СН'!$F$17</f>
        <v>2517.0893485300003</v>
      </c>
      <c r="W40" s="36">
        <f>SUMIFS(СВЦЭМ!$C$39:$C$782,СВЦЭМ!$A$39:$A$782,$A40,СВЦЭМ!$B$39:$B$782,W$11)+'СЕТ СН'!$F$9+СВЦЭМ!$D$10+'СЕТ СН'!$F$5-'СЕТ СН'!$F$17</f>
        <v>2511.3479853899998</v>
      </c>
      <c r="X40" s="36">
        <f>SUMIFS(СВЦЭМ!$C$39:$C$782,СВЦЭМ!$A$39:$A$782,$A40,СВЦЭМ!$B$39:$B$782,X$11)+'СЕТ СН'!$F$9+СВЦЭМ!$D$10+'СЕТ СН'!$F$5-'СЕТ СН'!$F$17</f>
        <v>2543.6587642200002</v>
      </c>
      <c r="Y40" s="36">
        <f>SUMIFS(СВЦЭМ!$C$39:$C$782,СВЦЭМ!$A$39:$A$782,$A40,СВЦЭМ!$B$39:$B$782,Y$11)+'СЕТ СН'!$F$9+СВЦЭМ!$D$10+'СЕТ СН'!$F$5-'СЕТ СН'!$F$17</f>
        <v>2550.7502945200004</v>
      </c>
    </row>
    <row r="41" spans="1:25" ht="15.75" x14ac:dyDescent="0.2">
      <c r="A41" s="35">
        <f t="shared" si="0"/>
        <v>44285</v>
      </c>
      <c r="B41" s="36">
        <f>SUMIFS(СВЦЭМ!$C$39:$C$782,СВЦЭМ!$A$39:$A$782,$A41,СВЦЭМ!$B$39:$B$782,B$11)+'СЕТ СН'!$F$9+СВЦЭМ!$D$10+'СЕТ СН'!$F$5-'СЕТ СН'!$F$17</f>
        <v>2583.2621957700003</v>
      </c>
      <c r="C41" s="36">
        <f>SUMIFS(СВЦЭМ!$C$39:$C$782,СВЦЭМ!$A$39:$A$782,$A41,СВЦЭМ!$B$39:$B$782,C$11)+'СЕТ СН'!$F$9+СВЦЭМ!$D$10+'СЕТ СН'!$F$5-'СЕТ СН'!$F$17</f>
        <v>2659.62957508</v>
      </c>
      <c r="D41" s="36">
        <f>SUMIFS(СВЦЭМ!$C$39:$C$782,СВЦЭМ!$A$39:$A$782,$A41,СВЦЭМ!$B$39:$B$782,D$11)+'СЕТ СН'!$F$9+СВЦЭМ!$D$10+'СЕТ СН'!$F$5-'СЕТ СН'!$F$17</f>
        <v>2663.23620501</v>
      </c>
      <c r="E41" s="36">
        <f>SUMIFS(СВЦЭМ!$C$39:$C$782,СВЦЭМ!$A$39:$A$782,$A41,СВЦЭМ!$B$39:$B$782,E$11)+'СЕТ СН'!$F$9+СВЦЭМ!$D$10+'СЕТ СН'!$F$5-'СЕТ СН'!$F$17</f>
        <v>2653.69194311</v>
      </c>
      <c r="F41" s="36">
        <f>SUMIFS(СВЦЭМ!$C$39:$C$782,СВЦЭМ!$A$39:$A$782,$A41,СВЦЭМ!$B$39:$B$782,F$11)+'СЕТ СН'!$F$9+СВЦЭМ!$D$10+'СЕТ СН'!$F$5-'СЕТ СН'!$F$17</f>
        <v>2659.1099383800001</v>
      </c>
      <c r="G41" s="36">
        <f>SUMIFS(СВЦЭМ!$C$39:$C$782,СВЦЭМ!$A$39:$A$782,$A41,СВЦЭМ!$B$39:$B$782,G$11)+'СЕТ СН'!$F$9+СВЦЭМ!$D$10+'СЕТ СН'!$F$5-'СЕТ СН'!$F$17</f>
        <v>2656.5480784900001</v>
      </c>
      <c r="H41" s="36">
        <f>SUMIFS(СВЦЭМ!$C$39:$C$782,СВЦЭМ!$A$39:$A$782,$A41,СВЦЭМ!$B$39:$B$782,H$11)+'СЕТ СН'!$F$9+СВЦЭМ!$D$10+'СЕТ СН'!$F$5-'СЕТ СН'!$F$17</f>
        <v>2658.9986013799999</v>
      </c>
      <c r="I41" s="36">
        <f>SUMIFS(СВЦЭМ!$C$39:$C$782,СВЦЭМ!$A$39:$A$782,$A41,СВЦЭМ!$B$39:$B$782,I$11)+'СЕТ СН'!$F$9+СВЦЭМ!$D$10+'СЕТ СН'!$F$5-'СЕТ СН'!$F$17</f>
        <v>2618.6241405999999</v>
      </c>
      <c r="J41" s="36">
        <f>SUMIFS(СВЦЭМ!$C$39:$C$782,СВЦЭМ!$A$39:$A$782,$A41,СВЦЭМ!$B$39:$B$782,J$11)+'СЕТ СН'!$F$9+СВЦЭМ!$D$10+'СЕТ СН'!$F$5-'СЕТ СН'!$F$17</f>
        <v>2571.3699486799997</v>
      </c>
      <c r="K41" s="36">
        <f>SUMIFS(СВЦЭМ!$C$39:$C$782,СВЦЭМ!$A$39:$A$782,$A41,СВЦЭМ!$B$39:$B$782,K$11)+'СЕТ СН'!$F$9+СВЦЭМ!$D$10+'СЕТ СН'!$F$5-'СЕТ СН'!$F$17</f>
        <v>2540.65784773</v>
      </c>
      <c r="L41" s="36">
        <f>SUMIFS(СВЦЭМ!$C$39:$C$782,СВЦЭМ!$A$39:$A$782,$A41,СВЦЭМ!$B$39:$B$782,L$11)+'СЕТ СН'!$F$9+СВЦЭМ!$D$10+'СЕТ СН'!$F$5-'СЕТ СН'!$F$17</f>
        <v>2570.3343980499999</v>
      </c>
      <c r="M41" s="36">
        <f>SUMIFS(СВЦЭМ!$C$39:$C$782,СВЦЭМ!$A$39:$A$782,$A41,СВЦЭМ!$B$39:$B$782,M$11)+'СЕТ СН'!$F$9+СВЦЭМ!$D$10+'СЕТ СН'!$F$5-'СЕТ СН'!$F$17</f>
        <v>2601.8005904000001</v>
      </c>
      <c r="N41" s="36">
        <f>SUMIFS(СВЦЭМ!$C$39:$C$782,СВЦЭМ!$A$39:$A$782,$A41,СВЦЭМ!$B$39:$B$782,N$11)+'СЕТ СН'!$F$9+СВЦЭМ!$D$10+'СЕТ СН'!$F$5-'СЕТ СН'!$F$17</f>
        <v>2615.8066828299998</v>
      </c>
      <c r="O41" s="36">
        <f>SUMIFS(СВЦЭМ!$C$39:$C$782,СВЦЭМ!$A$39:$A$782,$A41,СВЦЭМ!$B$39:$B$782,O$11)+'СЕТ СН'!$F$9+СВЦЭМ!$D$10+'СЕТ СН'!$F$5-'СЕТ СН'!$F$17</f>
        <v>2660.5873130099999</v>
      </c>
      <c r="P41" s="36">
        <f>SUMIFS(СВЦЭМ!$C$39:$C$782,СВЦЭМ!$A$39:$A$782,$A41,СВЦЭМ!$B$39:$B$782,P$11)+'СЕТ СН'!$F$9+СВЦЭМ!$D$10+'СЕТ СН'!$F$5-'СЕТ СН'!$F$17</f>
        <v>2712.9086404899999</v>
      </c>
      <c r="Q41" s="36">
        <f>SUMIFS(СВЦЭМ!$C$39:$C$782,СВЦЭМ!$A$39:$A$782,$A41,СВЦЭМ!$B$39:$B$782,Q$11)+'СЕТ СН'!$F$9+СВЦЭМ!$D$10+'СЕТ СН'!$F$5-'СЕТ СН'!$F$17</f>
        <v>2726.8212995499998</v>
      </c>
      <c r="R41" s="36">
        <f>SUMIFS(СВЦЭМ!$C$39:$C$782,СВЦЭМ!$A$39:$A$782,$A41,СВЦЭМ!$B$39:$B$782,R$11)+'СЕТ СН'!$F$9+СВЦЭМ!$D$10+'СЕТ СН'!$F$5-'СЕТ СН'!$F$17</f>
        <v>2718.9147278999999</v>
      </c>
      <c r="S41" s="36">
        <f>SUMIFS(СВЦЭМ!$C$39:$C$782,СВЦЭМ!$A$39:$A$782,$A41,СВЦЭМ!$B$39:$B$782,S$11)+'СЕТ СН'!$F$9+СВЦЭМ!$D$10+'СЕТ СН'!$F$5-'СЕТ СН'!$F$17</f>
        <v>2704.8673423</v>
      </c>
      <c r="T41" s="36">
        <f>SUMIFS(СВЦЭМ!$C$39:$C$782,СВЦЭМ!$A$39:$A$782,$A41,СВЦЭМ!$B$39:$B$782,T$11)+'СЕТ СН'!$F$9+СВЦЭМ!$D$10+'СЕТ СН'!$F$5-'СЕТ СН'!$F$17</f>
        <v>2640.5562419099997</v>
      </c>
      <c r="U41" s="36">
        <f>SUMIFS(СВЦЭМ!$C$39:$C$782,СВЦЭМ!$A$39:$A$782,$A41,СВЦЭМ!$B$39:$B$782,U$11)+'СЕТ СН'!$F$9+СВЦЭМ!$D$10+'СЕТ СН'!$F$5-'СЕТ СН'!$F$17</f>
        <v>2569.9634039299999</v>
      </c>
      <c r="V41" s="36">
        <f>SUMIFS(СВЦЭМ!$C$39:$C$782,СВЦЭМ!$A$39:$A$782,$A41,СВЦЭМ!$B$39:$B$782,V$11)+'СЕТ СН'!$F$9+СВЦЭМ!$D$10+'СЕТ СН'!$F$5-'СЕТ СН'!$F$17</f>
        <v>2577.6740307499999</v>
      </c>
      <c r="W41" s="36">
        <f>SUMIFS(СВЦЭМ!$C$39:$C$782,СВЦЭМ!$A$39:$A$782,$A41,СВЦЭМ!$B$39:$B$782,W$11)+'СЕТ СН'!$F$9+СВЦЭМ!$D$10+'СЕТ СН'!$F$5-'СЕТ СН'!$F$17</f>
        <v>2581.47668402</v>
      </c>
      <c r="X41" s="36">
        <f>SUMIFS(СВЦЭМ!$C$39:$C$782,СВЦЭМ!$A$39:$A$782,$A41,СВЦЭМ!$B$39:$B$782,X$11)+'СЕТ СН'!$F$9+СВЦЭМ!$D$10+'СЕТ СН'!$F$5-'СЕТ СН'!$F$17</f>
        <v>2615.3986387099999</v>
      </c>
      <c r="Y41" s="36">
        <f>SUMIFS(СВЦЭМ!$C$39:$C$782,СВЦЭМ!$A$39:$A$782,$A41,СВЦЭМ!$B$39:$B$782,Y$11)+'СЕТ СН'!$F$9+СВЦЭМ!$D$10+'СЕТ СН'!$F$5-'СЕТ СН'!$F$17</f>
        <v>2608.3974891099997</v>
      </c>
    </row>
    <row r="42" spans="1:25" ht="15.75" x14ac:dyDescent="0.2">
      <c r="A42" s="35">
        <f t="shared" si="0"/>
        <v>44286</v>
      </c>
      <c r="B42" s="36">
        <f>SUMIFS(СВЦЭМ!$C$39:$C$782,СВЦЭМ!$A$39:$A$782,$A42,СВЦЭМ!$B$39:$B$782,B$11)+'СЕТ СН'!$F$9+СВЦЭМ!$D$10+'СЕТ СН'!$F$5-'СЕТ СН'!$F$17</f>
        <v>2706.8065768799997</v>
      </c>
      <c r="C42" s="36">
        <f>SUMIFS(СВЦЭМ!$C$39:$C$782,СВЦЭМ!$A$39:$A$782,$A42,СВЦЭМ!$B$39:$B$782,C$11)+'СЕТ СН'!$F$9+СВЦЭМ!$D$10+'СЕТ СН'!$F$5-'СЕТ СН'!$F$17</f>
        <v>2721.6833358900003</v>
      </c>
      <c r="D42" s="36">
        <f>SUMIFS(СВЦЭМ!$C$39:$C$782,СВЦЭМ!$A$39:$A$782,$A42,СВЦЭМ!$B$39:$B$782,D$11)+'СЕТ СН'!$F$9+СВЦЭМ!$D$10+'СЕТ СН'!$F$5-'СЕТ СН'!$F$17</f>
        <v>2696.4608840399997</v>
      </c>
      <c r="E42" s="36">
        <f>SUMIFS(СВЦЭМ!$C$39:$C$782,СВЦЭМ!$A$39:$A$782,$A42,СВЦЭМ!$B$39:$B$782,E$11)+'СЕТ СН'!$F$9+СВЦЭМ!$D$10+'СЕТ СН'!$F$5-'СЕТ СН'!$F$17</f>
        <v>2661.15222709</v>
      </c>
      <c r="F42" s="36">
        <f>SUMIFS(СВЦЭМ!$C$39:$C$782,СВЦЭМ!$A$39:$A$782,$A42,СВЦЭМ!$B$39:$B$782,F$11)+'СЕТ СН'!$F$9+СВЦЭМ!$D$10+'СЕТ СН'!$F$5-'СЕТ СН'!$F$17</f>
        <v>2662.3257879299999</v>
      </c>
      <c r="G42" s="36">
        <f>SUMIFS(СВЦЭМ!$C$39:$C$782,СВЦЭМ!$A$39:$A$782,$A42,СВЦЭМ!$B$39:$B$782,G$11)+'СЕТ СН'!$F$9+СВЦЭМ!$D$10+'СЕТ СН'!$F$5-'СЕТ СН'!$F$17</f>
        <v>2679.8607981699997</v>
      </c>
      <c r="H42" s="36">
        <f>SUMIFS(СВЦЭМ!$C$39:$C$782,СВЦЭМ!$A$39:$A$782,$A42,СВЦЭМ!$B$39:$B$782,H$11)+'СЕТ СН'!$F$9+СВЦЭМ!$D$10+'СЕТ СН'!$F$5-'СЕТ СН'!$F$17</f>
        <v>2716.7210881000001</v>
      </c>
      <c r="I42" s="36">
        <f>SUMIFS(СВЦЭМ!$C$39:$C$782,СВЦЭМ!$A$39:$A$782,$A42,СВЦЭМ!$B$39:$B$782,I$11)+'СЕТ СН'!$F$9+СВЦЭМ!$D$10+'СЕТ СН'!$F$5-'СЕТ СН'!$F$17</f>
        <v>2675.35740648</v>
      </c>
      <c r="J42" s="36">
        <f>SUMIFS(СВЦЭМ!$C$39:$C$782,СВЦЭМ!$A$39:$A$782,$A42,СВЦЭМ!$B$39:$B$782,J$11)+'СЕТ СН'!$F$9+СВЦЭМ!$D$10+'СЕТ СН'!$F$5-'СЕТ СН'!$F$17</f>
        <v>2592.0323354100001</v>
      </c>
      <c r="K42" s="36">
        <f>SUMIFS(СВЦЭМ!$C$39:$C$782,СВЦЭМ!$A$39:$A$782,$A42,СВЦЭМ!$B$39:$B$782,K$11)+'СЕТ СН'!$F$9+СВЦЭМ!$D$10+'СЕТ СН'!$F$5-'СЕТ СН'!$F$17</f>
        <v>2537.0294050000002</v>
      </c>
      <c r="L42" s="36">
        <f>SUMIFS(СВЦЭМ!$C$39:$C$782,СВЦЭМ!$A$39:$A$782,$A42,СВЦЭМ!$B$39:$B$782,L$11)+'СЕТ СН'!$F$9+СВЦЭМ!$D$10+'СЕТ СН'!$F$5-'СЕТ СН'!$F$17</f>
        <v>2541.1113311399999</v>
      </c>
      <c r="M42" s="36">
        <f>SUMIFS(СВЦЭМ!$C$39:$C$782,СВЦЭМ!$A$39:$A$782,$A42,СВЦЭМ!$B$39:$B$782,M$11)+'СЕТ СН'!$F$9+СВЦЭМ!$D$10+'СЕТ СН'!$F$5-'СЕТ СН'!$F$17</f>
        <v>2555.9209017100002</v>
      </c>
      <c r="N42" s="36">
        <f>SUMIFS(СВЦЭМ!$C$39:$C$782,СВЦЭМ!$A$39:$A$782,$A42,СВЦЭМ!$B$39:$B$782,N$11)+'СЕТ СН'!$F$9+СВЦЭМ!$D$10+'СЕТ СН'!$F$5-'СЕТ СН'!$F$17</f>
        <v>2590.8660378100003</v>
      </c>
      <c r="O42" s="36">
        <f>SUMIFS(СВЦЭМ!$C$39:$C$782,СВЦЭМ!$A$39:$A$782,$A42,СВЦЭМ!$B$39:$B$782,O$11)+'СЕТ СН'!$F$9+СВЦЭМ!$D$10+'СЕТ СН'!$F$5-'СЕТ СН'!$F$17</f>
        <v>2634.7271528199999</v>
      </c>
      <c r="P42" s="36">
        <f>SUMIFS(СВЦЭМ!$C$39:$C$782,СВЦЭМ!$A$39:$A$782,$A42,СВЦЭМ!$B$39:$B$782,P$11)+'СЕТ СН'!$F$9+СВЦЭМ!$D$10+'СЕТ СН'!$F$5-'СЕТ СН'!$F$17</f>
        <v>2686.9328442199999</v>
      </c>
      <c r="Q42" s="36">
        <f>SUMIFS(СВЦЭМ!$C$39:$C$782,СВЦЭМ!$A$39:$A$782,$A42,СВЦЭМ!$B$39:$B$782,Q$11)+'СЕТ СН'!$F$9+СВЦЭМ!$D$10+'СЕТ СН'!$F$5-'СЕТ СН'!$F$17</f>
        <v>2705.1736683700001</v>
      </c>
      <c r="R42" s="36">
        <f>SUMIFS(СВЦЭМ!$C$39:$C$782,СВЦЭМ!$A$39:$A$782,$A42,СВЦЭМ!$B$39:$B$782,R$11)+'СЕТ СН'!$F$9+СВЦЭМ!$D$10+'СЕТ СН'!$F$5-'СЕТ СН'!$F$17</f>
        <v>2701.83115133</v>
      </c>
      <c r="S42" s="36">
        <f>SUMIFS(СВЦЭМ!$C$39:$C$782,СВЦЭМ!$A$39:$A$782,$A42,СВЦЭМ!$B$39:$B$782,S$11)+'СЕТ СН'!$F$9+СВЦЭМ!$D$10+'СЕТ СН'!$F$5-'СЕТ СН'!$F$17</f>
        <v>2684.1469044800001</v>
      </c>
      <c r="T42" s="36">
        <f>SUMIFS(СВЦЭМ!$C$39:$C$782,СВЦЭМ!$A$39:$A$782,$A42,СВЦЭМ!$B$39:$B$782,T$11)+'СЕТ СН'!$F$9+СВЦЭМ!$D$10+'СЕТ СН'!$F$5-'СЕТ СН'!$F$17</f>
        <v>2607.2539396399998</v>
      </c>
      <c r="U42" s="36">
        <f>SUMIFS(СВЦЭМ!$C$39:$C$782,СВЦЭМ!$A$39:$A$782,$A42,СВЦЭМ!$B$39:$B$782,U$11)+'СЕТ СН'!$F$9+СВЦЭМ!$D$10+'СЕТ СН'!$F$5-'СЕТ СН'!$F$17</f>
        <v>2550.2297086400004</v>
      </c>
      <c r="V42" s="36">
        <f>SUMIFS(СВЦЭМ!$C$39:$C$782,СВЦЭМ!$A$39:$A$782,$A42,СВЦЭМ!$B$39:$B$782,V$11)+'СЕТ СН'!$F$9+СВЦЭМ!$D$10+'СЕТ СН'!$F$5-'СЕТ СН'!$F$17</f>
        <v>2618.80841676</v>
      </c>
      <c r="W42" s="36">
        <f>SUMIFS(СВЦЭМ!$C$39:$C$782,СВЦЭМ!$A$39:$A$782,$A42,СВЦЭМ!$B$39:$B$782,W$11)+'СЕТ СН'!$F$9+СВЦЭМ!$D$10+'СЕТ СН'!$F$5-'СЕТ СН'!$F$17</f>
        <v>2597.70923571</v>
      </c>
      <c r="X42" s="36">
        <f>SUMIFS(СВЦЭМ!$C$39:$C$782,СВЦЭМ!$A$39:$A$782,$A42,СВЦЭМ!$B$39:$B$782,X$11)+'СЕТ СН'!$F$9+СВЦЭМ!$D$10+'СЕТ СН'!$F$5-'СЕТ СН'!$F$17</f>
        <v>2617.9604583199998</v>
      </c>
      <c r="Y42" s="36">
        <f>SUMIFS(СВЦЭМ!$C$39:$C$782,СВЦЭМ!$A$39:$A$782,$A42,СВЦЭМ!$B$39:$B$782,Y$11)+'СЕТ СН'!$F$9+СВЦЭМ!$D$10+'СЕТ СН'!$F$5-'СЕТ СН'!$F$17</f>
        <v>2622.0371164500002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01.03.2021</v>
      </c>
      <c r="B48" s="36">
        <f>SUMIFS(СВЦЭМ!$C$39:$C$782,СВЦЭМ!$A$39:$A$782,$A48,СВЦЭМ!$B$39:$B$782,B$47)+'СЕТ СН'!$G$9+СВЦЭМ!$D$10+'СЕТ СН'!$G$5-'СЕТ СН'!$G$17</f>
        <v>3400.5071569900001</v>
      </c>
      <c r="C48" s="36">
        <f>SUMIFS(СВЦЭМ!$C$39:$C$782,СВЦЭМ!$A$39:$A$782,$A48,СВЦЭМ!$B$39:$B$782,C$47)+'СЕТ СН'!$G$9+СВЦЭМ!$D$10+'СЕТ СН'!$G$5-'СЕТ СН'!$G$17</f>
        <v>3420.5439277599999</v>
      </c>
      <c r="D48" s="36">
        <f>SUMIFS(СВЦЭМ!$C$39:$C$782,СВЦЭМ!$A$39:$A$782,$A48,СВЦЭМ!$B$39:$B$782,D$47)+'СЕТ СН'!$G$9+СВЦЭМ!$D$10+'СЕТ СН'!$G$5-'СЕТ СН'!$G$17</f>
        <v>3498.5177374800001</v>
      </c>
      <c r="E48" s="36">
        <f>SUMIFS(СВЦЭМ!$C$39:$C$782,СВЦЭМ!$A$39:$A$782,$A48,СВЦЭМ!$B$39:$B$782,E$47)+'СЕТ СН'!$G$9+СВЦЭМ!$D$10+'СЕТ СН'!$G$5-'СЕТ СН'!$G$17</f>
        <v>3500.5470985699999</v>
      </c>
      <c r="F48" s="36">
        <f>SUMIFS(СВЦЭМ!$C$39:$C$782,СВЦЭМ!$A$39:$A$782,$A48,СВЦЭМ!$B$39:$B$782,F$47)+'СЕТ СН'!$G$9+СВЦЭМ!$D$10+'СЕТ СН'!$G$5-'СЕТ СН'!$G$17</f>
        <v>3501.4753281100002</v>
      </c>
      <c r="G48" s="36">
        <f>SUMIFS(СВЦЭМ!$C$39:$C$782,СВЦЭМ!$A$39:$A$782,$A48,СВЦЭМ!$B$39:$B$782,G$47)+'СЕТ СН'!$G$9+СВЦЭМ!$D$10+'СЕТ СН'!$G$5-'СЕТ СН'!$G$17</f>
        <v>3489.5690549399997</v>
      </c>
      <c r="H48" s="36">
        <f>SUMIFS(СВЦЭМ!$C$39:$C$782,СВЦЭМ!$A$39:$A$782,$A48,СВЦЭМ!$B$39:$B$782,H$47)+'СЕТ СН'!$G$9+СВЦЭМ!$D$10+'СЕТ СН'!$G$5-'СЕТ СН'!$G$17</f>
        <v>3468.98528102</v>
      </c>
      <c r="I48" s="36">
        <f>SUMIFS(СВЦЭМ!$C$39:$C$782,СВЦЭМ!$A$39:$A$782,$A48,СВЦЭМ!$B$39:$B$782,I$47)+'СЕТ СН'!$G$9+СВЦЭМ!$D$10+'СЕТ СН'!$G$5-'СЕТ СН'!$G$17</f>
        <v>3403.1197590399997</v>
      </c>
      <c r="J48" s="36">
        <f>SUMIFS(СВЦЭМ!$C$39:$C$782,СВЦЭМ!$A$39:$A$782,$A48,СВЦЭМ!$B$39:$B$782,J$47)+'СЕТ СН'!$G$9+СВЦЭМ!$D$10+'СЕТ СН'!$G$5-'СЕТ СН'!$G$17</f>
        <v>3327.58207881</v>
      </c>
      <c r="K48" s="36">
        <f>SUMIFS(СВЦЭМ!$C$39:$C$782,СВЦЭМ!$A$39:$A$782,$A48,СВЦЭМ!$B$39:$B$782,K$47)+'СЕТ СН'!$G$9+СВЦЭМ!$D$10+'СЕТ СН'!$G$5-'СЕТ СН'!$G$17</f>
        <v>3291.0098470499997</v>
      </c>
      <c r="L48" s="36">
        <f>SUMIFS(СВЦЭМ!$C$39:$C$782,СВЦЭМ!$A$39:$A$782,$A48,СВЦЭМ!$B$39:$B$782,L$47)+'СЕТ СН'!$G$9+СВЦЭМ!$D$10+'СЕТ СН'!$G$5-'СЕТ СН'!$G$17</f>
        <v>3283.63729079</v>
      </c>
      <c r="M48" s="36">
        <f>SUMIFS(СВЦЭМ!$C$39:$C$782,СВЦЭМ!$A$39:$A$782,$A48,СВЦЭМ!$B$39:$B$782,M$47)+'СЕТ СН'!$G$9+СВЦЭМ!$D$10+'СЕТ СН'!$G$5-'СЕТ СН'!$G$17</f>
        <v>3288.86629025</v>
      </c>
      <c r="N48" s="36">
        <f>SUMIFS(СВЦЭМ!$C$39:$C$782,СВЦЭМ!$A$39:$A$782,$A48,СВЦЭМ!$B$39:$B$782,N$47)+'СЕТ СН'!$G$9+СВЦЭМ!$D$10+'СЕТ СН'!$G$5-'СЕТ СН'!$G$17</f>
        <v>3289.60602789</v>
      </c>
      <c r="O48" s="36">
        <f>SUMIFS(СВЦЭМ!$C$39:$C$782,СВЦЭМ!$A$39:$A$782,$A48,СВЦЭМ!$B$39:$B$782,O$47)+'СЕТ СН'!$G$9+СВЦЭМ!$D$10+'СЕТ СН'!$G$5-'СЕТ СН'!$G$17</f>
        <v>3343.7343607000003</v>
      </c>
      <c r="P48" s="36">
        <f>SUMIFS(СВЦЭМ!$C$39:$C$782,СВЦЭМ!$A$39:$A$782,$A48,СВЦЭМ!$B$39:$B$782,P$47)+'СЕТ СН'!$G$9+СВЦЭМ!$D$10+'СЕТ СН'!$G$5-'СЕТ СН'!$G$17</f>
        <v>3357.6620741699999</v>
      </c>
      <c r="Q48" s="36">
        <f>SUMIFS(СВЦЭМ!$C$39:$C$782,СВЦЭМ!$A$39:$A$782,$A48,СВЦЭМ!$B$39:$B$782,Q$47)+'СЕТ СН'!$G$9+СВЦЭМ!$D$10+'СЕТ СН'!$G$5-'СЕТ СН'!$G$17</f>
        <v>3388.4577413799998</v>
      </c>
      <c r="R48" s="36">
        <f>SUMIFS(СВЦЭМ!$C$39:$C$782,СВЦЭМ!$A$39:$A$782,$A48,СВЦЭМ!$B$39:$B$782,R$47)+'СЕТ СН'!$G$9+СВЦЭМ!$D$10+'СЕТ СН'!$G$5-'СЕТ СН'!$G$17</f>
        <v>3397.4272811599999</v>
      </c>
      <c r="S48" s="36">
        <f>SUMIFS(СВЦЭМ!$C$39:$C$782,СВЦЭМ!$A$39:$A$782,$A48,СВЦЭМ!$B$39:$B$782,S$47)+'СЕТ СН'!$G$9+СВЦЭМ!$D$10+'СЕТ СН'!$G$5-'СЕТ СН'!$G$17</f>
        <v>3361.7159126300003</v>
      </c>
      <c r="T48" s="36">
        <f>SUMIFS(СВЦЭМ!$C$39:$C$782,СВЦЭМ!$A$39:$A$782,$A48,СВЦЭМ!$B$39:$B$782,T$47)+'СЕТ СН'!$G$9+СВЦЭМ!$D$10+'СЕТ СН'!$G$5-'СЕТ СН'!$G$17</f>
        <v>3319.2949975900001</v>
      </c>
      <c r="U48" s="36">
        <f>SUMIFS(СВЦЭМ!$C$39:$C$782,СВЦЭМ!$A$39:$A$782,$A48,СВЦЭМ!$B$39:$B$782,U$47)+'СЕТ СН'!$G$9+СВЦЭМ!$D$10+'СЕТ СН'!$G$5-'СЕТ СН'!$G$17</f>
        <v>3281.0049944299999</v>
      </c>
      <c r="V48" s="36">
        <f>SUMIFS(СВЦЭМ!$C$39:$C$782,СВЦЭМ!$A$39:$A$782,$A48,СВЦЭМ!$B$39:$B$782,V$47)+'СЕТ СН'!$G$9+СВЦЭМ!$D$10+'СЕТ СН'!$G$5-'СЕТ СН'!$G$17</f>
        <v>3289.6882864300001</v>
      </c>
      <c r="W48" s="36">
        <f>SUMIFS(СВЦЭМ!$C$39:$C$782,СВЦЭМ!$A$39:$A$782,$A48,СВЦЭМ!$B$39:$B$782,W$47)+'СЕТ СН'!$G$9+СВЦЭМ!$D$10+'СЕТ СН'!$G$5-'СЕТ СН'!$G$17</f>
        <v>3335.2862768099999</v>
      </c>
      <c r="X48" s="36">
        <f>SUMIFS(СВЦЭМ!$C$39:$C$782,СВЦЭМ!$A$39:$A$782,$A48,СВЦЭМ!$B$39:$B$782,X$47)+'СЕТ СН'!$G$9+СВЦЭМ!$D$10+'СЕТ СН'!$G$5-'СЕТ СН'!$G$17</f>
        <v>3340.1904606799999</v>
      </c>
      <c r="Y48" s="36">
        <f>SUMIFS(СВЦЭМ!$C$39:$C$782,СВЦЭМ!$A$39:$A$782,$A48,СВЦЭМ!$B$39:$B$782,Y$47)+'СЕТ СН'!$G$9+СВЦЭМ!$D$10+'СЕТ СН'!$G$5-'СЕТ СН'!$G$17</f>
        <v>3341.7736338899999</v>
      </c>
    </row>
    <row r="49" spans="1:25" ht="15.75" x14ac:dyDescent="0.2">
      <c r="A49" s="35">
        <f>A48+1</f>
        <v>44257</v>
      </c>
      <c r="B49" s="36">
        <f>SUMIFS(СВЦЭМ!$C$39:$C$782,СВЦЭМ!$A$39:$A$782,$A49,СВЦЭМ!$B$39:$B$782,B$47)+'СЕТ СН'!$G$9+СВЦЭМ!$D$10+'СЕТ СН'!$G$5-'СЕТ СН'!$G$17</f>
        <v>3386.7458252799997</v>
      </c>
      <c r="C49" s="36">
        <f>SUMIFS(СВЦЭМ!$C$39:$C$782,СВЦЭМ!$A$39:$A$782,$A49,СВЦЭМ!$B$39:$B$782,C$47)+'СЕТ СН'!$G$9+СВЦЭМ!$D$10+'СЕТ СН'!$G$5-'СЕТ СН'!$G$17</f>
        <v>3449.9187655799997</v>
      </c>
      <c r="D49" s="36">
        <f>SUMIFS(СВЦЭМ!$C$39:$C$782,СВЦЭМ!$A$39:$A$782,$A49,СВЦЭМ!$B$39:$B$782,D$47)+'СЕТ СН'!$G$9+СВЦЭМ!$D$10+'СЕТ СН'!$G$5-'СЕТ СН'!$G$17</f>
        <v>3481.7911847200003</v>
      </c>
      <c r="E49" s="36">
        <f>SUMIFS(СВЦЭМ!$C$39:$C$782,СВЦЭМ!$A$39:$A$782,$A49,СВЦЭМ!$B$39:$B$782,E$47)+'СЕТ СН'!$G$9+СВЦЭМ!$D$10+'СЕТ СН'!$G$5-'СЕТ СН'!$G$17</f>
        <v>3444.7145986099999</v>
      </c>
      <c r="F49" s="36">
        <f>SUMIFS(СВЦЭМ!$C$39:$C$782,СВЦЭМ!$A$39:$A$782,$A49,СВЦЭМ!$B$39:$B$782,F$47)+'СЕТ СН'!$G$9+СВЦЭМ!$D$10+'СЕТ СН'!$G$5-'СЕТ СН'!$G$17</f>
        <v>3437.70360678</v>
      </c>
      <c r="G49" s="36">
        <f>SUMIFS(СВЦЭМ!$C$39:$C$782,СВЦЭМ!$A$39:$A$782,$A49,СВЦЭМ!$B$39:$B$782,G$47)+'СЕТ СН'!$G$9+СВЦЭМ!$D$10+'СЕТ СН'!$G$5-'СЕТ СН'!$G$17</f>
        <v>3466.0234961799997</v>
      </c>
      <c r="H49" s="36">
        <f>SUMIFS(СВЦЭМ!$C$39:$C$782,СВЦЭМ!$A$39:$A$782,$A49,СВЦЭМ!$B$39:$B$782,H$47)+'СЕТ СН'!$G$9+СВЦЭМ!$D$10+'СЕТ СН'!$G$5-'СЕТ СН'!$G$17</f>
        <v>3483.8670259</v>
      </c>
      <c r="I49" s="36">
        <f>SUMIFS(СВЦЭМ!$C$39:$C$782,СВЦЭМ!$A$39:$A$782,$A49,СВЦЭМ!$B$39:$B$782,I$47)+'СЕТ СН'!$G$9+СВЦЭМ!$D$10+'СЕТ СН'!$G$5-'СЕТ СН'!$G$17</f>
        <v>3435.2229941599999</v>
      </c>
      <c r="J49" s="36">
        <f>SUMIFS(СВЦЭМ!$C$39:$C$782,СВЦЭМ!$A$39:$A$782,$A49,СВЦЭМ!$B$39:$B$782,J$47)+'СЕТ СН'!$G$9+СВЦЭМ!$D$10+'СЕТ СН'!$G$5-'СЕТ СН'!$G$17</f>
        <v>3363.7371887899999</v>
      </c>
      <c r="K49" s="36">
        <f>SUMIFS(СВЦЭМ!$C$39:$C$782,СВЦЭМ!$A$39:$A$782,$A49,СВЦЭМ!$B$39:$B$782,K$47)+'СЕТ СН'!$G$9+СВЦЭМ!$D$10+'СЕТ СН'!$G$5-'СЕТ СН'!$G$17</f>
        <v>3324.2868397100001</v>
      </c>
      <c r="L49" s="36">
        <f>SUMIFS(СВЦЭМ!$C$39:$C$782,СВЦЭМ!$A$39:$A$782,$A49,СВЦЭМ!$B$39:$B$782,L$47)+'СЕТ СН'!$G$9+СВЦЭМ!$D$10+'СЕТ СН'!$G$5-'СЕТ СН'!$G$17</f>
        <v>3324.4505327100001</v>
      </c>
      <c r="M49" s="36">
        <f>SUMIFS(СВЦЭМ!$C$39:$C$782,СВЦЭМ!$A$39:$A$782,$A49,СВЦЭМ!$B$39:$B$782,M$47)+'СЕТ СН'!$G$9+СВЦЭМ!$D$10+'СЕТ СН'!$G$5-'СЕТ СН'!$G$17</f>
        <v>3328.6109576099998</v>
      </c>
      <c r="N49" s="36">
        <f>SUMIFS(СВЦЭМ!$C$39:$C$782,СВЦЭМ!$A$39:$A$782,$A49,СВЦЭМ!$B$39:$B$782,N$47)+'СЕТ СН'!$G$9+СВЦЭМ!$D$10+'СЕТ СН'!$G$5-'СЕТ СН'!$G$17</f>
        <v>3340.6691562999999</v>
      </c>
      <c r="O49" s="36">
        <f>SUMIFS(СВЦЭМ!$C$39:$C$782,СВЦЭМ!$A$39:$A$782,$A49,СВЦЭМ!$B$39:$B$782,O$47)+'СЕТ СН'!$G$9+СВЦЭМ!$D$10+'СЕТ СН'!$G$5-'СЕТ СН'!$G$17</f>
        <v>3385.1995416299997</v>
      </c>
      <c r="P49" s="36">
        <f>SUMIFS(СВЦЭМ!$C$39:$C$782,СВЦЭМ!$A$39:$A$782,$A49,СВЦЭМ!$B$39:$B$782,P$47)+'СЕТ СН'!$G$9+СВЦЭМ!$D$10+'СЕТ СН'!$G$5-'СЕТ СН'!$G$17</f>
        <v>3398.0490972799998</v>
      </c>
      <c r="Q49" s="36">
        <f>SUMIFS(СВЦЭМ!$C$39:$C$782,СВЦЭМ!$A$39:$A$782,$A49,СВЦЭМ!$B$39:$B$782,Q$47)+'СЕТ СН'!$G$9+СВЦЭМ!$D$10+'СЕТ СН'!$G$5-'СЕТ СН'!$G$17</f>
        <v>3418.33038394</v>
      </c>
      <c r="R49" s="36">
        <f>SUMIFS(СВЦЭМ!$C$39:$C$782,СВЦЭМ!$A$39:$A$782,$A49,СВЦЭМ!$B$39:$B$782,R$47)+'СЕТ СН'!$G$9+СВЦЭМ!$D$10+'СЕТ СН'!$G$5-'СЕТ СН'!$G$17</f>
        <v>3430.8361472500001</v>
      </c>
      <c r="S49" s="36">
        <f>SUMIFS(СВЦЭМ!$C$39:$C$782,СВЦЭМ!$A$39:$A$782,$A49,СВЦЭМ!$B$39:$B$782,S$47)+'СЕТ СН'!$G$9+СВЦЭМ!$D$10+'СЕТ СН'!$G$5-'СЕТ СН'!$G$17</f>
        <v>3413.8612284299998</v>
      </c>
      <c r="T49" s="36">
        <f>SUMIFS(СВЦЭМ!$C$39:$C$782,СВЦЭМ!$A$39:$A$782,$A49,СВЦЭМ!$B$39:$B$782,T$47)+'СЕТ СН'!$G$9+СВЦЭМ!$D$10+'СЕТ СН'!$G$5-'СЕТ СН'!$G$17</f>
        <v>3367.4217120399999</v>
      </c>
      <c r="U49" s="36">
        <f>SUMIFS(СВЦЭМ!$C$39:$C$782,СВЦЭМ!$A$39:$A$782,$A49,СВЦЭМ!$B$39:$B$782,U$47)+'СЕТ СН'!$G$9+СВЦЭМ!$D$10+'СЕТ СН'!$G$5-'СЕТ СН'!$G$17</f>
        <v>3297.2979862399998</v>
      </c>
      <c r="V49" s="36">
        <f>SUMIFS(СВЦЭМ!$C$39:$C$782,СВЦЭМ!$A$39:$A$782,$A49,СВЦЭМ!$B$39:$B$782,V$47)+'СЕТ СН'!$G$9+СВЦЭМ!$D$10+'СЕТ СН'!$G$5-'СЕТ СН'!$G$17</f>
        <v>3293.9181674199999</v>
      </c>
      <c r="W49" s="36">
        <f>SUMIFS(СВЦЭМ!$C$39:$C$782,СВЦЭМ!$A$39:$A$782,$A49,СВЦЭМ!$B$39:$B$782,W$47)+'СЕТ СН'!$G$9+СВЦЭМ!$D$10+'СЕТ СН'!$G$5-'СЕТ СН'!$G$17</f>
        <v>3305.4390493399997</v>
      </c>
      <c r="X49" s="36">
        <f>SUMIFS(СВЦЭМ!$C$39:$C$782,СВЦЭМ!$A$39:$A$782,$A49,СВЦЭМ!$B$39:$B$782,X$47)+'СЕТ СН'!$G$9+СВЦЭМ!$D$10+'СЕТ СН'!$G$5-'СЕТ СН'!$G$17</f>
        <v>3337.4631118799998</v>
      </c>
      <c r="Y49" s="36">
        <f>SUMIFS(СВЦЭМ!$C$39:$C$782,СВЦЭМ!$A$39:$A$782,$A49,СВЦЭМ!$B$39:$B$782,Y$47)+'СЕТ СН'!$G$9+СВЦЭМ!$D$10+'СЕТ СН'!$G$5-'СЕТ СН'!$G$17</f>
        <v>3342.9747935200003</v>
      </c>
    </row>
    <row r="50" spans="1:25" ht="15.75" x14ac:dyDescent="0.2">
      <c r="A50" s="35">
        <f t="shared" ref="A50:A78" si="1">A49+1</f>
        <v>44258</v>
      </c>
      <c r="B50" s="36">
        <f>SUMIFS(СВЦЭМ!$C$39:$C$782,СВЦЭМ!$A$39:$A$782,$A50,СВЦЭМ!$B$39:$B$782,B$47)+'СЕТ СН'!$G$9+СВЦЭМ!$D$10+'СЕТ СН'!$G$5-'СЕТ СН'!$G$17</f>
        <v>3350.7119741400002</v>
      </c>
      <c r="C50" s="36">
        <f>SUMIFS(СВЦЭМ!$C$39:$C$782,СВЦЭМ!$A$39:$A$782,$A50,СВЦЭМ!$B$39:$B$782,C$47)+'СЕТ СН'!$G$9+СВЦЭМ!$D$10+'СЕТ СН'!$G$5-'СЕТ СН'!$G$17</f>
        <v>3420.9181702699998</v>
      </c>
      <c r="D50" s="36">
        <f>SUMIFS(СВЦЭМ!$C$39:$C$782,СВЦЭМ!$A$39:$A$782,$A50,СВЦЭМ!$B$39:$B$782,D$47)+'СЕТ СН'!$G$9+СВЦЭМ!$D$10+'СЕТ СН'!$G$5-'СЕТ СН'!$G$17</f>
        <v>3455.1320344999999</v>
      </c>
      <c r="E50" s="36">
        <f>SUMIFS(СВЦЭМ!$C$39:$C$782,СВЦЭМ!$A$39:$A$782,$A50,СВЦЭМ!$B$39:$B$782,E$47)+'СЕТ СН'!$G$9+СВЦЭМ!$D$10+'СЕТ СН'!$G$5-'СЕТ СН'!$G$17</f>
        <v>3443.5283960199999</v>
      </c>
      <c r="F50" s="36">
        <f>SUMIFS(СВЦЭМ!$C$39:$C$782,СВЦЭМ!$A$39:$A$782,$A50,СВЦЭМ!$B$39:$B$782,F$47)+'СЕТ СН'!$G$9+СВЦЭМ!$D$10+'СЕТ СН'!$G$5-'СЕТ СН'!$G$17</f>
        <v>3447.6826019</v>
      </c>
      <c r="G50" s="36">
        <f>SUMIFS(СВЦЭМ!$C$39:$C$782,СВЦЭМ!$A$39:$A$782,$A50,СВЦЭМ!$B$39:$B$782,G$47)+'СЕТ СН'!$G$9+СВЦЭМ!$D$10+'СЕТ СН'!$G$5-'СЕТ СН'!$G$17</f>
        <v>3451.5358746800002</v>
      </c>
      <c r="H50" s="36">
        <f>SUMIFS(СВЦЭМ!$C$39:$C$782,СВЦЭМ!$A$39:$A$782,$A50,СВЦЭМ!$B$39:$B$782,H$47)+'СЕТ СН'!$G$9+СВЦЭМ!$D$10+'СЕТ СН'!$G$5-'СЕТ СН'!$G$17</f>
        <v>3447.8761079000001</v>
      </c>
      <c r="I50" s="36">
        <f>SUMIFS(СВЦЭМ!$C$39:$C$782,СВЦЭМ!$A$39:$A$782,$A50,СВЦЭМ!$B$39:$B$782,I$47)+'СЕТ СН'!$G$9+СВЦЭМ!$D$10+'СЕТ СН'!$G$5-'СЕТ СН'!$G$17</f>
        <v>3405.9114900599998</v>
      </c>
      <c r="J50" s="36">
        <f>SUMIFS(СВЦЭМ!$C$39:$C$782,СВЦЭМ!$A$39:$A$782,$A50,СВЦЭМ!$B$39:$B$782,J$47)+'СЕТ СН'!$G$9+СВЦЭМ!$D$10+'СЕТ СН'!$G$5-'СЕТ СН'!$G$17</f>
        <v>3343.6296399900002</v>
      </c>
      <c r="K50" s="36">
        <f>SUMIFS(СВЦЭМ!$C$39:$C$782,СВЦЭМ!$A$39:$A$782,$A50,СВЦЭМ!$B$39:$B$782,K$47)+'СЕТ СН'!$G$9+СВЦЭМ!$D$10+'СЕТ СН'!$G$5-'СЕТ СН'!$G$17</f>
        <v>3315.63098408</v>
      </c>
      <c r="L50" s="36">
        <f>SUMIFS(СВЦЭМ!$C$39:$C$782,СВЦЭМ!$A$39:$A$782,$A50,СВЦЭМ!$B$39:$B$782,L$47)+'СЕТ СН'!$G$9+СВЦЭМ!$D$10+'СЕТ СН'!$G$5-'СЕТ СН'!$G$17</f>
        <v>3313.1703563299998</v>
      </c>
      <c r="M50" s="36">
        <f>SUMIFS(СВЦЭМ!$C$39:$C$782,СВЦЭМ!$A$39:$A$782,$A50,СВЦЭМ!$B$39:$B$782,M$47)+'СЕТ СН'!$G$9+СВЦЭМ!$D$10+'СЕТ СН'!$G$5-'СЕТ СН'!$G$17</f>
        <v>3325.36395619</v>
      </c>
      <c r="N50" s="36">
        <f>SUMIFS(СВЦЭМ!$C$39:$C$782,СВЦЭМ!$A$39:$A$782,$A50,СВЦЭМ!$B$39:$B$782,N$47)+'СЕТ СН'!$G$9+СВЦЭМ!$D$10+'СЕТ СН'!$G$5-'СЕТ СН'!$G$17</f>
        <v>3304.0799277400001</v>
      </c>
      <c r="O50" s="36">
        <f>SUMIFS(СВЦЭМ!$C$39:$C$782,СВЦЭМ!$A$39:$A$782,$A50,СВЦЭМ!$B$39:$B$782,O$47)+'СЕТ СН'!$G$9+СВЦЭМ!$D$10+'СЕТ СН'!$G$5-'СЕТ СН'!$G$17</f>
        <v>3337.4940046800002</v>
      </c>
      <c r="P50" s="36">
        <f>SUMIFS(СВЦЭМ!$C$39:$C$782,СВЦЭМ!$A$39:$A$782,$A50,СВЦЭМ!$B$39:$B$782,P$47)+'СЕТ СН'!$G$9+СВЦЭМ!$D$10+'СЕТ СН'!$G$5-'СЕТ СН'!$G$17</f>
        <v>3355.9524360699997</v>
      </c>
      <c r="Q50" s="36">
        <f>SUMIFS(СВЦЭМ!$C$39:$C$782,СВЦЭМ!$A$39:$A$782,$A50,СВЦЭМ!$B$39:$B$782,Q$47)+'СЕТ СН'!$G$9+СВЦЭМ!$D$10+'СЕТ СН'!$G$5-'СЕТ СН'!$G$17</f>
        <v>3367.4450172899997</v>
      </c>
      <c r="R50" s="36">
        <f>SUMIFS(СВЦЭМ!$C$39:$C$782,СВЦЭМ!$A$39:$A$782,$A50,СВЦЭМ!$B$39:$B$782,R$47)+'СЕТ СН'!$G$9+СВЦЭМ!$D$10+'СЕТ СН'!$G$5-'СЕТ СН'!$G$17</f>
        <v>3365.8096778500003</v>
      </c>
      <c r="S50" s="36">
        <f>SUMIFS(СВЦЭМ!$C$39:$C$782,СВЦЭМ!$A$39:$A$782,$A50,СВЦЭМ!$B$39:$B$782,S$47)+'СЕТ СН'!$G$9+СВЦЭМ!$D$10+'СЕТ СН'!$G$5-'СЕТ СН'!$G$17</f>
        <v>3350.5125849199999</v>
      </c>
      <c r="T50" s="36">
        <f>SUMIFS(СВЦЭМ!$C$39:$C$782,СВЦЭМ!$A$39:$A$782,$A50,СВЦЭМ!$B$39:$B$782,T$47)+'СЕТ СН'!$G$9+СВЦЭМ!$D$10+'СЕТ СН'!$G$5-'СЕТ СН'!$G$17</f>
        <v>3308.9730977500003</v>
      </c>
      <c r="U50" s="36">
        <f>SUMIFS(СВЦЭМ!$C$39:$C$782,СВЦЭМ!$A$39:$A$782,$A50,СВЦЭМ!$B$39:$B$782,U$47)+'СЕТ СН'!$G$9+СВЦЭМ!$D$10+'СЕТ СН'!$G$5-'СЕТ СН'!$G$17</f>
        <v>3269.5708690700003</v>
      </c>
      <c r="V50" s="36">
        <f>SUMIFS(СВЦЭМ!$C$39:$C$782,СВЦЭМ!$A$39:$A$782,$A50,СВЦЭМ!$B$39:$B$782,V$47)+'СЕТ СН'!$G$9+СВЦЭМ!$D$10+'СЕТ СН'!$G$5-'СЕТ СН'!$G$17</f>
        <v>3294.6863797799997</v>
      </c>
      <c r="W50" s="36">
        <f>SUMIFS(СВЦЭМ!$C$39:$C$782,СВЦЭМ!$A$39:$A$782,$A50,СВЦЭМ!$B$39:$B$782,W$47)+'СЕТ СН'!$G$9+СВЦЭМ!$D$10+'СЕТ СН'!$G$5-'СЕТ СН'!$G$17</f>
        <v>3318.1191577099999</v>
      </c>
      <c r="X50" s="36">
        <f>SUMIFS(СВЦЭМ!$C$39:$C$782,СВЦЭМ!$A$39:$A$782,$A50,СВЦЭМ!$B$39:$B$782,X$47)+'СЕТ СН'!$G$9+СВЦЭМ!$D$10+'СЕТ СН'!$G$5-'СЕТ СН'!$G$17</f>
        <v>3338.1510903799999</v>
      </c>
      <c r="Y50" s="36">
        <f>SUMIFS(СВЦЭМ!$C$39:$C$782,СВЦЭМ!$A$39:$A$782,$A50,СВЦЭМ!$B$39:$B$782,Y$47)+'СЕТ СН'!$G$9+СВЦЭМ!$D$10+'СЕТ СН'!$G$5-'СЕТ СН'!$G$17</f>
        <v>3346.1322803399999</v>
      </c>
    </row>
    <row r="51" spans="1:25" ht="15.75" x14ac:dyDescent="0.2">
      <c r="A51" s="35">
        <f t="shared" si="1"/>
        <v>44259</v>
      </c>
      <c r="B51" s="36">
        <f>SUMIFS(СВЦЭМ!$C$39:$C$782,СВЦЭМ!$A$39:$A$782,$A51,СВЦЭМ!$B$39:$B$782,B$47)+'СЕТ СН'!$G$9+СВЦЭМ!$D$10+'СЕТ СН'!$G$5-'СЕТ СН'!$G$17</f>
        <v>3296.15937454</v>
      </c>
      <c r="C51" s="36">
        <f>SUMIFS(СВЦЭМ!$C$39:$C$782,СВЦЭМ!$A$39:$A$782,$A51,СВЦЭМ!$B$39:$B$782,C$47)+'СЕТ СН'!$G$9+СВЦЭМ!$D$10+'СЕТ СН'!$G$5-'СЕТ СН'!$G$17</f>
        <v>3365.2269452299997</v>
      </c>
      <c r="D51" s="36">
        <f>SUMIFS(СВЦЭМ!$C$39:$C$782,СВЦЭМ!$A$39:$A$782,$A51,СВЦЭМ!$B$39:$B$782,D$47)+'СЕТ СН'!$G$9+СВЦЭМ!$D$10+'СЕТ СН'!$G$5-'СЕТ СН'!$G$17</f>
        <v>3421.5614774799997</v>
      </c>
      <c r="E51" s="36">
        <f>SUMIFS(СВЦЭМ!$C$39:$C$782,СВЦЭМ!$A$39:$A$782,$A51,СВЦЭМ!$B$39:$B$782,E$47)+'СЕТ СН'!$G$9+СВЦЭМ!$D$10+'СЕТ СН'!$G$5-'СЕТ СН'!$G$17</f>
        <v>3436.4084487600003</v>
      </c>
      <c r="F51" s="36">
        <f>SUMIFS(СВЦЭМ!$C$39:$C$782,СВЦЭМ!$A$39:$A$782,$A51,СВЦЭМ!$B$39:$B$782,F$47)+'СЕТ СН'!$G$9+СВЦЭМ!$D$10+'СЕТ СН'!$G$5-'СЕТ СН'!$G$17</f>
        <v>3451.6827665599999</v>
      </c>
      <c r="G51" s="36">
        <f>SUMIFS(СВЦЭМ!$C$39:$C$782,СВЦЭМ!$A$39:$A$782,$A51,СВЦЭМ!$B$39:$B$782,G$47)+'СЕТ СН'!$G$9+СВЦЭМ!$D$10+'СЕТ СН'!$G$5-'СЕТ СН'!$G$17</f>
        <v>3446.8452777399998</v>
      </c>
      <c r="H51" s="36">
        <f>SUMIFS(СВЦЭМ!$C$39:$C$782,СВЦЭМ!$A$39:$A$782,$A51,СВЦЭМ!$B$39:$B$782,H$47)+'СЕТ СН'!$G$9+СВЦЭМ!$D$10+'СЕТ СН'!$G$5-'СЕТ СН'!$G$17</f>
        <v>3420.3743598000001</v>
      </c>
      <c r="I51" s="36">
        <f>SUMIFS(СВЦЭМ!$C$39:$C$782,СВЦЭМ!$A$39:$A$782,$A51,СВЦЭМ!$B$39:$B$782,I$47)+'СЕТ СН'!$G$9+СВЦЭМ!$D$10+'СЕТ СН'!$G$5-'СЕТ СН'!$G$17</f>
        <v>3370.1277156900001</v>
      </c>
      <c r="J51" s="36">
        <f>SUMIFS(СВЦЭМ!$C$39:$C$782,СВЦЭМ!$A$39:$A$782,$A51,СВЦЭМ!$B$39:$B$782,J$47)+'СЕТ СН'!$G$9+СВЦЭМ!$D$10+'СЕТ СН'!$G$5-'СЕТ СН'!$G$17</f>
        <v>3322.5106838500001</v>
      </c>
      <c r="K51" s="36">
        <f>SUMIFS(СВЦЭМ!$C$39:$C$782,СВЦЭМ!$A$39:$A$782,$A51,СВЦЭМ!$B$39:$B$782,K$47)+'СЕТ СН'!$G$9+СВЦЭМ!$D$10+'СЕТ СН'!$G$5-'СЕТ СН'!$G$17</f>
        <v>3295.25571171</v>
      </c>
      <c r="L51" s="36">
        <f>SUMIFS(СВЦЭМ!$C$39:$C$782,СВЦЭМ!$A$39:$A$782,$A51,СВЦЭМ!$B$39:$B$782,L$47)+'СЕТ СН'!$G$9+СВЦЭМ!$D$10+'СЕТ СН'!$G$5-'СЕТ СН'!$G$17</f>
        <v>3299.5816333900002</v>
      </c>
      <c r="M51" s="36">
        <f>SUMIFS(СВЦЭМ!$C$39:$C$782,СВЦЭМ!$A$39:$A$782,$A51,СВЦЭМ!$B$39:$B$782,M$47)+'СЕТ СН'!$G$9+СВЦЭМ!$D$10+'СЕТ СН'!$G$5-'СЕТ СН'!$G$17</f>
        <v>3304.8682136400002</v>
      </c>
      <c r="N51" s="36">
        <f>SUMIFS(СВЦЭМ!$C$39:$C$782,СВЦЭМ!$A$39:$A$782,$A51,СВЦЭМ!$B$39:$B$782,N$47)+'СЕТ СН'!$G$9+СВЦЭМ!$D$10+'СЕТ СН'!$G$5-'СЕТ СН'!$G$17</f>
        <v>3310.7223532500002</v>
      </c>
      <c r="O51" s="36">
        <f>SUMIFS(СВЦЭМ!$C$39:$C$782,СВЦЭМ!$A$39:$A$782,$A51,СВЦЭМ!$B$39:$B$782,O$47)+'СЕТ СН'!$G$9+СВЦЭМ!$D$10+'СЕТ СН'!$G$5-'СЕТ СН'!$G$17</f>
        <v>3365.7794542800002</v>
      </c>
      <c r="P51" s="36">
        <f>SUMIFS(СВЦЭМ!$C$39:$C$782,СВЦЭМ!$A$39:$A$782,$A51,СВЦЭМ!$B$39:$B$782,P$47)+'СЕТ СН'!$G$9+СВЦЭМ!$D$10+'СЕТ СН'!$G$5-'СЕТ СН'!$G$17</f>
        <v>3415.1828005799998</v>
      </c>
      <c r="Q51" s="36">
        <f>SUMIFS(СВЦЭМ!$C$39:$C$782,СВЦЭМ!$A$39:$A$782,$A51,СВЦЭМ!$B$39:$B$782,Q$47)+'СЕТ СН'!$G$9+СВЦЭМ!$D$10+'СЕТ СН'!$G$5-'СЕТ СН'!$G$17</f>
        <v>3426.8594985600002</v>
      </c>
      <c r="R51" s="36">
        <f>SUMIFS(СВЦЭМ!$C$39:$C$782,СВЦЭМ!$A$39:$A$782,$A51,СВЦЭМ!$B$39:$B$782,R$47)+'СЕТ СН'!$G$9+СВЦЭМ!$D$10+'СЕТ СН'!$G$5-'СЕТ СН'!$G$17</f>
        <v>3426.0017725500002</v>
      </c>
      <c r="S51" s="36">
        <f>SUMIFS(СВЦЭМ!$C$39:$C$782,СВЦЭМ!$A$39:$A$782,$A51,СВЦЭМ!$B$39:$B$782,S$47)+'СЕТ СН'!$G$9+СВЦЭМ!$D$10+'СЕТ СН'!$G$5-'СЕТ СН'!$G$17</f>
        <v>3406.8997458599997</v>
      </c>
      <c r="T51" s="36">
        <f>SUMIFS(СВЦЭМ!$C$39:$C$782,СВЦЭМ!$A$39:$A$782,$A51,СВЦЭМ!$B$39:$B$782,T$47)+'СЕТ СН'!$G$9+СВЦЭМ!$D$10+'СЕТ СН'!$G$5-'СЕТ СН'!$G$17</f>
        <v>3318.3752594799998</v>
      </c>
      <c r="U51" s="36">
        <f>SUMIFS(СВЦЭМ!$C$39:$C$782,СВЦЭМ!$A$39:$A$782,$A51,СВЦЭМ!$B$39:$B$782,U$47)+'СЕТ СН'!$G$9+СВЦЭМ!$D$10+'СЕТ СН'!$G$5-'СЕТ СН'!$G$17</f>
        <v>3261.12195518</v>
      </c>
      <c r="V51" s="36">
        <f>SUMIFS(СВЦЭМ!$C$39:$C$782,СВЦЭМ!$A$39:$A$782,$A51,СВЦЭМ!$B$39:$B$782,V$47)+'СЕТ СН'!$G$9+СВЦЭМ!$D$10+'СЕТ СН'!$G$5-'СЕТ СН'!$G$17</f>
        <v>3252.5249820899999</v>
      </c>
      <c r="W51" s="36">
        <f>SUMIFS(СВЦЭМ!$C$39:$C$782,СВЦЭМ!$A$39:$A$782,$A51,СВЦЭМ!$B$39:$B$782,W$47)+'СЕТ СН'!$G$9+СВЦЭМ!$D$10+'СЕТ СН'!$G$5-'СЕТ СН'!$G$17</f>
        <v>3283.2844227799997</v>
      </c>
      <c r="X51" s="36">
        <f>SUMIFS(СВЦЭМ!$C$39:$C$782,СВЦЭМ!$A$39:$A$782,$A51,СВЦЭМ!$B$39:$B$782,X$47)+'СЕТ СН'!$G$9+СВЦЭМ!$D$10+'СЕТ СН'!$G$5-'СЕТ СН'!$G$17</f>
        <v>3294.34877775</v>
      </c>
      <c r="Y51" s="36">
        <f>SUMIFS(СВЦЭМ!$C$39:$C$782,СВЦЭМ!$A$39:$A$782,$A51,СВЦЭМ!$B$39:$B$782,Y$47)+'СЕТ СН'!$G$9+СВЦЭМ!$D$10+'СЕТ СН'!$G$5-'СЕТ СН'!$G$17</f>
        <v>3293.9971463499996</v>
      </c>
    </row>
    <row r="52" spans="1:25" ht="15.75" x14ac:dyDescent="0.2">
      <c r="A52" s="35">
        <f t="shared" si="1"/>
        <v>44260</v>
      </c>
      <c r="B52" s="36">
        <f>SUMIFS(СВЦЭМ!$C$39:$C$782,СВЦЭМ!$A$39:$A$782,$A52,СВЦЭМ!$B$39:$B$782,B$47)+'СЕТ СН'!$G$9+СВЦЭМ!$D$10+'СЕТ СН'!$G$5-'СЕТ СН'!$G$17</f>
        <v>3341.5609640399998</v>
      </c>
      <c r="C52" s="36">
        <f>SUMIFS(СВЦЭМ!$C$39:$C$782,СВЦЭМ!$A$39:$A$782,$A52,СВЦЭМ!$B$39:$B$782,C$47)+'СЕТ СН'!$G$9+СВЦЭМ!$D$10+'СЕТ СН'!$G$5-'СЕТ СН'!$G$17</f>
        <v>3372.5790844399999</v>
      </c>
      <c r="D52" s="36">
        <f>SUMIFS(СВЦЭМ!$C$39:$C$782,СВЦЭМ!$A$39:$A$782,$A52,СВЦЭМ!$B$39:$B$782,D$47)+'СЕТ СН'!$G$9+СВЦЭМ!$D$10+'СЕТ СН'!$G$5-'СЕТ СН'!$G$17</f>
        <v>3398.9228222399997</v>
      </c>
      <c r="E52" s="36">
        <f>SUMIFS(СВЦЭМ!$C$39:$C$782,СВЦЭМ!$A$39:$A$782,$A52,СВЦЭМ!$B$39:$B$782,E$47)+'СЕТ СН'!$G$9+СВЦЭМ!$D$10+'СЕТ СН'!$G$5-'СЕТ СН'!$G$17</f>
        <v>3422.1698323599999</v>
      </c>
      <c r="F52" s="36">
        <f>SUMIFS(СВЦЭМ!$C$39:$C$782,СВЦЭМ!$A$39:$A$782,$A52,СВЦЭМ!$B$39:$B$782,F$47)+'СЕТ СН'!$G$9+СВЦЭМ!$D$10+'СЕТ СН'!$G$5-'СЕТ СН'!$G$17</f>
        <v>3447.4657778599999</v>
      </c>
      <c r="G52" s="36">
        <f>SUMIFS(СВЦЭМ!$C$39:$C$782,СВЦЭМ!$A$39:$A$782,$A52,СВЦЭМ!$B$39:$B$782,G$47)+'СЕТ СН'!$G$9+СВЦЭМ!$D$10+'СЕТ СН'!$G$5-'СЕТ СН'!$G$17</f>
        <v>3446.9005743899997</v>
      </c>
      <c r="H52" s="36">
        <f>SUMIFS(СВЦЭМ!$C$39:$C$782,СВЦЭМ!$A$39:$A$782,$A52,СВЦЭМ!$B$39:$B$782,H$47)+'СЕТ СН'!$G$9+СВЦЭМ!$D$10+'СЕТ СН'!$G$5-'СЕТ СН'!$G$17</f>
        <v>3435.3293291700002</v>
      </c>
      <c r="I52" s="36">
        <f>SUMIFS(СВЦЭМ!$C$39:$C$782,СВЦЭМ!$A$39:$A$782,$A52,СВЦЭМ!$B$39:$B$782,I$47)+'СЕТ СН'!$G$9+СВЦЭМ!$D$10+'СЕТ СН'!$G$5-'СЕТ СН'!$G$17</f>
        <v>3413.3872259899999</v>
      </c>
      <c r="J52" s="36">
        <f>SUMIFS(СВЦЭМ!$C$39:$C$782,СВЦЭМ!$A$39:$A$782,$A52,СВЦЭМ!$B$39:$B$782,J$47)+'СЕТ СН'!$G$9+СВЦЭМ!$D$10+'СЕТ СН'!$G$5-'СЕТ СН'!$G$17</f>
        <v>3348.1261746700002</v>
      </c>
      <c r="K52" s="36">
        <f>SUMIFS(СВЦЭМ!$C$39:$C$782,СВЦЭМ!$A$39:$A$782,$A52,СВЦЭМ!$B$39:$B$782,K$47)+'СЕТ СН'!$G$9+СВЦЭМ!$D$10+'СЕТ СН'!$G$5-'СЕТ СН'!$G$17</f>
        <v>3300.0625599699997</v>
      </c>
      <c r="L52" s="36">
        <f>SUMIFS(СВЦЭМ!$C$39:$C$782,СВЦЭМ!$A$39:$A$782,$A52,СВЦЭМ!$B$39:$B$782,L$47)+'СЕТ СН'!$G$9+СВЦЭМ!$D$10+'СЕТ СН'!$G$5-'СЕТ СН'!$G$17</f>
        <v>3292.8908448299999</v>
      </c>
      <c r="M52" s="36">
        <f>SUMIFS(СВЦЭМ!$C$39:$C$782,СВЦЭМ!$A$39:$A$782,$A52,СВЦЭМ!$B$39:$B$782,M$47)+'СЕТ СН'!$G$9+СВЦЭМ!$D$10+'СЕТ СН'!$G$5-'СЕТ СН'!$G$17</f>
        <v>3295.2382914299997</v>
      </c>
      <c r="N52" s="36">
        <f>SUMIFS(СВЦЭМ!$C$39:$C$782,СВЦЭМ!$A$39:$A$782,$A52,СВЦЭМ!$B$39:$B$782,N$47)+'СЕТ СН'!$G$9+СВЦЭМ!$D$10+'СЕТ СН'!$G$5-'СЕТ СН'!$G$17</f>
        <v>3313.0944718199999</v>
      </c>
      <c r="O52" s="36">
        <f>SUMIFS(СВЦЭМ!$C$39:$C$782,СВЦЭМ!$A$39:$A$782,$A52,СВЦЭМ!$B$39:$B$782,O$47)+'СЕТ СН'!$G$9+СВЦЭМ!$D$10+'СЕТ СН'!$G$5-'СЕТ СН'!$G$17</f>
        <v>3366.62507069</v>
      </c>
      <c r="P52" s="36">
        <f>SUMIFS(СВЦЭМ!$C$39:$C$782,СВЦЭМ!$A$39:$A$782,$A52,СВЦЭМ!$B$39:$B$782,P$47)+'СЕТ СН'!$G$9+СВЦЭМ!$D$10+'СЕТ СН'!$G$5-'СЕТ СН'!$G$17</f>
        <v>3387.0164329300001</v>
      </c>
      <c r="Q52" s="36">
        <f>SUMIFS(СВЦЭМ!$C$39:$C$782,СВЦЭМ!$A$39:$A$782,$A52,СВЦЭМ!$B$39:$B$782,Q$47)+'СЕТ СН'!$G$9+СВЦЭМ!$D$10+'СЕТ СН'!$G$5-'СЕТ СН'!$G$17</f>
        <v>3400.6536321799999</v>
      </c>
      <c r="R52" s="36">
        <f>SUMIFS(СВЦЭМ!$C$39:$C$782,СВЦЭМ!$A$39:$A$782,$A52,СВЦЭМ!$B$39:$B$782,R$47)+'СЕТ СН'!$G$9+СВЦЭМ!$D$10+'СЕТ СН'!$G$5-'СЕТ СН'!$G$17</f>
        <v>3400.2783493100001</v>
      </c>
      <c r="S52" s="36">
        <f>SUMIFS(СВЦЭМ!$C$39:$C$782,СВЦЭМ!$A$39:$A$782,$A52,СВЦЭМ!$B$39:$B$782,S$47)+'СЕТ СН'!$G$9+СВЦЭМ!$D$10+'СЕТ СН'!$G$5-'СЕТ СН'!$G$17</f>
        <v>3364.1000850800001</v>
      </c>
      <c r="T52" s="36">
        <f>SUMIFS(СВЦЭМ!$C$39:$C$782,СВЦЭМ!$A$39:$A$782,$A52,СВЦЭМ!$B$39:$B$782,T$47)+'СЕТ СН'!$G$9+СВЦЭМ!$D$10+'СЕТ СН'!$G$5-'СЕТ СН'!$G$17</f>
        <v>3309.0277751599997</v>
      </c>
      <c r="U52" s="36">
        <f>SUMIFS(СВЦЭМ!$C$39:$C$782,СВЦЭМ!$A$39:$A$782,$A52,СВЦЭМ!$B$39:$B$782,U$47)+'СЕТ СН'!$G$9+СВЦЭМ!$D$10+'СЕТ СН'!$G$5-'СЕТ СН'!$G$17</f>
        <v>3265.4767060200002</v>
      </c>
      <c r="V52" s="36">
        <f>SUMIFS(СВЦЭМ!$C$39:$C$782,СВЦЭМ!$A$39:$A$782,$A52,СВЦЭМ!$B$39:$B$782,V$47)+'СЕТ СН'!$G$9+СВЦЭМ!$D$10+'СЕТ СН'!$G$5-'СЕТ СН'!$G$17</f>
        <v>3294.4646944699998</v>
      </c>
      <c r="W52" s="36">
        <f>SUMIFS(СВЦЭМ!$C$39:$C$782,СВЦЭМ!$A$39:$A$782,$A52,СВЦЭМ!$B$39:$B$782,W$47)+'СЕТ СН'!$G$9+СВЦЭМ!$D$10+'СЕТ СН'!$G$5-'СЕТ СН'!$G$17</f>
        <v>3322.6825755899999</v>
      </c>
      <c r="X52" s="36">
        <f>SUMIFS(СВЦЭМ!$C$39:$C$782,СВЦЭМ!$A$39:$A$782,$A52,СВЦЭМ!$B$39:$B$782,X$47)+'СЕТ СН'!$G$9+СВЦЭМ!$D$10+'СЕТ СН'!$G$5-'СЕТ СН'!$G$17</f>
        <v>3328.2864544899999</v>
      </c>
      <c r="Y52" s="36">
        <f>SUMIFS(СВЦЭМ!$C$39:$C$782,СВЦЭМ!$A$39:$A$782,$A52,СВЦЭМ!$B$39:$B$782,Y$47)+'СЕТ СН'!$G$9+СВЦЭМ!$D$10+'СЕТ СН'!$G$5-'СЕТ СН'!$G$17</f>
        <v>3323.1849829600001</v>
      </c>
    </row>
    <row r="53" spans="1:25" ht="15.75" x14ac:dyDescent="0.2">
      <c r="A53" s="35">
        <f t="shared" si="1"/>
        <v>44261</v>
      </c>
      <c r="B53" s="36">
        <f>SUMIFS(СВЦЭМ!$C$39:$C$782,СВЦЭМ!$A$39:$A$782,$A53,СВЦЭМ!$B$39:$B$782,B$47)+'СЕТ СН'!$G$9+СВЦЭМ!$D$10+'СЕТ СН'!$G$5-'СЕТ СН'!$G$17</f>
        <v>3391.7432741600001</v>
      </c>
      <c r="C53" s="36">
        <f>SUMIFS(СВЦЭМ!$C$39:$C$782,СВЦЭМ!$A$39:$A$782,$A53,СВЦЭМ!$B$39:$B$782,C$47)+'СЕТ СН'!$G$9+СВЦЭМ!$D$10+'СЕТ СН'!$G$5-'СЕТ СН'!$G$17</f>
        <v>3461.1545419499998</v>
      </c>
      <c r="D53" s="36">
        <f>SUMIFS(СВЦЭМ!$C$39:$C$782,СВЦЭМ!$A$39:$A$782,$A53,СВЦЭМ!$B$39:$B$782,D$47)+'СЕТ СН'!$G$9+СВЦЭМ!$D$10+'СЕТ СН'!$G$5-'СЕТ СН'!$G$17</f>
        <v>3489.7303248200001</v>
      </c>
      <c r="E53" s="36">
        <f>SUMIFS(СВЦЭМ!$C$39:$C$782,СВЦЭМ!$A$39:$A$782,$A53,СВЦЭМ!$B$39:$B$782,E$47)+'СЕТ СН'!$G$9+СВЦЭМ!$D$10+'СЕТ СН'!$G$5-'СЕТ СН'!$G$17</f>
        <v>3488.01690482</v>
      </c>
      <c r="F53" s="36">
        <f>SUMIFS(СВЦЭМ!$C$39:$C$782,СВЦЭМ!$A$39:$A$782,$A53,СВЦЭМ!$B$39:$B$782,F$47)+'СЕТ СН'!$G$9+СВЦЭМ!$D$10+'СЕТ СН'!$G$5-'СЕТ СН'!$G$17</f>
        <v>3505.4983369299998</v>
      </c>
      <c r="G53" s="36">
        <f>SUMIFS(СВЦЭМ!$C$39:$C$782,СВЦЭМ!$A$39:$A$782,$A53,СВЦЭМ!$B$39:$B$782,G$47)+'СЕТ СН'!$G$9+СВЦЭМ!$D$10+'СЕТ СН'!$G$5-'СЕТ СН'!$G$17</f>
        <v>3496.70279923</v>
      </c>
      <c r="H53" s="36">
        <f>SUMIFS(СВЦЭМ!$C$39:$C$782,СВЦЭМ!$A$39:$A$782,$A53,СВЦЭМ!$B$39:$B$782,H$47)+'СЕТ СН'!$G$9+СВЦЭМ!$D$10+'СЕТ СН'!$G$5-'СЕТ СН'!$G$17</f>
        <v>3512.7960889599999</v>
      </c>
      <c r="I53" s="36">
        <f>SUMIFS(СВЦЭМ!$C$39:$C$782,СВЦЭМ!$A$39:$A$782,$A53,СВЦЭМ!$B$39:$B$782,I$47)+'СЕТ СН'!$G$9+СВЦЭМ!$D$10+'СЕТ СН'!$G$5-'СЕТ СН'!$G$17</f>
        <v>3489.06852828</v>
      </c>
      <c r="J53" s="36">
        <f>SUMIFS(СВЦЭМ!$C$39:$C$782,СВЦЭМ!$A$39:$A$782,$A53,СВЦЭМ!$B$39:$B$782,J$47)+'СЕТ СН'!$G$9+СВЦЭМ!$D$10+'СЕТ СН'!$G$5-'СЕТ СН'!$G$17</f>
        <v>3372.9486436400002</v>
      </c>
      <c r="K53" s="36">
        <f>SUMIFS(СВЦЭМ!$C$39:$C$782,СВЦЭМ!$A$39:$A$782,$A53,СВЦЭМ!$B$39:$B$782,K$47)+'СЕТ СН'!$G$9+СВЦЭМ!$D$10+'СЕТ СН'!$G$5-'СЕТ СН'!$G$17</f>
        <v>3300.62277455</v>
      </c>
      <c r="L53" s="36">
        <f>SUMIFS(СВЦЭМ!$C$39:$C$782,СВЦЭМ!$A$39:$A$782,$A53,СВЦЭМ!$B$39:$B$782,L$47)+'СЕТ СН'!$G$9+СВЦЭМ!$D$10+'СЕТ СН'!$G$5-'СЕТ СН'!$G$17</f>
        <v>3265.57742779</v>
      </c>
      <c r="M53" s="36">
        <f>SUMIFS(СВЦЭМ!$C$39:$C$782,СВЦЭМ!$A$39:$A$782,$A53,СВЦЭМ!$B$39:$B$782,M$47)+'СЕТ СН'!$G$9+СВЦЭМ!$D$10+'СЕТ СН'!$G$5-'СЕТ СН'!$G$17</f>
        <v>3264.3232467500002</v>
      </c>
      <c r="N53" s="36">
        <f>SUMIFS(СВЦЭМ!$C$39:$C$782,СВЦЭМ!$A$39:$A$782,$A53,СВЦЭМ!$B$39:$B$782,N$47)+'СЕТ СН'!$G$9+СВЦЭМ!$D$10+'СЕТ СН'!$G$5-'СЕТ СН'!$G$17</f>
        <v>3276.4979420499999</v>
      </c>
      <c r="O53" s="36">
        <f>SUMIFS(СВЦЭМ!$C$39:$C$782,СВЦЭМ!$A$39:$A$782,$A53,СВЦЭМ!$B$39:$B$782,O$47)+'СЕТ СН'!$G$9+СВЦЭМ!$D$10+'СЕТ СН'!$G$5-'СЕТ СН'!$G$17</f>
        <v>3330.1671486400001</v>
      </c>
      <c r="P53" s="36">
        <f>SUMIFS(СВЦЭМ!$C$39:$C$782,СВЦЭМ!$A$39:$A$782,$A53,СВЦЭМ!$B$39:$B$782,P$47)+'СЕТ СН'!$G$9+СВЦЭМ!$D$10+'СЕТ СН'!$G$5-'СЕТ СН'!$G$17</f>
        <v>3348.1749454599999</v>
      </c>
      <c r="Q53" s="36">
        <f>SUMIFS(СВЦЭМ!$C$39:$C$782,СВЦЭМ!$A$39:$A$782,$A53,СВЦЭМ!$B$39:$B$782,Q$47)+'СЕТ СН'!$G$9+СВЦЭМ!$D$10+'СЕТ СН'!$G$5-'СЕТ СН'!$G$17</f>
        <v>3370.9064755899999</v>
      </c>
      <c r="R53" s="36">
        <f>SUMIFS(СВЦЭМ!$C$39:$C$782,СВЦЭМ!$A$39:$A$782,$A53,СВЦЭМ!$B$39:$B$782,R$47)+'СЕТ СН'!$G$9+СВЦЭМ!$D$10+'СЕТ СН'!$G$5-'СЕТ СН'!$G$17</f>
        <v>3364.87200695</v>
      </c>
      <c r="S53" s="36">
        <f>SUMIFS(СВЦЭМ!$C$39:$C$782,СВЦЭМ!$A$39:$A$782,$A53,СВЦЭМ!$B$39:$B$782,S$47)+'СЕТ СН'!$G$9+СВЦЭМ!$D$10+'СЕТ СН'!$G$5-'СЕТ СН'!$G$17</f>
        <v>3343.2729294199999</v>
      </c>
      <c r="T53" s="36">
        <f>SUMIFS(СВЦЭМ!$C$39:$C$782,СВЦЭМ!$A$39:$A$782,$A53,СВЦЭМ!$B$39:$B$782,T$47)+'СЕТ СН'!$G$9+СВЦЭМ!$D$10+'СЕТ СН'!$G$5-'СЕТ СН'!$G$17</f>
        <v>3278.3365665299998</v>
      </c>
      <c r="U53" s="36">
        <f>SUMIFS(СВЦЭМ!$C$39:$C$782,СВЦЭМ!$A$39:$A$782,$A53,СВЦЭМ!$B$39:$B$782,U$47)+'СЕТ СН'!$G$9+СВЦЭМ!$D$10+'СЕТ СН'!$G$5-'СЕТ СН'!$G$17</f>
        <v>3249.07887979</v>
      </c>
      <c r="V53" s="36">
        <f>SUMIFS(СВЦЭМ!$C$39:$C$782,СВЦЭМ!$A$39:$A$782,$A53,СВЦЭМ!$B$39:$B$782,V$47)+'СЕТ СН'!$G$9+СВЦЭМ!$D$10+'СЕТ СН'!$G$5-'СЕТ СН'!$G$17</f>
        <v>3238.5422331700001</v>
      </c>
      <c r="W53" s="36">
        <f>SUMIFS(СВЦЭМ!$C$39:$C$782,СВЦЭМ!$A$39:$A$782,$A53,СВЦЭМ!$B$39:$B$782,W$47)+'СЕТ СН'!$G$9+СВЦЭМ!$D$10+'СЕТ СН'!$G$5-'СЕТ СН'!$G$17</f>
        <v>3266.25114738</v>
      </c>
      <c r="X53" s="36">
        <f>SUMIFS(СВЦЭМ!$C$39:$C$782,СВЦЭМ!$A$39:$A$782,$A53,СВЦЭМ!$B$39:$B$782,X$47)+'СЕТ СН'!$G$9+СВЦЭМ!$D$10+'СЕТ СН'!$G$5-'СЕТ СН'!$G$17</f>
        <v>3290.3861961100001</v>
      </c>
      <c r="Y53" s="36">
        <f>SUMIFS(СВЦЭМ!$C$39:$C$782,СВЦЭМ!$A$39:$A$782,$A53,СВЦЭМ!$B$39:$B$782,Y$47)+'СЕТ СН'!$G$9+СВЦЭМ!$D$10+'СЕТ СН'!$G$5-'СЕТ СН'!$G$17</f>
        <v>3309.6533657199998</v>
      </c>
    </row>
    <row r="54" spans="1:25" ht="15.75" x14ac:dyDescent="0.2">
      <c r="A54" s="35">
        <f t="shared" si="1"/>
        <v>44262</v>
      </c>
      <c r="B54" s="36">
        <f>SUMIFS(СВЦЭМ!$C$39:$C$782,СВЦЭМ!$A$39:$A$782,$A54,СВЦЭМ!$B$39:$B$782,B$47)+'СЕТ СН'!$G$9+СВЦЭМ!$D$10+'СЕТ СН'!$G$5-'СЕТ СН'!$G$17</f>
        <v>3342.8434550100001</v>
      </c>
      <c r="C54" s="36">
        <f>SUMIFS(СВЦЭМ!$C$39:$C$782,СВЦЭМ!$A$39:$A$782,$A54,СВЦЭМ!$B$39:$B$782,C$47)+'СЕТ СН'!$G$9+СВЦЭМ!$D$10+'СЕТ СН'!$G$5-'СЕТ СН'!$G$17</f>
        <v>3406.6659718700002</v>
      </c>
      <c r="D54" s="36">
        <f>SUMIFS(СВЦЭМ!$C$39:$C$782,СВЦЭМ!$A$39:$A$782,$A54,СВЦЭМ!$B$39:$B$782,D$47)+'СЕТ СН'!$G$9+СВЦЭМ!$D$10+'СЕТ СН'!$G$5-'СЕТ СН'!$G$17</f>
        <v>3446.0564015600003</v>
      </c>
      <c r="E54" s="36">
        <f>SUMIFS(СВЦЭМ!$C$39:$C$782,СВЦЭМ!$A$39:$A$782,$A54,СВЦЭМ!$B$39:$B$782,E$47)+'СЕТ СН'!$G$9+СВЦЭМ!$D$10+'СЕТ СН'!$G$5-'СЕТ СН'!$G$17</f>
        <v>3459.85896546</v>
      </c>
      <c r="F54" s="36">
        <f>SUMIFS(СВЦЭМ!$C$39:$C$782,СВЦЭМ!$A$39:$A$782,$A54,СВЦЭМ!$B$39:$B$782,F$47)+'СЕТ СН'!$G$9+СВЦЭМ!$D$10+'СЕТ СН'!$G$5-'СЕТ СН'!$G$17</f>
        <v>3480.2924478200002</v>
      </c>
      <c r="G54" s="36">
        <f>SUMIFS(СВЦЭМ!$C$39:$C$782,СВЦЭМ!$A$39:$A$782,$A54,СВЦЭМ!$B$39:$B$782,G$47)+'СЕТ СН'!$G$9+СВЦЭМ!$D$10+'СЕТ СН'!$G$5-'СЕТ СН'!$G$17</f>
        <v>3474.8864214200003</v>
      </c>
      <c r="H54" s="36">
        <f>SUMIFS(СВЦЭМ!$C$39:$C$782,СВЦЭМ!$A$39:$A$782,$A54,СВЦЭМ!$B$39:$B$782,H$47)+'СЕТ СН'!$G$9+СВЦЭМ!$D$10+'СЕТ СН'!$G$5-'СЕТ СН'!$G$17</f>
        <v>3446.3712858899999</v>
      </c>
      <c r="I54" s="36">
        <f>SUMIFS(СВЦЭМ!$C$39:$C$782,СВЦЭМ!$A$39:$A$782,$A54,СВЦЭМ!$B$39:$B$782,I$47)+'СЕТ СН'!$G$9+СВЦЭМ!$D$10+'СЕТ СН'!$G$5-'СЕТ СН'!$G$17</f>
        <v>3409.3744521099998</v>
      </c>
      <c r="J54" s="36">
        <f>SUMIFS(СВЦЭМ!$C$39:$C$782,СВЦЭМ!$A$39:$A$782,$A54,СВЦЭМ!$B$39:$B$782,J$47)+'СЕТ СН'!$G$9+СВЦЭМ!$D$10+'СЕТ СН'!$G$5-'СЕТ СН'!$G$17</f>
        <v>3344.4616980999999</v>
      </c>
      <c r="K54" s="36">
        <f>SUMIFS(СВЦЭМ!$C$39:$C$782,СВЦЭМ!$A$39:$A$782,$A54,СВЦЭМ!$B$39:$B$782,K$47)+'СЕТ СН'!$G$9+СВЦЭМ!$D$10+'СЕТ СН'!$G$5-'СЕТ СН'!$G$17</f>
        <v>3296.6948478100003</v>
      </c>
      <c r="L54" s="36">
        <f>SUMIFS(СВЦЭМ!$C$39:$C$782,СВЦЭМ!$A$39:$A$782,$A54,СВЦЭМ!$B$39:$B$782,L$47)+'СЕТ СН'!$G$9+СВЦЭМ!$D$10+'СЕТ СН'!$G$5-'СЕТ СН'!$G$17</f>
        <v>3281.1687611699999</v>
      </c>
      <c r="M54" s="36">
        <f>SUMIFS(СВЦЭМ!$C$39:$C$782,СВЦЭМ!$A$39:$A$782,$A54,СВЦЭМ!$B$39:$B$782,M$47)+'СЕТ СН'!$G$9+СВЦЭМ!$D$10+'СЕТ СН'!$G$5-'СЕТ СН'!$G$17</f>
        <v>3290.6867975099999</v>
      </c>
      <c r="N54" s="36">
        <f>SUMIFS(СВЦЭМ!$C$39:$C$782,СВЦЭМ!$A$39:$A$782,$A54,СВЦЭМ!$B$39:$B$782,N$47)+'СЕТ СН'!$G$9+СВЦЭМ!$D$10+'СЕТ СН'!$G$5-'СЕТ СН'!$G$17</f>
        <v>3308.2210110699998</v>
      </c>
      <c r="O54" s="36">
        <f>SUMIFS(СВЦЭМ!$C$39:$C$782,СВЦЭМ!$A$39:$A$782,$A54,СВЦЭМ!$B$39:$B$782,O$47)+'СЕТ СН'!$G$9+СВЦЭМ!$D$10+'СЕТ СН'!$G$5-'СЕТ СН'!$G$17</f>
        <v>3358.6201504000001</v>
      </c>
      <c r="P54" s="36">
        <f>SUMIFS(СВЦЭМ!$C$39:$C$782,СВЦЭМ!$A$39:$A$782,$A54,СВЦЭМ!$B$39:$B$782,P$47)+'СЕТ СН'!$G$9+СВЦЭМ!$D$10+'СЕТ СН'!$G$5-'СЕТ СН'!$G$17</f>
        <v>3392.40602489</v>
      </c>
      <c r="Q54" s="36">
        <f>SUMIFS(СВЦЭМ!$C$39:$C$782,СВЦЭМ!$A$39:$A$782,$A54,СВЦЭМ!$B$39:$B$782,Q$47)+'СЕТ СН'!$G$9+СВЦЭМ!$D$10+'СЕТ СН'!$G$5-'СЕТ СН'!$G$17</f>
        <v>3414.2014011800002</v>
      </c>
      <c r="R54" s="36">
        <f>SUMIFS(СВЦЭМ!$C$39:$C$782,СВЦЭМ!$A$39:$A$782,$A54,СВЦЭМ!$B$39:$B$782,R$47)+'СЕТ СН'!$G$9+СВЦЭМ!$D$10+'СЕТ СН'!$G$5-'СЕТ СН'!$G$17</f>
        <v>3398.3161305200001</v>
      </c>
      <c r="S54" s="36">
        <f>SUMIFS(СВЦЭМ!$C$39:$C$782,СВЦЭМ!$A$39:$A$782,$A54,СВЦЭМ!$B$39:$B$782,S$47)+'СЕТ СН'!$G$9+СВЦЭМ!$D$10+'СЕТ СН'!$G$5-'СЕТ СН'!$G$17</f>
        <v>3363.02607278</v>
      </c>
      <c r="T54" s="36">
        <f>SUMIFS(СВЦЭМ!$C$39:$C$782,СВЦЭМ!$A$39:$A$782,$A54,СВЦЭМ!$B$39:$B$782,T$47)+'СЕТ СН'!$G$9+СВЦЭМ!$D$10+'СЕТ СН'!$G$5-'СЕТ СН'!$G$17</f>
        <v>3320.6421696299999</v>
      </c>
      <c r="U54" s="36">
        <f>SUMIFS(СВЦЭМ!$C$39:$C$782,СВЦЭМ!$A$39:$A$782,$A54,СВЦЭМ!$B$39:$B$782,U$47)+'СЕТ СН'!$G$9+СВЦЭМ!$D$10+'СЕТ СН'!$G$5-'СЕТ СН'!$G$17</f>
        <v>3278.9320786200001</v>
      </c>
      <c r="V54" s="36">
        <f>SUMIFS(СВЦЭМ!$C$39:$C$782,СВЦЭМ!$A$39:$A$782,$A54,СВЦЭМ!$B$39:$B$782,V$47)+'СЕТ СН'!$G$9+СВЦЭМ!$D$10+'СЕТ СН'!$G$5-'СЕТ СН'!$G$17</f>
        <v>3318.9415927199998</v>
      </c>
      <c r="W54" s="36">
        <f>SUMIFS(СВЦЭМ!$C$39:$C$782,СВЦЭМ!$A$39:$A$782,$A54,СВЦЭМ!$B$39:$B$782,W$47)+'СЕТ СН'!$G$9+СВЦЭМ!$D$10+'СЕТ СН'!$G$5-'СЕТ СН'!$G$17</f>
        <v>3316.0023325499997</v>
      </c>
      <c r="X54" s="36">
        <f>SUMIFS(СВЦЭМ!$C$39:$C$782,СВЦЭМ!$A$39:$A$782,$A54,СВЦЭМ!$B$39:$B$782,X$47)+'СЕТ СН'!$G$9+СВЦЭМ!$D$10+'СЕТ СН'!$G$5-'СЕТ СН'!$G$17</f>
        <v>3307.2090541299999</v>
      </c>
      <c r="Y54" s="36">
        <f>SUMIFS(СВЦЭМ!$C$39:$C$782,СВЦЭМ!$A$39:$A$782,$A54,СВЦЭМ!$B$39:$B$782,Y$47)+'СЕТ СН'!$G$9+СВЦЭМ!$D$10+'СЕТ СН'!$G$5-'СЕТ СН'!$G$17</f>
        <v>3332.0204095899999</v>
      </c>
    </row>
    <row r="55" spans="1:25" ht="15.75" x14ac:dyDescent="0.2">
      <c r="A55" s="35">
        <f t="shared" si="1"/>
        <v>44263</v>
      </c>
      <c r="B55" s="36">
        <f>SUMIFS(СВЦЭМ!$C$39:$C$782,СВЦЭМ!$A$39:$A$782,$A55,СВЦЭМ!$B$39:$B$782,B$47)+'СЕТ СН'!$G$9+СВЦЭМ!$D$10+'СЕТ СН'!$G$5-'СЕТ СН'!$G$17</f>
        <v>3356.6749820300001</v>
      </c>
      <c r="C55" s="36">
        <f>SUMIFS(СВЦЭМ!$C$39:$C$782,СВЦЭМ!$A$39:$A$782,$A55,СВЦЭМ!$B$39:$B$782,C$47)+'СЕТ СН'!$G$9+СВЦЭМ!$D$10+'СЕТ СН'!$G$5-'СЕТ СН'!$G$17</f>
        <v>3454.0477754599997</v>
      </c>
      <c r="D55" s="36">
        <f>SUMIFS(СВЦЭМ!$C$39:$C$782,СВЦЭМ!$A$39:$A$782,$A55,СВЦЭМ!$B$39:$B$782,D$47)+'СЕТ СН'!$G$9+СВЦЭМ!$D$10+'СЕТ СН'!$G$5-'СЕТ СН'!$G$17</f>
        <v>3517.0706400500003</v>
      </c>
      <c r="E55" s="36">
        <f>SUMIFS(СВЦЭМ!$C$39:$C$782,СВЦЭМ!$A$39:$A$782,$A55,СВЦЭМ!$B$39:$B$782,E$47)+'СЕТ СН'!$G$9+СВЦЭМ!$D$10+'СЕТ СН'!$G$5-'СЕТ СН'!$G$17</f>
        <v>3482.0884181000001</v>
      </c>
      <c r="F55" s="36">
        <f>SUMIFS(СВЦЭМ!$C$39:$C$782,СВЦЭМ!$A$39:$A$782,$A55,СВЦЭМ!$B$39:$B$782,F$47)+'СЕТ СН'!$G$9+СВЦЭМ!$D$10+'СЕТ СН'!$G$5-'СЕТ СН'!$G$17</f>
        <v>3480.4296764800001</v>
      </c>
      <c r="G55" s="36">
        <f>SUMIFS(СВЦЭМ!$C$39:$C$782,СВЦЭМ!$A$39:$A$782,$A55,СВЦЭМ!$B$39:$B$782,G$47)+'СЕТ СН'!$G$9+СВЦЭМ!$D$10+'СЕТ СН'!$G$5-'СЕТ СН'!$G$17</f>
        <v>3490.9637678199997</v>
      </c>
      <c r="H55" s="36">
        <f>SUMIFS(СВЦЭМ!$C$39:$C$782,СВЦЭМ!$A$39:$A$782,$A55,СВЦЭМ!$B$39:$B$782,H$47)+'СЕТ СН'!$G$9+СВЦЭМ!$D$10+'СЕТ СН'!$G$5-'СЕТ СН'!$G$17</f>
        <v>3460.2013168200001</v>
      </c>
      <c r="I55" s="36">
        <f>SUMIFS(СВЦЭМ!$C$39:$C$782,СВЦЭМ!$A$39:$A$782,$A55,СВЦЭМ!$B$39:$B$782,I$47)+'СЕТ СН'!$G$9+СВЦЭМ!$D$10+'СЕТ СН'!$G$5-'СЕТ СН'!$G$17</f>
        <v>3447.88703166</v>
      </c>
      <c r="J55" s="36">
        <f>SUMIFS(СВЦЭМ!$C$39:$C$782,СВЦЭМ!$A$39:$A$782,$A55,СВЦЭМ!$B$39:$B$782,J$47)+'СЕТ СН'!$G$9+СВЦЭМ!$D$10+'СЕТ СН'!$G$5-'СЕТ СН'!$G$17</f>
        <v>3377.57937477</v>
      </c>
      <c r="K55" s="36">
        <f>SUMIFS(СВЦЭМ!$C$39:$C$782,СВЦЭМ!$A$39:$A$782,$A55,СВЦЭМ!$B$39:$B$782,K$47)+'СЕТ СН'!$G$9+СВЦЭМ!$D$10+'СЕТ СН'!$G$5-'СЕТ СН'!$G$17</f>
        <v>3328.38021445</v>
      </c>
      <c r="L55" s="36">
        <f>SUMIFS(СВЦЭМ!$C$39:$C$782,СВЦЭМ!$A$39:$A$782,$A55,СВЦЭМ!$B$39:$B$782,L$47)+'СЕТ СН'!$G$9+СВЦЭМ!$D$10+'СЕТ СН'!$G$5-'СЕТ СН'!$G$17</f>
        <v>3314.4305763499997</v>
      </c>
      <c r="M55" s="36">
        <f>SUMIFS(СВЦЭМ!$C$39:$C$782,СВЦЭМ!$A$39:$A$782,$A55,СВЦЭМ!$B$39:$B$782,M$47)+'СЕТ СН'!$G$9+СВЦЭМ!$D$10+'СЕТ СН'!$G$5-'СЕТ СН'!$G$17</f>
        <v>3312.13099207</v>
      </c>
      <c r="N55" s="36">
        <f>SUMIFS(СВЦЭМ!$C$39:$C$782,СВЦЭМ!$A$39:$A$782,$A55,СВЦЭМ!$B$39:$B$782,N$47)+'СЕТ СН'!$G$9+СВЦЭМ!$D$10+'СЕТ СН'!$G$5-'СЕТ СН'!$G$17</f>
        <v>3316.4545514700003</v>
      </c>
      <c r="O55" s="36">
        <f>SUMIFS(СВЦЭМ!$C$39:$C$782,СВЦЭМ!$A$39:$A$782,$A55,СВЦЭМ!$B$39:$B$782,O$47)+'СЕТ СН'!$G$9+СВЦЭМ!$D$10+'СЕТ СН'!$G$5-'СЕТ СН'!$G$17</f>
        <v>3365.4599460899999</v>
      </c>
      <c r="P55" s="36">
        <f>SUMIFS(СВЦЭМ!$C$39:$C$782,СВЦЭМ!$A$39:$A$782,$A55,СВЦЭМ!$B$39:$B$782,P$47)+'СЕТ СН'!$G$9+СВЦЭМ!$D$10+'СЕТ СН'!$G$5-'СЕТ СН'!$G$17</f>
        <v>3379.2905944300001</v>
      </c>
      <c r="Q55" s="36">
        <f>SUMIFS(СВЦЭМ!$C$39:$C$782,СВЦЭМ!$A$39:$A$782,$A55,СВЦЭМ!$B$39:$B$782,Q$47)+'СЕТ СН'!$G$9+СВЦЭМ!$D$10+'СЕТ СН'!$G$5-'СЕТ СН'!$G$17</f>
        <v>3411.6550997699997</v>
      </c>
      <c r="R55" s="36">
        <f>SUMIFS(СВЦЭМ!$C$39:$C$782,СВЦЭМ!$A$39:$A$782,$A55,СВЦЭМ!$B$39:$B$782,R$47)+'СЕТ СН'!$G$9+СВЦЭМ!$D$10+'СЕТ СН'!$G$5-'СЕТ СН'!$G$17</f>
        <v>3432.07516824</v>
      </c>
      <c r="S55" s="36">
        <f>SUMIFS(СВЦЭМ!$C$39:$C$782,СВЦЭМ!$A$39:$A$782,$A55,СВЦЭМ!$B$39:$B$782,S$47)+'СЕТ СН'!$G$9+СВЦЭМ!$D$10+'СЕТ СН'!$G$5-'СЕТ СН'!$G$17</f>
        <v>3433.1101862200003</v>
      </c>
      <c r="T55" s="36">
        <f>SUMIFS(СВЦЭМ!$C$39:$C$782,СВЦЭМ!$A$39:$A$782,$A55,СВЦЭМ!$B$39:$B$782,T$47)+'СЕТ СН'!$G$9+СВЦЭМ!$D$10+'СЕТ СН'!$G$5-'СЕТ СН'!$G$17</f>
        <v>3362.7092245900003</v>
      </c>
      <c r="U55" s="36">
        <f>SUMIFS(СВЦЭМ!$C$39:$C$782,СВЦЭМ!$A$39:$A$782,$A55,СВЦЭМ!$B$39:$B$782,U$47)+'СЕТ СН'!$G$9+СВЦЭМ!$D$10+'СЕТ СН'!$G$5-'СЕТ СН'!$G$17</f>
        <v>3260.8329122300001</v>
      </c>
      <c r="V55" s="36">
        <f>SUMIFS(СВЦЭМ!$C$39:$C$782,СВЦЭМ!$A$39:$A$782,$A55,СВЦЭМ!$B$39:$B$782,V$47)+'СЕТ СН'!$G$9+СВЦЭМ!$D$10+'СЕТ СН'!$G$5-'СЕТ СН'!$G$17</f>
        <v>3298.5521515400001</v>
      </c>
      <c r="W55" s="36">
        <f>SUMIFS(СВЦЭМ!$C$39:$C$782,СВЦЭМ!$A$39:$A$782,$A55,СВЦЭМ!$B$39:$B$782,W$47)+'СЕТ СН'!$G$9+СВЦЭМ!$D$10+'СЕТ СН'!$G$5-'СЕТ СН'!$G$17</f>
        <v>3303.6314076500003</v>
      </c>
      <c r="X55" s="36">
        <f>SUMIFS(СВЦЭМ!$C$39:$C$782,СВЦЭМ!$A$39:$A$782,$A55,СВЦЭМ!$B$39:$B$782,X$47)+'СЕТ СН'!$G$9+СВЦЭМ!$D$10+'СЕТ СН'!$G$5-'СЕТ СН'!$G$17</f>
        <v>3312.9700737200001</v>
      </c>
      <c r="Y55" s="36">
        <f>SUMIFS(СВЦЭМ!$C$39:$C$782,СВЦЭМ!$A$39:$A$782,$A55,СВЦЭМ!$B$39:$B$782,Y$47)+'СЕТ СН'!$G$9+СВЦЭМ!$D$10+'СЕТ СН'!$G$5-'СЕТ СН'!$G$17</f>
        <v>3346.5172284600003</v>
      </c>
    </row>
    <row r="56" spans="1:25" ht="15.75" x14ac:dyDescent="0.2">
      <c r="A56" s="35">
        <f t="shared" si="1"/>
        <v>44264</v>
      </c>
      <c r="B56" s="36">
        <f>SUMIFS(СВЦЭМ!$C$39:$C$782,СВЦЭМ!$A$39:$A$782,$A56,СВЦЭМ!$B$39:$B$782,B$47)+'СЕТ СН'!$G$9+СВЦЭМ!$D$10+'СЕТ СН'!$G$5-'СЕТ СН'!$G$17</f>
        <v>3348.8567722899998</v>
      </c>
      <c r="C56" s="36">
        <f>SUMIFS(СВЦЭМ!$C$39:$C$782,СВЦЭМ!$A$39:$A$782,$A56,СВЦЭМ!$B$39:$B$782,C$47)+'СЕТ СН'!$G$9+СВЦЭМ!$D$10+'СЕТ СН'!$G$5-'СЕТ СН'!$G$17</f>
        <v>3401.3941733900001</v>
      </c>
      <c r="D56" s="36">
        <f>SUMIFS(СВЦЭМ!$C$39:$C$782,СВЦЭМ!$A$39:$A$782,$A56,СВЦЭМ!$B$39:$B$782,D$47)+'СЕТ СН'!$G$9+СВЦЭМ!$D$10+'СЕТ СН'!$G$5-'СЕТ СН'!$G$17</f>
        <v>3457.5348880800002</v>
      </c>
      <c r="E56" s="36">
        <f>SUMIFS(СВЦЭМ!$C$39:$C$782,СВЦЭМ!$A$39:$A$782,$A56,СВЦЭМ!$B$39:$B$782,E$47)+'СЕТ СН'!$G$9+СВЦЭМ!$D$10+'СЕТ СН'!$G$5-'СЕТ СН'!$G$17</f>
        <v>3448.2601866300001</v>
      </c>
      <c r="F56" s="36">
        <f>SUMIFS(СВЦЭМ!$C$39:$C$782,СВЦЭМ!$A$39:$A$782,$A56,СВЦЭМ!$B$39:$B$782,F$47)+'СЕТ СН'!$G$9+СВЦЭМ!$D$10+'СЕТ СН'!$G$5-'СЕТ СН'!$G$17</f>
        <v>3466.3597345500002</v>
      </c>
      <c r="G56" s="36">
        <f>SUMIFS(СВЦЭМ!$C$39:$C$782,СВЦЭМ!$A$39:$A$782,$A56,СВЦЭМ!$B$39:$B$782,G$47)+'СЕТ СН'!$G$9+СВЦЭМ!$D$10+'СЕТ СН'!$G$5-'СЕТ СН'!$G$17</f>
        <v>3478.4302428999999</v>
      </c>
      <c r="H56" s="36">
        <f>SUMIFS(СВЦЭМ!$C$39:$C$782,СВЦЭМ!$A$39:$A$782,$A56,СВЦЭМ!$B$39:$B$782,H$47)+'СЕТ СН'!$G$9+СВЦЭМ!$D$10+'СЕТ СН'!$G$5-'СЕТ СН'!$G$17</f>
        <v>3454.1150077100001</v>
      </c>
      <c r="I56" s="36">
        <f>SUMIFS(СВЦЭМ!$C$39:$C$782,СВЦЭМ!$A$39:$A$782,$A56,СВЦЭМ!$B$39:$B$782,I$47)+'СЕТ СН'!$G$9+СВЦЭМ!$D$10+'СЕТ СН'!$G$5-'СЕТ СН'!$G$17</f>
        <v>3410.7062813900002</v>
      </c>
      <c r="J56" s="36">
        <f>SUMIFS(СВЦЭМ!$C$39:$C$782,СВЦЭМ!$A$39:$A$782,$A56,СВЦЭМ!$B$39:$B$782,J$47)+'СЕТ СН'!$G$9+СВЦЭМ!$D$10+'СЕТ СН'!$G$5-'СЕТ СН'!$G$17</f>
        <v>3349.9123715599999</v>
      </c>
      <c r="K56" s="36">
        <f>SUMIFS(СВЦЭМ!$C$39:$C$782,СВЦЭМ!$A$39:$A$782,$A56,СВЦЭМ!$B$39:$B$782,K$47)+'СЕТ СН'!$G$9+СВЦЭМ!$D$10+'СЕТ СН'!$G$5-'СЕТ СН'!$G$17</f>
        <v>3311.43312375</v>
      </c>
      <c r="L56" s="36">
        <f>SUMIFS(СВЦЭМ!$C$39:$C$782,СВЦЭМ!$A$39:$A$782,$A56,СВЦЭМ!$B$39:$B$782,L$47)+'СЕТ СН'!$G$9+СВЦЭМ!$D$10+'СЕТ СН'!$G$5-'СЕТ СН'!$G$17</f>
        <v>3311.4346447799999</v>
      </c>
      <c r="M56" s="36">
        <f>SUMIFS(СВЦЭМ!$C$39:$C$782,СВЦЭМ!$A$39:$A$782,$A56,СВЦЭМ!$B$39:$B$782,M$47)+'СЕТ СН'!$G$9+СВЦЭМ!$D$10+'СЕТ СН'!$G$5-'СЕТ СН'!$G$17</f>
        <v>3322.0972200400001</v>
      </c>
      <c r="N56" s="36">
        <f>SUMIFS(СВЦЭМ!$C$39:$C$782,СВЦЭМ!$A$39:$A$782,$A56,СВЦЭМ!$B$39:$B$782,N$47)+'СЕТ СН'!$G$9+СВЦЭМ!$D$10+'СЕТ СН'!$G$5-'СЕТ СН'!$G$17</f>
        <v>3339.0907781999999</v>
      </c>
      <c r="O56" s="36">
        <f>SUMIFS(СВЦЭМ!$C$39:$C$782,СВЦЭМ!$A$39:$A$782,$A56,СВЦЭМ!$B$39:$B$782,O$47)+'СЕТ СН'!$G$9+СВЦЭМ!$D$10+'СЕТ СН'!$G$5-'СЕТ СН'!$G$17</f>
        <v>3380.22944766</v>
      </c>
      <c r="P56" s="36">
        <f>SUMIFS(СВЦЭМ!$C$39:$C$782,СВЦЭМ!$A$39:$A$782,$A56,СВЦЭМ!$B$39:$B$782,P$47)+'СЕТ СН'!$G$9+СВЦЭМ!$D$10+'СЕТ СН'!$G$5-'СЕТ СН'!$G$17</f>
        <v>3386.1848540000001</v>
      </c>
      <c r="Q56" s="36">
        <f>SUMIFS(СВЦЭМ!$C$39:$C$782,СВЦЭМ!$A$39:$A$782,$A56,СВЦЭМ!$B$39:$B$782,Q$47)+'СЕТ СН'!$G$9+СВЦЭМ!$D$10+'СЕТ СН'!$G$5-'СЕТ СН'!$G$17</f>
        <v>3391.0928961099999</v>
      </c>
      <c r="R56" s="36">
        <f>SUMIFS(СВЦЭМ!$C$39:$C$782,СВЦЭМ!$A$39:$A$782,$A56,СВЦЭМ!$B$39:$B$782,R$47)+'СЕТ СН'!$G$9+СВЦЭМ!$D$10+'СЕТ СН'!$G$5-'СЕТ СН'!$G$17</f>
        <v>3416.0965837599997</v>
      </c>
      <c r="S56" s="36">
        <f>SUMIFS(СВЦЭМ!$C$39:$C$782,СВЦЭМ!$A$39:$A$782,$A56,СВЦЭМ!$B$39:$B$782,S$47)+'СЕТ СН'!$G$9+СВЦЭМ!$D$10+'СЕТ СН'!$G$5-'СЕТ СН'!$G$17</f>
        <v>3430.5607924400001</v>
      </c>
      <c r="T56" s="36">
        <f>SUMIFS(СВЦЭМ!$C$39:$C$782,СВЦЭМ!$A$39:$A$782,$A56,СВЦЭМ!$B$39:$B$782,T$47)+'СЕТ СН'!$G$9+СВЦЭМ!$D$10+'СЕТ СН'!$G$5-'СЕТ СН'!$G$17</f>
        <v>3378.1021248400002</v>
      </c>
      <c r="U56" s="36">
        <f>SUMIFS(СВЦЭМ!$C$39:$C$782,СВЦЭМ!$A$39:$A$782,$A56,СВЦЭМ!$B$39:$B$782,U$47)+'СЕТ СН'!$G$9+СВЦЭМ!$D$10+'СЕТ СН'!$G$5-'СЕТ СН'!$G$17</f>
        <v>3294.5557936200003</v>
      </c>
      <c r="V56" s="36">
        <f>SUMIFS(СВЦЭМ!$C$39:$C$782,СВЦЭМ!$A$39:$A$782,$A56,СВЦЭМ!$B$39:$B$782,V$47)+'СЕТ СН'!$G$9+СВЦЭМ!$D$10+'СЕТ СН'!$G$5-'СЕТ СН'!$G$17</f>
        <v>3350.50809673</v>
      </c>
      <c r="W56" s="36">
        <f>SUMIFS(СВЦЭМ!$C$39:$C$782,СВЦЭМ!$A$39:$A$782,$A56,СВЦЭМ!$B$39:$B$782,W$47)+'СЕТ СН'!$G$9+СВЦЭМ!$D$10+'СЕТ СН'!$G$5-'СЕТ СН'!$G$17</f>
        <v>3377.3369579700002</v>
      </c>
      <c r="X56" s="36">
        <f>SUMIFS(СВЦЭМ!$C$39:$C$782,СВЦЭМ!$A$39:$A$782,$A56,СВЦЭМ!$B$39:$B$782,X$47)+'СЕТ СН'!$G$9+СВЦЭМ!$D$10+'СЕТ СН'!$G$5-'СЕТ СН'!$G$17</f>
        <v>3410.6714373300001</v>
      </c>
      <c r="Y56" s="36">
        <f>SUMIFS(СВЦЭМ!$C$39:$C$782,СВЦЭМ!$A$39:$A$782,$A56,СВЦЭМ!$B$39:$B$782,Y$47)+'СЕТ СН'!$G$9+СВЦЭМ!$D$10+'СЕТ СН'!$G$5-'СЕТ СН'!$G$17</f>
        <v>3403.6518823500001</v>
      </c>
    </row>
    <row r="57" spans="1:25" ht="15.75" x14ac:dyDescent="0.2">
      <c r="A57" s="35">
        <f t="shared" si="1"/>
        <v>44265</v>
      </c>
      <c r="B57" s="36">
        <f>SUMIFS(СВЦЭМ!$C$39:$C$782,СВЦЭМ!$A$39:$A$782,$A57,СВЦЭМ!$B$39:$B$782,B$47)+'СЕТ СН'!$G$9+СВЦЭМ!$D$10+'СЕТ СН'!$G$5-'СЕТ СН'!$G$17</f>
        <v>3359.1158138399996</v>
      </c>
      <c r="C57" s="36">
        <f>SUMIFS(СВЦЭМ!$C$39:$C$782,СВЦЭМ!$A$39:$A$782,$A57,СВЦЭМ!$B$39:$B$782,C$47)+'СЕТ СН'!$G$9+СВЦЭМ!$D$10+'СЕТ СН'!$G$5-'СЕТ СН'!$G$17</f>
        <v>3398.0853744699998</v>
      </c>
      <c r="D57" s="36">
        <f>SUMIFS(СВЦЭМ!$C$39:$C$782,СВЦЭМ!$A$39:$A$782,$A57,СВЦЭМ!$B$39:$B$782,D$47)+'СЕТ СН'!$G$9+СВЦЭМ!$D$10+'СЕТ СН'!$G$5-'СЕТ СН'!$G$17</f>
        <v>3458.6710723599999</v>
      </c>
      <c r="E57" s="36">
        <f>SUMIFS(СВЦЭМ!$C$39:$C$782,СВЦЭМ!$A$39:$A$782,$A57,СВЦЭМ!$B$39:$B$782,E$47)+'СЕТ СН'!$G$9+СВЦЭМ!$D$10+'СЕТ СН'!$G$5-'СЕТ СН'!$G$17</f>
        <v>3456.8245047199998</v>
      </c>
      <c r="F57" s="36">
        <f>SUMIFS(СВЦЭМ!$C$39:$C$782,СВЦЭМ!$A$39:$A$782,$A57,СВЦЭМ!$B$39:$B$782,F$47)+'СЕТ СН'!$G$9+СВЦЭМ!$D$10+'СЕТ СН'!$G$5-'СЕТ СН'!$G$17</f>
        <v>3482.67590561</v>
      </c>
      <c r="G57" s="36">
        <f>SUMIFS(СВЦЭМ!$C$39:$C$782,СВЦЭМ!$A$39:$A$782,$A57,СВЦЭМ!$B$39:$B$782,G$47)+'СЕТ СН'!$G$9+СВЦЭМ!$D$10+'СЕТ СН'!$G$5-'СЕТ СН'!$G$17</f>
        <v>3500.5889923300001</v>
      </c>
      <c r="H57" s="36">
        <f>SUMIFS(СВЦЭМ!$C$39:$C$782,СВЦЭМ!$A$39:$A$782,$A57,СВЦЭМ!$B$39:$B$782,H$47)+'СЕТ СН'!$G$9+СВЦЭМ!$D$10+'СЕТ СН'!$G$5-'СЕТ СН'!$G$17</f>
        <v>3494.5500957100003</v>
      </c>
      <c r="I57" s="36">
        <f>SUMIFS(СВЦЭМ!$C$39:$C$782,СВЦЭМ!$A$39:$A$782,$A57,СВЦЭМ!$B$39:$B$782,I$47)+'СЕТ СН'!$G$9+СВЦЭМ!$D$10+'СЕТ СН'!$G$5-'СЕТ СН'!$G$17</f>
        <v>3454.9743679399999</v>
      </c>
      <c r="J57" s="36">
        <f>SUMIFS(СВЦЭМ!$C$39:$C$782,СВЦЭМ!$A$39:$A$782,$A57,СВЦЭМ!$B$39:$B$782,J$47)+'СЕТ СН'!$G$9+СВЦЭМ!$D$10+'СЕТ СН'!$G$5-'СЕТ СН'!$G$17</f>
        <v>3390.1388542599998</v>
      </c>
      <c r="K57" s="36">
        <f>SUMIFS(СВЦЭМ!$C$39:$C$782,СВЦЭМ!$A$39:$A$782,$A57,СВЦЭМ!$B$39:$B$782,K$47)+'СЕТ СН'!$G$9+СВЦЭМ!$D$10+'СЕТ СН'!$G$5-'СЕТ СН'!$G$17</f>
        <v>3319.4968809699999</v>
      </c>
      <c r="L57" s="36">
        <f>SUMIFS(СВЦЭМ!$C$39:$C$782,СВЦЭМ!$A$39:$A$782,$A57,СВЦЭМ!$B$39:$B$782,L$47)+'СЕТ СН'!$G$9+СВЦЭМ!$D$10+'СЕТ СН'!$G$5-'СЕТ СН'!$G$17</f>
        <v>3311.0159855800002</v>
      </c>
      <c r="M57" s="36">
        <f>SUMIFS(СВЦЭМ!$C$39:$C$782,СВЦЭМ!$A$39:$A$782,$A57,СВЦЭМ!$B$39:$B$782,M$47)+'СЕТ СН'!$G$9+СВЦЭМ!$D$10+'СЕТ СН'!$G$5-'СЕТ СН'!$G$17</f>
        <v>3323.6533781600001</v>
      </c>
      <c r="N57" s="36">
        <f>SUMIFS(СВЦЭМ!$C$39:$C$782,СВЦЭМ!$A$39:$A$782,$A57,СВЦЭМ!$B$39:$B$782,N$47)+'СЕТ СН'!$G$9+СВЦЭМ!$D$10+'СЕТ СН'!$G$5-'СЕТ СН'!$G$17</f>
        <v>3326.7007556799999</v>
      </c>
      <c r="O57" s="36">
        <f>SUMIFS(СВЦЭМ!$C$39:$C$782,СВЦЭМ!$A$39:$A$782,$A57,СВЦЭМ!$B$39:$B$782,O$47)+'СЕТ СН'!$G$9+СВЦЭМ!$D$10+'СЕТ СН'!$G$5-'СЕТ СН'!$G$17</f>
        <v>3327.3867701999998</v>
      </c>
      <c r="P57" s="36">
        <f>SUMIFS(СВЦЭМ!$C$39:$C$782,СВЦЭМ!$A$39:$A$782,$A57,СВЦЭМ!$B$39:$B$782,P$47)+'СЕТ СН'!$G$9+СВЦЭМ!$D$10+'СЕТ СН'!$G$5-'СЕТ СН'!$G$17</f>
        <v>3377.32889376</v>
      </c>
      <c r="Q57" s="36">
        <f>SUMIFS(СВЦЭМ!$C$39:$C$782,СВЦЭМ!$A$39:$A$782,$A57,СВЦЭМ!$B$39:$B$782,Q$47)+'СЕТ СН'!$G$9+СВЦЭМ!$D$10+'СЕТ СН'!$G$5-'СЕТ СН'!$G$17</f>
        <v>3419.5445293900002</v>
      </c>
      <c r="R57" s="36">
        <f>SUMIFS(СВЦЭМ!$C$39:$C$782,СВЦЭМ!$A$39:$A$782,$A57,СВЦЭМ!$B$39:$B$782,R$47)+'СЕТ СН'!$G$9+СВЦЭМ!$D$10+'СЕТ СН'!$G$5-'СЕТ СН'!$G$17</f>
        <v>3409.94167221</v>
      </c>
      <c r="S57" s="36">
        <f>SUMIFS(СВЦЭМ!$C$39:$C$782,СВЦЭМ!$A$39:$A$782,$A57,СВЦЭМ!$B$39:$B$782,S$47)+'СЕТ СН'!$G$9+СВЦЭМ!$D$10+'СЕТ СН'!$G$5-'СЕТ СН'!$G$17</f>
        <v>3383.6398272400002</v>
      </c>
      <c r="T57" s="36">
        <f>SUMIFS(СВЦЭМ!$C$39:$C$782,СВЦЭМ!$A$39:$A$782,$A57,СВЦЭМ!$B$39:$B$782,T$47)+'СЕТ СН'!$G$9+СВЦЭМ!$D$10+'СЕТ СН'!$G$5-'СЕТ СН'!$G$17</f>
        <v>3305.1150444200002</v>
      </c>
      <c r="U57" s="36">
        <f>SUMIFS(СВЦЭМ!$C$39:$C$782,СВЦЭМ!$A$39:$A$782,$A57,СВЦЭМ!$B$39:$B$782,U$47)+'СЕТ СН'!$G$9+СВЦЭМ!$D$10+'СЕТ СН'!$G$5-'СЕТ СН'!$G$17</f>
        <v>3264.45949922</v>
      </c>
      <c r="V57" s="36">
        <f>SUMIFS(СВЦЭМ!$C$39:$C$782,СВЦЭМ!$A$39:$A$782,$A57,СВЦЭМ!$B$39:$B$782,V$47)+'СЕТ СН'!$G$9+СВЦЭМ!$D$10+'СЕТ СН'!$G$5-'СЕТ СН'!$G$17</f>
        <v>3268.0419498700003</v>
      </c>
      <c r="W57" s="36">
        <f>SUMIFS(СВЦЭМ!$C$39:$C$782,СВЦЭМ!$A$39:$A$782,$A57,СВЦЭМ!$B$39:$B$782,W$47)+'СЕТ СН'!$G$9+СВЦЭМ!$D$10+'СЕТ СН'!$G$5-'СЕТ СН'!$G$17</f>
        <v>3289.4883376500002</v>
      </c>
      <c r="X57" s="36">
        <f>SUMIFS(СВЦЭМ!$C$39:$C$782,СВЦЭМ!$A$39:$A$782,$A57,СВЦЭМ!$B$39:$B$782,X$47)+'СЕТ СН'!$G$9+СВЦЭМ!$D$10+'СЕТ СН'!$G$5-'СЕТ СН'!$G$17</f>
        <v>3310.7733046799999</v>
      </c>
      <c r="Y57" s="36">
        <f>SUMIFS(СВЦЭМ!$C$39:$C$782,СВЦЭМ!$A$39:$A$782,$A57,СВЦЭМ!$B$39:$B$782,Y$47)+'СЕТ СН'!$G$9+СВЦЭМ!$D$10+'СЕТ СН'!$G$5-'СЕТ СН'!$G$17</f>
        <v>3347.00324826</v>
      </c>
    </row>
    <row r="58" spans="1:25" ht="15.75" x14ac:dyDescent="0.2">
      <c r="A58" s="35">
        <f t="shared" si="1"/>
        <v>44266</v>
      </c>
      <c r="B58" s="36">
        <f>SUMIFS(СВЦЭМ!$C$39:$C$782,СВЦЭМ!$A$39:$A$782,$A58,СВЦЭМ!$B$39:$B$782,B$47)+'СЕТ СН'!$G$9+СВЦЭМ!$D$10+'СЕТ СН'!$G$5-'СЕТ СН'!$G$17</f>
        <v>3369.8395436399996</v>
      </c>
      <c r="C58" s="36">
        <f>SUMIFS(СВЦЭМ!$C$39:$C$782,СВЦЭМ!$A$39:$A$782,$A58,СВЦЭМ!$B$39:$B$782,C$47)+'СЕТ СН'!$G$9+СВЦЭМ!$D$10+'СЕТ СН'!$G$5-'СЕТ СН'!$G$17</f>
        <v>3432.6978347899999</v>
      </c>
      <c r="D58" s="36">
        <f>SUMIFS(СВЦЭМ!$C$39:$C$782,СВЦЭМ!$A$39:$A$782,$A58,СВЦЭМ!$B$39:$B$782,D$47)+'СЕТ СН'!$G$9+СВЦЭМ!$D$10+'СЕТ СН'!$G$5-'СЕТ СН'!$G$17</f>
        <v>3486.5775342300003</v>
      </c>
      <c r="E58" s="36">
        <f>SUMIFS(СВЦЭМ!$C$39:$C$782,СВЦЭМ!$A$39:$A$782,$A58,СВЦЭМ!$B$39:$B$782,E$47)+'СЕТ СН'!$G$9+СВЦЭМ!$D$10+'СЕТ СН'!$G$5-'СЕТ СН'!$G$17</f>
        <v>3451.7317976599998</v>
      </c>
      <c r="F58" s="36">
        <f>SUMIFS(СВЦЭМ!$C$39:$C$782,СВЦЭМ!$A$39:$A$782,$A58,СВЦЭМ!$B$39:$B$782,F$47)+'СЕТ СН'!$G$9+СВЦЭМ!$D$10+'СЕТ СН'!$G$5-'СЕТ СН'!$G$17</f>
        <v>3441.9481429500001</v>
      </c>
      <c r="G58" s="36">
        <f>SUMIFS(СВЦЭМ!$C$39:$C$782,СВЦЭМ!$A$39:$A$782,$A58,СВЦЭМ!$B$39:$B$782,G$47)+'СЕТ СН'!$G$9+СВЦЭМ!$D$10+'СЕТ СН'!$G$5-'СЕТ СН'!$G$17</f>
        <v>3440.8101797199997</v>
      </c>
      <c r="H58" s="36">
        <f>SUMIFS(СВЦЭМ!$C$39:$C$782,СВЦЭМ!$A$39:$A$782,$A58,СВЦЭМ!$B$39:$B$782,H$47)+'СЕТ СН'!$G$9+СВЦЭМ!$D$10+'СЕТ СН'!$G$5-'СЕТ СН'!$G$17</f>
        <v>3449.9310960399998</v>
      </c>
      <c r="I58" s="36">
        <f>SUMIFS(СВЦЭМ!$C$39:$C$782,СВЦЭМ!$A$39:$A$782,$A58,СВЦЭМ!$B$39:$B$782,I$47)+'СЕТ СН'!$G$9+СВЦЭМ!$D$10+'СЕТ СН'!$G$5-'СЕТ СН'!$G$17</f>
        <v>3384.9627843099997</v>
      </c>
      <c r="J58" s="36">
        <f>SUMIFS(СВЦЭМ!$C$39:$C$782,СВЦЭМ!$A$39:$A$782,$A58,СВЦЭМ!$B$39:$B$782,J$47)+'СЕТ СН'!$G$9+СВЦЭМ!$D$10+'СЕТ СН'!$G$5-'СЕТ СН'!$G$17</f>
        <v>3320.8332173700001</v>
      </c>
      <c r="K58" s="36">
        <f>SUMIFS(СВЦЭМ!$C$39:$C$782,СВЦЭМ!$A$39:$A$782,$A58,СВЦЭМ!$B$39:$B$782,K$47)+'СЕТ СН'!$G$9+СВЦЭМ!$D$10+'СЕТ СН'!$G$5-'СЕТ СН'!$G$17</f>
        <v>3287.1619238399999</v>
      </c>
      <c r="L58" s="36">
        <f>SUMIFS(СВЦЭМ!$C$39:$C$782,СВЦЭМ!$A$39:$A$782,$A58,СВЦЭМ!$B$39:$B$782,L$47)+'СЕТ СН'!$G$9+СВЦЭМ!$D$10+'СЕТ СН'!$G$5-'СЕТ СН'!$G$17</f>
        <v>3280.7361700599999</v>
      </c>
      <c r="M58" s="36">
        <f>SUMIFS(СВЦЭМ!$C$39:$C$782,СВЦЭМ!$A$39:$A$782,$A58,СВЦЭМ!$B$39:$B$782,M$47)+'СЕТ СН'!$G$9+СВЦЭМ!$D$10+'СЕТ СН'!$G$5-'СЕТ СН'!$G$17</f>
        <v>3286.9237148499997</v>
      </c>
      <c r="N58" s="36">
        <f>SUMIFS(СВЦЭМ!$C$39:$C$782,СВЦЭМ!$A$39:$A$782,$A58,СВЦЭМ!$B$39:$B$782,N$47)+'СЕТ СН'!$G$9+СВЦЭМ!$D$10+'СЕТ СН'!$G$5-'СЕТ СН'!$G$17</f>
        <v>3305.2139046399998</v>
      </c>
      <c r="O58" s="36">
        <f>SUMIFS(СВЦЭМ!$C$39:$C$782,СВЦЭМ!$A$39:$A$782,$A58,СВЦЭМ!$B$39:$B$782,O$47)+'СЕТ СН'!$G$9+СВЦЭМ!$D$10+'СЕТ СН'!$G$5-'СЕТ СН'!$G$17</f>
        <v>3343.1429376199999</v>
      </c>
      <c r="P58" s="36">
        <f>SUMIFS(СВЦЭМ!$C$39:$C$782,СВЦЭМ!$A$39:$A$782,$A58,СВЦЭМ!$B$39:$B$782,P$47)+'СЕТ СН'!$G$9+СВЦЭМ!$D$10+'СЕТ СН'!$G$5-'СЕТ СН'!$G$17</f>
        <v>3370.6997184000002</v>
      </c>
      <c r="Q58" s="36">
        <f>SUMIFS(СВЦЭМ!$C$39:$C$782,СВЦЭМ!$A$39:$A$782,$A58,СВЦЭМ!$B$39:$B$782,Q$47)+'СЕТ СН'!$G$9+СВЦЭМ!$D$10+'СЕТ СН'!$G$5-'СЕТ СН'!$G$17</f>
        <v>3419.7849724899997</v>
      </c>
      <c r="R58" s="36">
        <f>SUMIFS(СВЦЭМ!$C$39:$C$782,СВЦЭМ!$A$39:$A$782,$A58,СВЦЭМ!$B$39:$B$782,R$47)+'СЕТ СН'!$G$9+СВЦЭМ!$D$10+'СЕТ СН'!$G$5-'СЕТ СН'!$G$17</f>
        <v>3406.5208478699997</v>
      </c>
      <c r="S58" s="36">
        <f>SUMIFS(СВЦЭМ!$C$39:$C$782,СВЦЭМ!$A$39:$A$782,$A58,СВЦЭМ!$B$39:$B$782,S$47)+'СЕТ СН'!$G$9+СВЦЭМ!$D$10+'СЕТ СН'!$G$5-'СЕТ СН'!$G$17</f>
        <v>3355.0893786400002</v>
      </c>
      <c r="T58" s="36">
        <f>SUMIFS(СВЦЭМ!$C$39:$C$782,СВЦЭМ!$A$39:$A$782,$A58,СВЦЭМ!$B$39:$B$782,T$47)+'СЕТ СН'!$G$9+СВЦЭМ!$D$10+'СЕТ СН'!$G$5-'СЕТ СН'!$G$17</f>
        <v>3263.5079068200002</v>
      </c>
      <c r="U58" s="36">
        <f>SUMIFS(СВЦЭМ!$C$39:$C$782,СВЦЭМ!$A$39:$A$782,$A58,СВЦЭМ!$B$39:$B$782,U$47)+'СЕТ СН'!$G$9+СВЦЭМ!$D$10+'СЕТ СН'!$G$5-'СЕТ СН'!$G$17</f>
        <v>3235.7947396099999</v>
      </c>
      <c r="V58" s="36">
        <f>SUMIFS(СВЦЭМ!$C$39:$C$782,СВЦЭМ!$A$39:$A$782,$A58,СВЦЭМ!$B$39:$B$782,V$47)+'СЕТ СН'!$G$9+СВЦЭМ!$D$10+'СЕТ СН'!$G$5-'СЕТ СН'!$G$17</f>
        <v>3267.38566851</v>
      </c>
      <c r="W58" s="36">
        <f>SUMIFS(СВЦЭМ!$C$39:$C$782,СВЦЭМ!$A$39:$A$782,$A58,СВЦЭМ!$B$39:$B$782,W$47)+'СЕТ СН'!$G$9+СВЦЭМ!$D$10+'СЕТ СН'!$G$5-'СЕТ СН'!$G$17</f>
        <v>3260.8776796800003</v>
      </c>
      <c r="X58" s="36">
        <f>SUMIFS(СВЦЭМ!$C$39:$C$782,СВЦЭМ!$A$39:$A$782,$A58,СВЦЭМ!$B$39:$B$782,X$47)+'СЕТ СН'!$G$9+СВЦЭМ!$D$10+'СЕТ СН'!$G$5-'СЕТ СН'!$G$17</f>
        <v>3285.7101192099999</v>
      </c>
      <c r="Y58" s="36">
        <f>SUMIFS(СВЦЭМ!$C$39:$C$782,СВЦЭМ!$A$39:$A$782,$A58,СВЦЭМ!$B$39:$B$782,Y$47)+'СЕТ СН'!$G$9+СВЦЭМ!$D$10+'СЕТ СН'!$G$5-'СЕТ СН'!$G$17</f>
        <v>3296.98015076</v>
      </c>
    </row>
    <row r="59" spans="1:25" ht="15.75" x14ac:dyDescent="0.2">
      <c r="A59" s="35">
        <f t="shared" si="1"/>
        <v>44267</v>
      </c>
      <c r="B59" s="36">
        <f>SUMIFS(СВЦЭМ!$C$39:$C$782,СВЦЭМ!$A$39:$A$782,$A59,СВЦЭМ!$B$39:$B$782,B$47)+'СЕТ СН'!$G$9+СВЦЭМ!$D$10+'СЕТ СН'!$G$5-'СЕТ СН'!$G$17</f>
        <v>3351.7756782799997</v>
      </c>
      <c r="C59" s="36">
        <f>SUMIFS(СВЦЭМ!$C$39:$C$782,СВЦЭМ!$A$39:$A$782,$A59,СВЦЭМ!$B$39:$B$782,C$47)+'СЕТ СН'!$G$9+СВЦЭМ!$D$10+'СЕТ СН'!$G$5-'СЕТ СН'!$G$17</f>
        <v>3426.2999063899997</v>
      </c>
      <c r="D59" s="36">
        <f>SUMIFS(СВЦЭМ!$C$39:$C$782,СВЦЭМ!$A$39:$A$782,$A59,СВЦЭМ!$B$39:$B$782,D$47)+'СЕТ СН'!$G$9+СВЦЭМ!$D$10+'СЕТ СН'!$G$5-'СЕТ СН'!$G$17</f>
        <v>3432.6138200599999</v>
      </c>
      <c r="E59" s="36">
        <f>SUMIFS(СВЦЭМ!$C$39:$C$782,СВЦЭМ!$A$39:$A$782,$A59,СВЦЭМ!$B$39:$B$782,E$47)+'СЕТ СН'!$G$9+СВЦЭМ!$D$10+'СЕТ СН'!$G$5-'СЕТ СН'!$G$17</f>
        <v>3438.41422453</v>
      </c>
      <c r="F59" s="36">
        <f>SUMIFS(СВЦЭМ!$C$39:$C$782,СВЦЭМ!$A$39:$A$782,$A59,СВЦЭМ!$B$39:$B$782,F$47)+'СЕТ СН'!$G$9+СВЦЭМ!$D$10+'СЕТ СН'!$G$5-'СЕТ СН'!$G$17</f>
        <v>3427.7307290500003</v>
      </c>
      <c r="G59" s="36">
        <f>SUMIFS(СВЦЭМ!$C$39:$C$782,СВЦЭМ!$A$39:$A$782,$A59,СВЦЭМ!$B$39:$B$782,G$47)+'СЕТ СН'!$G$9+СВЦЭМ!$D$10+'СЕТ СН'!$G$5-'СЕТ СН'!$G$17</f>
        <v>3432.1469854699999</v>
      </c>
      <c r="H59" s="36">
        <f>SUMIFS(СВЦЭМ!$C$39:$C$782,СВЦЭМ!$A$39:$A$782,$A59,СВЦЭМ!$B$39:$B$782,H$47)+'СЕТ СН'!$G$9+СВЦЭМ!$D$10+'СЕТ СН'!$G$5-'СЕТ СН'!$G$17</f>
        <v>3430.9997109699998</v>
      </c>
      <c r="I59" s="36">
        <f>SUMIFS(СВЦЭМ!$C$39:$C$782,СВЦЭМ!$A$39:$A$782,$A59,СВЦЭМ!$B$39:$B$782,I$47)+'СЕТ СН'!$G$9+СВЦЭМ!$D$10+'СЕТ СН'!$G$5-'СЕТ СН'!$G$17</f>
        <v>3367.91293507</v>
      </c>
      <c r="J59" s="36">
        <f>SUMIFS(СВЦЭМ!$C$39:$C$782,СВЦЭМ!$A$39:$A$782,$A59,СВЦЭМ!$B$39:$B$782,J$47)+'СЕТ СН'!$G$9+СВЦЭМ!$D$10+'СЕТ СН'!$G$5-'СЕТ СН'!$G$17</f>
        <v>3308.7990351199996</v>
      </c>
      <c r="K59" s="36">
        <f>SUMIFS(СВЦЭМ!$C$39:$C$782,СВЦЭМ!$A$39:$A$782,$A59,СВЦЭМ!$B$39:$B$782,K$47)+'СЕТ СН'!$G$9+СВЦЭМ!$D$10+'СЕТ СН'!$G$5-'СЕТ СН'!$G$17</f>
        <v>3266.9817260099999</v>
      </c>
      <c r="L59" s="36">
        <f>SUMIFS(СВЦЭМ!$C$39:$C$782,СВЦЭМ!$A$39:$A$782,$A59,СВЦЭМ!$B$39:$B$782,L$47)+'СЕТ СН'!$G$9+СВЦЭМ!$D$10+'СЕТ СН'!$G$5-'СЕТ СН'!$G$17</f>
        <v>3257.5655500000003</v>
      </c>
      <c r="M59" s="36">
        <f>SUMIFS(СВЦЭМ!$C$39:$C$782,СВЦЭМ!$A$39:$A$782,$A59,СВЦЭМ!$B$39:$B$782,M$47)+'СЕТ СН'!$G$9+СВЦЭМ!$D$10+'СЕТ СН'!$G$5-'СЕТ СН'!$G$17</f>
        <v>3261.0094166600002</v>
      </c>
      <c r="N59" s="36">
        <f>SUMIFS(СВЦЭМ!$C$39:$C$782,СВЦЭМ!$A$39:$A$782,$A59,СВЦЭМ!$B$39:$B$782,N$47)+'СЕТ СН'!$G$9+СВЦЭМ!$D$10+'СЕТ СН'!$G$5-'СЕТ СН'!$G$17</f>
        <v>3265.3628994199998</v>
      </c>
      <c r="O59" s="36">
        <f>SUMIFS(СВЦЭМ!$C$39:$C$782,СВЦЭМ!$A$39:$A$782,$A59,СВЦЭМ!$B$39:$B$782,O$47)+'СЕТ СН'!$G$9+СВЦЭМ!$D$10+'СЕТ СН'!$G$5-'СЕТ СН'!$G$17</f>
        <v>3292.3576926799997</v>
      </c>
      <c r="P59" s="36">
        <f>SUMIFS(СВЦЭМ!$C$39:$C$782,СВЦЭМ!$A$39:$A$782,$A59,СВЦЭМ!$B$39:$B$782,P$47)+'СЕТ СН'!$G$9+СВЦЭМ!$D$10+'СЕТ СН'!$G$5-'СЕТ СН'!$G$17</f>
        <v>3354.10523358</v>
      </c>
      <c r="Q59" s="36">
        <f>SUMIFS(СВЦЭМ!$C$39:$C$782,СВЦЭМ!$A$39:$A$782,$A59,СВЦЭМ!$B$39:$B$782,Q$47)+'СЕТ СН'!$G$9+СВЦЭМ!$D$10+'СЕТ СН'!$G$5-'СЕТ СН'!$G$17</f>
        <v>3393.4446019799998</v>
      </c>
      <c r="R59" s="36">
        <f>SUMIFS(СВЦЭМ!$C$39:$C$782,СВЦЭМ!$A$39:$A$782,$A59,СВЦЭМ!$B$39:$B$782,R$47)+'СЕТ СН'!$G$9+СВЦЭМ!$D$10+'СЕТ СН'!$G$5-'СЕТ СН'!$G$17</f>
        <v>3394.8381051699998</v>
      </c>
      <c r="S59" s="36">
        <f>SUMIFS(СВЦЭМ!$C$39:$C$782,СВЦЭМ!$A$39:$A$782,$A59,СВЦЭМ!$B$39:$B$782,S$47)+'СЕТ СН'!$G$9+СВЦЭМ!$D$10+'СЕТ СН'!$G$5-'СЕТ СН'!$G$17</f>
        <v>3350.0133332699997</v>
      </c>
      <c r="T59" s="36">
        <f>SUMIFS(СВЦЭМ!$C$39:$C$782,СВЦЭМ!$A$39:$A$782,$A59,СВЦЭМ!$B$39:$B$782,T$47)+'СЕТ СН'!$G$9+СВЦЭМ!$D$10+'СЕТ СН'!$G$5-'СЕТ СН'!$G$17</f>
        <v>3268.4582113199999</v>
      </c>
      <c r="U59" s="36">
        <f>SUMIFS(СВЦЭМ!$C$39:$C$782,СВЦЭМ!$A$39:$A$782,$A59,СВЦЭМ!$B$39:$B$782,U$47)+'СЕТ СН'!$G$9+СВЦЭМ!$D$10+'СЕТ СН'!$G$5-'СЕТ СН'!$G$17</f>
        <v>3253.0860119199997</v>
      </c>
      <c r="V59" s="36">
        <f>SUMIFS(СВЦЭМ!$C$39:$C$782,СВЦЭМ!$A$39:$A$782,$A59,СВЦЭМ!$B$39:$B$782,V$47)+'СЕТ СН'!$G$9+СВЦЭМ!$D$10+'СЕТ СН'!$G$5-'СЕТ СН'!$G$17</f>
        <v>3245.2064065699997</v>
      </c>
      <c r="W59" s="36">
        <f>SUMIFS(СВЦЭМ!$C$39:$C$782,СВЦЭМ!$A$39:$A$782,$A59,СВЦЭМ!$B$39:$B$782,W$47)+'СЕТ СН'!$G$9+СВЦЭМ!$D$10+'СЕТ СН'!$G$5-'СЕТ СН'!$G$17</f>
        <v>3259.4176165899999</v>
      </c>
      <c r="X59" s="36">
        <f>SUMIFS(СВЦЭМ!$C$39:$C$782,СВЦЭМ!$A$39:$A$782,$A59,СВЦЭМ!$B$39:$B$782,X$47)+'СЕТ СН'!$G$9+СВЦЭМ!$D$10+'СЕТ СН'!$G$5-'СЕТ СН'!$G$17</f>
        <v>3279.2753893899999</v>
      </c>
      <c r="Y59" s="36">
        <f>SUMIFS(СВЦЭМ!$C$39:$C$782,СВЦЭМ!$A$39:$A$782,$A59,СВЦЭМ!$B$39:$B$782,Y$47)+'СЕТ СН'!$G$9+СВЦЭМ!$D$10+'СЕТ СН'!$G$5-'СЕТ СН'!$G$17</f>
        <v>3296.7159634999998</v>
      </c>
    </row>
    <row r="60" spans="1:25" ht="15.75" x14ac:dyDescent="0.2">
      <c r="A60" s="35">
        <f t="shared" si="1"/>
        <v>44268</v>
      </c>
      <c r="B60" s="36">
        <f>SUMIFS(СВЦЭМ!$C$39:$C$782,СВЦЭМ!$A$39:$A$782,$A60,СВЦЭМ!$B$39:$B$782,B$47)+'СЕТ СН'!$G$9+СВЦЭМ!$D$10+'СЕТ СН'!$G$5-'СЕТ СН'!$G$17</f>
        <v>3427.0804690699997</v>
      </c>
      <c r="C60" s="36">
        <f>SUMIFS(СВЦЭМ!$C$39:$C$782,СВЦЭМ!$A$39:$A$782,$A60,СВЦЭМ!$B$39:$B$782,C$47)+'СЕТ СН'!$G$9+СВЦЭМ!$D$10+'СЕТ СН'!$G$5-'СЕТ СН'!$G$17</f>
        <v>3460.0167831099998</v>
      </c>
      <c r="D60" s="36">
        <f>SUMIFS(СВЦЭМ!$C$39:$C$782,СВЦЭМ!$A$39:$A$782,$A60,СВЦЭМ!$B$39:$B$782,D$47)+'СЕТ СН'!$G$9+СВЦЭМ!$D$10+'СЕТ СН'!$G$5-'СЕТ СН'!$G$17</f>
        <v>3432.82886461</v>
      </c>
      <c r="E60" s="36">
        <f>SUMIFS(СВЦЭМ!$C$39:$C$782,СВЦЭМ!$A$39:$A$782,$A60,СВЦЭМ!$B$39:$B$782,E$47)+'СЕТ СН'!$G$9+СВЦЭМ!$D$10+'СЕТ СН'!$G$5-'СЕТ СН'!$G$17</f>
        <v>3427.4843178900001</v>
      </c>
      <c r="F60" s="36">
        <f>SUMIFS(СВЦЭМ!$C$39:$C$782,СВЦЭМ!$A$39:$A$782,$A60,СВЦЭМ!$B$39:$B$782,F$47)+'СЕТ СН'!$G$9+СВЦЭМ!$D$10+'СЕТ СН'!$G$5-'СЕТ СН'!$G$17</f>
        <v>3428.0170991300001</v>
      </c>
      <c r="G60" s="36">
        <f>SUMIFS(СВЦЭМ!$C$39:$C$782,СВЦЭМ!$A$39:$A$782,$A60,СВЦЭМ!$B$39:$B$782,G$47)+'СЕТ СН'!$G$9+СВЦЭМ!$D$10+'СЕТ СН'!$G$5-'СЕТ СН'!$G$17</f>
        <v>3434.5984298000003</v>
      </c>
      <c r="H60" s="36">
        <f>SUMIFS(СВЦЭМ!$C$39:$C$782,СВЦЭМ!$A$39:$A$782,$A60,СВЦЭМ!$B$39:$B$782,H$47)+'СЕТ СН'!$G$9+СВЦЭМ!$D$10+'СЕТ СН'!$G$5-'СЕТ СН'!$G$17</f>
        <v>3452.1971534599998</v>
      </c>
      <c r="I60" s="36">
        <f>SUMIFS(СВЦЭМ!$C$39:$C$782,СВЦЭМ!$A$39:$A$782,$A60,СВЦЭМ!$B$39:$B$782,I$47)+'СЕТ СН'!$G$9+СВЦЭМ!$D$10+'СЕТ СН'!$G$5-'СЕТ СН'!$G$17</f>
        <v>3436.94128636</v>
      </c>
      <c r="J60" s="36">
        <f>SUMIFS(СВЦЭМ!$C$39:$C$782,СВЦЭМ!$A$39:$A$782,$A60,СВЦЭМ!$B$39:$B$782,J$47)+'СЕТ СН'!$G$9+СВЦЭМ!$D$10+'СЕТ СН'!$G$5-'СЕТ СН'!$G$17</f>
        <v>3357.2701010800001</v>
      </c>
      <c r="K60" s="36">
        <f>SUMIFS(СВЦЭМ!$C$39:$C$782,СВЦЭМ!$A$39:$A$782,$A60,СВЦЭМ!$B$39:$B$782,K$47)+'СЕТ СН'!$G$9+СВЦЭМ!$D$10+'СЕТ СН'!$G$5-'СЕТ СН'!$G$17</f>
        <v>3304.1065190600002</v>
      </c>
      <c r="L60" s="36">
        <f>SUMIFS(СВЦЭМ!$C$39:$C$782,СВЦЭМ!$A$39:$A$782,$A60,СВЦЭМ!$B$39:$B$782,L$47)+'СЕТ СН'!$G$9+СВЦЭМ!$D$10+'СЕТ СН'!$G$5-'СЕТ СН'!$G$17</f>
        <v>3294.07980034</v>
      </c>
      <c r="M60" s="36">
        <f>SUMIFS(СВЦЭМ!$C$39:$C$782,СВЦЭМ!$A$39:$A$782,$A60,СВЦЭМ!$B$39:$B$782,M$47)+'СЕТ СН'!$G$9+СВЦЭМ!$D$10+'СЕТ СН'!$G$5-'СЕТ СН'!$G$17</f>
        <v>3298.4096735100002</v>
      </c>
      <c r="N60" s="36">
        <f>SUMIFS(СВЦЭМ!$C$39:$C$782,СВЦЭМ!$A$39:$A$782,$A60,СВЦЭМ!$B$39:$B$782,N$47)+'СЕТ СН'!$G$9+СВЦЭМ!$D$10+'СЕТ СН'!$G$5-'СЕТ СН'!$G$17</f>
        <v>3317.8170129600003</v>
      </c>
      <c r="O60" s="36">
        <f>SUMIFS(СВЦЭМ!$C$39:$C$782,СВЦЭМ!$A$39:$A$782,$A60,СВЦЭМ!$B$39:$B$782,O$47)+'СЕТ СН'!$G$9+СВЦЭМ!$D$10+'СЕТ СН'!$G$5-'СЕТ СН'!$G$17</f>
        <v>3364.1671832299999</v>
      </c>
      <c r="P60" s="36">
        <f>SUMIFS(СВЦЭМ!$C$39:$C$782,СВЦЭМ!$A$39:$A$782,$A60,СВЦЭМ!$B$39:$B$782,P$47)+'СЕТ СН'!$G$9+СВЦЭМ!$D$10+'СЕТ СН'!$G$5-'СЕТ СН'!$G$17</f>
        <v>3421.12921469</v>
      </c>
      <c r="Q60" s="36">
        <f>SUMIFS(СВЦЭМ!$C$39:$C$782,СВЦЭМ!$A$39:$A$782,$A60,СВЦЭМ!$B$39:$B$782,Q$47)+'СЕТ СН'!$G$9+СВЦЭМ!$D$10+'СЕТ СН'!$G$5-'СЕТ СН'!$G$17</f>
        <v>3383.2238954599998</v>
      </c>
      <c r="R60" s="36">
        <f>SUMIFS(СВЦЭМ!$C$39:$C$782,СВЦЭМ!$A$39:$A$782,$A60,СВЦЭМ!$B$39:$B$782,R$47)+'СЕТ СН'!$G$9+СВЦЭМ!$D$10+'СЕТ СН'!$G$5-'СЕТ СН'!$G$17</f>
        <v>3350.2642798400002</v>
      </c>
      <c r="S60" s="36">
        <f>SUMIFS(СВЦЭМ!$C$39:$C$782,СВЦЭМ!$A$39:$A$782,$A60,СВЦЭМ!$B$39:$B$782,S$47)+'СЕТ СН'!$G$9+СВЦЭМ!$D$10+'СЕТ СН'!$G$5-'СЕТ СН'!$G$17</f>
        <v>3305.9708387800001</v>
      </c>
      <c r="T60" s="36">
        <f>SUMIFS(СВЦЭМ!$C$39:$C$782,СВЦЭМ!$A$39:$A$782,$A60,СВЦЭМ!$B$39:$B$782,T$47)+'СЕТ СН'!$G$9+СВЦЭМ!$D$10+'СЕТ СН'!$G$5-'СЕТ СН'!$G$17</f>
        <v>3237.2472668800001</v>
      </c>
      <c r="U60" s="36">
        <f>SUMIFS(СВЦЭМ!$C$39:$C$782,СВЦЭМ!$A$39:$A$782,$A60,СВЦЭМ!$B$39:$B$782,U$47)+'СЕТ СН'!$G$9+СВЦЭМ!$D$10+'СЕТ СН'!$G$5-'СЕТ СН'!$G$17</f>
        <v>3213.7292524300001</v>
      </c>
      <c r="V60" s="36">
        <f>SUMIFS(СВЦЭМ!$C$39:$C$782,СВЦЭМ!$A$39:$A$782,$A60,СВЦЭМ!$B$39:$B$782,V$47)+'СЕТ СН'!$G$9+СВЦЭМ!$D$10+'СЕТ СН'!$G$5-'СЕТ СН'!$G$17</f>
        <v>3219.0229833200001</v>
      </c>
      <c r="W60" s="36">
        <f>SUMIFS(СВЦЭМ!$C$39:$C$782,СВЦЭМ!$A$39:$A$782,$A60,СВЦЭМ!$B$39:$B$782,W$47)+'СЕТ СН'!$G$9+СВЦЭМ!$D$10+'СЕТ СН'!$G$5-'СЕТ СН'!$G$17</f>
        <v>3229.93970575</v>
      </c>
      <c r="X60" s="36">
        <f>SUMIFS(СВЦЭМ!$C$39:$C$782,СВЦЭМ!$A$39:$A$782,$A60,СВЦЭМ!$B$39:$B$782,X$47)+'СЕТ СН'!$G$9+СВЦЭМ!$D$10+'СЕТ СН'!$G$5-'СЕТ СН'!$G$17</f>
        <v>3250.8700483800003</v>
      </c>
      <c r="Y60" s="36">
        <f>SUMIFS(СВЦЭМ!$C$39:$C$782,СВЦЭМ!$A$39:$A$782,$A60,СВЦЭМ!$B$39:$B$782,Y$47)+'СЕТ СН'!$G$9+СВЦЭМ!$D$10+'СЕТ СН'!$G$5-'СЕТ СН'!$G$17</f>
        <v>3286.0001429100002</v>
      </c>
    </row>
    <row r="61" spans="1:25" ht="15.75" x14ac:dyDescent="0.2">
      <c r="A61" s="35">
        <f t="shared" si="1"/>
        <v>44269</v>
      </c>
      <c r="B61" s="36">
        <f>SUMIFS(СВЦЭМ!$C$39:$C$782,СВЦЭМ!$A$39:$A$782,$A61,СВЦЭМ!$B$39:$B$782,B$47)+'СЕТ СН'!$G$9+СВЦЭМ!$D$10+'СЕТ СН'!$G$5-'СЕТ СН'!$G$17</f>
        <v>3361.03753775</v>
      </c>
      <c r="C61" s="36">
        <f>SUMIFS(СВЦЭМ!$C$39:$C$782,СВЦЭМ!$A$39:$A$782,$A61,СВЦЭМ!$B$39:$B$782,C$47)+'СЕТ СН'!$G$9+СВЦЭМ!$D$10+'СЕТ СН'!$G$5-'СЕТ СН'!$G$17</f>
        <v>3412.4901457699998</v>
      </c>
      <c r="D61" s="36">
        <f>SUMIFS(СВЦЭМ!$C$39:$C$782,СВЦЭМ!$A$39:$A$782,$A61,СВЦЭМ!$B$39:$B$782,D$47)+'СЕТ СН'!$G$9+СВЦЭМ!$D$10+'СЕТ СН'!$G$5-'СЕТ СН'!$G$17</f>
        <v>3470.0928497899999</v>
      </c>
      <c r="E61" s="36">
        <f>SUMIFS(СВЦЭМ!$C$39:$C$782,СВЦЭМ!$A$39:$A$782,$A61,СВЦЭМ!$B$39:$B$782,E$47)+'СЕТ СН'!$G$9+СВЦЭМ!$D$10+'СЕТ СН'!$G$5-'СЕТ СН'!$G$17</f>
        <v>3425.7020045099998</v>
      </c>
      <c r="F61" s="36">
        <f>SUMIFS(СВЦЭМ!$C$39:$C$782,СВЦЭМ!$A$39:$A$782,$A61,СВЦЭМ!$B$39:$B$782,F$47)+'СЕТ СН'!$G$9+СВЦЭМ!$D$10+'СЕТ СН'!$G$5-'СЕТ СН'!$G$17</f>
        <v>3423.13693521</v>
      </c>
      <c r="G61" s="36">
        <f>SUMIFS(СВЦЭМ!$C$39:$C$782,СВЦЭМ!$A$39:$A$782,$A61,СВЦЭМ!$B$39:$B$782,G$47)+'СЕТ СН'!$G$9+СВЦЭМ!$D$10+'СЕТ СН'!$G$5-'СЕТ СН'!$G$17</f>
        <v>3422.9157152099997</v>
      </c>
      <c r="H61" s="36">
        <f>SUMIFS(СВЦЭМ!$C$39:$C$782,СВЦЭМ!$A$39:$A$782,$A61,СВЦЭМ!$B$39:$B$782,H$47)+'СЕТ СН'!$G$9+СВЦЭМ!$D$10+'СЕТ СН'!$G$5-'СЕТ СН'!$G$17</f>
        <v>3458.2189384200001</v>
      </c>
      <c r="I61" s="36">
        <f>SUMIFS(СВЦЭМ!$C$39:$C$782,СВЦЭМ!$A$39:$A$782,$A61,СВЦЭМ!$B$39:$B$782,I$47)+'СЕТ СН'!$G$9+СВЦЭМ!$D$10+'СЕТ СН'!$G$5-'СЕТ СН'!$G$17</f>
        <v>3449.8390991300002</v>
      </c>
      <c r="J61" s="36">
        <f>SUMIFS(СВЦЭМ!$C$39:$C$782,СВЦЭМ!$A$39:$A$782,$A61,СВЦЭМ!$B$39:$B$782,J$47)+'СЕТ СН'!$G$9+СВЦЭМ!$D$10+'СЕТ СН'!$G$5-'СЕТ СН'!$G$17</f>
        <v>3322.9683698899998</v>
      </c>
      <c r="K61" s="36">
        <f>SUMIFS(СВЦЭМ!$C$39:$C$782,СВЦЭМ!$A$39:$A$782,$A61,СВЦЭМ!$B$39:$B$782,K$47)+'СЕТ СН'!$G$9+СВЦЭМ!$D$10+'СЕТ СН'!$G$5-'СЕТ СН'!$G$17</f>
        <v>3282.0669978400001</v>
      </c>
      <c r="L61" s="36">
        <f>SUMIFS(СВЦЭМ!$C$39:$C$782,СВЦЭМ!$A$39:$A$782,$A61,СВЦЭМ!$B$39:$B$782,L$47)+'СЕТ СН'!$G$9+СВЦЭМ!$D$10+'СЕТ СН'!$G$5-'СЕТ СН'!$G$17</f>
        <v>3252.1927436999999</v>
      </c>
      <c r="M61" s="36">
        <f>SUMIFS(СВЦЭМ!$C$39:$C$782,СВЦЭМ!$A$39:$A$782,$A61,СВЦЭМ!$B$39:$B$782,M$47)+'СЕТ СН'!$G$9+СВЦЭМ!$D$10+'СЕТ СН'!$G$5-'СЕТ СН'!$G$17</f>
        <v>3262.49900669</v>
      </c>
      <c r="N61" s="36">
        <f>SUMIFS(СВЦЭМ!$C$39:$C$782,СВЦЭМ!$A$39:$A$782,$A61,СВЦЭМ!$B$39:$B$782,N$47)+'СЕТ СН'!$G$9+СВЦЭМ!$D$10+'СЕТ СН'!$G$5-'СЕТ СН'!$G$17</f>
        <v>3281.5785954399998</v>
      </c>
      <c r="O61" s="36">
        <f>SUMIFS(СВЦЭМ!$C$39:$C$782,СВЦЭМ!$A$39:$A$782,$A61,СВЦЭМ!$B$39:$B$782,O$47)+'СЕТ СН'!$G$9+СВЦЭМ!$D$10+'СЕТ СН'!$G$5-'СЕТ СН'!$G$17</f>
        <v>3327.6833755999996</v>
      </c>
      <c r="P61" s="36">
        <f>SUMIFS(СВЦЭМ!$C$39:$C$782,СВЦЭМ!$A$39:$A$782,$A61,СВЦЭМ!$B$39:$B$782,P$47)+'СЕТ СН'!$G$9+СВЦЭМ!$D$10+'СЕТ СН'!$G$5-'СЕТ СН'!$G$17</f>
        <v>3375.0493386799999</v>
      </c>
      <c r="Q61" s="36">
        <f>SUMIFS(СВЦЭМ!$C$39:$C$782,СВЦЭМ!$A$39:$A$782,$A61,СВЦЭМ!$B$39:$B$782,Q$47)+'СЕТ СН'!$G$9+СВЦЭМ!$D$10+'СЕТ СН'!$G$5-'СЕТ СН'!$G$17</f>
        <v>3385.5021213</v>
      </c>
      <c r="R61" s="36">
        <f>SUMIFS(СВЦЭМ!$C$39:$C$782,СВЦЭМ!$A$39:$A$782,$A61,СВЦЭМ!$B$39:$B$782,R$47)+'СЕТ СН'!$G$9+СВЦЭМ!$D$10+'СЕТ СН'!$G$5-'СЕТ СН'!$G$17</f>
        <v>3373.7834043100002</v>
      </c>
      <c r="S61" s="36">
        <f>SUMIFS(СВЦЭМ!$C$39:$C$782,СВЦЭМ!$A$39:$A$782,$A61,СВЦЭМ!$B$39:$B$782,S$47)+'СЕТ СН'!$G$9+СВЦЭМ!$D$10+'СЕТ СН'!$G$5-'СЕТ СН'!$G$17</f>
        <v>3343.90862655</v>
      </c>
      <c r="T61" s="36">
        <f>SUMIFS(СВЦЭМ!$C$39:$C$782,СВЦЭМ!$A$39:$A$782,$A61,СВЦЭМ!$B$39:$B$782,T$47)+'СЕТ СН'!$G$9+СВЦЭМ!$D$10+'СЕТ СН'!$G$5-'СЕТ СН'!$G$17</f>
        <v>3267.5275975599998</v>
      </c>
      <c r="U61" s="36">
        <f>SUMIFS(СВЦЭМ!$C$39:$C$782,СВЦЭМ!$A$39:$A$782,$A61,СВЦЭМ!$B$39:$B$782,U$47)+'СЕТ СН'!$G$9+СВЦЭМ!$D$10+'СЕТ СН'!$G$5-'СЕТ СН'!$G$17</f>
        <v>3223.1141285399999</v>
      </c>
      <c r="V61" s="36">
        <f>SUMIFS(СВЦЭМ!$C$39:$C$782,СВЦЭМ!$A$39:$A$782,$A61,СВЦЭМ!$B$39:$B$782,V$47)+'СЕТ СН'!$G$9+СВЦЭМ!$D$10+'СЕТ СН'!$G$5-'СЕТ СН'!$G$17</f>
        <v>3219.6903301900002</v>
      </c>
      <c r="W61" s="36">
        <f>SUMIFS(СВЦЭМ!$C$39:$C$782,СВЦЭМ!$A$39:$A$782,$A61,СВЦЭМ!$B$39:$B$782,W$47)+'СЕТ СН'!$G$9+СВЦЭМ!$D$10+'СЕТ СН'!$G$5-'СЕТ СН'!$G$17</f>
        <v>3235.2759690399998</v>
      </c>
      <c r="X61" s="36">
        <f>SUMIFS(СВЦЭМ!$C$39:$C$782,СВЦЭМ!$A$39:$A$782,$A61,СВЦЭМ!$B$39:$B$782,X$47)+'СЕТ СН'!$G$9+СВЦЭМ!$D$10+'СЕТ СН'!$G$5-'СЕТ СН'!$G$17</f>
        <v>3250.4886241300001</v>
      </c>
      <c r="Y61" s="36">
        <f>SUMIFS(СВЦЭМ!$C$39:$C$782,СВЦЭМ!$A$39:$A$782,$A61,СВЦЭМ!$B$39:$B$782,Y$47)+'СЕТ СН'!$G$9+СВЦЭМ!$D$10+'СЕТ СН'!$G$5-'СЕТ СН'!$G$17</f>
        <v>3272.36514872</v>
      </c>
    </row>
    <row r="62" spans="1:25" ht="15.75" x14ac:dyDescent="0.2">
      <c r="A62" s="35">
        <f t="shared" si="1"/>
        <v>44270</v>
      </c>
      <c r="B62" s="36">
        <f>SUMIFS(СВЦЭМ!$C$39:$C$782,СВЦЭМ!$A$39:$A$782,$A62,СВЦЭМ!$B$39:$B$782,B$47)+'СЕТ СН'!$G$9+СВЦЭМ!$D$10+'СЕТ СН'!$G$5-'СЕТ СН'!$G$17</f>
        <v>3384.4106193600001</v>
      </c>
      <c r="C62" s="36">
        <f>SUMIFS(СВЦЭМ!$C$39:$C$782,СВЦЭМ!$A$39:$A$782,$A62,СВЦЭМ!$B$39:$B$782,C$47)+'СЕТ СН'!$G$9+СВЦЭМ!$D$10+'СЕТ СН'!$G$5-'СЕТ СН'!$G$17</f>
        <v>3429.6239134799998</v>
      </c>
      <c r="D62" s="36">
        <f>SUMIFS(СВЦЭМ!$C$39:$C$782,СВЦЭМ!$A$39:$A$782,$A62,СВЦЭМ!$B$39:$B$782,D$47)+'СЕТ СН'!$G$9+СВЦЭМ!$D$10+'СЕТ СН'!$G$5-'СЕТ СН'!$G$17</f>
        <v>3427.5278612900001</v>
      </c>
      <c r="E62" s="36">
        <f>SUMIFS(СВЦЭМ!$C$39:$C$782,СВЦЭМ!$A$39:$A$782,$A62,СВЦЭМ!$B$39:$B$782,E$47)+'СЕТ СН'!$G$9+СВЦЭМ!$D$10+'СЕТ СН'!$G$5-'СЕТ СН'!$G$17</f>
        <v>3425.0403901</v>
      </c>
      <c r="F62" s="36">
        <f>SUMIFS(СВЦЭМ!$C$39:$C$782,СВЦЭМ!$A$39:$A$782,$A62,СВЦЭМ!$B$39:$B$782,F$47)+'СЕТ СН'!$G$9+СВЦЭМ!$D$10+'СЕТ СН'!$G$5-'СЕТ СН'!$G$17</f>
        <v>3440.4492576299999</v>
      </c>
      <c r="G62" s="36">
        <f>SUMIFS(СВЦЭМ!$C$39:$C$782,СВЦЭМ!$A$39:$A$782,$A62,СВЦЭМ!$B$39:$B$782,G$47)+'СЕТ СН'!$G$9+СВЦЭМ!$D$10+'СЕТ СН'!$G$5-'СЕТ СН'!$G$17</f>
        <v>3467.46165767</v>
      </c>
      <c r="H62" s="36">
        <f>SUMIFS(СВЦЭМ!$C$39:$C$782,СВЦЭМ!$A$39:$A$782,$A62,СВЦЭМ!$B$39:$B$782,H$47)+'СЕТ СН'!$G$9+СВЦЭМ!$D$10+'СЕТ СН'!$G$5-'СЕТ СН'!$G$17</f>
        <v>3491.7832218799999</v>
      </c>
      <c r="I62" s="36">
        <f>SUMIFS(СВЦЭМ!$C$39:$C$782,СВЦЭМ!$A$39:$A$782,$A62,СВЦЭМ!$B$39:$B$782,I$47)+'СЕТ СН'!$G$9+СВЦЭМ!$D$10+'СЕТ СН'!$G$5-'СЕТ СН'!$G$17</f>
        <v>3417.2409335399998</v>
      </c>
      <c r="J62" s="36">
        <f>SUMIFS(СВЦЭМ!$C$39:$C$782,СВЦЭМ!$A$39:$A$782,$A62,СВЦЭМ!$B$39:$B$782,J$47)+'СЕТ СН'!$G$9+СВЦЭМ!$D$10+'СЕТ СН'!$G$5-'СЕТ СН'!$G$17</f>
        <v>3324.5361197699999</v>
      </c>
      <c r="K62" s="36">
        <f>SUMIFS(СВЦЭМ!$C$39:$C$782,СВЦЭМ!$A$39:$A$782,$A62,СВЦЭМ!$B$39:$B$782,K$47)+'СЕТ СН'!$G$9+СВЦЭМ!$D$10+'СЕТ СН'!$G$5-'СЕТ СН'!$G$17</f>
        <v>3279.9576565500001</v>
      </c>
      <c r="L62" s="36">
        <f>SUMIFS(СВЦЭМ!$C$39:$C$782,СВЦЭМ!$A$39:$A$782,$A62,СВЦЭМ!$B$39:$B$782,L$47)+'СЕТ СН'!$G$9+СВЦЭМ!$D$10+'СЕТ СН'!$G$5-'СЕТ СН'!$G$17</f>
        <v>3268.3773880199997</v>
      </c>
      <c r="M62" s="36">
        <f>SUMIFS(СВЦЭМ!$C$39:$C$782,СВЦЭМ!$A$39:$A$782,$A62,СВЦЭМ!$B$39:$B$782,M$47)+'СЕТ СН'!$G$9+СВЦЭМ!$D$10+'СЕТ СН'!$G$5-'СЕТ СН'!$G$17</f>
        <v>3273.2820712499997</v>
      </c>
      <c r="N62" s="36">
        <f>SUMIFS(СВЦЭМ!$C$39:$C$782,СВЦЭМ!$A$39:$A$782,$A62,СВЦЭМ!$B$39:$B$782,N$47)+'СЕТ СН'!$G$9+СВЦЭМ!$D$10+'СЕТ СН'!$G$5-'СЕТ СН'!$G$17</f>
        <v>3284.7494726</v>
      </c>
      <c r="O62" s="36">
        <f>SUMIFS(СВЦЭМ!$C$39:$C$782,СВЦЭМ!$A$39:$A$782,$A62,СВЦЭМ!$B$39:$B$782,O$47)+'СЕТ СН'!$G$9+СВЦЭМ!$D$10+'СЕТ СН'!$G$5-'СЕТ СН'!$G$17</f>
        <v>3321.73959272</v>
      </c>
      <c r="P62" s="36">
        <f>SUMIFS(СВЦЭМ!$C$39:$C$782,СВЦЭМ!$A$39:$A$782,$A62,СВЦЭМ!$B$39:$B$782,P$47)+'СЕТ СН'!$G$9+СВЦЭМ!$D$10+'СЕТ СН'!$G$5-'СЕТ СН'!$G$17</f>
        <v>3368.2814843400001</v>
      </c>
      <c r="Q62" s="36">
        <f>SUMIFS(СВЦЭМ!$C$39:$C$782,СВЦЭМ!$A$39:$A$782,$A62,СВЦЭМ!$B$39:$B$782,Q$47)+'СЕТ СН'!$G$9+СВЦЭМ!$D$10+'СЕТ СН'!$G$5-'СЕТ СН'!$G$17</f>
        <v>3402.8603215000003</v>
      </c>
      <c r="R62" s="36">
        <f>SUMIFS(СВЦЭМ!$C$39:$C$782,СВЦЭМ!$A$39:$A$782,$A62,СВЦЭМ!$B$39:$B$782,R$47)+'СЕТ СН'!$G$9+СВЦЭМ!$D$10+'СЕТ СН'!$G$5-'СЕТ СН'!$G$17</f>
        <v>3379.9004129</v>
      </c>
      <c r="S62" s="36">
        <f>SUMIFS(СВЦЭМ!$C$39:$C$782,СВЦЭМ!$A$39:$A$782,$A62,СВЦЭМ!$B$39:$B$782,S$47)+'СЕТ СН'!$G$9+СВЦЭМ!$D$10+'СЕТ СН'!$G$5-'СЕТ СН'!$G$17</f>
        <v>3328.9047801899997</v>
      </c>
      <c r="T62" s="36">
        <f>SUMIFS(СВЦЭМ!$C$39:$C$782,СВЦЭМ!$A$39:$A$782,$A62,СВЦЭМ!$B$39:$B$782,T$47)+'СЕТ СН'!$G$9+СВЦЭМ!$D$10+'СЕТ СН'!$G$5-'СЕТ СН'!$G$17</f>
        <v>3225.3303287099998</v>
      </c>
      <c r="U62" s="36">
        <f>SUMIFS(СВЦЭМ!$C$39:$C$782,СВЦЭМ!$A$39:$A$782,$A62,СВЦЭМ!$B$39:$B$782,U$47)+'СЕТ СН'!$G$9+СВЦЭМ!$D$10+'СЕТ СН'!$G$5-'СЕТ СН'!$G$17</f>
        <v>3186.9822957000001</v>
      </c>
      <c r="V62" s="36">
        <f>SUMIFS(СВЦЭМ!$C$39:$C$782,СВЦЭМ!$A$39:$A$782,$A62,СВЦЭМ!$B$39:$B$782,V$47)+'СЕТ СН'!$G$9+СВЦЭМ!$D$10+'СЕТ СН'!$G$5-'СЕТ СН'!$G$17</f>
        <v>3217.8703529599998</v>
      </c>
      <c r="W62" s="36">
        <f>SUMIFS(СВЦЭМ!$C$39:$C$782,СВЦЭМ!$A$39:$A$782,$A62,СВЦЭМ!$B$39:$B$782,W$47)+'СЕТ СН'!$G$9+СВЦЭМ!$D$10+'СЕТ СН'!$G$5-'СЕТ СН'!$G$17</f>
        <v>3219.49424718</v>
      </c>
      <c r="X62" s="36">
        <f>SUMIFS(СВЦЭМ!$C$39:$C$782,СВЦЭМ!$A$39:$A$782,$A62,СВЦЭМ!$B$39:$B$782,X$47)+'СЕТ СН'!$G$9+СВЦЭМ!$D$10+'СЕТ СН'!$G$5-'СЕТ СН'!$G$17</f>
        <v>3206.0924337599999</v>
      </c>
      <c r="Y62" s="36">
        <f>SUMIFS(СВЦЭМ!$C$39:$C$782,СВЦЭМ!$A$39:$A$782,$A62,СВЦЭМ!$B$39:$B$782,Y$47)+'СЕТ СН'!$G$9+СВЦЭМ!$D$10+'СЕТ СН'!$G$5-'СЕТ СН'!$G$17</f>
        <v>3193.7821125700002</v>
      </c>
    </row>
    <row r="63" spans="1:25" ht="15.75" x14ac:dyDescent="0.2">
      <c r="A63" s="35">
        <f t="shared" si="1"/>
        <v>44271</v>
      </c>
      <c r="B63" s="36">
        <f>SUMIFS(СВЦЭМ!$C$39:$C$782,СВЦЭМ!$A$39:$A$782,$A63,СВЦЭМ!$B$39:$B$782,B$47)+'СЕТ СН'!$G$9+СВЦЭМ!$D$10+'СЕТ СН'!$G$5-'СЕТ СН'!$G$17</f>
        <v>3295.6970826799998</v>
      </c>
      <c r="C63" s="36">
        <f>SUMIFS(СВЦЭМ!$C$39:$C$782,СВЦЭМ!$A$39:$A$782,$A63,СВЦЭМ!$B$39:$B$782,C$47)+'СЕТ СН'!$G$9+СВЦЭМ!$D$10+'СЕТ СН'!$G$5-'СЕТ СН'!$G$17</f>
        <v>3418.6928280399998</v>
      </c>
      <c r="D63" s="36">
        <f>SUMIFS(СВЦЭМ!$C$39:$C$782,СВЦЭМ!$A$39:$A$782,$A63,СВЦЭМ!$B$39:$B$782,D$47)+'СЕТ СН'!$G$9+СВЦЭМ!$D$10+'СЕТ СН'!$G$5-'СЕТ СН'!$G$17</f>
        <v>3480.2947438299998</v>
      </c>
      <c r="E63" s="36">
        <f>SUMIFS(СВЦЭМ!$C$39:$C$782,СВЦЭМ!$A$39:$A$782,$A63,СВЦЭМ!$B$39:$B$782,E$47)+'СЕТ СН'!$G$9+СВЦЭМ!$D$10+'СЕТ СН'!$G$5-'СЕТ СН'!$G$17</f>
        <v>3451.3802913600002</v>
      </c>
      <c r="F63" s="36">
        <f>SUMIFS(СВЦЭМ!$C$39:$C$782,СВЦЭМ!$A$39:$A$782,$A63,СВЦЭМ!$B$39:$B$782,F$47)+'СЕТ СН'!$G$9+СВЦЭМ!$D$10+'СЕТ СН'!$G$5-'СЕТ СН'!$G$17</f>
        <v>3442.1718314</v>
      </c>
      <c r="G63" s="36">
        <f>SUMIFS(СВЦЭМ!$C$39:$C$782,СВЦЭМ!$A$39:$A$782,$A63,СВЦЭМ!$B$39:$B$782,G$47)+'СЕТ СН'!$G$9+СВЦЭМ!$D$10+'СЕТ СН'!$G$5-'СЕТ СН'!$G$17</f>
        <v>3429.9576787599999</v>
      </c>
      <c r="H63" s="36">
        <f>SUMIFS(СВЦЭМ!$C$39:$C$782,СВЦЭМ!$A$39:$A$782,$A63,СВЦЭМ!$B$39:$B$782,H$47)+'СЕТ СН'!$G$9+СВЦЭМ!$D$10+'СЕТ СН'!$G$5-'СЕТ СН'!$G$17</f>
        <v>3456.82540711</v>
      </c>
      <c r="I63" s="36">
        <f>SUMIFS(СВЦЭМ!$C$39:$C$782,СВЦЭМ!$A$39:$A$782,$A63,СВЦЭМ!$B$39:$B$782,I$47)+'СЕТ СН'!$G$9+СВЦЭМ!$D$10+'СЕТ СН'!$G$5-'СЕТ СН'!$G$17</f>
        <v>3403.4085833700001</v>
      </c>
      <c r="J63" s="36">
        <f>SUMIFS(СВЦЭМ!$C$39:$C$782,СВЦЭМ!$A$39:$A$782,$A63,СВЦЭМ!$B$39:$B$782,J$47)+'СЕТ СН'!$G$9+СВЦЭМ!$D$10+'СЕТ СН'!$G$5-'СЕТ СН'!$G$17</f>
        <v>3364.8009245200001</v>
      </c>
      <c r="K63" s="36">
        <f>SUMIFS(СВЦЭМ!$C$39:$C$782,СВЦЭМ!$A$39:$A$782,$A63,СВЦЭМ!$B$39:$B$782,K$47)+'СЕТ СН'!$G$9+СВЦЭМ!$D$10+'СЕТ СН'!$G$5-'СЕТ СН'!$G$17</f>
        <v>3325.50119086</v>
      </c>
      <c r="L63" s="36">
        <f>SUMIFS(СВЦЭМ!$C$39:$C$782,СВЦЭМ!$A$39:$A$782,$A63,СВЦЭМ!$B$39:$B$782,L$47)+'СЕТ СН'!$G$9+СВЦЭМ!$D$10+'СЕТ СН'!$G$5-'СЕТ СН'!$G$17</f>
        <v>3320.3438872799998</v>
      </c>
      <c r="M63" s="36">
        <f>SUMIFS(СВЦЭМ!$C$39:$C$782,СВЦЭМ!$A$39:$A$782,$A63,СВЦЭМ!$B$39:$B$782,M$47)+'СЕТ СН'!$G$9+СВЦЭМ!$D$10+'СЕТ СН'!$G$5-'СЕТ СН'!$G$17</f>
        <v>3313.3727217699998</v>
      </c>
      <c r="N63" s="36">
        <f>SUMIFS(СВЦЭМ!$C$39:$C$782,СВЦЭМ!$A$39:$A$782,$A63,СВЦЭМ!$B$39:$B$782,N$47)+'СЕТ СН'!$G$9+СВЦЭМ!$D$10+'СЕТ СН'!$G$5-'СЕТ СН'!$G$17</f>
        <v>3308.3360162999998</v>
      </c>
      <c r="O63" s="36">
        <f>SUMIFS(СВЦЭМ!$C$39:$C$782,СВЦЭМ!$A$39:$A$782,$A63,СВЦЭМ!$B$39:$B$782,O$47)+'СЕТ СН'!$G$9+СВЦЭМ!$D$10+'СЕТ СН'!$G$5-'СЕТ СН'!$G$17</f>
        <v>3342.95863994</v>
      </c>
      <c r="P63" s="36">
        <f>SUMIFS(СВЦЭМ!$C$39:$C$782,СВЦЭМ!$A$39:$A$782,$A63,СВЦЭМ!$B$39:$B$782,P$47)+'СЕТ СН'!$G$9+СВЦЭМ!$D$10+'СЕТ СН'!$G$5-'СЕТ СН'!$G$17</f>
        <v>3385.6530461000002</v>
      </c>
      <c r="Q63" s="36">
        <f>SUMIFS(СВЦЭМ!$C$39:$C$782,СВЦЭМ!$A$39:$A$782,$A63,СВЦЭМ!$B$39:$B$782,Q$47)+'СЕТ СН'!$G$9+СВЦЭМ!$D$10+'СЕТ СН'!$G$5-'СЕТ СН'!$G$17</f>
        <v>3393.4530396600003</v>
      </c>
      <c r="R63" s="36">
        <f>SUMIFS(СВЦЭМ!$C$39:$C$782,СВЦЭМ!$A$39:$A$782,$A63,СВЦЭМ!$B$39:$B$782,R$47)+'СЕТ СН'!$G$9+СВЦЭМ!$D$10+'СЕТ СН'!$G$5-'СЕТ СН'!$G$17</f>
        <v>3395.4461524999997</v>
      </c>
      <c r="S63" s="36">
        <f>SUMIFS(СВЦЭМ!$C$39:$C$782,СВЦЭМ!$A$39:$A$782,$A63,СВЦЭМ!$B$39:$B$782,S$47)+'СЕТ СН'!$G$9+СВЦЭМ!$D$10+'СЕТ СН'!$G$5-'СЕТ СН'!$G$17</f>
        <v>3413.8610783899999</v>
      </c>
      <c r="T63" s="36">
        <f>SUMIFS(СВЦЭМ!$C$39:$C$782,СВЦЭМ!$A$39:$A$782,$A63,СВЦЭМ!$B$39:$B$782,T$47)+'СЕТ СН'!$G$9+СВЦЭМ!$D$10+'СЕТ СН'!$G$5-'СЕТ СН'!$G$17</f>
        <v>3346.95438233</v>
      </c>
      <c r="U63" s="36">
        <f>SUMIFS(СВЦЭМ!$C$39:$C$782,СВЦЭМ!$A$39:$A$782,$A63,СВЦЭМ!$B$39:$B$782,U$47)+'СЕТ СН'!$G$9+СВЦЭМ!$D$10+'СЕТ СН'!$G$5-'СЕТ СН'!$G$17</f>
        <v>3271.6971586499999</v>
      </c>
      <c r="V63" s="36">
        <f>SUMIFS(СВЦЭМ!$C$39:$C$782,СВЦЭМ!$A$39:$A$782,$A63,СВЦЭМ!$B$39:$B$782,V$47)+'СЕТ СН'!$G$9+СВЦЭМ!$D$10+'СЕТ СН'!$G$5-'СЕТ СН'!$G$17</f>
        <v>3304.1429107899999</v>
      </c>
      <c r="W63" s="36">
        <f>SUMIFS(СВЦЭМ!$C$39:$C$782,СВЦЭМ!$A$39:$A$782,$A63,СВЦЭМ!$B$39:$B$782,W$47)+'СЕТ СН'!$G$9+СВЦЭМ!$D$10+'СЕТ СН'!$G$5-'СЕТ СН'!$G$17</f>
        <v>3320.8544399299999</v>
      </c>
      <c r="X63" s="36">
        <f>SUMIFS(СВЦЭМ!$C$39:$C$782,СВЦЭМ!$A$39:$A$782,$A63,СВЦЭМ!$B$39:$B$782,X$47)+'СЕТ СН'!$G$9+СВЦЭМ!$D$10+'СЕТ СН'!$G$5-'СЕТ СН'!$G$17</f>
        <v>3353.7366104000002</v>
      </c>
      <c r="Y63" s="36">
        <f>SUMIFS(СВЦЭМ!$C$39:$C$782,СВЦЭМ!$A$39:$A$782,$A63,СВЦЭМ!$B$39:$B$782,Y$47)+'СЕТ СН'!$G$9+СВЦЭМ!$D$10+'СЕТ СН'!$G$5-'СЕТ СН'!$G$17</f>
        <v>3342.1089536299996</v>
      </c>
    </row>
    <row r="64" spans="1:25" ht="15.75" x14ac:dyDescent="0.2">
      <c r="A64" s="35">
        <f t="shared" si="1"/>
        <v>44272</v>
      </c>
      <c r="B64" s="36">
        <f>SUMIFS(СВЦЭМ!$C$39:$C$782,СВЦЭМ!$A$39:$A$782,$A64,СВЦЭМ!$B$39:$B$782,B$47)+'СЕТ СН'!$G$9+СВЦЭМ!$D$10+'СЕТ СН'!$G$5-'СЕТ СН'!$G$17</f>
        <v>3460.4046720599999</v>
      </c>
      <c r="C64" s="36">
        <f>SUMIFS(СВЦЭМ!$C$39:$C$782,СВЦЭМ!$A$39:$A$782,$A64,СВЦЭМ!$B$39:$B$782,C$47)+'СЕТ СН'!$G$9+СВЦЭМ!$D$10+'СЕТ СН'!$G$5-'СЕТ СН'!$G$17</f>
        <v>3497.9073538000002</v>
      </c>
      <c r="D64" s="36">
        <f>SUMIFS(СВЦЭМ!$C$39:$C$782,СВЦЭМ!$A$39:$A$782,$A64,СВЦЭМ!$B$39:$B$782,D$47)+'СЕТ СН'!$G$9+СВЦЭМ!$D$10+'СЕТ СН'!$G$5-'СЕТ СН'!$G$17</f>
        <v>3499.1145142599999</v>
      </c>
      <c r="E64" s="36">
        <f>SUMIFS(СВЦЭМ!$C$39:$C$782,СВЦЭМ!$A$39:$A$782,$A64,СВЦЭМ!$B$39:$B$782,E$47)+'СЕТ СН'!$G$9+СВЦЭМ!$D$10+'СЕТ СН'!$G$5-'СЕТ СН'!$G$17</f>
        <v>3454.8697889499999</v>
      </c>
      <c r="F64" s="36">
        <f>SUMIFS(СВЦЭМ!$C$39:$C$782,СВЦЭМ!$A$39:$A$782,$A64,СВЦЭМ!$B$39:$B$782,F$47)+'СЕТ СН'!$G$9+СВЦЭМ!$D$10+'СЕТ СН'!$G$5-'СЕТ СН'!$G$17</f>
        <v>3446.0142815099998</v>
      </c>
      <c r="G64" s="36">
        <f>SUMIFS(СВЦЭМ!$C$39:$C$782,СВЦЭМ!$A$39:$A$782,$A64,СВЦЭМ!$B$39:$B$782,G$47)+'СЕТ СН'!$G$9+СВЦЭМ!$D$10+'СЕТ СН'!$G$5-'СЕТ СН'!$G$17</f>
        <v>3463.3156509299997</v>
      </c>
      <c r="H64" s="36">
        <f>SUMIFS(СВЦЭМ!$C$39:$C$782,СВЦЭМ!$A$39:$A$782,$A64,СВЦЭМ!$B$39:$B$782,H$47)+'СЕТ СН'!$G$9+СВЦЭМ!$D$10+'СЕТ СН'!$G$5-'СЕТ СН'!$G$17</f>
        <v>3489.5248744299997</v>
      </c>
      <c r="I64" s="36">
        <f>SUMIFS(СВЦЭМ!$C$39:$C$782,СВЦЭМ!$A$39:$A$782,$A64,СВЦЭМ!$B$39:$B$782,I$47)+'СЕТ СН'!$G$9+СВЦЭМ!$D$10+'СЕТ СН'!$G$5-'СЕТ СН'!$G$17</f>
        <v>3455.6657164500002</v>
      </c>
      <c r="J64" s="36">
        <f>SUMIFS(СВЦЭМ!$C$39:$C$782,СВЦЭМ!$A$39:$A$782,$A64,СВЦЭМ!$B$39:$B$782,J$47)+'СЕТ СН'!$G$9+СВЦЭМ!$D$10+'СЕТ СН'!$G$5-'СЕТ СН'!$G$17</f>
        <v>3399.4863851999999</v>
      </c>
      <c r="K64" s="36">
        <f>SUMIFS(СВЦЭМ!$C$39:$C$782,СВЦЭМ!$A$39:$A$782,$A64,СВЦЭМ!$B$39:$B$782,K$47)+'СЕТ СН'!$G$9+СВЦЭМ!$D$10+'СЕТ СН'!$G$5-'СЕТ СН'!$G$17</f>
        <v>3358.8603692400002</v>
      </c>
      <c r="L64" s="36">
        <f>SUMIFS(СВЦЭМ!$C$39:$C$782,СВЦЭМ!$A$39:$A$782,$A64,СВЦЭМ!$B$39:$B$782,L$47)+'СЕТ СН'!$G$9+СВЦЭМ!$D$10+'СЕТ СН'!$G$5-'СЕТ СН'!$G$17</f>
        <v>3348.64815047</v>
      </c>
      <c r="M64" s="36">
        <f>SUMIFS(СВЦЭМ!$C$39:$C$782,СВЦЭМ!$A$39:$A$782,$A64,СВЦЭМ!$B$39:$B$782,M$47)+'СЕТ СН'!$G$9+СВЦЭМ!$D$10+'СЕТ СН'!$G$5-'СЕТ СН'!$G$17</f>
        <v>3351.7671082300003</v>
      </c>
      <c r="N64" s="36">
        <f>SUMIFS(СВЦЭМ!$C$39:$C$782,СВЦЭМ!$A$39:$A$782,$A64,СВЦЭМ!$B$39:$B$782,N$47)+'СЕТ СН'!$G$9+СВЦЭМ!$D$10+'СЕТ СН'!$G$5-'СЕТ СН'!$G$17</f>
        <v>3354.1063450299998</v>
      </c>
      <c r="O64" s="36">
        <f>SUMIFS(СВЦЭМ!$C$39:$C$782,СВЦЭМ!$A$39:$A$782,$A64,СВЦЭМ!$B$39:$B$782,O$47)+'СЕТ СН'!$G$9+СВЦЭМ!$D$10+'СЕТ СН'!$G$5-'СЕТ СН'!$G$17</f>
        <v>3375.5260982499999</v>
      </c>
      <c r="P64" s="36">
        <f>SUMIFS(СВЦЭМ!$C$39:$C$782,СВЦЭМ!$A$39:$A$782,$A64,СВЦЭМ!$B$39:$B$782,P$47)+'СЕТ СН'!$G$9+СВЦЭМ!$D$10+'СЕТ СН'!$G$5-'СЕТ СН'!$G$17</f>
        <v>3421.0699868800002</v>
      </c>
      <c r="Q64" s="36">
        <f>SUMIFS(СВЦЭМ!$C$39:$C$782,СВЦЭМ!$A$39:$A$782,$A64,СВЦЭМ!$B$39:$B$782,Q$47)+'СЕТ СН'!$G$9+СВЦЭМ!$D$10+'СЕТ СН'!$G$5-'СЕТ СН'!$G$17</f>
        <v>3456.5684834799999</v>
      </c>
      <c r="R64" s="36">
        <f>SUMIFS(СВЦЭМ!$C$39:$C$782,СВЦЭМ!$A$39:$A$782,$A64,СВЦЭМ!$B$39:$B$782,R$47)+'СЕТ СН'!$G$9+СВЦЭМ!$D$10+'СЕТ СН'!$G$5-'СЕТ СН'!$G$17</f>
        <v>3439.8050204299998</v>
      </c>
      <c r="S64" s="36">
        <f>SUMIFS(СВЦЭМ!$C$39:$C$782,СВЦЭМ!$A$39:$A$782,$A64,СВЦЭМ!$B$39:$B$782,S$47)+'СЕТ СН'!$G$9+СВЦЭМ!$D$10+'СЕТ СН'!$G$5-'СЕТ СН'!$G$17</f>
        <v>3414.6107452900001</v>
      </c>
      <c r="T64" s="36">
        <f>SUMIFS(СВЦЭМ!$C$39:$C$782,СВЦЭМ!$A$39:$A$782,$A64,СВЦЭМ!$B$39:$B$782,T$47)+'СЕТ СН'!$G$9+СВЦЭМ!$D$10+'СЕТ СН'!$G$5-'СЕТ СН'!$G$17</f>
        <v>3347.36752566</v>
      </c>
      <c r="U64" s="36">
        <f>SUMIFS(СВЦЭМ!$C$39:$C$782,СВЦЭМ!$A$39:$A$782,$A64,СВЦЭМ!$B$39:$B$782,U$47)+'СЕТ СН'!$G$9+СВЦЭМ!$D$10+'СЕТ СН'!$G$5-'СЕТ СН'!$G$17</f>
        <v>3315.9425606499999</v>
      </c>
      <c r="V64" s="36">
        <f>SUMIFS(СВЦЭМ!$C$39:$C$782,СВЦЭМ!$A$39:$A$782,$A64,СВЦЭМ!$B$39:$B$782,V$47)+'СЕТ СН'!$G$9+СВЦЭМ!$D$10+'СЕТ СН'!$G$5-'СЕТ СН'!$G$17</f>
        <v>3314.4132041600001</v>
      </c>
      <c r="W64" s="36">
        <f>SUMIFS(СВЦЭМ!$C$39:$C$782,СВЦЭМ!$A$39:$A$782,$A64,СВЦЭМ!$B$39:$B$782,W$47)+'СЕТ СН'!$G$9+СВЦЭМ!$D$10+'СЕТ СН'!$G$5-'СЕТ СН'!$G$17</f>
        <v>3345.1139095799999</v>
      </c>
      <c r="X64" s="36">
        <f>SUMIFS(СВЦЭМ!$C$39:$C$782,СВЦЭМ!$A$39:$A$782,$A64,СВЦЭМ!$B$39:$B$782,X$47)+'СЕТ СН'!$G$9+СВЦЭМ!$D$10+'СЕТ СН'!$G$5-'СЕТ СН'!$G$17</f>
        <v>3368.9698362099998</v>
      </c>
      <c r="Y64" s="36">
        <f>SUMIFS(СВЦЭМ!$C$39:$C$782,СВЦЭМ!$A$39:$A$782,$A64,СВЦЭМ!$B$39:$B$782,Y$47)+'СЕТ СН'!$G$9+СВЦЭМ!$D$10+'СЕТ СН'!$G$5-'СЕТ СН'!$G$17</f>
        <v>3369.09513388</v>
      </c>
    </row>
    <row r="65" spans="1:27" ht="15.75" x14ac:dyDescent="0.2">
      <c r="A65" s="35">
        <f t="shared" si="1"/>
        <v>44273</v>
      </c>
      <c r="B65" s="36">
        <f>SUMIFS(СВЦЭМ!$C$39:$C$782,СВЦЭМ!$A$39:$A$782,$A65,СВЦЭМ!$B$39:$B$782,B$47)+'СЕТ СН'!$G$9+СВЦЭМ!$D$10+'СЕТ СН'!$G$5-'СЕТ СН'!$G$17</f>
        <v>3356.9812500400003</v>
      </c>
      <c r="C65" s="36">
        <f>SUMIFS(СВЦЭМ!$C$39:$C$782,СВЦЭМ!$A$39:$A$782,$A65,СВЦЭМ!$B$39:$B$782,C$47)+'СЕТ СН'!$G$9+СВЦЭМ!$D$10+'СЕТ СН'!$G$5-'СЕТ СН'!$G$17</f>
        <v>3441.6126072699999</v>
      </c>
      <c r="D65" s="36">
        <f>SUMIFS(СВЦЭМ!$C$39:$C$782,СВЦЭМ!$A$39:$A$782,$A65,СВЦЭМ!$B$39:$B$782,D$47)+'СЕТ СН'!$G$9+СВЦЭМ!$D$10+'СЕТ СН'!$G$5-'СЕТ СН'!$G$17</f>
        <v>3517.7052353500003</v>
      </c>
      <c r="E65" s="36">
        <f>SUMIFS(СВЦЭМ!$C$39:$C$782,СВЦЭМ!$A$39:$A$782,$A65,СВЦЭМ!$B$39:$B$782,E$47)+'СЕТ СН'!$G$9+СВЦЭМ!$D$10+'СЕТ СН'!$G$5-'СЕТ СН'!$G$17</f>
        <v>3522.77832936</v>
      </c>
      <c r="F65" s="36">
        <f>SUMIFS(СВЦЭМ!$C$39:$C$782,СВЦЭМ!$A$39:$A$782,$A65,СВЦЭМ!$B$39:$B$782,F$47)+'СЕТ СН'!$G$9+СВЦЭМ!$D$10+'СЕТ СН'!$G$5-'СЕТ СН'!$G$17</f>
        <v>3527.57274078</v>
      </c>
      <c r="G65" s="36">
        <f>SUMIFS(СВЦЭМ!$C$39:$C$782,СВЦЭМ!$A$39:$A$782,$A65,СВЦЭМ!$B$39:$B$782,G$47)+'СЕТ СН'!$G$9+СВЦЭМ!$D$10+'СЕТ СН'!$G$5-'СЕТ СН'!$G$17</f>
        <v>3519.13556982</v>
      </c>
      <c r="H65" s="36">
        <f>SUMIFS(СВЦЭМ!$C$39:$C$782,СВЦЭМ!$A$39:$A$782,$A65,СВЦЭМ!$B$39:$B$782,H$47)+'СЕТ СН'!$G$9+СВЦЭМ!$D$10+'СЕТ СН'!$G$5-'СЕТ СН'!$G$17</f>
        <v>3508.08971823</v>
      </c>
      <c r="I65" s="36">
        <f>SUMIFS(СВЦЭМ!$C$39:$C$782,СВЦЭМ!$A$39:$A$782,$A65,СВЦЭМ!$B$39:$B$782,I$47)+'СЕТ СН'!$G$9+СВЦЭМ!$D$10+'СЕТ СН'!$G$5-'СЕТ СН'!$G$17</f>
        <v>3444.0731612600002</v>
      </c>
      <c r="J65" s="36">
        <f>SUMIFS(СВЦЭМ!$C$39:$C$782,СВЦЭМ!$A$39:$A$782,$A65,СВЦЭМ!$B$39:$B$782,J$47)+'СЕТ СН'!$G$9+СВЦЭМ!$D$10+'СЕТ СН'!$G$5-'СЕТ СН'!$G$17</f>
        <v>3379.4084629199997</v>
      </c>
      <c r="K65" s="36">
        <f>SUMIFS(СВЦЭМ!$C$39:$C$782,СВЦЭМ!$A$39:$A$782,$A65,СВЦЭМ!$B$39:$B$782,K$47)+'СЕТ СН'!$G$9+СВЦЭМ!$D$10+'СЕТ СН'!$G$5-'СЕТ СН'!$G$17</f>
        <v>3328.9193903799996</v>
      </c>
      <c r="L65" s="36">
        <f>SUMIFS(СВЦЭМ!$C$39:$C$782,СВЦЭМ!$A$39:$A$782,$A65,СВЦЭМ!$B$39:$B$782,L$47)+'СЕТ СН'!$G$9+СВЦЭМ!$D$10+'СЕТ СН'!$G$5-'СЕТ СН'!$G$17</f>
        <v>3328.6855231199997</v>
      </c>
      <c r="M65" s="36">
        <f>SUMIFS(СВЦЭМ!$C$39:$C$782,СВЦЭМ!$A$39:$A$782,$A65,СВЦЭМ!$B$39:$B$782,M$47)+'СЕТ СН'!$G$9+СВЦЭМ!$D$10+'СЕТ СН'!$G$5-'СЕТ СН'!$G$17</f>
        <v>3337.6290668399997</v>
      </c>
      <c r="N65" s="36">
        <f>SUMIFS(СВЦЭМ!$C$39:$C$782,СВЦЭМ!$A$39:$A$782,$A65,СВЦЭМ!$B$39:$B$782,N$47)+'СЕТ СН'!$G$9+СВЦЭМ!$D$10+'СЕТ СН'!$G$5-'СЕТ СН'!$G$17</f>
        <v>3347.8198310600001</v>
      </c>
      <c r="O65" s="36">
        <f>SUMIFS(СВЦЭМ!$C$39:$C$782,СВЦЭМ!$A$39:$A$782,$A65,СВЦЭМ!$B$39:$B$782,O$47)+'СЕТ СН'!$G$9+СВЦЭМ!$D$10+'СЕТ СН'!$G$5-'СЕТ СН'!$G$17</f>
        <v>3362.6649199399999</v>
      </c>
      <c r="P65" s="36">
        <f>SUMIFS(СВЦЭМ!$C$39:$C$782,СВЦЭМ!$A$39:$A$782,$A65,СВЦЭМ!$B$39:$B$782,P$47)+'СЕТ СН'!$G$9+СВЦЭМ!$D$10+'СЕТ СН'!$G$5-'СЕТ СН'!$G$17</f>
        <v>3398.5246880599998</v>
      </c>
      <c r="Q65" s="36">
        <f>SUMIFS(СВЦЭМ!$C$39:$C$782,СВЦЭМ!$A$39:$A$782,$A65,СВЦЭМ!$B$39:$B$782,Q$47)+'СЕТ СН'!$G$9+СВЦЭМ!$D$10+'СЕТ СН'!$G$5-'СЕТ СН'!$G$17</f>
        <v>3437.8329401199999</v>
      </c>
      <c r="R65" s="36">
        <f>SUMIFS(СВЦЭМ!$C$39:$C$782,СВЦЭМ!$A$39:$A$782,$A65,СВЦЭМ!$B$39:$B$782,R$47)+'СЕТ СН'!$G$9+СВЦЭМ!$D$10+'СЕТ СН'!$G$5-'СЕТ СН'!$G$17</f>
        <v>3437.4106516100001</v>
      </c>
      <c r="S65" s="36">
        <f>SUMIFS(СВЦЭМ!$C$39:$C$782,СВЦЭМ!$A$39:$A$782,$A65,СВЦЭМ!$B$39:$B$782,S$47)+'СЕТ СН'!$G$9+СВЦЭМ!$D$10+'СЕТ СН'!$G$5-'СЕТ СН'!$G$17</f>
        <v>3452.7786407100002</v>
      </c>
      <c r="T65" s="36">
        <f>SUMIFS(СВЦЭМ!$C$39:$C$782,СВЦЭМ!$A$39:$A$782,$A65,СВЦЭМ!$B$39:$B$782,T$47)+'СЕТ СН'!$G$9+СВЦЭМ!$D$10+'СЕТ СН'!$G$5-'СЕТ СН'!$G$17</f>
        <v>3369.6784460199997</v>
      </c>
      <c r="U65" s="36">
        <f>SUMIFS(СВЦЭМ!$C$39:$C$782,СВЦЭМ!$A$39:$A$782,$A65,СВЦЭМ!$B$39:$B$782,U$47)+'СЕТ СН'!$G$9+СВЦЭМ!$D$10+'СЕТ СН'!$G$5-'СЕТ СН'!$G$17</f>
        <v>3307.2848442899999</v>
      </c>
      <c r="V65" s="36">
        <f>SUMIFS(СВЦЭМ!$C$39:$C$782,СВЦЭМ!$A$39:$A$782,$A65,СВЦЭМ!$B$39:$B$782,V$47)+'СЕТ СН'!$G$9+СВЦЭМ!$D$10+'СЕТ СН'!$G$5-'СЕТ СН'!$G$17</f>
        <v>3349.44102673</v>
      </c>
      <c r="W65" s="36">
        <f>SUMIFS(СВЦЭМ!$C$39:$C$782,СВЦЭМ!$A$39:$A$782,$A65,СВЦЭМ!$B$39:$B$782,W$47)+'СЕТ СН'!$G$9+СВЦЭМ!$D$10+'СЕТ СН'!$G$5-'СЕТ СН'!$G$17</f>
        <v>3357.6920011100001</v>
      </c>
      <c r="X65" s="36">
        <f>SUMIFS(СВЦЭМ!$C$39:$C$782,СВЦЭМ!$A$39:$A$782,$A65,СВЦЭМ!$B$39:$B$782,X$47)+'СЕТ СН'!$G$9+СВЦЭМ!$D$10+'СЕТ СН'!$G$5-'СЕТ СН'!$G$17</f>
        <v>3366.50641675</v>
      </c>
      <c r="Y65" s="36">
        <f>SUMIFS(СВЦЭМ!$C$39:$C$782,СВЦЭМ!$A$39:$A$782,$A65,СВЦЭМ!$B$39:$B$782,Y$47)+'СЕТ СН'!$G$9+СВЦЭМ!$D$10+'СЕТ СН'!$G$5-'СЕТ СН'!$G$17</f>
        <v>3361.6441934100003</v>
      </c>
    </row>
    <row r="66" spans="1:27" ht="15.75" x14ac:dyDescent="0.2">
      <c r="A66" s="35">
        <f t="shared" si="1"/>
        <v>44274</v>
      </c>
      <c r="B66" s="36">
        <f>SUMIFS(СВЦЭМ!$C$39:$C$782,СВЦЭМ!$A$39:$A$782,$A66,СВЦЭМ!$B$39:$B$782,B$47)+'СЕТ СН'!$G$9+СВЦЭМ!$D$10+'СЕТ СН'!$G$5-'СЕТ СН'!$G$17</f>
        <v>3342.3887628299999</v>
      </c>
      <c r="C66" s="36">
        <f>SUMIFS(СВЦЭМ!$C$39:$C$782,СВЦЭМ!$A$39:$A$782,$A66,СВЦЭМ!$B$39:$B$782,C$47)+'СЕТ СН'!$G$9+СВЦЭМ!$D$10+'СЕТ СН'!$G$5-'СЕТ СН'!$G$17</f>
        <v>3423.8538135199997</v>
      </c>
      <c r="D66" s="36">
        <f>SUMIFS(СВЦЭМ!$C$39:$C$782,СВЦЭМ!$A$39:$A$782,$A66,СВЦЭМ!$B$39:$B$782,D$47)+'СЕТ СН'!$G$9+СВЦЭМ!$D$10+'СЕТ СН'!$G$5-'СЕТ СН'!$G$17</f>
        <v>3527.47047294</v>
      </c>
      <c r="E66" s="36">
        <f>SUMIFS(СВЦЭМ!$C$39:$C$782,СВЦЭМ!$A$39:$A$782,$A66,СВЦЭМ!$B$39:$B$782,E$47)+'СЕТ СН'!$G$9+СВЦЭМ!$D$10+'СЕТ СН'!$G$5-'СЕТ СН'!$G$17</f>
        <v>3497.3505540599999</v>
      </c>
      <c r="F66" s="36">
        <f>SUMIFS(СВЦЭМ!$C$39:$C$782,СВЦЭМ!$A$39:$A$782,$A66,СВЦЭМ!$B$39:$B$782,F$47)+'СЕТ СН'!$G$9+СВЦЭМ!$D$10+'СЕТ СН'!$G$5-'СЕТ СН'!$G$17</f>
        <v>3519.9012487999998</v>
      </c>
      <c r="G66" s="36">
        <f>SUMIFS(СВЦЭМ!$C$39:$C$782,СВЦЭМ!$A$39:$A$782,$A66,СВЦЭМ!$B$39:$B$782,G$47)+'СЕТ СН'!$G$9+СВЦЭМ!$D$10+'СЕТ СН'!$G$5-'СЕТ СН'!$G$17</f>
        <v>3505.0967620399997</v>
      </c>
      <c r="H66" s="36">
        <f>SUMIFS(СВЦЭМ!$C$39:$C$782,СВЦЭМ!$A$39:$A$782,$A66,СВЦЭМ!$B$39:$B$782,H$47)+'СЕТ СН'!$G$9+СВЦЭМ!$D$10+'СЕТ СН'!$G$5-'СЕТ СН'!$G$17</f>
        <v>3446.3203672199998</v>
      </c>
      <c r="I66" s="36">
        <f>SUMIFS(СВЦЭМ!$C$39:$C$782,СВЦЭМ!$A$39:$A$782,$A66,СВЦЭМ!$B$39:$B$782,I$47)+'СЕТ СН'!$G$9+СВЦЭМ!$D$10+'СЕТ СН'!$G$5-'СЕТ СН'!$G$17</f>
        <v>3391.9957610599999</v>
      </c>
      <c r="J66" s="36">
        <f>SUMIFS(СВЦЭМ!$C$39:$C$782,СВЦЭМ!$A$39:$A$782,$A66,СВЦЭМ!$B$39:$B$782,J$47)+'СЕТ СН'!$G$9+СВЦЭМ!$D$10+'СЕТ СН'!$G$5-'СЕТ СН'!$G$17</f>
        <v>3325.7472185300003</v>
      </c>
      <c r="K66" s="36">
        <f>SUMIFS(СВЦЭМ!$C$39:$C$782,СВЦЭМ!$A$39:$A$782,$A66,СВЦЭМ!$B$39:$B$782,K$47)+'СЕТ СН'!$G$9+СВЦЭМ!$D$10+'СЕТ СН'!$G$5-'СЕТ СН'!$G$17</f>
        <v>3269.1911868699999</v>
      </c>
      <c r="L66" s="36">
        <f>SUMIFS(СВЦЭМ!$C$39:$C$782,СВЦЭМ!$A$39:$A$782,$A66,СВЦЭМ!$B$39:$B$782,L$47)+'СЕТ СН'!$G$9+СВЦЭМ!$D$10+'СЕТ СН'!$G$5-'СЕТ СН'!$G$17</f>
        <v>3260.7504956599996</v>
      </c>
      <c r="M66" s="36">
        <f>SUMIFS(СВЦЭМ!$C$39:$C$782,СВЦЭМ!$A$39:$A$782,$A66,СВЦЭМ!$B$39:$B$782,M$47)+'СЕТ СН'!$G$9+СВЦЭМ!$D$10+'СЕТ СН'!$G$5-'СЕТ СН'!$G$17</f>
        <v>3268.9797616799997</v>
      </c>
      <c r="N66" s="36">
        <f>SUMIFS(СВЦЭМ!$C$39:$C$782,СВЦЭМ!$A$39:$A$782,$A66,СВЦЭМ!$B$39:$B$782,N$47)+'СЕТ СН'!$G$9+СВЦЭМ!$D$10+'СЕТ СН'!$G$5-'СЕТ СН'!$G$17</f>
        <v>3288.4973685699997</v>
      </c>
      <c r="O66" s="36">
        <f>SUMIFS(СВЦЭМ!$C$39:$C$782,СВЦЭМ!$A$39:$A$782,$A66,СВЦЭМ!$B$39:$B$782,O$47)+'СЕТ СН'!$G$9+СВЦЭМ!$D$10+'СЕТ СН'!$G$5-'СЕТ СН'!$G$17</f>
        <v>3294.4506257000003</v>
      </c>
      <c r="P66" s="36">
        <f>SUMIFS(СВЦЭМ!$C$39:$C$782,СВЦЭМ!$A$39:$A$782,$A66,СВЦЭМ!$B$39:$B$782,P$47)+'СЕТ СН'!$G$9+СВЦЭМ!$D$10+'СЕТ СН'!$G$5-'СЕТ СН'!$G$17</f>
        <v>3339.1387737</v>
      </c>
      <c r="Q66" s="36">
        <f>SUMIFS(СВЦЭМ!$C$39:$C$782,СВЦЭМ!$A$39:$A$782,$A66,СВЦЭМ!$B$39:$B$782,Q$47)+'СЕТ СН'!$G$9+СВЦЭМ!$D$10+'СЕТ СН'!$G$5-'СЕТ СН'!$G$17</f>
        <v>3379.55595937</v>
      </c>
      <c r="R66" s="36">
        <f>SUMIFS(СВЦЭМ!$C$39:$C$782,СВЦЭМ!$A$39:$A$782,$A66,СВЦЭМ!$B$39:$B$782,R$47)+'СЕТ СН'!$G$9+СВЦЭМ!$D$10+'СЕТ СН'!$G$5-'СЕТ СН'!$G$17</f>
        <v>3389.1662531000002</v>
      </c>
      <c r="S66" s="36">
        <f>SUMIFS(СВЦЭМ!$C$39:$C$782,СВЦЭМ!$A$39:$A$782,$A66,СВЦЭМ!$B$39:$B$782,S$47)+'СЕТ СН'!$G$9+СВЦЭМ!$D$10+'СЕТ СН'!$G$5-'СЕТ СН'!$G$17</f>
        <v>3380.9151939000003</v>
      </c>
      <c r="T66" s="36">
        <f>SUMIFS(СВЦЭМ!$C$39:$C$782,СВЦЭМ!$A$39:$A$782,$A66,СВЦЭМ!$B$39:$B$782,T$47)+'СЕТ СН'!$G$9+СВЦЭМ!$D$10+'СЕТ СН'!$G$5-'СЕТ СН'!$G$17</f>
        <v>3298.3341670999998</v>
      </c>
      <c r="U66" s="36">
        <f>SUMIFS(СВЦЭМ!$C$39:$C$782,СВЦЭМ!$A$39:$A$782,$A66,СВЦЭМ!$B$39:$B$782,U$47)+'СЕТ СН'!$G$9+СВЦЭМ!$D$10+'СЕТ СН'!$G$5-'СЕТ СН'!$G$17</f>
        <v>3254.4372580099998</v>
      </c>
      <c r="V66" s="36">
        <f>SUMIFS(СВЦЭМ!$C$39:$C$782,СВЦЭМ!$A$39:$A$782,$A66,СВЦЭМ!$B$39:$B$782,V$47)+'СЕТ СН'!$G$9+СВЦЭМ!$D$10+'СЕТ СН'!$G$5-'СЕТ СН'!$G$17</f>
        <v>3252.9849850299997</v>
      </c>
      <c r="W66" s="36">
        <f>SUMIFS(СВЦЭМ!$C$39:$C$782,СВЦЭМ!$A$39:$A$782,$A66,СВЦЭМ!$B$39:$B$782,W$47)+'СЕТ СН'!$G$9+СВЦЭМ!$D$10+'СЕТ СН'!$G$5-'СЕТ СН'!$G$17</f>
        <v>3264.2577155700001</v>
      </c>
      <c r="X66" s="36">
        <f>SUMIFS(СВЦЭМ!$C$39:$C$782,СВЦЭМ!$A$39:$A$782,$A66,СВЦЭМ!$B$39:$B$782,X$47)+'СЕТ СН'!$G$9+СВЦЭМ!$D$10+'СЕТ СН'!$G$5-'СЕТ СН'!$G$17</f>
        <v>3284.4647843399998</v>
      </c>
      <c r="Y66" s="36">
        <f>SUMIFS(СВЦЭМ!$C$39:$C$782,СВЦЭМ!$A$39:$A$782,$A66,СВЦЭМ!$B$39:$B$782,Y$47)+'СЕТ СН'!$G$9+СВЦЭМ!$D$10+'СЕТ СН'!$G$5-'СЕТ СН'!$G$17</f>
        <v>3295.80454771</v>
      </c>
    </row>
    <row r="67" spans="1:27" ht="15.75" x14ac:dyDescent="0.2">
      <c r="A67" s="35">
        <f t="shared" si="1"/>
        <v>44275</v>
      </c>
      <c r="B67" s="36">
        <f>SUMIFS(СВЦЭМ!$C$39:$C$782,СВЦЭМ!$A$39:$A$782,$A67,СВЦЭМ!$B$39:$B$782,B$47)+'СЕТ СН'!$G$9+СВЦЭМ!$D$10+'СЕТ СН'!$G$5-'СЕТ СН'!$G$17</f>
        <v>3320.7109835199999</v>
      </c>
      <c r="C67" s="36">
        <f>SUMIFS(СВЦЭМ!$C$39:$C$782,СВЦЭМ!$A$39:$A$782,$A67,СВЦЭМ!$B$39:$B$782,C$47)+'СЕТ СН'!$G$9+СВЦЭМ!$D$10+'СЕТ СН'!$G$5-'СЕТ СН'!$G$17</f>
        <v>3398.1084778699997</v>
      </c>
      <c r="D67" s="36">
        <f>SUMIFS(СВЦЭМ!$C$39:$C$782,СВЦЭМ!$A$39:$A$782,$A67,СВЦЭМ!$B$39:$B$782,D$47)+'СЕТ СН'!$G$9+СВЦЭМ!$D$10+'СЕТ СН'!$G$5-'СЕТ СН'!$G$17</f>
        <v>3471.9329084599999</v>
      </c>
      <c r="E67" s="36">
        <f>SUMIFS(СВЦЭМ!$C$39:$C$782,СВЦЭМ!$A$39:$A$782,$A67,СВЦЭМ!$B$39:$B$782,E$47)+'СЕТ СН'!$G$9+СВЦЭМ!$D$10+'СЕТ СН'!$G$5-'СЕТ СН'!$G$17</f>
        <v>3482.1381764400003</v>
      </c>
      <c r="F67" s="36">
        <f>SUMIFS(СВЦЭМ!$C$39:$C$782,СВЦЭМ!$A$39:$A$782,$A67,СВЦЭМ!$B$39:$B$782,F$47)+'СЕТ СН'!$G$9+СВЦЭМ!$D$10+'СЕТ СН'!$G$5-'СЕТ СН'!$G$17</f>
        <v>3502.6108786099999</v>
      </c>
      <c r="G67" s="36">
        <f>SUMIFS(СВЦЭМ!$C$39:$C$782,СВЦЭМ!$A$39:$A$782,$A67,СВЦЭМ!$B$39:$B$782,G$47)+'СЕТ СН'!$G$9+СВЦЭМ!$D$10+'СЕТ СН'!$G$5-'СЕТ СН'!$G$17</f>
        <v>3490.78298464</v>
      </c>
      <c r="H67" s="36">
        <f>SUMIFS(СВЦЭМ!$C$39:$C$782,СВЦЭМ!$A$39:$A$782,$A67,СВЦЭМ!$B$39:$B$782,H$47)+'СЕТ СН'!$G$9+СВЦЭМ!$D$10+'СЕТ СН'!$G$5-'СЕТ СН'!$G$17</f>
        <v>3469.3308683800001</v>
      </c>
      <c r="I67" s="36">
        <f>SUMIFS(СВЦЭМ!$C$39:$C$782,СВЦЭМ!$A$39:$A$782,$A67,СВЦЭМ!$B$39:$B$782,I$47)+'СЕТ СН'!$G$9+СВЦЭМ!$D$10+'СЕТ СН'!$G$5-'СЕТ СН'!$G$17</f>
        <v>3436.9752401999999</v>
      </c>
      <c r="J67" s="36">
        <f>SUMIFS(СВЦЭМ!$C$39:$C$782,СВЦЭМ!$A$39:$A$782,$A67,СВЦЭМ!$B$39:$B$782,J$47)+'СЕТ СН'!$G$9+СВЦЭМ!$D$10+'СЕТ СН'!$G$5-'СЕТ СН'!$G$17</f>
        <v>3343.4912334599999</v>
      </c>
      <c r="K67" s="36">
        <f>SUMIFS(СВЦЭМ!$C$39:$C$782,СВЦЭМ!$A$39:$A$782,$A67,СВЦЭМ!$B$39:$B$782,K$47)+'СЕТ СН'!$G$9+СВЦЭМ!$D$10+'СЕТ СН'!$G$5-'СЕТ СН'!$G$17</f>
        <v>3289.8226649500002</v>
      </c>
      <c r="L67" s="36">
        <f>SUMIFS(СВЦЭМ!$C$39:$C$782,СВЦЭМ!$A$39:$A$782,$A67,СВЦЭМ!$B$39:$B$782,L$47)+'СЕТ СН'!$G$9+СВЦЭМ!$D$10+'СЕТ СН'!$G$5-'СЕТ СН'!$G$17</f>
        <v>3286.65951455</v>
      </c>
      <c r="M67" s="36">
        <f>SUMIFS(СВЦЭМ!$C$39:$C$782,СВЦЭМ!$A$39:$A$782,$A67,СВЦЭМ!$B$39:$B$782,M$47)+'СЕТ СН'!$G$9+СВЦЭМ!$D$10+'СЕТ СН'!$G$5-'СЕТ СН'!$G$17</f>
        <v>3296.2988865299999</v>
      </c>
      <c r="N67" s="36">
        <f>SUMIFS(СВЦЭМ!$C$39:$C$782,СВЦЭМ!$A$39:$A$782,$A67,СВЦЭМ!$B$39:$B$782,N$47)+'СЕТ СН'!$G$9+СВЦЭМ!$D$10+'СЕТ СН'!$G$5-'СЕТ СН'!$G$17</f>
        <v>3312.5591907600001</v>
      </c>
      <c r="O67" s="36">
        <f>SUMIFS(СВЦЭМ!$C$39:$C$782,СВЦЭМ!$A$39:$A$782,$A67,СВЦЭМ!$B$39:$B$782,O$47)+'СЕТ СН'!$G$9+СВЦЭМ!$D$10+'СЕТ СН'!$G$5-'СЕТ СН'!$G$17</f>
        <v>3334.30998069</v>
      </c>
      <c r="P67" s="36">
        <f>SUMIFS(СВЦЭМ!$C$39:$C$782,СВЦЭМ!$A$39:$A$782,$A67,СВЦЭМ!$B$39:$B$782,P$47)+'СЕТ СН'!$G$9+СВЦЭМ!$D$10+'СЕТ СН'!$G$5-'СЕТ СН'!$G$17</f>
        <v>3373.5441169999999</v>
      </c>
      <c r="Q67" s="36">
        <f>SUMIFS(СВЦЭМ!$C$39:$C$782,СВЦЭМ!$A$39:$A$782,$A67,СВЦЭМ!$B$39:$B$782,Q$47)+'СЕТ СН'!$G$9+СВЦЭМ!$D$10+'СЕТ СН'!$G$5-'СЕТ СН'!$G$17</f>
        <v>3399.9697077299998</v>
      </c>
      <c r="R67" s="36">
        <f>SUMIFS(СВЦЭМ!$C$39:$C$782,СВЦЭМ!$A$39:$A$782,$A67,СВЦЭМ!$B$39:$B$782,R$47)+'СЕТ СН'!$G$9+СВЦЭМ!$D$10+'СЕТ СН'!$G$5-'СЕТ СН'!$G$17</f>
        <v>3424.5462755899998</v>
      </c>
      <c r="S67" s="36">
        <f>SUMIFS(СВЦЭМ!$C$39:$C$782,СВЦЭМ!$A$39:$A$782,$A67,СВЦЭМ!$B$39:$B$782,S$47)+'СЕТ СН'!$G$9+СВЦЭМ!$D$10+'СЕТ СН'!$G$5-'СЕТ СН'!$G$17</f>
        <v>3420.38966893</v>
      </c>
      <c r="T67" s="36">
        <f>SUMIFS(СВЦЭМ!$C$39:$C$782,СВЦЭМ!$A$39:$A$782,$A67,СВЦЭМ!$B$39:$B$782,T$47)+'СЕТ СН'!$G$9+СВЦЭМ!$D$10+'СЕТ СН'!$G$5-'СЕТ СН'!$G$17</f>
        <v>3347.0295249299998</v>
      </c>
      <c r="U67" s="36">
        <f>SUMIFS(СВЦЭМ!$C$39:$C$782,СВЦЭМ!$A$39:$A$782,$A67,СВЦЭМ!$B$39:$B$782,U$47)+'СЕТ СН'!$G$9+СВЦЭМ!$D$10+'СЕТ СН'!$G$5-'СЕТ СН'!$G$17</f>
        <v>3278.5850068600002</v>
      </c>
      <c r="V67" s="36">
        <f>SUMIFS(СВЦЭМ!$C$39:$C$782,СВЦЭМ!$A$39:$A$782,$A67,СВЦЭМ!$B$39:$B$782,V$47)+'СЕТ СН'!$G$9+СВЦЭМ!$D$10+'СЕТ СН'!$G$5-'СЕТ СН'!$G$17</f>
        <v>3296.08396614</v>
      </c>
      <c r="W67" s="36">
        <f>SUMIFS(СВЦЭМ!$C$39:$C$782,СВЦЭМ!$A$39:$A$782,$A67,СВЦЭМ!$B$39:$B$782,W$47)+'СЕТ СН'!$G$9+СВЦЭМ!$D$10+'СЕТ СН'!$G$5-'СЕТ СН'!$G$17</f>
        <v>3301.52726381</v>
      </c>
      <c r="X67" s="36">
        <f>SUMIFS(СВЦЭМ!$C$39:$C$782,СВЦЭМ!$A$39:$A$782,$A67,СВЦЭМ!$B$39:$B$782,X$47)+'СЕТ СН'!$G$9+СВЦЭМ!$D$10+'СЕТ СН'!$G$5-'СЕТ СН'!$G$17</f>
        <v>3329.0421797700001</v>
      </c>
      <c r="Y67" s="36">
        <f>SUMIFS(СВЦЭМ!$C$39:$C$782,СВЦЭМ!$A$39:$A$782,$A67,СВЦЭМ!$B$39:$B$782,Y$47)+'СЕТ СН'!$G$9+СВЦЭМ!$D$10+'СЕТ СН'!$G$5-'СЕТ СН'!$G$17</f>
        <v>3347.1532501699999</v>
      </c>
    </row>
    <row r="68" spans="1:27" ht="15.75" x14ac:dyDescent="0.2">
      <c r="A68" s="35">
        <f t="shared" si="1"/>
        <v>44276</v>
      </c>
      <c r="B68" s="36">
        <f>SUMIFS(СВЦЭМ!$C$39:$C$782,СВЦЭМ!$A$39:$A$782,$A68,СВЦЭМ!$B$39:$B$782,B$47)+'СЕТ СН'!$G$9+СВЦЭМ!$D$10+'СЕТ СН'!$G$5-'СЕТ СН'!$G$17</f>
        <v>3396.7670257499999</v>
      </c>
      <c r="C68" s="36">
        <f>SUMIFS(СВЦЭМ!$C$39:$C$782,СВЦЭМ!$A$39:$A$782,$A68,СВЦЭМ!$B$39:$B$782,C$47)+'СЕТ СН'!$G$9+СВЦЭМ!$D$10+'СЕТ СН'!$G$5-'СЕТ СН'!$G$17</f>
        <v>3477.47739116</v>
      </c>
      <c r="D68" s="36">
        <f>SUMIFS(СВЦЭМ!$C$39:$C$782,СВЦЭМ!$A$39:$A$782,$A68,СВЦЭМ!$B$39:$B$782,D$47)+'СЕТ СН'!$G$9+СВЦЭМ!$D$10+'СЕТ СН'!$G$5-'СЕТ СН'!$G$17</f>
        <v>3551.2875498799999</v>
      </c>
      <c r="E68" s="36">
        <f>SUMIFS(СВЦЭМ!$C$39:$C$782,СВЦЭМ!$A$39:$A$782,$A68,СВЦЭМ!$B$39:$B$782,E$47)+'СЕТ СН'!$G$9+СВЦЭМ!$D$10+'СЕТ СН'!$G$5-'СЕТ СН'!$G$17</f>
        <v>3533.5480513699999</v>
      </c>
      <c r="F68" s="36">
        <f>SUMIFS(СВЦЭМ!$C$39:$C$782,СВЦЭМ!$A$39:$A$782,$A68,СВЦЭМ!$B$39:$B$782,F$47)+'СЕТ СН'!$G$9+СВЦЭМ!$D$10+'СЕТ СН'!$G$5-'СЕТ СН'!$G$17</f>
        <v>3527.08940785</v>
      </c>
      <c r="G68" s="36">
        <f>SUMIFS(СВЦЭМ!$C$39:$C$782,СВЦЭМ!$A$39:$A$782,$A68,СВЦЭМ!$B$39:$B$782,G$47)+'СЕТ СН'!$G$9+СВЦЭМ!$D$10+'СЕТ СН'!$G$5-'СЕТ СН'!$G$17</f>
        <v>3531.3028943300001</v>
      </c>
      <c r="H68" s="36">
        <f>SUMIFS(СВЦЭМ!$C$39:$C$782,СВЦЭМ!$A$39:$A$782,$A68,СВЦЭМ!$B$39:$B$782,H$47)+'СЕТ СН'!$G$9+СВЦЭМ!$D$10+'СЕТ СН'!$G$5-'СЕТ СН'!$G$17</f>
        <v>3512.5567993200002</v>
      </c>
      <c r="I68" s="36">
        <f>SUMIFS(СВЦЭМ!$C$39:$C$782,СВЦЭМ!$A$39:$A$782,$A68,СВЦЭМ!$B$39:$B$782,I$47)+'СЕТ СН'!$G$9+СВЦЭМ!$D$10+'СЕТ СН'!$G$5-'СЕТ СН'!$G$17</f>
        <v>3439.60608748</v>
      </c>
      <c r="J68" s="36">
        <f>SUMIFS(СВЦЭМ!$C$39:$C$782,СВЦЭМ!$A$39:$A$782,$A68,СВЦЭМ!$B$39:$B$782,J$47)+'СЕТ СН'!$G$9+СВЦЭМ!$D$10+'СЕТ СН'!$G$5-'СЕТ СН'!$G$17</f>
        <v>3379.6319383700002</v>
      </c>
      <c r="K68" s="36">
        <f>SUMIFS(СВЦЭМ!$C$39:$C$782,СВЦЭМ!$A$39:$A$782,$A68,СВЦЭМ!$B$39:$B$782,K$47)+'СЕТ СН'!$G$9+СВЦЭМ!$D$10+'СЕТ СН'!$G$5-'СЕТ СН'!$G$17</f>
        <v>3319.2348351299997</v>
      </c>
      <c r="L68" s="36">
        <f>SUMIFS(СВЦЭМ!$C$39:$C$782,СВЦЭМ!$A$39:$A$782,$A68,СВЦЭМ!$B$39:$B$782,L$47)+'СЕТ СН'!$G$9+СВЦЭМ!$D$10+'СЕТ СН'!$G$5-'СЕТ СН'!$G$17</f>
        <v>3289.8133473799999</v>
      </c>
      <c r="M68" s="36">
        <f>SUMIFS(СВЦЭМ!$C$39:$C$782,СВЦЭМ!$A$39:$A$782,$A68,СВЦЭМ!$B$39:$B$782,M$47)+'СЕТ СН'!$G$9+СВЦЭМ!$D$10+'СЕТ СН'!$G$5-'СЕТ СН'!$G$17</f>
        <v>3292.7231677600003</v>
      </c>
      <c r="N68" s="36">
        <f>SUMIFS(СВЦЭМ!$C$39:$C$782,СВЦЭМ!$A$39:$A$782,$A68,СВЦЭМ!$B$39:$B$782,N$47)+'СЕТ СН'!$G$9+СВЦЭМ!$D$10+'СЕТ СН'!$G$5-'СЕТ СН'!$G$17</f>
        <v>3313.61887385</v>
      </c>
      <c r="O68" s="36">
        <f>SUMIFS(СВЦЭМ!$C$39:$C$782,СВЦЭМ!$A$39:$A$782,$A68,СВЦЭМ!$B$39:$B$782,O$47)+'СЕТ СН'!$G$9+СВЦЭМ!$D$10+'СЕТ СН'!$G$5-'СЕТ СН'!$G$17</f>
        <v>3323.2410649499998</v>
      </c>
      <c r="P68" s="36">
        <f>SUMIFS(СВЦЭМ!$C$39:$C$782,СВЦЭМ!$A$39:$A$782,$A68,СВЦЭМ!$B$39:$B$782,P$47)+'СЕТ СН'!$G$9+СВЦЭМ!$D$10+'СЕТ СН'!$G$5-'СЕТ СН'!$G$17</f>
        <v>3367.3557499099998</v>
      </c>
      <c r="Q68" s="36">
        <f>SUMIFS(СВЦЭМ!$C$39:$C$782,СВЦЭМ!$A$39:$A$782,$A68,СВЦЭМ!$B$39:$B$782,Q$47)+'СЕТ СН'!$G$9+СВЦЭМ!$D$10+'СЕТ СН'!$G$5-'СЕТ СН'!$G$17</f>
        <v>3395.3460350099999</v>
      </c>
      <c r="R68" s="36">
        <f>SUMIFS(СВЦЭМ!$C$39:$C$782,СВЦЭМ!$A$39:$A$782,$A68,СВЦЭМ!$B$39:$B$782,R$47)+'СЕТ СН'!$G$9+СВЦЭМ!$D$10+'СЕТ СН'!$G$5-'СЕТ СН'!$G$17</f>
        <v>3366.69246045</v>
      </c>
      <c r="S68" s="36">
        <f>SUMIFS(СВЦЭМ!$C$39:$C$782,СВЦЭМ!$A$39:$A$782,$A68,СВЦЭМ!$B$39:$B$782,S$47)+'СЕТ СН'!$G$9+СВЦЭМ!$D$10+'СЕТ СН'!$G$5-'СЕТ СН'!$G$17</f>
        <v>3357.9579456800002</v>
      </c>
      <c r="T68" s="36">
        <f>SUMIFS(СВЦЭМ!$C$39:$C$782,СВЦЭМ!$A$39:$A$782,$A68,СВЦЭМ!$B$39:$B$782,T$47)+'СЕТ СН'!$G$9+СВЦЭМ!$D$10+'СЕТ СН'!$G$5-'СЕТ СН'!$G$17</f>
        <v>3307.9157371399997</v>
      </c>
      <c r="U68" s="36">
        <f>SUMIFS(СВЦЭМ!$C$39:$C$782,СВЦЭМ!$A$39:$A$782,$A68,СВЦЭМ!$B$39:$B$782,U$47)+'СЕТ СН'!$G$9+СВЦЭМ!$D$10+'СЕТ СН'!$G$5-'СЕТ СН'!$G$17</f>
        <v>3251.6444687200001</v>
      </c>
      <c r="V68" s="36">
        <f>SUMIFS(СВЦЭМ!$C$39:$C$782,СВЦЭМ!$A$39:$A$782,$A68,СВЦЭМ!$B$39:$B$782,V$47)+'СЕТ СН'!$G$9+СВЦЭМ!$D$10+'СЕТ СН'!$G$5-'СЕТ СН'!$G$17</f>
        <v>3263.2742446699999</v>
      </c>
      <c r="W68" s="36">
        <f>SUMIFS(СВЦЭМ!$C$39:$C$782,СВЦЭМ!$A$39:$A$782,$A68,СВЦЭМ!$B$39:$B$782,W$47)+'СЕТ СН'!$G$9+СВЦЭМ!$D$10+'СЕТ СН'!$G$5-'СЕТ СН'!$G$17</f>
        <v>3278.9833611700001</v>
      </c>
      <c r="X68" s="36">
        <f>SUMIFS(СВЦЭМ!$C$39:$C$782,СВЦЭМ!$A$39:$A$782,$A68,СВЦЭМ!$B$39:$B$782,X$47)+'СЕТ СН'!$G$9+СВЦЭМ!$D$10+'СЕТ СН'!$G$5-'СЕТ СН'!$G$17</f>
        <v>3303.88599772</v>
      </c>
      <c r="Y68" s="36">
        <f>SUMIFS(СВЦЭМ!$C$39:$C$782,СВЦЭМ!$A$39:$A$782,$A68,СВЦЭМ!$B$39:$B$782,Y$47)+'СЕТ СН'!$G$9+СВЦЭМ!$D$10+'СЕТ СН'!$G$5-'СЕТ СН'!$G$17</f>
        <v>3334.4152474100001</v>
      </c>
    </row>
    <row r="69" spans="1:27" ht="15.75" x14ac:dyDescent="0.2">
      <c r="A69" s="35">
        <f t="shared" si="1"/>
        <v>44277</v>
      </c>
      <c r="B69" s="36">
        <f>SUMIFS(СВЦЭМ!$C$39:$C$782,СВЦЭМ!$A$39:$A$782,$A69,СВЦЭМ!$B$39:$B$782,B$47)+'СЕТ СН'!$G$9+СВЦЭМ!$D$10+'СЕТ СН'!$G$5-'СЕТ СН'!$G$17</f>
        <v>3338.4884632799999</v>
      </c>
      <c r="C69" s="36">
        <f>SUMIFS(СВЦЭМ!$C$39:$C$782,СВЦЭМ!$A$39:$A$782,$A69,СВЦЭМ!$B$39:$B$782,C$47)+'СЕТ СН'!$G$9+СВЦЭМ!$D$10+'СЕТ СН'!$G$5-'СЕТ СН'!$G$17</f>
        <v>3393.25175605</v>
      </c>
      <c r="D69" s="36">
        <f>SUMIFS(СВЦЭМ!$C$39:$C$782,СВЦЭМ!$A$39:$A$782,$A69,СВЦЭМ!$B$39:$B$782,D$47)+'СЕТ СН'!$G$9+СВЦЭМ!$D$10+'СЕТ СН'!$G$5-'СЕТ СН'!$G$17</f>
        <v>3454.5646144699999</v>
      </c>
      <c r="E69" s="36">
        <f>SUMIFS(СВЦЭМ!$C$39:$C$782,СВЦЭМ!$A$39:$A$782,$A69,СВЦЭМ!$B$39:$B$782,E$47)+'СЕТ СН'!$G$9+СВЦЭМ!$D$10+'СЕТ СН'!$G$5-'СЕТ СН'!$G$17</f>
        <v>3452.6262480200003</v>
      </c>
      <c r="F69" s="36">
        <f>SUMIFS(СВЦЭМ!$C$39:$C$782,СВЦЭМ!$A$39:$A$782,$A69,СВЦЭМ!$B$39:$B$782,F$47)+'СЕТ СН'!$G$9+СВЦЭМ!$D$10+'СЕТ СН'!$G$5-'СЕТ СН'!$G$17</f>
        <v>3457.3405317500001</v>
      </c>
      <c r="G69" s="36">
        <f>SUMIFS(СВЦЭМ!$C$39:$C$782,СВЦЭМ!$A$39:$A$782,$A69,СВЦЭМ!$B$39:$B$782,G$47)+'СЕТ СН'!$G$9+СВЦЭМ!$D$10+'СЕТ СН'!$G$5-'СЕТ СН'!$G$17</f>
        <v>3447.0059589499997</v>
      </c>
      <c r="H69" s="36">
        <f>SUMIFS(СВЦЭМ!$C$39:$C$782,СВЦЭМ!$A$39:$A$782,$A69,СВЦЭМ!$B$39:$B$782,H$47)+'СЕТ СН'!$G$9+СВЦЭМ!$D$10+'СЕТ СН'!$G$5-'СЕТ СН'!$G$17</f>
        <v>3435.8418062599999</v>
      </c>
      <c r="I69" s="36">
        <f>SUMIFS(СВЦЭМ!$C$39:$C$782,СВЦЭМ!$A$39:$A$782,$A69,СВЦЭМ!$B$39:$B$782,I$47)+'СЕТ СН'!$G$9+СВЦЭМ!$D$10+'СЕТ СН'!$G$5-'СЕТ СН'!$G$17</f>
        <v>3377.4125460099999</v>
      </c>
      <c r="J69" s="36">
        <f>SUMIFS(СВЦЭМ!$C$39:$C$782,СВЦЭМ!$A$39:$A$782,$A69,СВЦЭМ!$B$39:$B$782,J$47)+'СЕТ СН'!$G$9+СВЦЭМ!$D$10+'СЕТ СН'!$G$5-'СЕТ СН'!$G$17</f>
        <v>3319.29080944</v>
      </c>
      <c r="K69" s="36">
        <f>SUMIFS(СВЦЭМ!$C$39:$C$782,СВЦЭМ!$A$39:$A$782,$A69,СВЦЭМ!$B$39:$B$782,K$47)+'СЕТ СН'!$G$9+СВЦЭМ!$D$10+'СЕТ СН'!$G$5-'СЕТ СН'!$G$17</f>
        <v>3296.0077638600001</v>
      </c>
      <c r="L69" s="36">
        <f>SUMIFS(СВЦЭМ!$C$39:$C$782,СВЦЭМ!$A$39:$A$782,$A69,СВЦЭМ!$B$39:$B$782,L$47)+'СЕТ СН'!$G$9+СВЦЭМ!$D$10+'СЕТ СН'!$G$5-'СЕТ СН'!$G$17</f>
        <v>3306.7688123099997</v>
      </c>
      <c r="M69" s="36">
        <f>SUMIFS(СВЦЭМ!$C$39:$C$782,СВЦЭМ!$A$39:$A$782,$A69,СВЦЭМ!$B$39:$B$782,M$47)+'СЕТ СН'!$G$9+СВЦЭМ!$D$10+'СЕТ СН'!$G$5-'СЕТ СН'!$G$17</f>
        <v>3302.4143084099996</v>
      </c>
      <c r="N69" s="36">
        <f>SUMIFS(СВЦЭМ!$C$39:$C$782,СВЦЭМ!$A$39:$A$782,$A69,СВЦЭМ!$B$39:$B$782,N$47)+'СЕТ СН'!$G$9+СВЦЭМ!$D$10+'СЕТ СН'!$G$5-'СЕТ СН'!$G$17</f>
        <v>3310.3157118500003</v>
      </c>
      <c r="O69" s="36">
        <f>SUMIFS(СВЦЭМ!$C$39:$C$782,СВЦЭМ!$A$39:$A$782,$A69,СВЦЭМ!$B$39:$B$782,O$47)+'СЕТ СН'!$G$9+СВЦЭМ!$D$10+'СЕТ СН'!$G$5-'СЕТ СН'!$G$17</f>
        <v>3368.5394259300001</v>
      </c>
      <c r="P69" s="36">
        <f>SUMIFS(СВЦЭМ!$C$39:$C$782,СВЦЭМ!$A$39:$A$782,$A69,СВЦЭМ!$B$39:$B$782,P$47)+'СЕТ СН'!$G$9+СВЦЭМ!$D$10+'СЕТ СН'!$G$5-'СЕТ СН'!$G$17</f>
        <v>3435.3889344500003</v>
      </c>
      <c r="Q69" s="36">
        <f>SUMIFS(СВЦЭМ!$C$39:$C$782,СВЦЭМ!$A$39:$A$782,$A69,СВЦЭМ!$B$39:$B$782,Q$47)+'СЕТ СН'!$G$9+СВЦЭМ!$D$10+'СЕТ СН'!$G$5-'СЕТ СН'!$G$17</f>
        <v>3450.1925128600001</v>
      </c>
      <c r="R69" s="36">
        <f>SUMIFS(СВЦЭМ!$C$39:$C$782,СВЦЭМ!$A$39:$A$782,$A69,СВЦЭМ!$B$39:$B$782,R$47)+'СЕТ СН'!$G$9+СВЦЭМ!$D$10+'СЕТ СН'!$G$5-'СЕТ СН'!$G$17</f>
        <v>3447.92753369</v>
      </c>
      <c r="S69" s="36">
        <f>SUMIFS(СВЦЭМ!$C$39:$C$782,СВЦЭМ!$A$39:$A$782,$A69,СВЦЭМ!$B$39:$B$782,S$47)+'СЕТ СН'!$G$9+СВЦЭМ!$D$10+'СЕТ СН'!$G$5-'СЕТ СН'!$G$17</f>
        <v>3418.7506210199999</v>
      </c>
      <c r="T69" s="36">
        <f>SUMIFS(СВЦЭМ!$C$39:$C$782,СВЦЭМ!$A$39:$A$782,$A69,СВЦЭМ!$B$39:$B$782,T$47)+'СЕТ СН'!$G$9+СВЦЭМ!$D$10+'СЕТ СН'!$G$5-'СЕТ СН'!$G$17</f>
        <v>3338.50419848</v>
      </c>
      <c r="U69" s="36">
        <f>SUMIFS(СВЦЭМ!$C$39:$C$782,СВЦЭМ!$A$39:$A$782,$A69,СВЦЭМ!$B$39:$B$782,U$47)+'СЕТ СН'!$G$9+СВЦЭМ!$D$10+'СЕТ СН'!$G$5-'СЕТ СН'!$G$17</f>
        <v>3288.0502381799997</v>
      </c>
      <c r="V69" s="36">
        <f>SUMIFS(СВЦЭМ!$C$39:$C$782,СВЦЭМ!$A$39:$A$782,$A69,СВЦЭМ!$B$39:$B$782,V$47)+'СЕТ СН'!$G$9+СВЦЭМ!$D$10+'СЕТ СН'!$G$5-'СЕТ СН'!$G$17</f>
        <v>3267.3596321200002</v>
      </c>
      <c r="W69" s="36">
        <f>SUMIFS(СВЦЭМ!$C$39:$C$782,СВЦЭМ!$A$39:$A$782,$A69,СВЦЭМ!$B$39:$B$782,W$47)+'СЕТ СН'!$G$9+СВЦЭМ!$D$10+'СЕТ СН'!$G$5-'СЕТ СН'!$G$17</f>
        <v>3258.56231088</v>
      </c>
      <c r="X69" s="36">
        <f>SUMIFS(СВЦЭМ!$C$39:$C$782,СВЦЭМ!$A$39:$A$782,$A69,СВЦЭМ!$B$39:$B$782,X$47)+'СЕТ СН'!$G$9+СВЦЭМ!$D$10+'СЕТ СН'!$G$5-'СЕТ СН'!$G$17</f>
        <v>3287.8278791600001</v>
      </c>
      <c r="Y69" s="36">
        <f>SUMIFS(СВЦЭМ!$C$39:$C$782,СВЦЭМ!$A$39:$A$782,$A69,СВЦЭМ!$B$39:$B$782,Y$47)+'СЕТ СН'!$G$9+СВЦЭМ!$D$10+'СЕТ СН'!$G$5-'СЕТ СН'!$G$17</f>
        <v>3307.5241843599997</v>
      </c>
    </row>
    <row r="70" spans="1:27" ht="15.75" x14ac:dyDescent="0.2">
      <c r="A70" s="35">
        <f t="shared" si="1"/>
        <v>44278</v>
      </c>
      <c r="B70" s="36">
        <f>SUMIFS(СВЦЭМ!$C$39:$C$782,СВЦЭМ!$A$39:$A$782,$A70,СВЦЭМ!$B$39:$B$782,B$47)+'СЕТ СН'!$G$9+СВЦЭМ!$D$10+'СЕТ СН'!$G$5-'СЕТ СН'!$G$17</f>
        <v>3310.1320945799998</v>
      </c>
      <c r="C70" s="36">
        <f>SUMIFS(СВЦЭМ!$C$39:$C$782,СВЦЭМ!$A$39:$A$782,$A70,СВЦЭМ!$B$39:$B$782,C$47)+'СЕТ СН'!$G$9+СВЦЭМ!$D$10+'СЕТ СН'!$G$5-'СЕТ СН'!$G$17</f>
        <v>3377.32401402</v>
      </c>
      <c r="D70" s="36">
        <f>SUMIFS(СВЦЭМ!$C$39:$C$782,СВЦЭМ!$A$39:$A$782,$A70,СВЦЭМ!$B$39:$B$782,D$47)+'СЕТ СН'!$G$9+СВЦЭМ!$D$10+'СЕТ СН'!$G$5-'СЕТ СН'!$G$17</f>
        <v>3441.9281304300002</v>
      </c>
      <c r="E70" s="36">
        <f>SUMIFS(СВЦЭМ!$C$39:$C$782,СВЦЭМ!$A$39:$A$782,$A70,СВЦЭМ!$B$39:$B$782,E$47)+'СЕТ СН'!$G$9+СВЦЭМ!$D$10+'СЕТ СН'!$G$5-'СЕТ СН'!$G$17</f>
        <v>3442.3371453299997</v>
      </c>
      <c r="F70" s="36">
        <f>SUMIFS(СВЦЭМ!$C$39:$C$782,СВЦЭМ!$A$39:$A$782,$A70,СВЦЭМ!$B$39:$B$782,F$47)+'СЕТ СН'!$G$9+СВЦЭМ!$D$10+'СЕТ СН'!$G$5-'СЕТ СН'!$G$17</f>
        <v>3432.3923482199998</v>
      </c>
      <c r="G70" s="36">
        <f>SUMIFS(СВЦЭМ!$C$39:$C$782,СВЦЭМ!$A$39:$A$782,$A70,СВЦЭМ!$B$39:$B$782,G$47)+'СЕТ СН'!$G$9+СВЦЭМ!$D$10+'СЕТ СН'!$G$5-'СЕТ СН'!$G$17</f>
        <v>3414.2216868699998</v>
      </c>
      <c r="H70" s="36">
        <f>SUMIFS(СВЦЭМ!$C$39:$C$782,СВЦЭМ!$A$39:$A$782,$A70,СВЦЭМ!$B$39:$B$782,H$47)+'СЕТ СН'!$G$9+СВЦЭМ!$D$10+'СЕТ СН'!$G$5-'СЕТ СН'!$G$17</f>
        <v>3393.7542847300001</v>
      </c>
      <c r="I70" s="36">
        <f>SUMIFS(СВЦЭМ!$C$39:$C$782,СВЦЭМ!$A$39:$A$782,$A70,СВЦЭМ!$B$39:$B$782,I$47)+'СЕТ СН'!$G$9+СВЦЭМ!$D$10+'СЕТ СН'!$G$5-'СЕТ СН'!$G$17</f>
        <v>3336.0328924599999</v>
      </c>
      <c r="J70" s="36">
        <f>SUMIFS(СВЦЭМ!$C$39:$C$782,СВЦЭМ!$A$39:$A$782,$A70,СВЦЭМ!$B$39:$B$782,J$47)+'СЕТ СН'!$G$9+СВЦЭМ!$D$10+'СЕТ СН'!$G$5-'СЕТ СН'!$G$17</f>
        <v>3301.3502057000001</v>
      </c>
      <c r="K70" s="36">
        <f>SUMIFS(СВЦЭМ!$C$39:$C$782,СВЦЭМ!$A$39:$A$782,$A70,СВЦЭМ!$B$39:$B$782,K$47)+'СЕТ СН'!$G$9+СВЦЭМ!$D$10+'СЕТ СН'!$G$5-'СЕТ СН'!$G$17</f>
        <v>3278.4144683100003</v>
      </c>
      <c r="L70" s="36">
        <f>SUMIFS(СВЦЭМ!$C$39:$C$782,СВЦЭМ!$A$39:$A$782,$A70,СВЦЭМ!$B$39:$B$782,L$47)+'СЕТ СН'!$G$9+СВЦЭМ!$D$10+'СЕТ СН'!$G$5-'СЕТ СН'!$G$17</f>
        <v>3282.5150965100001</v>
      </c>
      <c r="M70" s="36">
        <f>SUMIFS(СВЦЭМ!$C$39:$C$782,СВЦЭМ!$A$39:$A$782,$A70,СВЦЭМ!$B$39:$B$782,M$47)+'СЕТ СН'!$G$9+СВЦЭМ!$D$10+'СЕТ СН'!$G$5-'СЕТ СН'!$G$17</f>
        <v>3296.7777746299998</v>
      </c>
      <c r="N70" s="36">
        <f>SUMIFS(СВЦЭМ!$C$39:$C$782,СВЦЭМ!$A$39:$A$782,$A70,СВЦЭМ!$B$39:$B$782,N$47)+'СЕТ СН'!$G$9+СВЦЭМ!$D$10+'СЕТ СН'!$G$5-'СЕТ СН'!$G$17</f>
        <v>3342.5402761300002</v>
      </c>
      <c r="O70" s="36">
        <f>SUMIFS(СВЦЭМ!$C$39:$C$782,СВЦЭМ!$A$39:$A$782,$A70,СВЦЭМ!$B$39:$B$782,O$47)+'СЕТ СН'!$G$9+СВЦЭМ!$D$10+'СЕТ СН'!$G$5-'СЕТ СН'!$G$17</f>
        <v>3378.0428854000002</v>
      </c>
      <c r="P70" s="36">
        <f>SUMIFS(СВЦЭМ!$C$39:$C$782,СВЦЭМ!$A$39:$A$782,$A70,СВЦЭМ!$B$39:$B$782,P$47)+'СЕТ СН'!$G$9+СВЦЭМ!$D$10+'СЕТ СН'!$G$5-'СЕТ СН'!$G$17</f>
        <v>3458.1695104199998</v>
      </c>
      <c r="Q70" s="36">
        <f>SUMIFS(СВЦЭМ!$C$39:$C$782,СВЦЭМ!$A$39:$A$782,$A70,СВЦЭМ!$B$39:$B$782,Q$47)+'СЕТ СН'!$G$9+СВЦЭМ!$D$10+'СЕТ СН'!$G$5-'СЕТ СН'!$G$17</f>
        <v>3428.0700005099998</v>
      </c>
      <c r="R70" s="36">
        <f>SUMIFS(СВЦЭМ!$C$39:$C$782,СВЦЭМ!$A$39:$A$782,$A70,СВЦЭМ!$B$39:$B$782,R$47)+'СЕТ СН'!$G$9+СВЦЭМ!$D$10+'СЕТ СН'!$G$5-'СЕТ СН'!$G$17</f>
        <v>3421.8669815599997</v>
      </c>
      <c r="S70" s="36">
        <f>SUMIFS(СВЦЭМ!$C$39:$C$782,СВЦЭМ!$A$39:$A$782,$A70,СВЦЭМ!$B$39:$B$782,S$47)+'СЕТ СН'!$G$9+СВЦЭМ!$D$10+'СЕТ СН'!$G$5-'СЕТ СН'!$G$17</f>
        <v>3387.1267915199996</v>
      </c>
      <c r="T70" s="36">
        <f>SUMIFS(СВЦЭМ!$C$39:$C$782,СВЦЭМ!$A$39:$A$782,$A70,СВЦЭМ!$B$39:$B$782,T$47)+'СЕТ СН'!$G$9+СВЦЭМ!$D$10+'СЕТ СН'!$G$5-'СЕТ СН'!$G$17</f>
        <v>3299.5261455099999</v>
      </c>
      <c r="U70" s="36">
        <f>SUMIFS(СВЦЭМ!$C$39:$C$782,СВЦЭМ!$A$39:$A$782,$A70,СВЦЭМ!$B$39:$B$782,U$47)+'СЕТ СН'!$G$9+СВЦЭМ!$D$10+'СЕТ СН'!$G$5-'СЕТ СН'!$G$17</f>
        <v>3262.7297393600002</v>
      </c>
      <c r="V70" s="36">
        <f>SUMIFS(СВЦЭМ!$C$39:$C$782,СВЦЭМ!$A$39:$A$782,$A70,СВЦЭМ!$B$39:$B$782,V$47)+'СЕТ СН'!$G$9+СВЦЭМ!$D$10+'СЕТ СН'!$G$5-'СЕТ СН'!$G$17</f>
        <v>3263.6748069799996</v>
      </c>
      <c r="W70" s="36">
        <f>SUMIFS(СВЦЭМ!$C$39:$C$782,СВЦЭМ!$A$39:$A$782,$A70,СВЦЭМ!$B$39:$B$782,W$47)+'СЕТ СН'!$G$9+СВЦЭМ!$D$10+'СЕТ СН'!$G$5-'СЕТ СН'!$G$17</f>
        <v>3242.8145035999996</v>
      </c>
      <c r="X70" s="36">
        <f>SUMIFS(СВЦЭМ!$C$39:$C$782,СВЦЭМ!$A$39:$A$782,$A70,СВЦЭМ!$B$39:$B$782,X$47)+'СЕТ СН'!$G$9+СВЦЭМ!$D$10+'СЕТ СН'!$G$5-'СЕТ СН'!$G$17</f>
        <v>3260.6990340699999</v>
      </c>
      <c r="Y70" s="36">
        <f>SUMIFS(СВЦЭМ!$C$39:$C$782,СВЦЭМ!$A$39:$A$782,$A70,СВЦЭМ!$B$39:$B$782,Y$47)+'СЕТ СН'!$G$9+СВЦЭМ!$D$10+'СЕТ СН'!$G$5-'СЕТ СН'!$G$17</f>
        <v>3280.2022809099999</v>
      </c>
    </row>
    <row r="71" spans="1:27" ht="15.75" x14ac:dyDescent="0.2">
      <c r="A71" s="35">
        <f t="shared" si="1"/>
        <v>44279</v>
      </c>
      <c r="B71" s="36">
        <f>SUMIFS(СВЦЭМ!$C$39:$C$782,СВЦЭМ!$A$39:$A$782,$A71,СВЦЭМ!$B$39:$B$782,B$47)+'СЕТ СН'!$G$9+СВЦЭМ!$D$10+'СЕТ СН'!$G$5-'СЕТ СН'!$G$17</f>
        <v>3323.0585960099997</v>
      </c>
      <c r="C71" s="36">
        <f>SUMIFS(СВЦЭМ!$C$39:$C$782,СВЦЭМ!$A$39:$A$782,$A71,СВЦЭМ!$B$39:$B$782,C$47)+'СЕТ СН'!$G$9+СВЦЭМ!$D$10+'СЕТ СН'!$G$5-'СЕТ СН'!$G$17</f>
        <v>3379.45381546</v>
      </c>
      <c r="D71" s="36">
        <f>SUMIFS(СВЦЭМ!$C$39:$C$782,СВЦЭМ!$A$39:$A$782,$A71,СВЦЭМ!$B$39:$B$782,D$47)+'СЕТ СН'!$G$9+СВЦЭМ!$D$10+'СЕТ СН'!$G$5-'СЕТ СН'!$G$17</f>
        <v>3441.7402675900003</v>
      </c>
      <c r="E71" s="36">
        <f>SUMIFS(СВЦЭМ!$C$39:$C$782,СВЦЭМ!$A$39:$A$782,$A71,СВЦЭМ!$B$39:$B$782,E$47)+'СЕТ СН'!$G$9+СВЦЭМ!$D$10+'СЕТ СН'!$G$5-'СЕТ СН'!$G$17</f>
        <v>3457.0064889200003</v>
      </c>
      <c r="F71" s="36">
        <f>SUMIFS(СВЦЭМ!$C$39:$C$782,СВЦЭМ!$A$39:$A$782,$A71,СВЦЭМ!$B$39:$B$782,F$47)+'СЕТ СН'!$G$9+СВЦЭМ!$D$10+'СЕТ СН'!$G$5-'СЕТ СН'!$G$17</f>
        <v>3445.38201686</v>
      </c>
      <c r="G71" s="36">
        <f>SUMIFS(СВЦЭМ!$C$39:$C$782,СВЦЭМ!$A$39:$A$782,$A71,СВЦЭМ!$B$39:$B$782,G$47)+'СЕТ СН'!$G$9+СВЦЭМ!$D$10+'СЕТ СН'!$G$5-'СЕТ СН'!$G$17</f>
        <v>3421.0895177699999</v>
      </c>
      <c r="H71" s="36">
        <f>SUMIFS(СВЦЭМ!$C$39:$C$782,СВЦЭМ!$A$39:$A$782,$A71,СВЦЭМ!$B$39:$B$782,H$47)+'СЕТ СН'!$G$9+СВЦЭМ!$D$10+'СЕТ СН'!$G$5-'СЕТ СН'!$G$17</f>
        <v>3398.66762853</v>
      </c>
      <c r="I71" s="36">
        <f>SUMIFS(СВЦЭМ!$C$39:$C$782,СВЦЭМ!$A$39:$A$782,$A71,СВЦЭМ!$B$39:$B$782,I$47)+'СЕТ СН'!$G$9+СВЦЭМ!$D$10+'СЕТ СН'!$G$5-'СЕТ СН'!$G$17</f>
        <v>3341.4912210299999</v>
      </c>
      <c r="J71" s="36">
        <f>SUMIFS(СВЦЭМ!$C$39:$C$782,СВЦЭМ!$A$39:$A$782,$A71,СВЦЭМ!$B$39:$B$782,J$47)+'СЕТ СН'!$G$9+СВЦЭМ!$D$10+'СЕТ СН'!$G$5-'СЕТ СН'!$G$17</f>
        <v>3286.73852889</v>
      </c>
      <c r="K71" s="36">
        <f>SUMIFS(СВЦЭМ!$C$39:$C$782,СВЦЭМ!$A$39:$A$782,$A71,СВЦЭМ!$B$39:$B$782,K$47)+'СЕТ СН'!$G$9+СВЦЭМ!$D$10+'СЕТ СН'!$G$5-'СЕТ СН'!$G$17</f>
        <v>3257.9406523400003</v>
      </c>
      <c r="L71" s="36">
        <f>SUMIFS(СВЦЭМ!$C$39:$C$782,СВЦЭМ!$A$39:$A$782,$A71,СВЦЭМ!$B$39:$B$782,L$47)+'СЕТ СН'!$G$9+СВЦЭМ!$D$10+'СЕТ СН'!$G$5-'СЕТ СН'!$G$17</f>
        <v>3277.5674757300003</v>
      </c>
      <c r="M71" s="36">
        <f>SUMIFS(СВЦЭМ!$C$39:$C$782,СВЦЭМ!$A$39:$A$782,$A71,СВЦЭМ!$B$39:$B$782,M$47)+'СЕТ СН'!$G$9+СВЦЭМ!$D$10+'СЕТ СН'!$G$5-'СЕТ СН'!$G$17</f>
        <v>3267.3246768099998</v>
      </c>
      <c r="N71" s="36">
        <f>SUMIFS(СВЦЭМ!$C$39:$C$782,СВЦЭМ!$A$39:$A$782,$A71,СВЦЭМ!$B$39:$B$782,N$47)+'СЕТ СН'!$G$9+СВЦЭМ!$D$10+'СЕТ СН'!$G$5-'СЕТ СН'!$G$17</f>
        <v>3287.3462636599997</v>
      </c>
      <c r="O71" s="36">
        <f>SUMIFS(СВЦЭМ!$C$39:$C$782,СВЦЭМ!$A$39:$A$782,$A71,СВЦЭМ!$B$39:$B$782,O$47)+'СЕТ СН'!$G$9+СВЦЭМ!$D$10+'СЕТ СН'!$G$5-'СЕТ СН'!$G$17</f>
        <v>3332.5857746900001</v>
      </c>
      <c r="P71" s="36">
        <f>SUMIFS(СВЦЭМ!$C$39:$C$782,СВЦЭМ!$A$39:$A$782,$A71,СВЦЭМ!$B$39:$B$782,P$47)+'СЕТ СН'!$G$9+СВЦЭМ!$D$10+'СЕТ СН'!$G$5-'СЕТ СН'!$G$17</f>
        <v>3379.3801872399999</v>
      </c>
      <c r="Q71" s="36">
        <f>SUMIFS(СВЦЭМ!$C$39:$C$782,СВЦЭМ!$A$39:$A$782,$A71,СВЦЭМ!$B$39:$B$782,Q$47)+'СЕТ СН'!$G$9+СВЦЭМ!$D$10+'СЕТ СН'!$G$5-'СЕТ СН'!$G$17</f>
        <v>3407.3738569099996</v>
      </c>
      <c r="R71" s="36">
        <f>SUMIFS(СВЦЭМ!$C$39:$C$782,СВЦЭМ!$A$39:$A$782,$A71,СВЦЭМ!$B$39:$B$782,R$47)+'СЕТ СН'!$G$9+СВЦЭМ!$D$10+'СЕТ СН'!$G$5-'СЕТ СН'!$G$17</f>
        <v>3414.1695740200003</v>
      </c>
      <c r="S71" s="36">
        <f>SUMIFS(СВЦЭМ!$C$39:$C$782,СВЦЭМ!$A$39:$A$782,$A71,СВЦЭМ!$B$39:$B$782,S$47)+'СЕТ СН'!$G$9+СВЦЭМ!$D$10+'СЕТ СН'!$G$5-'СЕТ СН'!$G$17</f>
        <v>3400.56891025</v>
      </c>
      <c r="T71" s="36">
        <f>SUMIFS(СВЦЭМ!$C$39:$C$782,СВЦЭМ!$A$39:$A$782,$A71,СВЦЭМ!$B$39:$B$782,T$47)+'СЕТ СН'!$G$9+СВЦЭМ!$D$10+'СЕТ СН'!$G$5-'СЕТ СН'!$G$17</f>
        <v>3319.8263921400003</v>
      </c>
      <c r="U71" s="36">
        <f>SUMIFS(СВЦЭМ!$C$39:$C$782,СВЦЭМ!$A$39:$A$782,$A71,СВЦЭМ!$B$39:$B$782,U$47)+'СЕТ СН'!$G$9+СВЦЭМ!$D$10+'СЕТ СН'!$G$5-'СЕТ СН'!$G$17</f>
        <v>3233.9305249899999</v>
      </c>
      <c r="V71" s="36">
        <f>SUMIFS(СВЦЭМ!$C$39:$C$782,СВЦЭМ!$A$39:$A$782,$A71,СВЦЭМ!$B$39:$B$782,V$47)+'СЕТ СН'!$G$9+СВЦЭМ!$D$10+'СЕТ СН'!$G$5-'СЕТ СН'!$G$17</f>
        <v>3291.32654473</v>
      </c>
      <c r="W71" s="36">
        <f>SUMIFS(СВЦЭМ!$C$39:$C$782,СВЦЭМ!$A$39:$A$782,$A71,СВЦЭМ!$B$39:$B$782,W$47)+'СЕТ СН'!$G$9+СВЦЭМ!$D$10+'СЕТ СН'!$G$5-'СЕТ СН'!$G$17</f>
        <v>3234.5047809299999</v>
      </c>
      <c r="X71" s="36">
        <f>SUMIFS(СВЦЭМ!$C$39:$C$782,СВЦЭМ!$A$39:$A$782,$A71,СВЦЭМ!$B$39:$B$782,X$47)+'СЕТ СН'!$G$9+СВЦЭМ!$D$10+'СЕТ СН'!$G$5-'СЕТ СН'!$G$17</f>
        <v>3280.5522188099999</v>
      </c>
      <c r="Y71" s="36">
        <f>SUMIFS(СВЦЭМ!$C$39:$C$782,СВЦЭМ!$A$39:$A$782,$A71,СВЦЭМ!$B$39:$B$782,Y$47)+'СЕТ СН'!$G$9+СВЦЭМ!$D$10+'СЕТ СН'!$G$5-'СЕТ СН'!$G$17</f>
        <v>3239.1429497299996</v>
      </c>
    </row>
    <row r="72" spans="1:27" ht="15.75" x14ac:dyDescent="0.2">
      <c r="A72" s="35">
        <f t="shared" si="1"/>
        <v>44280</v>
      </c>
      <c r="B72" s="36">
        <f>SUMIFS(СВЦЭМ!$C$39:$C$782,СВЦЭМ!$A$39:$A$782,$A72,СВЦЭМ!$B$39:$B$782,B$47)+'СЕТ СН'!$G$9+СВЦЭМ!$D$10+'СЕТ СН'!$G$5-'СЕТ СН'!$G$17</f>
        <v>3295.9548121400003</v>
      </c>
      <c r="C72" s="36">
        <f>SUMIFS(СВЦЭМ!$C$39:$C$782,СВЦЭМ!$A$39:$A$782,$A72,СВЦЭМ!$B$39:$B$782,C$47)+'СЕТ СН'!$G$9+СВЦЭМ!$D$10+'СЕТ СН'!$G$5-'СЕТ СН'!$G$17</f>
        <v>3358.55331398</v>
      </c>
      <c r="D72" s="36">
        <f>SUMIFS(СВЦЭМ!$C$39:$C$782,СВЦЭМ!$A$39:$A$782,$A72,СВЦЭМ!$B$39:$B$782,D$47)+'СЕТ СН'!$G$9+СВЦЭМ!$D$10+'СЕТ СН'!$G$5-'СЕТ СН'!$G$17</f>
        <v>3457.1723165200001</v>
      </c>
      <c r="E72" s="36">
        <f>SUMIFS(СВЦЭМ!$C$39:$C$782,СВЦЭМ!$A$39:$A$782,$A72,СВЦЭМ!$B$39:$B$782,E$47)+'СЕТ СН'!$G$9+СВЦЭМ!$D$10+'СЕТ СН'!$G$5-'СЕТ СН'!$G$17</f>
        <v>3444.80879482</v>
      </c>
      <c r="F72" s="36">
        <f>SUMIFS(СВЦЭМ!$C$39:$C$782,СВЦЭМ!$A$39:$A$782,$A72,СВЦЭМ!$B$39:$B$782,F$47)+'СЕТ СН'!$G$9+СВЦЭМ!$D$10+'СЕТ СН'!$G$5-'СЕТ СН'!$G$17</f>
        <v>3430.50424363</v>
      </c>
      <c r="G72" s="36">
        <f>SUMIFS(СВЦЭМ!$C$39:$C$782,СВЦЭМ!$A$39:$A$782,$A72,СВЦЭМ!$B$39:$B$782,G$47)+'СЕТ СН'!$G$9+СВЦЭМ!$D$10+'СЕТ СН'!$G$5-'СЕТ СН'!$G$17</f>
        <v>3408.37667435</v>
      </c>
      <c r="H72" s="36">
        <f>SUMIFS(СВЦЭМ!$C$39:$C$782,СВЦЭМ!$A$39:$A$782,$A72,СВЦЭМ!$B$39:$B$782,H$47)+'СЕТ СН'!$G$9+СВЦЭМ!$D$10+'СЕТ СН'!$G$5-'СЕТ СН'!$G$17</f>
        <v>3365.36213301</v>
      </c>
      <c r="I72" s="36">
        <f>SUMIFS(СВЦЭМ!$C$39:$C$782,СВЦЭМ!$A$39:$A$782,$A72,СВЦЭМ!$B$39:$B$782,I$47)+'СЕТ СН'!$G$9+СВЦЭМ!$D$10+'СЕТ СН'!$G$5-'СЕТ СН'!$G$17</f>
        <v>3326.3308284699997</v>
      </c>
      <c r="J72" s="36">
        <f>SUMIFS(СВЦЭМ!$C$39:$C$782,СВЦЭМ!$A$39:$A$782,$A72,СВЦЭМ!$B$39:$B$782,J$47)+'СЕТ СН'!$G$9+СВЦЭМ!$D$10+'СЕТ СН'!$G$5-'СЕТ СН'!$G$17</f>
        <v>3272.6819714900003</v>
      </c>
      <c r="K72" s="36">
        <f>SUMIFS(СВЦЭМ!$C$39:$C$782,СВЦЭМ!$A$39:$A$782,$A72,СВЦЭМ!$B$39:$B$782,K$47)+'СЕТ СН'!$G$9+СВЦЭМ!$D$10+'СЕТ СН'!$G$5-'СЕТ СН'!$G$17</f>
        <v>3242.1154233799998</v>
      </c>
      <c r="L72" s="36">
        <f>SUMIFS(СВЦЭМ!$C$39:$C$782,СВЦЭМ!$A$39:$A$782,$A72,СВЦЭМ!$B$39:$B$782,L$47)+'СЕТ СН'!$G$9+СВЦЭМ!$D$10+'СЕТ СН'!$G$5-'СЕТ СН'!$G$17</f>
        <v>3263.9469516700001</v>
      </c>
      <c r="M72" s="36">
        <f>SUMIFS(СВЦЭМ!$C$39:$C$782,СВЦЭМ!$A$39:$A$782,$A72,СВЦЭМ!$B$39:$B$782,M$47)+'СЕТ СН'!$G$9+СВЦЭМ!$D$10+'СЕТ СН'!$G$5-'СЕТ СН'!$G$17</f>
        <v>3259.02503755</v>
      </c>
      <c r="N72" s="36">
        <f>SUMIFS(СВЦЭМ!$C$39:$C$782,СВЦЭМ!$A$39:$A$782,$A72,СВЦЭМ!$B$39:$B$782,N$47)+'СЕТ СН'!$G$9+СВЦЭМ!$D$10+'СЕТ СН'!$G$5-'СЕТ СН'!$G$17</f>
        <v>3277.96632181</v>
      </c>
      <c r="O72" s="36">
        <f>SUMIFS(СВЦЭМ!$C$39:$C$782,СВЦЭМ!$A$39:$A$782,$A72,СВЦЭМ!$B$39:$B$782,O$47)+'СЕТ СН'!$G$9+СВЦЭМ!$D$10+'СЕТ СН'!$G$5-'СЕТ СН'!$G$17</f>
        <v>3316.8716107600003</v>
      </c>
      <c r="P72" s="36">
        <f>SUMIFS(СВЦЭМ!$C$39:$C$782,СВЦЭМ!$A$39:$A$782,$A72,СВЦЭМ!$B$39:$B$782,P$47)+'СЕТ СН'!$G$9+СВЦЭМ!$D$10+'СЕТ СН'!$G$5-'СЕТ СН'!$G$17</f>
        <v>3372.18595091</v>
      </c>
      <c r="Q72" s="36">
        <f>SUMIFS(СВЦЭМ!$C$39:$C$782,СВЦЭМ!$A$39:$A$782,$A72,СВЦЭМ!$B$39:$B$782,Q$47)+'СЕТ СН'!$G$9+СВЦЭМ!$D$10+'СЕТ СН'!$G$5-'СЕТ СН'!$G$17</f>
        <v>3403.3710208699999</v>
      </c>
      <c r="R72" s="36">
        <f>SUMIFS(СВЦЭМ!$C$39:$C$782,СВЦЭМ!$A$39:$A$782,$A72,СВЦЭМ!$B$39:$B$782,R$47)+'СЕТ СН'!$G$9+СВЦЭМ!$D$10+'СЕТ СН'!$G$5-'СЕТ СН'!$G$17</f>
        <v>3400.1783553699997</v>
      </c>
      <c r="S72" s="36">
        <f>SUMIFS(СВЦЭМ!$C$39:$C$782,СВЦЭМ!$A$39:$A$782,$A72,СВЦЭМ!$B$39:$B$782,S$47)+'СЕТ СН'!$G$9+СВЦЭМ!$D$10+'СЕТ СН'!$G$5-'СЕТ СН'!$G$17</f>
        <v>3362.5483738100002</v>
      </c>
      <c r="T72" s="36">
        <f>SUMIFS(СВЦЭМ!$C$39:$C$782,СВЦЭМ!$A$39:$A$782,$A72,СВЦЭМ!$B$39:$B$782,T$47)+'СЕТ СН'!$G$9+СВЦЭМ!$D$10+'СЕТ СН'!$G$5-'СЕТ СН'!$G$17</f>
        <v>3264.6900637600002</v>
      </c>
      <c r="U72" s="36">
        <f>SUMIFS(СВЦЭМ!$C$39:$C$782,СВЦЭМ!$A$39:$A$782,$A72,СВЦЭМ!$B$39:$B$782,U$47)+'СЕТ СН'!$G$9+СВЦЭМ!$D$10+'СЕТ СН'!$G$5-'СЕТ СН'!$G$17</f>
        <v>3215.3318026300003</v>
      </c>
      <c r="V72" s="36">
        <f>SUMIFS(СВЦЭМ!$C$39:$C$782,СВЦЭМ!$A$39:$A$782,$A72,СВЦЭМ!$B$39:$B$782,V$47)+'СЕТ СН'!$G$9+СВЦЭМ!$D$10+'СЕТ СН'!$G$5-'СЕТ СН'!$G$17</f>
        <v>3226.6582004800002</v>
      </c>
      <c r="W72" s="36">
        <f>SUMIFS(СВЦЭМ!$C$39:$C$782,СВЦЭМ!$A$39:$A$782,$A72,СВЦЭМ!$B$39:$B$782,W$47)+'СЕТ СН'!$G$9+СВЦЭМ!$D$10+'СЕТ СН'!$G$5-'СЕТ СН'!$G$17</f>
        <v>3235.26451456</v>
      </c>
      <c r="X72" s="36">
        <f>SUMIFS(СВЦЭМ!$C$39:$C$782,СВЦЭМ!$A$39:$A$782,$A72,СВЦЭМ!$B$39:$B$782,X$47)+'СЕТ СН'!$G$9+СВЦЭМ!$D$10+'СЕТ СН'!$G$5-'СЕТ СН'!$G$17</f>
        <v>3239.5470216599997</v>
      </c>
      <c r="Y72" s="36">
        <f>SUMIFS(СВЦЭМ!$C$39:$C$782,СВЦЭМ!$A$39:$A$782,$A72,СВЦЭМ!$B$39:$B$782,Y$47)+'СЕТ СН'!$G$9+СВЦЭМ!$D$10+'СЕТ СН'!$G$5-'СЕТ СН'!$G$17</f>
        <v>3264.3242157200002</v>
      </c>
    </row>
    <row r="73" spans="1:27" ht="15.75" x14ac:dyDescent="0.2">
      <c r="A73" s="35">
        <f t="shared" si="1"/>
        <v>44281</v>
      </c>
      <c r="B73" s="36">
        <f>SUMIFS(СВЦЭМ!$C$39:$C$782,СВЦЭМ!$A$39:$A$782,$A73,СВЦЭМ!$B$39:$B$782,B$47)+'СЕТ СН'!$G$9+СВЦЭМ!$D$10+'СЕТ СН'!$G$5-'СЕТ СН'!$G$17</f>
        <v>3351.44084991</v>
      </c>
      <c r="C73" s="36">
        <f>SUMIFS(СВЦЭМ!$C$39:$C$782,СВЦЭМ!$A$39:$A$782,$A73,СВЦЭМ!$B$39:$B$782,C$47)+'СЕТ СН'!$G$9+СВЦЭМ!$D$10+'СЕТ СН'!$G$5-'СЕТ СН'!$G$17</f>
        <v>3420.7950612300001</v>
      </c>
      <c r="D73" s="36">
        <f>SUMIFS(СВЦЭМ!$C$39:$C$782,СВЦЭМ!$A$39:$A$782,$A73,СВЦЭМ!$B$39:$B$782,D$47)+'СЕТ СН'!$G$9+СВЦЭМ!$D$10+'СЕТ СН'!$G$5-'СЕТ СН'!$G$17</f>
        <v>3498.4951569599998</v>
      </c>
      <c r="E73" s="36">
        <f>SUMIFS(СВЦЭМ!$C$39:$C$782,СВЦЭМ!$A$39:$A$782,$A73,СВЦЭМ!$B$39:$B$782,E$47)+'СЕТ СН'!$G$9+СВЦЭМ!$D$10+'СЕТ СН'!$G$5-'СЕТ СН'!$G$17</f>
        <v>3508.9451397299999</v>
      </c>
      <c r="F73" s="36">
        <f>SUMIFS(СВЦЭМ!$C$39:$C$782,СВЦЭМ!$A$39:$A$782,$A73,СВЦЭМ!$B$39:$B$782,F$47)+'СЕТ СН'!$G$9+СВЦЭМ!$D$10+'СЕТ СН'!$G$5-'СЕТ СН'!$G$17</f>
        <v>3508.9895054500003</v>
      </c>
      <c r="G73" s="36">
        <f>SUMIFS(СВЦЭМ!$C$39:$C$782,СВЦЭМ!$A$39:$A$782,$A73,СВЦЭМ!$B$39:$B$782,G$47)+'СЕТ СН'!$G$9+СВЦЭМ!$D$10+'СЕТ СН'!$G$5-'СЕТ СН'!$G$17</f>
        <v>3492.2834648999997</v>
      </c>
      <c r="H73" s="36">
        <f>SUMIFS(СВЦЭМ!$C$39:$C$782,СВЦЭМ!$A$39:$A$782,$A73,СВЦЭМ!$B$39:$B$782,H$47)+'СЕТ СН'!$G$9+СВЦЭМ!$D$10+'СЕТ СН'!$G$5-'СЕТ СН'!$G$17</f>
        <v>3441.6849127799996</v>
      </c>
      <c r="I73" s="36">
        <f>SUMIFS(СВЦЭМ!$C$39:$C$782,СВЦЭМ!$A$39:$A$782,$A73,СВЦЭМ!$B$39:$B$782,I$47)+'СЕТ СН'!$G$9+СВЦЭМ!$D$10+'СЕТ СН'!$G$5-'СЕТ СН'!$G$17</f>
        <v>3368.24711935</v>
      </c>
      <c r="J73" s="36">
        <f>SUMIFS(СВЦЭМ!$C$39:$C$782,СВЦЭМ!$A$39:$A$782,$A73,СВЦЭМ!$B$39:$B$782,J$47)+'СЕТ СН'!$G$9+СВЦЭМ!$D$10+'СЕТ СН'!$G$5-'СЕТ СН'!$G$17</f>
        <v>3338.0874066199999</v>
      </c>
      <c r="K73" s="36">
        <f>SUMIFS(СВЦЭМ!$C$39:$C$782,СВЦЭМ!$A$39:$A$782,$A73,СВЦЭМ!$B$39:$B$782,K$47)+'СЕТ СН'!$G$9+СВЦЭМ!$D$10+'СЕТ СН'!$G$5-'СЕТ СН'!$G$17</f>
        <v>3298.9077628200002</v>
      </c>
      <c r="L73" s="36">
        <f>SUMIFS(СВЦЭМ!$C$39:$C$782,СВЦЭМ!$A$39:$A$782,$A73,СВЦЭМ!$B$39:$B$782,L$47)+'СЕТ СН'!$G$9+СВЦЭМ!$D$10+'СЕТ СН'!$G$5-'СЕТ СН'!$G$17</f>
        <v>3289.72645474</v>
      </c>
      <c r="M73" s="36">
        <f>SUMIFS(СВЦЭМ!$C$39:$C$782,СВЦЭМ!$A$39:$A$782,$A73,СВЦЭМ!$B$39:$B$782,M$47)+'СЕТ СН'!$G$9+СВЦЭМ!$D$10+'СЕТ СН'!$G$5-'СЕТ СН'!$G$17</f>
        <v>3283.80939962</v>
      </c>
      <c r="N73" s="36">
        <f>SUMIFS(СВЦЭМ!$C$39:$C$782,СВЦЭМ!$A$39:$A$782,$A73,СВЦЭМ!$B$39:$B$782,N$47)+'СЕТ СН'!$G$9+СВЦЭМ!$D$10+'СЕТ СН'!$G$5-'СЕТ СН'!$G$17</f>
        <v>3284.2504472299997</v>
      </c>
      <c r="O73" s="36">
        <f>SUMIFS(СВЦЭМ!$C$39:$C$782,СВЦЭМ!$A$39:$A$782,$A73,СВЦЭМ!$B$39:$B$782,O$47)+'СЕТ СН'!$G$9+СВЦЭМ!$D$10+'СЕТ СН'!$G$5-'СЕТ СН'!$G$17</f>
        <v>3312.9179883799998</v>
      </c>
      <c r="P73" s="36">
        <f>SUMIFS(СВЦЭМ!$C$39:$C$782,СВЦЭМ!$A$39:$A$782,$A73,СВЦЭМ!$B$39:$B$782,P$47)+'СЕТ СН'!$G$9+СВЦЭМ!$D$10+'СЕТ СН'!$G$5-'СЕТ СН'!$G$17</f>
        <v>3340.11309893</v>
      </c>
      <c r="Q73" s="36">
        <f>SUMIFS(СВЦЭМ!$C$39:$C$782,СВЦЭМ!$A$39:$A$782,$A73,СВЦЭМ!$B$39:$B$782,Q$47)+'СЕТ СН'!$G$9+СВЦЭМ!$D$10+'СЕТ СН'!$G$5-'СЕТ СН'!$G$17</f>
        <v>3368.66425798</v>
      </c>
      <c r="R73" s="36">
        <f>SUMIFS(СВЦЭМ!$C$39:$C$782,СВЦЭМ!$A$39:$A$782,$A73,СВЦЭМ!$B$39:$B$782,R$47)+'СЕТ СН'!$G$9+СВЦЭМ!$D$10+'СЕТ СН'!$G$5-'СЕТ СН'!$G$17</f>
        <v>3378.4929389899999</v>
      </c>
      <c r="S73" s="36">
        <f>SUMIFS(СВЦЭМ!$C$39:$C$782,СВЦЭМ!$A$39:$A$782,$A73,СВЦЭМ!$B$39:$B$782,S$47)+'СЕТ СН'!$G$9+СВЦЭМ!$D$10+'СЕТ СН'!$G$5-'СЕТ СН'!$G$17</f>
        <v>3335.7633169700002</v>
      </c>
      <c r="T73" s="36">
        <f>SUMIFS(СВЦЭМ!$C$39:$C$782,СВЦЭМ!$A$39:$A$782,$A73,СВЦЭМ!$B$39:$B$782,T$47)+'СЕТ СН'!$G$9+СВЦЭМ!$D$10+'СЕТ СН'!$G$5-'СЕТ СН'!$G$17</f>
        <v>3254.9133092399998</v>
      </c>
      <c r="U73" s="36">
        <f>SUMIFS(СВЦЭМ!$C$39:$C$782,СВЦЭМ!$A$39:$A$782,$A73,СВЦЭМ!$B$39:$B$782,U$47)+'СЕТ СН'!$G$9+СВЦЭМ!$D$10+'СЕТ СН'!$G$5-'СЕТ СН'!$G$17</f>
        <v>3224.6070413699999</v>
      </c>
      <c r="V73" s="36">
        <f>SUMIFS(СВЦЭМ!$C$39:$C$782,СВЦЭМ!$A$39:$A$782,$A73,СВЦЭМ!$B$39:$B$782,V$47)+'СЕТ СН'!$G$9+СВЦЭМ!$D$10+'СЕТ СН'!$G$5-'СЕТ СН'!$G$17</f>
        <v>3212.80076065</v>
      </c>
      <c r="W73" s="36">
        <f>SUMIFS(СВЦЭМ!$C$39:$C$782,СВЦЭМ!$A$39:$A$782,$A73,СВЦЭМ!$B$39:$B$782,W$47)+'СЕТ СН'!$G$9+СВЦЭМ!$D$10+'СЕТ СН'!$G$5-'СЕТ СН'!$G$17</f>
        <v>3219.5547192100003</v>
      </c>
      <c r="X73" s="36">
        <f>SUMIFS(СВЦЭМ!$C$39:$C$782,СВЦЭМ!$A$39:$A$782,$A73,СВЦЭМ!$B$39:$B$782,X$47)+'СЕТ СН'!$G$9+СВЦЭМ!$D$10+'СЕТ СН'!$G$5-'СЕТ СН'!$G$17</f>
        <v>3227.91296362</v>
      </c>
      <c r="Y73" s="36">
        <f>SUMIFS(СВЦЭМ!$C$39:$C$782,СВЦЭМ!$A$39:$A$782,$A73,СВЦЭМ!$B$39:$B$782,Y$47)+'СЕТ СН'!$G$9+СВЦЭМ!$D$10+'СЕТ СН'!$G$5-'СЕТ СН'!$G$17</f>
        <v>3263.5916414200001</v>
      </c>
    </row>
    <row r="74" spans="1:27" ht="15.75" x14ac:dyDescent="0.2">
      <c r="A74" s="35">
        <f t="shared" si="1"/>
        <v>44282</v>
      </c>
      <c r="B74" s="36">
        <f>SUMIFS(СВЦЭМ!$C$39:$C$782,СВЦЭМ!$A$39:$A$782,$A74,СВЦЭМ!$B$39:$B$782,B$47)+'СЕТ СН'!$G$9+СВЦЭМ!$D$10+'СЕТ СН'!$G$5-'СЕТ СН'!$G$17</f>
        <v>3217.09212888</v>
      </c>
      <c r="C74" s="36">
        <f>SUMIFS(СВЦЭМ!$C$39:$C$782,СВЦЭМ!$A$39:$A$782,$A74,СВЦЭМ!$B$39:$B$782,C$47)+'СЕТ СН'!$G$9+СВЦЭМ!$D$10+'СЕТ СН'!$G$5-'СЕТ СН'!$G$17</f>
        <v>3287.25869238</v>
      </c>
      <c r="D74" s="36">
        <f>SUMIFS(СВЦЭМ!$C$39:$C$782,СВЦЭМ!$A$39:$A$782,$A74,СВЦЭМ!$B$39:$B$782,D$47)+'СЕТ СН'!$G$9+СВЦЭМ!$D$10+'СЕТ СН'!$G$5-'СЕТ СН'!$G$17</f>
        <v>3357.3292397200003</v>
      </c>
      <c r="E74" s="36">
        <f>SUMIFS(СВЦЭМ!$C$39:$C$782,СВЦЭМ!$A$39:$A$782,$A74,СВЦЭМ!$B$39:$B$782,E$47)+'СЕТ СН'!$G$9+СВЦЭМ!$D$10+'СЕТ СН'!$G$5-'СЕТ СН'!$G$17</f>
        <v>3371.6784537900003</v>
      </c>
      <c r="F74" s="36">
        <f>SUMIFS(СВЦЭМ!$C$39:$C$782,СВЦЭМ!$A$39:$A$782,$A74,СВЦЭМ!$B$39:$B$782,F$47)+'СЕТ СН'!$G$9+СВЦЭМ!$D$10+'СЕТ СН'!$G$5-'СЕТ СН'!$G$17</f>
        <v>3391.5217488500002</v>
      </c>
      <c r="G74" s="36">
        <f>SUMIFS(СВЦЭМ!$C$39:$C$782,СВЦЭМ!$A$39:$A$782,$A74,СВЦЭМ!$B$39:$B$782,G$47)+'СЕТ СН'!$G$9+СВЦЭМ!$D$10+'СЕТ СН'!$G$5-'СЕТ СН'!$G$17</f>
        <v>3369.5159450000001</v>
      </c>
      <c r="H74" s="36">
        <f>SUMIFS(СВЦЭМ!$C$39:$C$782,СВЦЭМ!$A$39:$A$782,$A74,СВЦЭМ!$B$39:$B$782,H$47)+'СЕТ СН'!$G$9+СВЦЭМ!$D$10+'СЕТ СН'!$G$5-'СЕТ СН'!$G$17</f>
        <v>3348.8559508999997</v>
      </c>
      <c r="I74" s="36">
        <f>SUMIFS(СВЦЭМ!$C$39:$C$782,СВЦЭМ!$A$39:$A$782,$A74,СВЦЭМ!$B$39:$B$782,I$47)+'СЕТ СН'!$G$9+СВЦЭМ!$D$10+'СЕТ СН'!$G$5-'СЕТ СН'!$G$17</f>
        <v>3305.7562386600002</v>
      </c>
      <c r="J74" s="36">
        <f>SUMIFS(СВЦЭМ!$C$39:$C$782,СВЦЭМ!$A$39:$A$782,$A74,СВЦЭМ!$B$39:$B$782,J$47)+'СЕТ СН'!$G$9+СВЦЭМ!$D$10+'СЕТ СН'!$G$5-'СЕТ СН'!$G$17</f>
        <v>3248.6651902799999</v>
      </c>
      <c r="K74" s="36">
        <f>SUMIFS(СВЦЭМ!$C$39:$C$782,СВЦЭМ!$A$39:$A$782,$A74,СВЦЭМ!$B$39:$B$782,K$47)+'СЕТ СН'!$G$9+СВЦЭМ!$D$10+'СЕТ СН'!$G$5-'СЕТ СН'!$G$17</f>
        <v>3202.9494200399999</v>
      </c>
      <c r="L74" s="36">
        <f>SUMIFS(СВЦЭМ!$C$39:$C$782,СВЦЭМ!$A$39:$A$782,$A74,СВЦЭМ!$B$39:$B$782,L$47)+'СЕТ СН'!$G$9+СВЦЭМ!$D$10+'СЕТ СН'!$G$5-'СЕТ СН'!$G$17</f>
        <v>3220.8614375400002</v>
      </c>
      <c r="M74" s="36">
        <f>SUMIFS(СВЦЭМ!$C$39:$C$782,СВЦЭМ!$A$39:$A$782,$A74,СВЦЭМ!$B$39:$B$782,M$47)+'СЕТ СН'!$G$9+СВЦЭМ!$D$10+'СЕТ СН'!$G$5-'СЕТ СН'!$G$17</f>
        <v>3225.79907697</v>
      </c>
      <c r="N74" s="36">
        <f>SUMIFS(СВЦЭМ!$C$39:$C$782,СВЦЭМ!$A$39:$A$782,$A74,СВЦЭМ!$B$39:$B$782,N$47)+'СЕТ СН'!$G$9+СВЦЭМ!$D$10+'СЕТ СН'!$G$5-'СЕТ СН'!$G$17</f>
        <v>3236.2965145099997</v>
      </c>
      <c r="O74" s="36">
        <f>SUMIFS(СВЦЭМ!$C$39:$C$782,СВЦЭМ!$A$39:$A$782,$A74,СВЦЭМ!$B$39:$B$782,O$47)+'СЕТ СН'!$G$9+СВЦЭМ!$D$10+'СЕТ СН'!$G$5-'СЕТ СН'!$G$17</f>
        <v>3255.6030250499998</v>
      </c>
      <c r="P74" s="36">
        <f>SUMIFS(СВЦЭМ!$C$39:$C$782,СВЦЭМ!$A$39:$A$782,$A74,СВЦЭМ!$B$39:$B$782,P$47)+'СЕТ СН'!$G$9+СВЦЭМ!$D$10+'СЕТ СН'!$G$5-'СЕТ СН'!$G$17</f>
        <v>3308.0911814399997</v>
      </c>
      <c r="Q74" s="36">
        <f>SUMIFS(СВЦЭМ!$C$39:$C$782,СВЦЭМ!$A$39:$A$782,$A74,СВЦЭМ!$B$39:$B$782,Q$47)+'СЕТ СН'!$G$9+СВЦЭМ!$D$10+'СЕТ СН'!$G$5-'СЕТ СН'!$G$17</f>
        <v>3340.0511639699998</v>
      </c>
      <c r="R74" s="36">
        <f>SUMIFS(СВЦЭМ!$C$39:$C$782,СВЦЭМ!$A$39:$A$782,$A74,СВЦЭМ!$B$39:$B$782,R$47)+'СЕТ СН'!$G$9+СВЦЭМ!$D$10+'СЕТ СН'!$G$5-'СЕТ СН'!$G$17</f>
        <v>3339.2697379299998</v>
      </c>
      <c r="S74" s="36">
        <f>SUMIFS(СВЦЭМ!$C$39:$C$782,СВЦЭМ!$A$39:$A$782,$A74,СВЦЭМ!$B$39:$B$782,S$47)+'СЕТ СН'!$G$9+СВЦЭМ!$D$10+'СЕТ СН'!$G$5-'СЕТ СН'!$G$17</f>
        <v>3325.1005834400003</v>
      </c>
      <c r="T74" s="36">
        <f>SUMIFS(СВЦЭМ!$C$39:$C$782,СВЦЭМ!$A$39:$A$782,$A74,СВЦЭМ!$B$39:$B$782,T$47)+'СЕТ СН'!$G$9+СВЦЭМ!$D$10+'СЕТ СН'!$G$5-'СЕТ СН'!$G$17</f>
        <v>3253.4483804900001</v>
      </c>
      <c r="U74" s="36">
        <f>SUMIFS(СВЦЭМ!$C$39:$C$782,СВЦЭМ!$A$39:$A$782,$A74,СВЦЭМ!$B$39:$B$782,U$47)+'СЕТ СН'!$G$9+СВЦЭМ!$D$10+'СЕТ СН'!$G$5-'СЕТ СН'!$G$17</f>
        <v>3195.8815217400002</v>
      </c>
      <c r="V74" s="36">
        <f>SUMIFS(СВЦЭМ!$C$39:$C$782,СВЦЭМ!$A$39:$A$782,$A74,СВЦЭМ!$B$39:$B$782,V$47)+'СЕТ СН'!$G$9+СВЦЭМ!$D$10+'СЕТ СН'!$G$5-'СЕТ СН'!$G$17</f>
        <v>3230.5829280099997</v>
      </c>
      <c r="W74" s="36">
        <f>SUMIFS(СВЦЭМ!$C$39:$C$782,СВЦЭМ!$A$39:$A$782,$A74,СВЦЭМ!$B$39:$B$782,W$47)+'СЕТ СН'!$G$9+СВЦЭМ!$D$10+'СЕТ СН'!$G$5-'СЕТ СН'!$G$17</f>
        <v>3201.3568732799999</v>
      </c>
      <c r="X74" s="36">
        <f>SUMIFS(СВЦЭМ!$C$39:$C$782,СВЦЭМ!$A$39:$A$782,$A74,СВЦЭМ!$B$39:$B$782,X$47)+'СЕТ СН'!$G$9+СВЦЭМ!$D$10+'СЕТ СН'!$G$5-'СЕТ СН'!$G$17</f>
        <v>3224.81335266</v>
      </c>
      <c r="Y74" s="36">
        <f>SUMIFS(СВЦЭМ!$C$39:$C$782,СВЦЭМ!$A$39:$A$782,$A74,СВЦЭМ!$B$39:$B$782,Y$47)+'СЕТ СН'!$G$9+СВЦЭМ!$D$10+'СЕТ СН'!$G$5-'СЕТ СН'!$G$17</f>
        <v>3232.2495443299999</v>
      </c>
    </row>
    <row r="75" spans="1:27" ht="15.75" x14ac:dyDescent="0.2">
      <c r="A75" s="35">
        <f t="shared" si="1"/>
        <v>44283</v>
      </c>
      <c r="B75" s="36">
        <f>SUMIFS(СВЦЭМ!$C$39:$C$782,СВЦЭМ!$A$39:$A$782,$A75,СВЦЭМ!$B$39:$B$782,B$47)+'СЕТ СН'!$G$9+СВЦЭМ!$D$10+'СЕТ СН'!$G$5-'СЕТ СН'!$G$17</f>
        <v>3272.9037194800003</v>
      </c>
      <c r="C75" s="36">
        <f>SUMIFS(СВЦЭМ!$C$39:$C$782,СВЦЭМ!$A$39:$A$782,$A75,СВЦЭМ!$B$39:$B$782,C$47)+'СЕТ СН'!$G$9+СВЦЭМ!$D$10+'СЕТ СН'!$G$5-'СЕТ СН'!$G$17</f>
        <v>3363.8218539099998</v>
      </c>
      <c r="D75" s="36">
        <f>SUMIFS(СВЦЭМ!$C$39:$C$782,СВЦЭМ!$A$39:$A$782,$A75,СВЦЭМ!$B$39:$B$782,D$47)+'СЕТ СН'!$G$9+СВЦЭМ!$D$10+'СЕТ СН'!$G$5-'СЕТ СН'!$G$17</f>
        <v>3415.6197450299996</v>
      </c>
      <c r="E75" s="36">
        <f>SUMIFS(СВЦЭМ!$C$39:$C$782,СВЦЭМ!$A$39:$A$782,$A75,СВЦЭМ!$B$39:$B$782,E$47)+'СЕТ СН'!$G$9+СВЦЭМ!$D$10+'СЕТ СН'!$G$5-'СЕТ СН'!$G$17</f>
        <v>3399.37471736</v>
      </c>
      <c r="F75" s="36">
        <f>SUMIFS(СВЦЭМ!$C$39:$C$782,СВЦЭМ!$A$39:$A$782,$A75,СВЦЭМ!$B$39:$B$782,F$47)+'СЕТ СН'!$G$9+СВЦЭМ!$D$10+'СЕТ СН'!$G$5-'СЕТ СН'!$G$17</f>
        <v>3387.91781197</v>
      </c>
      <c r="G75" s="36">
        <f>SUMIFS(СВЦЭМ!$C$39:$C$782,СВЦЭМ!$A$39:$A$782,$A75,СВЦЭМ!$B$39:$B$782,G$47)+'СЕТ СН'!$G$9+СВЦЭМ!$D$10+'СЕТ СН'!$G$5-'СЕТ СН'!$G$17</f>
        <v>3372.6373832099998</v>
      </c>
      <c r="H75" s="36">
        <f>SUMIFS(СВЦЭМ!$C$39:$C$782,СВЦЭМ!$A$39:$A$782,$A75,СВЦЭМ!$B$39:$B$782,H$47)+'СЕТ СН'!$G$9+СВЦЭМ!$D$10+'СЕТ СН'!$G$5-'СЕТ СН'!$G$17</f>
        <v>3365.4988061100003</v>
      </c>
      <c r="I75" s="36">
        <f>SUMIFS(СВЦЭМ!$C$39:$C$782,СВЦЭМ!$A$39:$A$782,$A75,СВЦЭМ!$B$39:$B$782,I$47)+'СЕТ СН'!$G$9+СВЦЭМ!$D$10+'СЕТ СН'!$G$5-'СЕТ СН'!$G$17</f>
        <v>3318.7854935599998</v>
      </c>
      <c r="J75" s="36">
        <f>SUMIFS(СВЦЭМ!$C$39:$C$782,СВЦЭМ!$A$39:$A$782,$A75,СВЦЭМ!$B$39:$B$782,J$47)+'СЕТ СН'!$G$9+СВЦЭМ!$D$10+'СЕТ СН'!$G$5-'СЕТ СН'!$G$17</f>
        <v>3212.6448718500001</v>
      </c>
      <c r="K75" s="36">
        <f>SUMIFS(СВЦЭМ!$C$39:$C$782,СВЦЭМ!$A$39:$A$782,$A75,СВЦЭМ!$B$39:$B$782,K$47)+'СЕТ СН'!$G$9+СВЦЭМ!$D$10+'СЕТ СН'!$G$5-'СЕТ СН'!$G$17</f>
        <v>3167.1668555599999</v>
      </c>
      <c r="L75" s="36">
        <f>SUMIFS(СВЦЭМ!$C$39:$C$782,СВЦЭМ!$A$39:$A$782,$A75,СВЦЭМ!$B$39:$B$782,L$47)+'СЕТ СН'!$G$9+СВЦЭМ!$D$10+'СЕТ СН'!$G$5-'СЕТ СН'!$G$17</f>
        <v>3203.55963363</v>
      </c>
      <c r="M75" s="36">
        <f>SUMIFS(СВЦЭМ!$C$39:$C$782,СВЦЭМ!$A$39:$A$782,$A75,СВЦЭМ!$B$39:$B$782,M$47)+'СЕТ СН'!$G$9+СВЦЭМ!$D$10+'СЕТ СН'!$G$5-'СЕТ СН'!$G$17</f>
        <v>3241.14385588</v>
      </c>
      <c r="N75" s="36">
        <f>SUMIFS(СВЦЭМ!$C$39:$C$782,СВЦЭМ!$A$39:$A$782,$A75,СВЦЭМ!$B$39:$B$782,N$47)+'СЕТ СН'!$G$9+СВЦЭМ!$D$10+'СЕТ СН'!$G$5-'СЕТ СН'!$G$17</f>
        <v>3278.5004669299997</v>
      </c>
      <c r="O75" s="36">
        <f>SUMIFS(СВЦЭМ!$C$39:$C$782,СВЦЭМ!$A$39:$A$782,$A75,СВЦЭМ!$B$39:$B$782,O$47)+'СЕТ СН'!$G$9+СВЦЭМ!$D$10+'СЕТ СН'!$G$5-'СЕТ СН'!$G$17</f>
        <v>3307.5655844900002</v>
      </c>
      <c r="P75" s="36">
        <f>SUMIFS(СВЦЭМ!$C$39:$C$782,СВЦЭМ!$A$39:$A$782,$A75,СВЦЭМ!$B$39:$B$782,P$47)+'СЕТ СН'!$G$9+СВЦЭМ!$D$10+'СЕТ СН'!$G$5-'СЕТ СН'!$G$17</f>
        <v>3353.96900551</v>
      </c>
      <c r="Q75" s="36">
        <f>SUMIFS(СВЦЭМ!$C$39:$C$782,СВЦЭМ!$A$39:$A$782,$A75,СВЦЭМ!$B$39:$B$782,Q$47)+'СЕТ СН'!$G$9+СВЦЭМ!$D$10+'СЕТ СН'!$G$5-'СЕТ СН'!$G$17</f>
        <v>3387.8457905499999</v>
      </c>
      <c r="R75" s="36">
        <f>SUMIFS(СВЦЭМ!$C$39:$C$782,СВЦЭМ!$A$39:$A$782,$A75,СВЦЭМ!$B$39:$B$782,R$47)+'СЕТ СН'!$G$9+СВЦЭМ!$D$10+'СЕТ СН'!$G$5-'СЕТ СН'!$G$17</f>
        <v>3372.6430709799997</v>
      </c>
      <c r="S75" s="36">
        <f>SUMIFS(СВЦЭМ!$C$39:$C$782,СВЦЭМ!$A$39:$A$782,$A75,СВЦЭМ!$B$39:$B$782,S$47)+'СЕТ СН'!$G$9+СВЦЭМ!$D$10+'СЕТ СН'!$G$5-'СЕТ СН'!$G$17</f>
        <v>3344.3606558800002</v>
      </c>
      <c r="T75" s="36">
        <f>SUMIFS(СВЦЭМ!$C$39:$C$782,СВЦЭМ!$A$39:$A$782,$A75,СВЦЭМ!$B$39:$B$782,T$47)+'СЕТ СН'!$G$9+СВЦЭМ!$D$10+'СЕТ СН'!$G$5-'СЕТ СН'!$G$17</f>
        <v>3269.31490639</v>
      </c>
      <c r="U75" s="36">
        <f>SUMIFS(СВЦЭМ!$C$39:$C$782,СВЦЭМ!$A$39:$A$782,$A75,СВЦЭМ!$B$39:$B$782,U$47)+'СЕТ СН'!$G$9+СВЦЭМ!$D$10+'СЕТ СН'!$G$5-'СЕТ СН'!$G$17</f>
        <v>3244.3153036599997</v>
      </c>
      <c r="V75" s="36">
        <f>SUMIFS(СВЦЭМ!$C$39:$C$782,СВЦЭМ!$A$39:$A$782,$A75,СВЦЭМ!$B$39:$B$782,V$47)+'СЕТ СН'!$G$9+СВЦЭМ!$D$10+'СЕТ СН'!$G$5-'СЕТ СН'!$G$17</f>
        <v>3247.1015259999999</v>
      </c>
      <c r="W75" s="36">
        <f>SUMIFS(СВЦЭМ!$C$39:$C$782,СВЦЭМ!$A$39:$A$782,$A75,СВЦЭМ!$B$39:$B$782,W$47)+'СЕТ СН'!$G$9+СВЦЭМ!$D$10+'СЕТ СН'!$G$5-'СЕТ СН'!$G$17</f>
        <v>3216.66669998</v>
      </c>
      <c r="X75" s="36">
        <f>SUMIFS(СВЦЭМ!$C$39:$C$782,СВЦЭМ!$A$39:$A$782,$A75,СВЦЭМ!$B$39:$B$782,X$47)+'СЕТ СН'!$G$9+СВЦЭМ!$D$10+'СЕТ СН'!$G$5-'СЕТ СН'!$G$17</f>
        <v>3210.1413530099999</v>
      </c>
      <c r="Y75" s="36">
        <f>SUMIFS(СВЦЭМ!$C$39:$C$782,СВЦЭМ!$A$39:$A$782,$A75,СВЦЭМ!$B$39:$B$782,Y$47)+'СЕТ СН'!$G$9+СВЦЭМ!$D$10+'СЕТ СН'!$G$5-'СЕТ СН'!$G$17</f>
        <v>3214.5221191000001</v>
      </c>
    </row>
    <row r="76" spans="1:27" ht="15.75" x14ac:dyDescent="0.2">
      <c r="A76" s="35">
        <f t="shared" si="1"/>
        <v>44284</v>
      </c>
      <c r="B76" s="36">
        <f>SUMIFS(СВЦЭМ!$C$39:$C$782,СВЦЭМ!$A$39:$A$782,$A76,СВЦЭМ!$B$39:$B$782,B$47)+'СЕТ СН'!$G$9+СВЦЭМ!$D$10+'СЕТ СН'!$G$5-'СЕТ СН'!$G$17</f>
        <v>3329.98202932</v>
      </c>
      <c r="C76" s="36">
        <f>SUMIFS(СВЦЭМ!$C$39:$C$782,СВЦЭМ!$A$39:$A$782,$A76,СВЦЭМ!$B$39:$B$782,C$47)+'СЕТ СН'!$G$9+СВЦЭМ!$D$10+'СЕТ СН'!$G$5-'СЕТ СН'!$G$17</f>
        <v>3424.7457623999999</v>
      </c>
      <c r="D76" s="36">
        <f>SUMIFS(СВЦЭМ!$C$39:$C$782,СВЦЭМ!$A$39:$A$782,$A76,СВЦЭМ!$B$39:$B$782,D$47)+'СЕТ СН'!$G$9+СВЦЭМ!$D$10+'СЕТ СН'!$G$5-'СЕТ СН'!$G$17</f>
        <v>3436.56940639</v>
      </c>
      <c r="E76" s="36">
        <f>SUMIFS(СВЦЭМ!$C$39:$C$782,СВЦЭМ!$A$39:$A$782,$A76,СВЦЭМ!$B$39:$B$782,E$47)+'СЕТ СН'!$G$9+СВЦЭМ!$D$10+'СЕТ СН'!$G$5-'СЕТ СН'!$G$17</f>
        <v>3450.65129342</v>
      </c>
      <c r="F76" s="36">
        <f>SUMIFS(СВЦЭМ!$C$39:$C$782,СВЦЭМ!$A$39:$A$782,$A76,СВЦЭМ!$B$39:$B$782,F$47)+'СЕТ СН'!$G$9+СВЦЭМ!$D$10+'СЕТ СН'!$G$5-'СЕТ СН'!$G$17</f>
        <v>3460.4336739</v>
      </c>
      <c r="G76" s="36">
        <f>SUMIFS(СВЦЭМ!$C$39:$C$782,СВЦЭМ!$A$39:$A$782,$A76,СВЦЭМ!$B$39:$B$782,G$47)+'СЕТ СН'!$G$9+СВЦЭМ!$D$10+'СЕТ СН'!$G$5-'СЕТ СН'!$G$17</f>
        <v>3450.4255432299997</v>
      </c>
      <c r="H76" s="36">
        <f>SUMIFS(СВЦЭМ!$C$39:$C$782,СВЦЭМ!$A$39:$A$782,$A76,СВЦЭМ!$B$39:$B$782,H$47)+'СЕТ СН'!$G$9+СВЦЭМ!$D$10+'СЕТ СН'!$G$5-'СЕТ СН'!$G$17</f>
        <v>3421.2544782499999</v>
      </c>
      <c r="I76" s="36">
        <f>SUMIFS(СВЦЭМ!$C$39:$C$782,СВЦЭМ!$A$39:$A$782,$A76,СВЦЭМ!$B$39:$B$782,I$47)+'СЕТ СН'!$G$9+СВЦЭМ!$D$10+'СЕТ СН'!$G$5-'СЕТ СН'!$G$17</f>
        <v>3359.6062192899999</v>
      </c>
      <c r="J76" s="36">
        <f>SUMIFS(СВЦЭМ!$C$39:$C$782,СВЦЭМ!$A$39:$A$782,$A76,СВЦЭМ!$B$39:$B$782,J$47)+'СЕТ СН'!$G$9+СВЦЭМ!$D$10+'СЕТ СН'!$G$5-'СЕТ СН'!$G$17</f>
        <v>3286.9154933099999</v>
      </c>
      <c r="K76" s="36">
        <f>SUMIFS(СВЦЭМ!$C$39:$C$782,СВЦЭМ!$A$39:$A$782,$A76,СВЦЭМ!$B$39:$B$782,K$47)+'СЕТ СН'!$G$9+СВЦЭМ!$D$10+'СЕТ СН'!$G$5-'СЕТ СН'!$G$17</f>
        <v>3219.4968905699998</v>
      </c>
      <c r="L76" s="36">
        <f>SUMIFS(СВЦЭМ!$C$39:$C$782,СВЦЭМ!$A$39:$A$782,$A76,СВЦЭМ!$B$39:$B$782,L$47)+'СЕТ СН'!$G$9+СВЦЭМ!$D$10+'СЕТ СН'!$G$5-'СЕТ СН'!$G$17</f>
        <v>3223.04441133</v>
      </c>
      <c r="M76" s="36">
        <f>SUMIFS(СВЦЭМ!$C$39:$C$782,СВЦЭМ!$A$39:$A$782,$A76,СВЦЭМ!$B$39:$B$782,M$47)+'СЕТ СН'!$G$9+СВЦЭМ!$D$10+'СЕТ СН'!$G$5-'СЕТ СН'!$G$17</f>
        <v>3225.2974952599998</v>
      </c>
      <c r="N76" s="36">
        <f>SUMIFS(СВЦЭМ!$C$39:$C$782,СВЦЭМ!$A$39:$A$782,$A76,СВЦЭМ!$B$39:$B$782,N$47)+'СЕТ СН'!$G$9+СВЦЭМ!$D$10+'СЕТ СН'!$G$5-'СЕТ СН'!$G$17</f>
        <v>3239.5993804099999</v>
      </c>
      <c r="O76" s="36">
        <f>SUMIFS(СВЦЭМ!$C$39:$C$782,СВЦЭМ!$A$39:$A$782,$A76,СВЦЭМ!$B$39:$B$782,O$47)+'СЕТ СН'!$G$9+СВЦЭМ!$D$10+'СЕТ СН'!$G$5-'СЕТ СН'!$G$17</f>
        <v>3261.10162107</v>
      </c>
      <c r="P76" s="36">
        <f>SUMIFS(СВЦЭМ!$C$39:$C$782,СВЦЭМ!$A$39:$A$782,$A76,СВЦЭМ!$B$39:$B$782,P$47)+'СЕТ СН'!$G$9+СВЦЭМ!$D$10+'СЕТ СН'!$G$5-'СЕТ СН'!$G$17</f>
        <v>3313.7684286100002</v>
      </c>
      <c r="Q76" s="36">
        <f>SUMIFS(СВЦЭМ!$C$39:$C$782,СВЦЭМ!$A$39:$A$782,$A76,СВЦЭМ!$B$39:$B$782,Q$47)+'СЕТ СН'!$G$9+СВЦЭМ!$D$10+'СЕТ СН'!$G$5-'СЕТ СН'!$G$17</f>
        <v>3340.4062786200002</v>
      </c>
      <c r="R76" s="36">
        <f>SUMIFS(СВЦЭМ!$C$39:$C$782,СВЦЭМ!$A$39:$A$782,$A76,СВЦЭМ!$B$39:$B$782,R$47)+'СЕТ СН'!$G$9+СВЦЭМ!$D$10+'СЕТ СН'!$G$5-'СЕТ СН'!$G$17</f>
        <v>3350.0814823599999</v>
      </c>
      <c r="S76" s="36">
        <f>SUMIFS(СВЦЭМ!$C$39:$C$782,СВЦЭМ!$A$39:$A$782,$A76,СВЦЭМ!$B$39:$B$782,S$47)+'СЕТ СН'!$G$9+СВЦЭМ!$D$10+'СЕТ СН'!$G$5-'СЕТ СН'!$G$17</f>
        <v>3354.7030209499999</v>
      </c>
      <c r="T76" s="36">
        <f>SUMIFS(СВЦЭМ!$C$39:$C$782,СВЦЭМ!$A$39:$A$782,$A76,СВЦЭМ!$B$39:$B$782,T$47)+'СЕТ СН'!$G$9+СВЦЭМ!$D$10+'СЕТ СН'!$G$5-'СЕТ СН'!$G$17</f>
        <v>3247.4545754600003</v>
      </c>
      <c r="U76" s="36">
        <f>SUMIFS(СВЦЭМ!$C$39:$C$782,СВЦЭМ!$A$39:$A$782,$A76,СВЦЭМ!$B$39:$B$782,U$47)+'СЕТ СН'!$G$9+СВЦЭМ!$D$10+'СЕТ СН'!$G$5-'СЕТ СН'!$G$17</f>
        <v>3202.7746551499999</v>
      </c>
      <c r="V76" s="36">
        <f>SUMIFS(СВЦЭМ!$C$39:$C$782,СВЦЭМ!$A$39:$A$782,$A76,СВЦЭМ!$B$39:$B$782,V$47)+'СЕТ СН'!$G$9+СВЦЭМ!$D$10+'СЕТ СН'!$G$5-'СЕТ СН'!$G$17</f>
        <v>3222.8593485299998</v>
      </c>
      <c r="W76" s="36">
        <f>SUMIFS(СВЦЭМ!$C$39:$C$782,СВЦЭМ!$A$39:$A$782,$A76,СВЦЭМ!$B$39:$B$782,W$47)+'СЕТ СН'!$G$9+СВЦЭМ!$D$10+'СЕТ СН'!$G$5-'СЕТ СН'!$G$17</f>
        <v>3217.1179853900003</v>
      </c>
      <c r="X76" s="36">
        <f>SUMIFS(СВЦЭМ!$C$39:$C$782,СВЦЭМ!$A$39:$A$782,$A76,СВЦЭМ!$B$39:$B$782,X$47)+'СЕТ СН'!$G$9+СВЦЭМ!$D$10+'СЕТ СН'!$G$5-'СЕТ СН'!$G$17</f>
        <v>3249.4287642199997</v>
      </c>
      <c r="Y76" s="36">
        <f>SUMIFS(СВЦЭМ!$C$39:$C$782,СВЦЭМ!$A$39:$A$782,$A76,СВЦЭМ!$B$39:$B$782,Y$47)+'СЕТ СН'!$G$9+СВЦЭМ!$D$10+'СЕТ СН'!$G$5-'СЕТ СН'!$G$17</f>
        <v>3256.5202945199999</v>
      </c>
    </row>
    <row r="77" spans="1:27" ht="15.75" x14ac:dyDescent="0.2">
      <c r="A77" s="35">
        <f t="shared" si="1"/>
        <v>44285</v>
      </c>
      <c r="B77" s="36">
        <f>SUMIFS(СВЦЭМ!$C$39:$C$782,СВЦЭМ!$A$39:$A$782,$A77,СВЦЭМ!$B$39:$B$782,B$47)+'СЕТ СН'!$G$9+СВЦЭМ!$D$10+'СЕТ СН'!$G$5-'СЕТ СН'!$G$17</f>
        <v>3289.0321957699998</v>
      </c>
      <c r="C77" s="36">
        <f>SUMIFS(СВЦЭМ!$C$39:$C$782,СВЦЭМ!$A$39:$A$782,$A77,СВЦЭМ!$B$39:$B$782,C$47)+'СЕТ СН'!$G$9+СВЦЭМ!$D$10+'СЕТ СН'!$G$5-'СЕТ СН'!$G$17</f>
        <v>3365.39957508</v>
      </c>
      <c r="D77" s="36">
        <f>SUMIFS(СВЦЭМ!$C$39:$C$782,СВЦЭМ!$A$39:$A$782,$A77,СВЦЭМ!$B$39:$B$782,D$47)+'СЕТ СН'!$G$9+СВЦЭМ!$D$10+'СЕТ СН'!$G$5-'СЕТ СН'!$G$17</f>
        <v>3369.00620501</v>
      </c>
      <c r="E77" s="36">
        <f>SUMIFS(СВЦЭМ!$C$39:$C$782,СВЦЭМ!$A$39:$A$782,$A77,СВЦЭМ!$B$39:$B$782,E$47)+'СЕТ СН'!$G$9+СВЦЭМ!$D$10+'СЕТ СН'!$G$5-'СЕТ СН'!$G$17</f>
        <v>3359.46194311</v>
      </c>
      <c r="F77" s="36">
        <f>SUMIFS(СВЦЭМ!$C$39:$C$782,СВЦЭМ!$A$39:$A$782,$A77,СВЦЭМ!$B$39:$B$782,F$47)+'СЕТ СН'!$G$9+СВЦЭМ!$D$10+'СЕТ СН'!$G$5-'СЕТ СН'!$G$17</f>
        <v>3364.8799383799997</v>
      </c>
      <c r="G77" s="36">
        <f>SUMIFS(СВЦЭМ!$C$39:$C$782,СВЦЭМ!$A$39:$A$782,$A77,СВЦЭМ!$B$39:$B$782,G$47)+'СЕТ СН'!$G$9+СВЦЭМ!$D$10+'СЕТ СН'!$G$5-'СЕТ СН'!$G$17</f>
        <v>3362.3180784900001</v>
      </c>
      <c r="H77" s="36">
        <f>SUMIFS(СВЦЭМ!$C$39:$C$782,СВЦЭМ!$A$39:$A$782,$A77,СВЦЭМ!$B$39:$B$782,H$47)+'СЕТ СН'!$G$9+СВЦЭМ!$D$10+'СЕТ СН'!$G$5-'СЕТ СН'!$G$17</f>
        <v>3364.7686013800003</v>
      </c>
      <c r="I77" s="36">
        <f>SUMIFS(СВЦЭМ!$C$39:$C$782,СВЦЭМ!$A$39:$A$782,$A77,СВЦЭМ!$B$39:$B$782,I$47)+'СЕТ СН'!$G$9+СВЦЭМ!$D$10+'СЕТ СН'!$G$5-'СЕТ СН'!$G$17</f>
        <v>3324.3941405999999</v>
      </c>
      <c r="J77" s="36">
        <f>SUMIFS(СВЦЭМ!$C$39:$C$782,СВЦЭМ!$A$39:$A$782,$A77,СВЦЭМ!$B$39:$B$782,J$47)+'СЕТ СН'!$G$9+СВЦЭМ!$D$10+'СЕТ СН'!$G$5-'СЕТ СН'!$G$17</f>
        <v>3277.1399486800001</v>
      </c>
      <c r="K77" s="36">
        <f>SUMIFS(СВЦЭМ!$C$39:$C$782,СВЦЭМ!$A$39:$A$782,$A77,СВЦЭМ!$B$39:$B$782,K$47)+'СЕТ СН'!$G$9+СВЦЭМ!$D$10+'СЕТ СН'!$G$5-'СЕТ СН'!$G$17</f>
        <v>3246.4278477299999</v>
      </c>
      <c r="L77" s="36">
        <f>SUMIFS(СВЦЭМ!$C$39:$C$782,СВЦЭМ!$A$39:$A$782,$A77,СВЦЭМ!$B$39:$B$782,L$47)+'СЕТ СН'!$G$9+СВЦЭМ!$D$10+'СЕТ СН'!$G$5-'СЕТ СН'!$G$17</f>
        <v>3276.1043980499999</v>
      </c>
      <c r="M77" s="36">
        <f>SUMIFS(СВЦЭМ!$C$39:$C$782,СВЦЭМ!$A$39:$A$782,$A77,СВЦЭМ!$B$39:$B$782,M$47)+'СЕТ СН'!$G$9+СВЦЭМ!$D$10+'СЕТ СН'!$G$5-'СЕТ СН'!$G$17</f>
        <v>3307.5705903999997</v>
      </c>
      <c r="N77" s="36">
        <f>SUMIFS(СВЦЭМ!$C$39:$C$782,СВЦЭМ!$A$39:$A$782,$A77,СВЦЭМ!$B$39:$B$782,N$47)+'СЕТ СН'!$G$9+СВЦЭМ!$D$10+'СЕТ СН'!$G$5-'СЕТ СН'!$G$17</f>
        <v>3321.5766828300002</v>
      </c>
      <c r="O77" s="36">
        <f>SUMIFS(СВЦЭМ!$C$39:$C$782,СВЦЭМ!$A$39:$A$782,$A77,СВЦЭМ!$B$39:$B$782,O$47)+'СЕТ СН'!$G$9+СВЦЭМ!$D$10+'СЕТ СН'!$G$5-'СЕТ СН'!$G$17</f>
        <v>3366.3573130099999</v>
      </c>
      <c r="P77" s="36">
        <f>SUMIFS(СВЦЭМ!$C$39:$C$782,СВЦЭМ!$A$39:$A$782,$A77,СВЦЭМ!$B$39:$B$782,P$47)+'СЕТ СН'!$G$9+СВЦЭМ!$D$10+'СЕТ СН'!$G$5-'СЕТ СН'!$G$17</f>
        <v>3418.6786404899999</v>
      </c>
      <c r="Q77" s="36">
        <f>SUMIFS(СВЦЭМ!$C$39:$C$782,СВЦЭМ!$A$39:$A$782,$A77,СВЦЭМ!$B$39:$B$782,Q$47)+'СЕТ СН'!$G$9+СВЦЭМ!$D$10+'СЕТ СН'!$G$5-'СЕТ СН'!$G$17</f>
        <v>3432.5912995500003</v>
      </c>
      <c r="R77" s="36">
        <f>SUMIFS(СВЦЭМ!$C$39:$C$782,СВЦЭМ!$A$39:$A$782,$A77,СВЦЭМ!$B$39:$B$782,R$47)+'СЕТ СН'!$G$9+СВЦЭМ!$D$10+'СЕТ СН'!$G$5-'СЕТ СН'!$G$17</f>
        <v>3424.6847278999999</v>
      </c>
      <c r="S77" s="36">
        <f>SUMIFS(СВЦЭМ!$C$39:$C$782,СВЦЭМ!$A$39:$A$782,$A77,СВЦЭМ!$B$39:$B$782,S$47)+'СЕТ СН'!$G$9+СВЦЭМ!$D$10+'СЕТ СН'!$G$5-'СЕТ СН'!$G$17</f>
        <v>3410.6373423</v>
      </c>
      <c r="T77" s="36">
        <f>SUMIFS(СВЦЭМ!$C$39:$C$782,СВЦЭМ!$A$39:$A$782,$A77,СВЦЭМ!$B$39:$B$782,T$47)+'СЕТ СН'!$G$9+СВЦЭМ!$D$10+'СЕТ СН'!$G$5-'СЕТ СН'!$G$17</f>
        <v>3346.3262419100001</v>
      </c>
      <c r="U77" s="36">
        <f>SUMIFS(СВЦЭМ!$C$39:$C$782,СВЦЭМ!$A$39:$A$782,$A77,СВЦЭМ!$B$39:$B$782,U$47)+'СЕТ СН'!$G$9+СВЦЭМ!$D$10+'СЕТ СН'!$G$5-'СЕТ СН'!$G$17</f>
        <v>3275.7334039299999</v>
      </c>
      <c r="V77" s="36">
        <f>SUMIFS(СВЦЭМ!$C$39:$C$782,СВЦЭМ!$A$39:$A$782,$A77,СВЦЭМ!$B$39:$B$782,V$47)+'СЕТ СН'!$G$9+СВЦЭМ!$D$10+'СЕТ СН'!$G$5-'СЕТ СН'!$G$17</f>
        <v>3283.4440307499999</v>
      </c>
      <c r="W77" s="36">
        <f>SUMIFS(СВЦЭМ!$C$39:$C$782,СВЦЭМ!$A$39:$A$782,$A77,СВЦЭМ!$B$39:$B$782,W$47)+'СЕТ СН'!$G$9+СВЦЭМ!$D$10+'СЕТ СН'!$G$5-'СЕТ СН'!$G$17</f>
        <v>3287.24668402</v>
      </c>
      <c r="X77" s="36">
        <f>SUMIFS(СВЦЭМ!$C$39:$C$782,СВЦЭМ!$A$39:$A$782,$A77,СВЦЭМ!$B$39:$B$782,X$47)+'СЕТ СН'!$G$9+СВЦЭМ!$D$10+'СЕТ СН'!$G$5-'СЕТ СН'!$G$17</f>
        <v>3321.1686387099999</v>
      </c>
      <c r="Y77" s="36">
        <f>SUMIFS(СВЦЭМ!$C$39:$C$782,СВЦЭМ!$A$39:$A$782,$A77,СВЦЭМ!$B$39:$B$782,Y$47)+'СЕТ СН'!$G$9+СВЦЭМ!$D$10+'СЕТ СН'!$G$5-'СЕТ СН'!$G$17</f>
        <v>3314.1674891100001</v>
      </c>
      <c r="AA77" s="37"/>
    </row>
    <row r="78" spans="1:27" ht="15.75" x14ac:dyDescent="0.2">
      <c r="A78" s="35">
        <f t="shared" si="1"/>
        <v>44286</v>
      </c>
      <c r="B78" s="36">
        <f>SUMIFS(СВЦЭМ!$C$39:$C$782,СВЦЭМ!$A$39:$A$782,$A78,СВЦЭМ!$B$39:$B$782,B$47)+'СЕТ СН'!$G$9+СВЦЭМ!$D$10+'СЕТ СН'!$G$5-'СЕТ СН'!$G$17</f>
        <v>3412.5765768800002</v>
      </c>
      <c r="C78" s="36">
        <f>SUMIFS(СВЦЭМ!$C$39:$C$782,СВЦЭМ!$A$39:$A$782,$A78,СВЦЭМ!$B$39:$B$782,C$47)+'СЕТ СН'!$G$9+СВЦЭМ!$D$10+'СЕТ СН'!$G$5-'СЕТ СН'!$G$17</f>
        <v>3427.4533358899998</v>
      </c>
      <c r="D78" s="36">
        <f>SUMIFS(СВЦЭМ!$C$39:$C$782,СВЦЭМ!$A$39:$A$782,$A78,СВЦЭМ!$B$39:$B$782,D$47)+'СЕТ СН'!$G$9+СВЦЭМ!$D$10+'СЕТ СН'!$G$5-'СЕТ СН'!$G$17</f>
        <v>3402.2308840400001</v>
      </c>
      <c r="E78" s="36">
        <f>SUMIFS(СВЦЭМ!$C$39:$C$782,СВЦЭМ!$A$39:$A$782,$A78,СВЦЭМ!$B$39:$B$782,E$47)+'СЕТ СН'!$G$9+СВЦЭМ!$D$10+'СЕТ СН'!$G$5-'СЕТ СН'!$G$17</f>
        <v>3366.92222709</v>
      </c>
      <c r="F78" s="36">
        <f>SUMIFS(СВЦЭМ!$C$39:$C$782,СВЦЭМ!$A$39:$A$782,$A78,СВЦЭМ!$B$39:$B$782,F$47)+'СЕТ СН'!$G$9+СВЦЭМ!$D$10+'СЕТ СН'!$G$5-'СЕТ СН'!$G$17</f>
        <v>3368.0957879299999</v>
      </c>
      <c r="G78" s="36">
        <f>SUMIFS(СВЦЭМ!$C$39:$C$782,СВЦЭМ!$A$39:$A$782,$A78,СВЦЭМ!$B$39:$B$782,G$47)+'СЕТ СН'!$G$9+СВЦЭМ!$D$10+'СЕТ СН'!$G$5-'СЕТ СН'!$G$17</f>
        <v>3385.6307981700002</v>
      </c>
      <c r="H78" s="36">
        <f>SUMIFS(СВЦЭМ!$C$39:$C$782,СВЦЭМ!$A$39:$A$782,$A78,СВЦЭМ!$B$39:$B$782,H$47)+'СЕТ СН'!$G$9+СВЦЭМ!$D$10+'СЕТ СН'!$G$5-'СЕТ СН'!$G$17</f>
        <v>3422.4910881000001</v>
      </c>
      <c r="I78" s="36">
        <f>SUMIFS(СВЦЭМ!$C$39:$C$782,СВЦЭМ!$A$39:$A$782,$A78,СВЦЭМ!$B$39:$B$782,I$47)+'СЕТ СН'!$G$9+СВЦЭМ!$D$10+'СЕТ СН'!$G$5-'СЕТ СН'!$G$17</f>
        <v>3381.12740648</v>
      </c>
      <c r="J78" s="36">
        <f>SUMIFS(СВЦЭМ!$C$39:$C$782,СВЦЭМ!$A$39:$A$782,$A78,СВЦЭМ!$B$39:$B$782,J$47)+'СЕТ СН'!$G$9+СВЦЭМ!$D$10+'СЕТ СН'!$G$5-'СЕТ СН'!$G$17</f>
        <v>3297.8023354100001</v>
      </c>
      <c r="K78" s="36">
        <f>SUMIFS(СВЦЭМ!$C$39:$C$782,СВЦЭМ!$A$39:$A$782,$A78,СВЦЭМ!$B$39:$B$782,K$47)+'СЕТ СН'!$G$9+СВЦЭМ!$D$10+'СЕТ СН'!$G$5-'СЕТ СН'!$G$17</f>
        <v>3242.7994049999998</v>
      </c>
      <c r="L78" s="36">
        <f>SUMIFS(СВЦЭМ!$C$39:$C$782,СВЦЭМ!$A$39:$A$782,$A78,СВЦЭМ!$B$39:$B$782,L$47)+'СЕТ СН'!$G$9+СВЦЭМ!$D$10+'СЕТ СН'!$G$5-'СЕТ СН'!$G$17</f>
        <v>3246.8813311399999</v>
      </c>
      <c r="M78" s="36">
        <f>SUMIFS(СВЦЭМ!$C$39:$C$782,СВЦЭМ!$A$39:$A$782,$A78,СВЦЭМ!$B$39:$B$782,M$47)+'СЕТ СН'!$G$9+СВЦЭМ!$D$10+'СЕТ СН'!$G$5-'СЕТ СН'!$G$17</f>
        <v>3261.6909017099997</v>
      </c>
      <c r="N78" s="36">
        <f>SUMIFS(СВЦЭМ!$C$39:$C$782,СВЦЭМ!$A$39:$A$782,$A78,СВЦЭМ!$B$39:$B$782,N$47)+'СЕТ СН'!$G$9+СВЦЭМ!$D$10+'СЕТ СН'!$G$5-'СЕТ СН'!$G$17</f>
        <v>3296.6360378099998</v>
      </c>
      <c r="O78" s="36">
        <f>SUMIFS(СВЦЭМ!$C$39:$C$782,СВЦЭМ!$A$39:$A$782,$A78,СВЦЭМ!$B$39:$B$782,O$47)+'СЕТ СН'!$G$9+СВЦЭМ!$D$10+'СЕТ СН'!$G$5-'СЕТ СН'!$G$17</f>
        <v>3340.4971528199999</v>
      </c>
      <c r="P78" s="36">
        <f>SUMIFS(СВЦЭМ!$C$39:$C$782,СВЦЭМ!$A$39:$A$782,$A78,СВЦЭМ!$B$39:$B$782,P$47)+'СЕТ СН'!$G$9+СВЦЭМ!$D$10+'СЕТ СН'!$G$5-'СЕТ СН'!$G$17</f>
        <v>3392.7028442199999</v>
      </c>
      <c r="Q78" s="36">
        <f>SUMIFS(СВЦЭМ!$C$39:$C$782,СВЦЭМ!$A$39:$A$782,$A78,СВЦЭМ!$B$39:$B$782,Q$47)+'СЕТ СН'!$G$9+СВЦЭМ!$D$10+'СЕТ СН'!$G$5-'СЕТ СН'!$G$17</f>
        <v>3410.9436683700001</v>
      </c>
      <c r="R78" s="36">
        <f>SUMIFS(СВЦЭМ!$C$39:$C$782,СВЦЭМ!$A$39:$A$782,$A78,СВЦЭМ!$B$39:$B$782,R$47)+'СЕТ СН'!$G$9+СВЦЭМ!$D$10+'СЕТ СН'!$G$5-'СЕТ СН'!$G$17</f>
        <v>3407.60115133</v>
      </c>
      <c r="S78" s="36">
        <f>SUMIFS(СВЦЭМ!$C$39:$C$782,СВЦЭМ!$A$39:$A$782,$A78,СВЦЭМ!$B$39:$B$782,S$47)+'СЕТ СН'!$G$9+СВЦЭМ!$D$10+'СЕТ СН'!$G$5-'СЕТ СН'!$G$17</f>
        <v>3389.9169044800001</v>
      </c>
      <c r="T78" s="36">
        <f>SUMIFS(СВЦЭМ!$C$39:$C$782,СВЦЭМ!$A$39:$A$782,$A78,СВЦЭМ!$B$39:$B$782,T$47)+'СЕТ СН'!$G$9+СВЦЭМ!$D$10+'СЕТ СН'!$G$5-'СЕТ СН'!$G$17</f>
        <v>3313.0239396400002</v>
      </c>
      <c r="U78" s="36">
        <f>SUMIFS(СВЦЭМ!$C$39:$C$782,СВЦЭМ!$A$39:$A$782,$A78,СВЦЭМ!$B$39:$B$782,U$47)+'СЕТ СН'!$G$9+СВЦЭМ!$D$10+'СЕТ СН'!$G$5-'СЕТ СН'!$G$17</f>
        <v>3255.9997086399999</v>
      </c>
      <c r="V78" s="36">
        <f>SUMIFS(СВЦЭМ!$C$39:$C$782,СВЦЭМ!$A$39:$A$782,$A78,СВЦЭМ!$B$39:$B$782,V$47)+'СЕТ СН'!$G$9+СВЦЭМ!$D$10+'СЕТ СН'!$G$5-'СЕТ СН'!$G$17</f>
        <v>3324.57841676</v>
      </c>
      <c r="W78" s="36">
        <f>SUMIFS(СВЦЭМ!$C$39:$C$782,СВЦЭМ!$A$39:$A$782,$A78,СВЦЭМ!$B$39:$B$782,W$47)+'СЕТ СН'!$G$9+СВЦЭМ!$D$10+'СЕТ СН'!$G$5-'СЕТ СН'!$G$17</f>
        <v>3303.47923571</v>
      </c>
      <c r="X78" s="36">
        <f>SUMIFS(СВЦЭМ!$C$39:$C$782,СВЦЭМ!$A$39:$A$782,$A78,СВЦЭМ!$B$39:$B$782,X$47)+'СЕТ СН'!$G$9+СВЦЭМ!$D$10+'СЕТ СН'!$G$5-'СЕТ СН'!$G$17</f>
        <v>3323.7304583200003</v>
      </c>
      <c r="Y78" s="36">
        <f>SUMIFS(СВЦЭМ!$C$39:$C$782,СВЦЭМ!$A$39:$A$782,$A78,СВЦЭМ!$B$39:$B$782,Y$47)+'СЕТ СН'!$G$9+СВЦЭМ!$D$10+'СЕТ СН'!$G$5-'СЕТ СН'!$G$17</f>
        <v>3327.8071164499997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01.03.2021</v>
      </c>
      <c r="B84" s="36">
        <f>SUMIFS(СВЦЭМ!$C$39:$C$782,СВЦЭМ!$A$39:$A$782,$A84,СВЦЭМ!$B$39:$B$782,B$83)+'СЕТ СН'!$H$9+СВЦЭМ!$D$10+'СЕТ СН'!$H$5-'СЕТ СН'!$H$17</f>
        <v>3775.9571569899999</v>
      </c>
      <c r="C84" s="36">
        <f>SUMIFS(СВЦЭМ!$C$39:$C$782,СВЦЭМ!$A$39:$A$782,$A84,СВЦЭМ!$B$39:$B$782,C$83)+'СЕТ СН'!$H$9+СВЦЭМ!$D$10+'СЕТ СН'!$H$5-'СЕТ СН'!$H$17</f>
        <v>3795.9939277599997</v>
      </c>
      <c r="D84" s="36">
        <f>SUMIFS(СВЦЭМ!$C$39:$C$782,СВЦЭМ!$A$39:$A$782,$A84,СВЦЭМ!$B$39:$B$782,D$83)+'СЕТ СН'!$H$9+СВЦЭМ!$D$10+'СЕТ СН'!$H$5-'СЕТ СН'!$H$17</f>
        <v>3873.9677374799999</v>
      </c>
      <c r="E84" s="36">
        <f>SUMIFS(СВЦЭМ!$C$39:$C$782,СВЦЭМ!$A$39:$A$782,$A84,СВЦЭМ!$B$39:$B$782,E$83)+'СЕТ СН'!$H$9+СВЦЭМ!$D$10+'СЕТ СН'!$H$5-'СЕТ СН'!$H$17</f>
        <v>3875.9970985699997</v>
      </c>
      <c r="F84" s="36">
        <f>SUMIFS(СВЦЭМ!$C$39:$C$782,СВЦЭМ!$A$39:$A$782,$A84,СВЦЭМ!$B$39:$B$782,F$83)+'СЕТ СН'!$H$9+СВЦЭМ!$D$10+'СЕТ СН'!$H$5-'СЕТ СН'!$H$17</f>
        <v>3876.92532811</v>
      </c>
      <c r="G84" s="36">
        <f>SUMIFS(СВЦЭМ!$C$39:$C$782,СВЦЭМ!$A$39:$A$782,$A84,СВЦЭМ!$B$39:$B$782,G$83)+'СЕТ СН'!$H$9+СВЦЭМ!$D$10+'СЕТ СН'!$H$5-'СЕТ СН'!$H$17</f>
        <v>3865.0190549399995</v>
      </c>
      <c r="H84" s="36">
        <f>SUMIFS(СВЦЭМ!$C$39:$C$782,СВЦЭМ!$A$39:$A$782,$A84,СВЦЭМ!$B$39:$B$782,H$83)+'СЕТ СН'!$H$9+СВЦЭМ!$D$10+'СЕТ СН'!$H$5-'СЕТ СН'!$H$17</f>
        <v>3844.4352810199998</v>
      </c>
      <c r="I84" s="36">
        <f>SUMIFS(СВЦЭМ!$C$39:$C$782,СВЦЭМ!$A$39:$A$782,$A84,СВЦЭМ!$B$39:$B$782,I$83)+'СЕТ СН'!$H$9+СВЦЭМ!$D$10+'СЕТ СН'!$H$5-'СЕТ СН'!$H$17</f>
        <v>3778.5697590399996</v>
      </c>
      <c r="J84" s="36">
        <f>SUMIFS(СВЦЭМ!$C$39:$C$782,СВЦЭМ!$A$39:$A$782,$A84,СВЦЭМ!$B$39:$B$782,J$83)+'СЕТ СН'!$H$9+СВЦЭМ!$D$10+'СЕТ СН'!$H$5-'СЕТ СН'!$H$17</f>
        <v>3703.0320788099998</v>
      </c>
      <c r="K84" s="36">
        <f>SUMIFS(СВЦЭМ!$C$39:$C$782,СВЦЭМ!$A$39:$A$782,$A84,СВЦЭМ!$B$39:$B$782,K$83)+'СЕТ СН'!$H$9+СВЦЭМ!$D$10+'СЕТ СН'!$H$5-'СЕТ СН'!$H$17</f>
        <v>3666.4598470499996</v>
      </c>
      <c r="L84" s="36">
        <f>SUMIFS(СВЦЭМ!$C$39:$C$782,СВЦЭМ!$A$39:$A$782,$A84,СВЦЭМ!$B$39:$B$782,L$83)+'СЕТ СН'!$H$9+СВЦЭМ!$D$10+'СЕТ СН'!$H$5-'СЕТ СН'!$H$17</f>
        <v>3659.0872907899998</v>
      </c>
      <c r="M84" s="36">
        <f>SUMIFS(СВЦЭМ!$C$39:$C$782,СВЦЭМ!$A$39:$A$782,$A84,СВЦЭМ!$B$39:$B$782,M$83)+'СЕТ СН'!$H$9+СВЦЭМ!$D$10+'СЕТ СН'!$H$5-'СЕТ СН'!$H$17</f>
        <v>3664.3162902499998</v>
      </c>
      <c r="N84" s="36">
        <f>SUMIFS(СВЦЭМ!$C$39:$C$782,СВЦЭМ!$A$39:$A$782,$A84,СВЦЭМ!$B$39:$B$782,N$83)+'СЕТ СН'!$H$9+СВЦЭМ!$D$10+'СЕТ СН'!$H$5-'СЕТ СН'!$H$17</f>
        <v>3665.0560278899998</v>
      </c>
      <c r="O84" s="36">
        <f>SUMIFS(СВЦЭМ!$C$39:$C$782,СВЦЭМ!$A$39:$A$782,$A84,СВЦЭМ!$B$39:$B$782,O$83)+'СЕТ СН'!$H$9+СВЦЭМ!$D$10+'СЕТ СН'!$H$5-'СЕТ СН'!$H$17</f>
        <v>3719.1843607000001</v>
      </c>
      <c r="P84" s="36">
        <f>SUMIFS(СВЦЭМ!$C$39:$C$782,СВЦЭМ!$A$39:$A$782,$A84,СВЦЭМ!$B$39:$B$782,P$83)+'СЕТ СН'!$H$9+СВЦЭМ!$D$10+'СЕТ СН'!$H$5-'СЕТ СН'!$H$17</f>
        <v>3733.1120741699997</v>
      </c>
      <c r="Q84" s="36">
        <f>SUMIFS(СВЦЭМ!$C$39:$C$782,СВЦЭМ!$A$39:$A$782,$A84,СВЦЭМ!$B$39:$B$782,Q$83)+'СЕТ СН'!$H$9+СВЦЭМ!$D$10+'СЕТ СН'!$H$5-'СЕТ СН'!$H$17</f>
        <v>3763.9077413799996</v>
      </c>
      <c r="R84" s="36">
        <f>SUMIFS(СВЦЭМ!$C$39:$C$782,СВЦЭМ!$A$39:$A$782,$A84,СВЦЭМ!$B$39:$B$782,R$83)+'СЕТ СН'!$H$9+СВЦЭМ!$D$10+'СЕТ СН'!$H$5-'СЕТ СН'!$H$17</f>
        <v>3772.8772811599997</v>
      </c>
      <c r="S84" s="36">
        <f>SUMIFS(СВЦЭМ!$C$39:$C$782,СВЦЭМ!$A$39:$A$782,$A84,СВЦЭМ!$B$39:$B$782,S$83)+'СЕТ СН'!$H$9+СВЦЭМ!$D$10+'СЕТ СН'!$H$5-'СЕТ СН'!$H$17</f>
        <v>3737.1659126300001</v>
      </c>
      <c r="T84" s="36">
        <f>SUMIFS(СВЦЭМ!$C$39:$C$782,СВЦЭМ!$A$39:$A$782,$A84,СВЦЭМ!$B$39:$B$782,T$83)+'СЕТ СН'!$H$9+СВЦЭМ!$D$10+'СЕТ СН'!$H$5-'СЕТ СН'!$H$17</f>
        <v>3694.7449975899999</v>
      </c>
      <c r="U84" s="36">
        <f>SUMIFS(СВЦЭМ!$C$39:$C$782,СВЦЭМ!$A$39:$A$782,$A84,СВЦЭМ!$B$39:$B$782,U$83)+'СЕТ СН'!$H$9+СВЦЭМ!$D$10+'СЕТ СН'!$H$5-'СЕТ СН'!$H$17</f>
        <v>3656.4549944299997</v>
      </c>
      <c r="V84" s="36">
        <f>SUMIFS(СВЦЭМ!$C$39:$C$782,СВЦЭМ!$A$39:$A$782,$A84,СВЦЭМ!$B$39:$B$782,V$83)+'СЕТ СН'!$H$9+СВЦЭМ!$D$10+'СЕТ СН'!$H$5-'СЕТ СН'!$H$17</f>
        <v>3665.1382864299999</v>
      </c>
      <c r="W84" s="36">
        <f>SUMIFS(СВЦЭМ!$C$39:$C$782,СВЦЭМ!$A$39:$A$782,$A84,СВЦЭМ!$B$39:$B$782,W$83)+'СЕТ СН'!$H$9+СВЦЭМ!$D$10+'СЕТ СН'!$H$5-'СЕТ СН'!$H$17</f>
        <v>3710.7362768099997</v>
      </c>
      <c r="X84" s="36">
        <f>SUMIFS(СВЦЭМ!$C$39:$C$782,СВЦЭМ!$A$39:$A$782,$A84,СВЦЭМ!$B$39:$B$782,X$83)+'СЕТ СН'!$H$9+СВЦЭМ!$D$10+'СЕТ СН'!$H$5-'СЕТ СН'!$H$17</f>
        <v>3715.6404606799997</v>
      </c>
      <c r="Y84" s="36">
        <f>SUMIFS(СВЦЭМ!$C$39:$C$782,СВЦЭМ!$A$39:$A$782,$A84,СВЦЭМ!$B$39:$B$782,Y$83)+'СЕТ СН'!$H$9+СВЦЭМ!$D$10+'СЕТ СН'!$H$5-'СЕТ СН'!$H$17</f>
        <v>3717.2236338899997</v>
      </c>
    </row>
    <row r="85" spans="1:25" ht="15.75" x14ac:dyDescent="0.2">
      <c r="A85" s="35">
        <f>A84+1</f>
        <v>44257</v>
      </c>
      <c r="B85" s="36">
        <f>SUMIFS(СВЦЭМ!$C$39:$C$782,СВЦЭМ!$A$39:$A$782,$A85,СВЦЭМ!$B$39:$B$782,B$83)+'СЕТ СН'!$H$9+СВЦЭМ!$D$10+'СЕТ СН'!$H$5-'СЕТ СН'!$H$17</f>
        <v>3762.1958252799996</v>
      </c>
      <c r="C85" s="36">
        <f>SUMIFS(СВЦЭМ!$C$39:$C$782,СВЦЭМ!$A$39:$A$782,$A85,СВЦЭМ!$B$39:$B$782,C$83)+'СЕТ СН'!$H$9+СВЦЭМ!$D$10+'СЕТ СН'!$H$5-'СЕТ СН'!$H$17</f>
        <v>3825.3687655799995</v>
      </c>
      <c r="D85" s="36">
        <f>SUMIFS(СВЦЭМ!$C$39:$C$782,СВЦЭМ!$A$39:$A$782,$A85,СВЦЭМ!$B$39:$B$782,D$83)+'СЕТ СН'!$H$9+СВЦЭМ!$D$10+'СЕТ СН'!$H$5-'СЕТ СН'!$H$17</f>
        <v>3857.2411847200001</v>
      </c>
      <c r="E85" s="36">
        <f>SUMIFS(СВЦЭМ!$C$39:$C$782,СВЦЭМ!$A$39:$A$782,$A85,СВЦЭМ!$B$39:$B$782,E$83)+'СЕТ СН'!$H$9+СВЦЭМ!$D$10+'СЕТ СН'!$H$5-'СЕТ СН'!$H$17</f>
        <v>3820.1645986099998</v>
      </c>
      <c r="F85" s="36">
        <f>SUMIFS(СВЦЭМ!$C$39:$C$782,СВЦЭМ!$A$39:$A$782,$A85,СВЦЭМ!$B$39:$B$782,F$83)+'СЕТ СН'!$H$9+СВЦЭМ!$D$10+'СЕТ СН'!$H$5-'СЕТ СН'!$H$17</f>
        <v>3813.1536067799998</v>
      </c>
      <c r="G85" s="36">
        <f>SUMIFS(СВЦЭМ!$C$39:$C$782,СВЦЭМ!$A$39:$A$782,$A85,СВЦЭМ!$B$39:$B$782,G$83)+'СЕТ СН'!$H$9+СВЦЭМ!$D$10+'СЕТ СН'!$H$5-'СЕТ СН'!$H$17</f>
        <v>3841.4734961799995</v>
      </c>
      <c r="H85" s="36">
        <f>SUMIFS(СВЦЭМ!$C$39:$C$782,СВЦЭМ!$A$39:$A$782,$A85,СВЦЭМ!$B$39:$B$782,H$83)+'СЕТ СН'!$H$9+СВЦЭМ!$D$10+'СЕТ СН'!$H$5-'СЕТ СН'!$H$17</f>
        <v>3859.3170258999999</v>
      </c>
      <c r="I85" s="36">
        <f>SUMIFS(СВЦЭМ!$C$39:$C$782,СВЦЭМ!$A$39:$A$782,$A85,СВЦЭМ!$B$39:$B$782,I$83)+'СЕТ СН'!$H$9+СВЦЭМ!$D$10+'СЕТ СН'!$H$5-'СЕТ СН'!$H$17</f>
        <v>3810.6729941599997</v>
      </c>
      <c r="J85" s="36">
        <f>SUMIFS(СВЦЭМ!$C$39:$C$782,СВЦЭМ!$A$39:$A$782,$A85,СВЦЭМ!$B$39:$B$782,J$83)+'СЕТ СН'!$H$9+СВЦЭМ!$D$10+'СЕТ СН'!$H$5-'СЕТ СН'!$H$17</f>
        <v>3739.1871887899997</v>
      </c>
      <c r="K85" s="36">
        <f>SUMIFS(СВЦЭМ!$C$39:$C$782,СВЦЭМ!$A$39:$A$782,$A85,СВЦЭМ!$B$39:$B$782,K$83)+'СЕТ СН'!$H$9+СВЦЭМ!$D$10+'СЕТ СН'!$H$5-'СЕТ СН'!$H$17</f>
        <v>3699.7368397099999</v>
      </c>
      <c r="L85" s="36">
        <f>SUMIFS(СВЦЭМ!$C$39:$C$782,СВЦЭМ!$A$39:$A$782,$A85,СВЦЭМ!$B$39:$B$782,L$83)+'СЕТ СН'!$H$9+СВЦЭМ!$D$10+'СЕТ СН'!$H$5-'СЕТ СН'!$H$17</f>
        <v>3699.9005327099999</v>
      </c>
      <c r="M85" s="36">
        <f>SUMIFS(СВЦЭМ!$C$39:$C$782,СВЦЭМ!$A$39:$A$782,$A85,СВЦЭМ!$B$39:$B$782,M$83)+'СЕТ СН'!$H$9+СВЦЭМ!$D$10+'СЕТ СН'!$H$5-'СЕТ СН'!$H$17</f>
        <v>3704.0609576099996</v>
      </c>
      <c r="N85" s="36">
        <f>SUMIFS(СВЦЭМ!$C$39:$C$782,СВЦЭМ!$A$39:$A$782,$A85,СВЦЭМ!$B$39:$B$782,N$83)+'СЕТ СН'!$H$9+СВЦЭМ!$D$10+'СЕТ СН'!$H$5-'СЕТ СН'!$H$17</f>
        <v>3716.1191562999998</v>
      </c>
      <c r="O85" s="36">
        <f>SUMIFS(СВЦЭМ!$C$39:$C$782,СВЦЭМ!$A$39:$A$782,$A85,СВЦЭМ!$B$39:$B$782,O$83)+'СЕТ СН'!$H$9+СВЦЭМ!$D$10+'СЕТ СН'!$H$5-'СЕТ СН'!$H$17</f>
        <v>3760.6495416299995</v>
      </c>
      <c r="P85" s="36">
        <f>SUMIFS(СВЦЭМ!$C$39:$C$782,СВЦЭМ!$A$39:$A$782,$A85,СВЦЭМ!$B$39:$B$782,P$83)+'СЕТ СН'!$H$9+СВЦЭМ!$D$10+'СЕТ СН'!$H$5-'СЕТ СН'!$H$17</f>
        <v>3773.4990972799997</v>
      </c>
      <c r="Q85" s="36">
        <f>SUMIFS(СВЦЭМ!$C$39:$C$782,СВЦЭМ!$A$39:$A$782,$A85,СВЦЭМ!$B$39:$B$782,Q$83)+'СЕТ СН'!$H$9+СВЦЭМ!$D$10+'СЕТ СН'!$H$5-'СЕТ СН'!$H$17</f>
        <v>3793.7803839399999</v>
      </c>
      <c r="R85" s="36">
        <f>SUMIFS(СВЦЭМ!$C$39:$C$782,СВЦЭМ!$A$39:$A$782,$A85,СВЦЭМ!$B$39:$B$782,R$83)+'СЕТ СН'!$H$9+СВЦЭМ!$D$10+'СЕТ СН'!$H$5-'СЕТ СН'!$H$17</f>
        <v>3806.2861472499999</v>
      </c>
      <c r="S85" s="36">
        <f>SUMIFS(СВЦЭМ!$C$39:$C$782,СВЦЭМ!$A$39:$A$782,$A85,СВЦЭМ!$B$39:$B$782,S$83)+'СЕТ СН'!$H$9+СВЦЭМ!$D$10+'СЕТ СН'!$H$5-'СЕТ СН'!$H$17</f>
        <v>3789.3112284299996</v>
      </c>
      <c r="T85" s="36">
        <f>SUMIFS(СВЦЭМ!$C$39:$C$782,СВЦЭМ!$A$39:$A$782,$A85,СВЦЭМ!$B$39:$B$782,T$83)+'СЕТ СН'!$H$9+СВЦЭМ!$D$10+'СЕТ СН'!$H$5-'СЕТ СН'!$H$17</f>
        <v>3742.8717120399997</v>
      </c>
      <c r="U85" s="36">
        <f>SUMIFS(СВЦЭМ!$C$39:$C$782,СВЦЭМ!$A$39:$A$782,$A85,СВЦЭМ!$B$39:$B$782,U$83)+'СЕТ СН'!$H$9+СВЦЭМ!$D$10+'СЕТ СН'!$H$5-'СЕТ СН'!$H$17</f>
        <v>3672.7479862399996</v>
      </c>
      <c r="V85" s="36">
        <f>SUMIFS(СВЦЭМ!$C$39:$C$782,СВЦЭМ!$A$39:$A$782,$A85,СВЦЭМ!$B$39:$B$782,V$83)+'СЕТ СН'!$H$9+СВЦЭМ!$D$10+'СЕТ СН'!$H$5-'СЕТ СН'!$H$17</f>
        <v>3669.3681674199997</v>
      </c>
      <c r="W85" s="36">
        <f>SUMIFS(СВЦЭМ!$C$39:$C$782,СВЦЭМ!$A$39:$A$782,$A85,СВЦЭМ!$B$39:$B$782,W$83)+'СЕТ СН'!$H$9+СВЦЭМ!$D$10+'СЕТ СН'!$H$5-'СЕТ СН'!$H$17</f>
        <v>3680.8890493399995</v>
      </c>
      <c r="X85" s="36">
        <f>SUMIFS(СВЦЭМ!$C$39:$C$782,СВЦЭМ!$A$39:$A$782,$A85,СВЦЭМ!$B$39:$B$782,X$83)+'СЕТ СН'!$H$9+СВЦЭМ!$D$10+'СЕТ СН'!$H$5-'СЕТ СН'!$H$17</f>
        <v>3712.9131118799996</v>
      </c>
      <c r="Y85" s="36">
        <f>SUMIFS(СВЦЭМ!$C$39:$C$782,СВЦЭМ!$A$39:$A$782,$A85,СВЦЭМ!$B$39:$B$782,Y$83)+'СЕТ СН'!$H$9+СВЦЭМ!$D$10+'СЕТ СН'!$H$5-'СЕТ СН'!$H$17</f>
        <v>3718.4247935200001</v>
      </c>
    </row>
    <row r="86" spans="1:25" ht="15.75" x14ac:dyDescent="0.2">
      <c r="A86" s="35">
        <f t="shared" ref="A86:A114" si="2">A85+1</f>
        <v>44258</v>
      </c>
      <c r="B86" s="36">
        <f>SUMIFS(СВЦЭМ!$C$39:$C$782,СВЦЭМ!$A$39:$A$782,$A86,СВЦЭМ!$B$39:$B$782,B$83)+'СЕТ СН'!$H$9+СВЦЭМ!$D$10+'СЕТ СН'!$H$5-'СЕТ СН'!$H$17</f>
        <v>3726.16197414</v>
      </c>
      <c r="C86" s="36">
        <f>SUMIFS(СВЦЭМ!$C$39:$C$782,СВЦЭМ!$A$39:$A$782,$A86,СВЦЭМ!$B$39:$B$782,C$83)+'СЕТ СН'!$H$9+СВЦЭМ!$D$10+'СЕТ СН'!$H$5-'СЕТ СН'!$H$17</f>
        <v>3796.3681702699996</v>
      </c>
      <c r="D86" s="36">
        <f>SUMIFS(СВЦЭМ!$C$39:$C$782,СВЦЭМ!$A$39:$A$782,$A86,СВЦЭМ!$B$39:$B$782,D$83)+'СЕТ СН'!$H$9+СВЦЭМ!$D$10+'СЕТ СН'!$H$5-'СЕТ СН'!$H$17</f>
        <v>3830.5820344999997</v>
      </c>
      <c r="E86" s="36">
        <f>SUMIFS(СВЦЭМ!$C$39:$C$782,СВЦЭМ!$A$39:$A$782,$A86,СВЦЭМ!$B$39:$B$782,E$83)+'СЕТ СН'!$H$9+СВЦЭМ!$D$10+'СЕТ СН'!$H$5-'СЕТ СН'!$H$17</f>
        <v>3818.9783960199998</v>
      </c>
      <c r="F86" s="36">
        <f>SUMIFS(СВЦЭМ!$C$39:$C$782,СВЦЭМ!$A$39:$A$782,$A86,СВЦЭМ!$B$39:$B$782,F$83)+'СЕТ СН'!$H$9+СВЦЭМ!$D$10+'СЕТ СН'!$H$5-'СЕТ СН'!$H$17</f>
        <v>3823.1326018999998</v>
      </c>
      <c r="G86" s="36">
        <f>SUMIFS(СВЦЭМ!$C$39:$C$782,СВЦЭМ!$A$39:$A$782,$A86,СВЦЭМ!$B$39:$B$782,G$83)+'СЕТ СН'!$H$9+СВЦЭМ!$D$10+'СЕТ СН'!$H$5-'СЕТ СН'!$H$17</f>
        <v>3826.9858746800001</v>
      </c>
      <c r="H86" s="36">
        <f>SUMIFS(СВЦЭМ!$C$39:$C$782,СВЦЭМ!$A$39:$A$782,$A86,СВЦЭМ!$B$39:$B$782,H$83)+'СЕТ СН'!$H$9+СВЦЭМ!$D$10+'СЕТ СН'!$H$5-'СЕТ СН'!$H$17</f>
        <v>3823.3261078999999</v>
      </c>
      <c r="I86" s="36">
        <f>SUMIFS(СВЦЭМ!$C$39:$C$782,СВЦЭМ!$A$39:$A$782,$A86,СВЦЭМ!$B$39:$B$782,I$83)+'СЕТ СН'!$H$9+СВЦЭМ!$D$10+'СЕТ СН'!$H$5-'СЕТ СН'!$H$17</f>
        <v>3781.3614900599996</v>
      </c>
      <c r="J86" s="36">
        <f>SUMIFS(СВЦЭМ!$C$39:$C$782,СВЦЭМ!$A$39:$A$782,$A86,СВЦЭМ!$B$39:$B$782,J$83)+'СЕТ СН'!$H$9+СВЦЭМ!$D$10+'СЕТ СН'!$H$5-'СЕТ СН'!$H$17</f>
        <v>3719.07963999</v>
      </c>
      <c r="K86" s="36">
        <f>SUMIFS(СВЦЭМ!$C$39:$C$782,СВЦЭМ!$A$39:$A$782,$A86,СВЦЭМ!$B$39:$B$782,K$83)+'СЕТ СН'!$H$9+СВЦЭМ!$D$10+'СЕТ СН'!$H$5-'СЕТ СН'!$H$17</f>
        <v>3691.0809840799998</v>
      </c>
      <c r="L86" s="36">
        <f>SUMIFS(СВЦЭМ!$C$39:$C$782,СВЦЭМ!$A$39:$A$782,$A86,СВЦЭМ!$B$39:$B$782,L$83)+'СЕТ СН'!$H$9+СВЦЭМ!$D$10+'СЕТ СН'!$H$5-'СЕТ СН'!$H$17</f>
        <v>3688.6203563299996</v>
      </c>
      <c r="M86" s="36">
        <f>SUMIFS(СВЦЭМ!$C$39:$C$782,СВЦЭМ!$A$39:$A$782,$A86,СВЦЭМ!$B$39:$B$782,M$83)+'СЕТ СН'!$H$9+СВЦЭМ!$D$10+'СЕТ СН'!$H$5-'СЕТ СН'!$H$17</f>
        <v>3700.8139561899998</v>
      </c>
      <c r="N86" s="36">
        <f>SUMIFS(СВЦЭМ!$C$39:$C$782,СВЦЭМ!$A$39:$A$782,$A86,СВЦЭМ!$B$39:$B$782,N$83)+'СЕТ СН'!$H$9+СВЦЭМ!$D$10+'СЕТ СН'!$H$5-'СЕТ СН'!$H$17</f>
        <v>3679.5299277399999</v>
      </c>
      <c r="O86" s="36">
        <f>SUMIFS(СВЦЭМ!$C$39:$C$782,СВЦЭМ!$A$39:$A$782,$A86,СВЦЭМ!$B$39:$B$782,O$83)+'СЕТ СН'!$H$9+СВЦЭМ!$D$10+'СЕТ СН'!$H$5-'СЕТ СН'!$H$17</f>
        <v>3712.94400468</v>
      </c>
      <c r="P86" s="36">
        <f>SUMIFS(СВЦЭМ!$C$39:$C$782,СВЦЭМ!$A$39:$A$782,$A86,СВЦЭМ!$B$39:$B$782,P$83)+'СЕТ СН'!$H$9+СВЦЭМ!$D$10+'СЕТ СН'!$H$5-'СЕТ СН'!$H$17</f>
        <v>3731.4024360699996</v>
      </c>
      <c r="Q86" s="36">
        <f>SUMIFS(СВЦЭМ!$C$39:$C$782,СВЦЭМ!$A$39:$A$782,$A86,СВЦЭМ!$B$39:$B$782,Q$83)+'СЕТ СН'!$H$9+СВЦЭМ!$D$10+'СЕТ СН'!$H$5-'СЕТ СН'!$H$17</f>
        <v>3742.8950172899995</v>
      </c>
      <c r="R86" s="36">
        <f>SUMIFS(СВЦЭМ!$C$39:$C$782,СВЦЭМ!$A$39:$A$782,$A86,СВЦЭМ!$B$39:$B$782,R$83)+'СЕТ СН'!$H$9+СВЦЭМ!$D$10+'СЕТ СН'!$H$5-'СЕТ СН'!$H$17</f>
        <v>3741.2596778500001</v>
      </c>
      <c r="S86" s="36">
        <f>SUMIFS(СВЦЭМ!$C$39:$C$782,СВЦЭМ!$A$39:$A$782,$A86,СВЦЭМ!$B$39:$B$782,S$83)+'СЕТ СН'!$H$9+СВЦЭМ!$D$10+'СЕТ СН'!$H$5-'СЕТ СН'!$H$17</f>
        <v>3725.9625849199997</v>
      </c>
      <c r="T86" s="36">
        <f>SUMIFS(СВЦЭМ!$C$39:$C$782,СВЦЭМ!$A$39:$A$782,$A86,СВЦЭМ!$B$39:$B$782,T$83)+'СЕТ СН'!$H$9+СВЦЭМ!$D$10+'СЕТ СН'!$H$5-'СЕТ СН'!$H$17</f>
        <v>3684.4230977500001</v>
      </c>
      <c r="U86" s="36">
        <f>SUMIFS(СВЦЭМ!$C$39:$C$782,СВЦЭМ!$A$39:$A$782,$A86,СВЦЭМ!$B$39:$B$782,U$83)+'СЕТ СН'!$H$9+СВЦЭМ!$D$10+'СЕТ СН'!$H$5-'СЕТ СН'!$H$17</f>
        <v>3645.0208690700001</v>
      </c>
      <c r="V86" s="36">
        <f>SUMIFS(СВЦЭМ!$C$39:$C$782,СВЦЭМ!$A$39:$A$782,$A86,СВЦЭМ!$B$39:$B$782,V$83)+'СЕТ СН'!$H$9+СВЦЭМ!$D$10+'СЕТ СН'!$H$5-'СЕТ СН'!$H$17</f>
        <v>3670.1363797799995</v>
      </c>
      <c r="W86" s="36">
        <f>SUMIFS(СВЦЭМ!$C$39:$C$782,СВЦЭМ!$A$39:$A$782,$A86,СВЦЭМ!$B$39:$B$782,W$83)+'СЕТ СН'!$H$9+СВЦЭМ!$D$10+'СЕТ СН'!$H$5-'СЕТ СН'!$H$17</f>
        <v>3693.5691577099997</v>
      </c>
      <c r="X86" s="36">
        <f>SUMIFS(СВЦЭМ!$C$39:$C$782,СВЦЭМ!$A$39:$A$782,$A86,СВЦЭМ!$B$39:$B$782,X$83)+'СЕТ СН'!$H$9+СВЦЭМ!$D$10+'СЕТ СН'!$H$5-'СЕТ СН'!$H$17</f>
        <v>3713.6010903799997</v>
      </c>
      <c r="Y86" s="36">
        <f>SUMIFS(СВЦЭМ!$C$39:$C$782,СВЦЭМ!$A$39:$A$782,$A86,СВЦЭМ!$B$39:$B$782,Y$83)+'СЕТ СН'!$H$9+СВЦЭМ!$D$10+'СЕТ СН'!$H$5-'СЕТ СН'!$H$17</f>
        <v>3721.5822803399997</v>
      </c>
    </row>
    <row r="87" spans="1:25" ht="15.75" x14ac:dyDescent="0.2">
      <c r="A87" s="35">
        <f t="shared" si="2"/>
        <v>44259</v>
      </c>
      <c r="B87" s="36">
        <f>SUMIFS(СВЦЭМ!$C$39:$C$782,СВЦЭМ!$A$39:$A$782,$A87,СВЦЭМ!$B$39:$B$782,B$83)+'СЕТ СН'!$H$9+СВЦЭМ!$D$10+'СЕТ СН'!$H$5-'СЕТ СН'!$H$17</f>
        <v>3671.6093745399999</v>
      </c>
      <c r="C87" s="36">
        <f>SUMIFS(СВЦЭМ!$C$39:$C$782,СВЦЭМ!$A$39:$A$782,$A87,СВЦЭМ!$B$39:$B$782,C$83)+'СЕТ СН'!$H$9+СВЦЭМ!$D$10+'СЕТ СН'!$H$5-'СЕТ СН'!$H$17</f>
        <v>3740.6769452299995</v>
      </c>
      <c r="D87" s="36">
        <f>SUMIFS(СВЦЭМ!$C$39:$C$782,СВЦЭМ!$A$39:$A$782,$A87,СВЦЭМ!$B$39:$B$782,D$83)+'СЕТ СН'!$H$9+СВЦЭМ!$D$10+'СЕТ СН'!$H$5-'СЕТ СН'!$H$17</f>
        <v>3797.0114774799995</v>
      </c>
      <c r="E87" s="36">
        <f>SUMIFS(СВЦЭМ!$C$39:$C$782,СВЦЭМ!$A$39:$A$782,$A87,СВЦЭМ!$B$39:$B$782,E$83)+'СЕТ СН'!$H$9+СВЦЭМ!$D$10+'СЕТ СН'!$H$5-'СЕТ СН'!$H$17</f>
        <v>3811.8584487600001</v>
      </c>
      <c r="F87" s="36">
        <f>SUMIFS(СВЦЭМ!$C$39:$C$782,СВЦЭМ!$A$39:$A$782,$A87,СВЦЭМ!$B$39:$B$782,F$83)+'СЕТ СН'!$H$9+СВЦЭМ!$D$10+'СЕТ СН'!$H$5-'СЕТ СН'!$H$17</f>
        <v>3827.1327665599997</v>
      </c>
      <c r="G87" s="36">
        <f>SUMIFS(СВЦЭМ!$C$39:$C$782,СВЦЭМ!$A$39:$A$782,$A87,СВЦЭМ!$B$39:$B$782,G$83)+'СЕТ СН'!$H$9+СВЦЭМ!$D$10+'СЕТ СН'!$H$5-'СЕТ СН'!$H$17</f>
        <v>3822.2952777399996</v>
      </c>
      <c r="H87" s="36">
        <f>SUMIFS(СВЦЭМ!$C$39:$C$782,СВЦЭМ!$A$39:$A$782,$A87,СВЦЭМ!$B$39:$B$782,H$83)+'СЕТ СН'!$H$9+СВЦЭМ!$D$10+'СЕТ СН'!$H$5-'СЕТ СН'!$H$17</f>
        <v>3795.8243597999999</v>
      </c>
      <c r="I87" s="36">
        <f>SUMIFS(СВЦЭМ!$C$39:$C$782,СВЦЭМ!$A$39:$A$782,$A87,СВЦЭМ!$B$39:$B$782,I$83)+'СЕТ СН'!$H$9+СВЦЭМ!$D$10+'СЕТ СН'!$H$5-'СЕТ СН'!$H$17</f>
        <v>3745.5777156899999</v>
      </c>
      <c r="J87" s="36">
        <f>SUMIFS(СВЦЭМ!$C$39:$C$782,СВЦЭМ!$A$39:$A$782,$A87,СВЦЭМ!$B$39:$B$782,J$83)+'СЕТ СН'!$H$9+СВЦЭМ!$D$10+'СЕТ СН'!$H$5-'СЕТ СН'!$H$17</f>
        <v>3697.9606838499999</v>
      </c>
      <c r="K87" s="36">
        <f>SUMIFS(СВЦЭМ!$C$39:$C$782,СВЦЭМ!$A$39:$A$782,$A87,СВЦЭМ!$B$39:$B$782,K$83)+'СЕТ СН'!$H$9+СВЦЭМ!$D$10+'СЕТ СН'!$H$5-'СЕТ СН'!$H$17</f>
        <v>3670.7057117099998</v>
      </c>
      <c r="L87" s="36">
        <f>SUMIFS(СВЦЭМ!$C$39:$C$782,СВЦЭМ!$A$39:$A$782,$A87,СВЦЭМ!$B$39:$B$782,L$83)+'СЕТ СН'!$H$9+СВЦЭМ!$D$10+'СЕТ СН'!$H$5-'СЕТ СН'!$H$17</f>
        <v>3675.03163339</v>
      </c>
      <c r="M87" s="36">
        <f>SUMIFS(СВЦЭМ!$C$39:$C$782,СВЦЭМ!$A$39:$A$782,$A87,СВЦЭМ!$B$39:$B$782,M$83)+'СЕТ СН'!$H$9+СВЦЭМ!$D$10+'СЕТ СН'!$H$5-'СЕТ СН'!$H$17</f>
        <v>3680.3182136400001</v>
      </c>
      <c r="N87" s="36">
        <f>SUMIFS(СВЦЭМ!$C$39:$C$782,СВЦЭМ!$A$39:$A$782,$A87,СВЦЭМ!$B$39:$B$782,N$83)+'СЕТ СН'!$H$9+СВЦЭМ!$D$10+'СЕТ СН'!$H$5-'СЕТ СН'!$H$17</f>
        <v>3686.17235325</v>
      </c>
      <c r="O87" s="36">
        <f>SUMIFS(СВЦЭМ!$C$39:$C$782,СВЦЭМ!$A$39:$A$782,$A87,СВЦЭМ!$B$39:$B$782,O$83)+'СЕТ СН'!$H$9+СВЦЭМ!$D$10+'СЕТ СН'!$H$5-'СЕТ СН'!$H$17</f>
        <v>3741.22945428</v>
      </c>
      <c r="P87" s="36">
        <f>SUMIFS(СВЦЭМ!$C$39:$C$782,СВЦЭМ!$A$39:$A$782,$A87,СВЦЭМ!$B$39:$B$782,P$83)+'СЕТ СН'!$H$9+СВЦЭМ!$D$10+'СЕТ СН'!$H$5-'СЕТ СН'!$H$17</f>
        <v>3790.6328005799996</v>
      </c>
      <c r="Q87" s="36">
        <f>SUMIFS(СВЦЭМ!$C$39:$C$782,СВЦЭМ!$A$39:$A$782,$A87,СВЦЭМ!$B$39:$B$782,Q$83)+'СЕТ СН'!$H$9+СВЦЭМ!$D$10+'СЕТ СН'!$H$5-'СЕТ СН'!$H$17</f>
        <v>3802.3094985600001</v>
      </c>
      <c r="R87" s="36">
        <f>SUMIFS(СВЦЭМ!$C$39:$C$782,СВЦЭМ!$A$39:$A$782,$A87,СВЦЭМ!$B$39:$B$782,R$83)+'СЕТ СН'!$H$9+СВЦЭМ!$D$10+'СЕТ СН'!$H$5-'СЕТ СН'!$H$17</f>
        <v>3801.45177255</v>
      </c>
      <c r="S87" s="36">
        <f>SUMIFS(СВЦЭМ!$C$39:$C$782,СВЦЭМ!$A$39:$A$782,$A87,СВЦЭМ!$B$39:$B$782,S$83)+'СЕТ СН'!$H$9+СВЦЭМ!$D$10+'СЕТ СН'!$H$5-'СЕТ СН'!$H$17</f>
        <v>3782.3497458599995</v>
      </c>
      <c r="T87" s="36">
        <f>SUMIFS(СВЦЭМ!$C$39:$C$782,СВЦЭМ!$A$39:$A$782,$A87,СВЦЭМ!$B$39:$B$782,T$83)+'СЕТ СН'!$H$9+СВЦЭМ!$D$10+'СЕТ СН'!$H$5-'СЕТ СН'!$H$17</f>
        <v>3693.8252594799997</v>
      </c>
      <c r="U87" s="36">
        <f>SUMIFS(СВЦЭМ!$C$39:$C$782,СВЦЭМ!$A$39:$A$782,$A87,СВЦЭМ!$B$39:$B$782,U$83)+'СЕТ СН'!$H$9+СВЦЭМ!$D$10+'СЕТ СН'!$H$5-'СЕТ СН'!$H$17</f>
        <v>3636.5719551799998</v>
      </c>
      <c r="V87" s="36">
        <f>SUMIFS(СВЦЭМ!$C$39:$C$782,СВЦЭМ!$A$39:$A$782,$A87,СВЦЭМ!$B$39:$B$782,V$83)+'СЕТ СН'!$H$9+СВЦЭМ!$D$10+'СЕТ СН'!$H$5-'СЕТ СН'!$H$17</f>
        <v>3627.9749820899997</v>
      </c>
      <c r="W87" s="36">
        <f>SUMIFS(СВЦЭМ!$C$39:$C$782,СВЦЭМ!$A$39:$A$782,$A87,СВЦЭМ!$B$39:$B$782,W$83)+'СЕТ СН'!$H$9+СВЦЭМ!$D$10+'СЕТ СН'!$H$5-'СЕТ СН'!$H$17</f>
        <v>3658.7344227799995</v>
      </c>
      <c r="X87" s="36">
        <f>SUMIFS(СВЦЭМ!$C$39:$C$782,СВЦЭМ!$A$39:$A$782,$A87,СВЦЭМ!$B$39:$B$782,X$83)+'СЕТ СН'!$H$9+СВЦЭМ!$D$10+'СЕТ СН'!$H$5-'СЕТ СН'!$H$17</f>
        <v>3669.7987777499998</v>
      </c>
      <c r="Y87" s="36">
        <f>SUMIFS(СВЦЭМ!$C$39:$C$782,СВЦЭМ!$A$39:$A$782,$A87,СВЦЭМ!$B$39:$B$782,Y$83)+'СЕТ СН'!$H$9+СВЦЭМ!$D$10+'СЕТ СН'!$H$5-'СЕТ СН'!$H$17</f>
        <v>3669.4471463499995</v>
      </c>
    </row>
    <row r="88" spans="1:25" ht="15.75" x14ac:dyDescent="0.2">
      <c r="A88" s="35">
        <f t="shared" si="2"/>
        <v>44260</v>
      </c>
      <c r="B88" s="36">
        <f>SUMIFS(СВЦЭМ!$C$39:$C$782,СВЦЭМ!$A$39:$A$782,$A88,СВЦЭМ!$B$39:$B$782,B$83)+'СЕТ СН'!$H$9+СВЦЭМ!$D$10+'СЕТ СН'!$H$5-'СЕТ СН'!$H$17</f>
        <v>3717.0109640399996</v>
      </c>
      <c r="C88" s="36">
        <f>SUMIFS(СВЦЭМ!$C$39:$C$782,СВЦЭМ!$A$39:$A$782,$A88,СВЦЭМ!$B$39:$B$782,C$83)+'СЕТ СН'!$H$9+СВЦЭМ!$D$10+'СЕТ СН'!$H$5-'СЕТ СН'!$H$17</f>
        <v>3748.0290844399997</v>
      </c>
      <c r="D88" s="36">
        <f>SUMIFS(СВЦЭМ!$C$39:$C$782,СВЦЭМ!$A$39:$A$782,$A88,СВЦЭМ!$B$39:$B$782,D$83)+'СЕТ СН'!$H$9+СВЦЭМ!$D$10+'СЕТ СН'!$H$5-'СЕТ СН'!$H$17</f>
        <v>3774.3728222399996</v>
      </c>
      <c r="E88" s="36">
        <f>SUMIFS(СВЦЭМ!$C$39:$C$782,СВЦЭМ!$A$39:$A$782,$A88,СВЦЭМ!$B$39:$B$782,E$83)+'СЕТ СН'!$H$9+СВЦЭМ!$D$10+'СЕТ СН'!$H$5-'СЕТ СН'!$H$17</f>
        <v>3797.6198323599997</v>
      </c>
      <c r="F88" s="36">
        <f>SUMIFS(СВЦЭМ!$C$39:$C$782,СВЦЭМ!$A$39:$A$782,$A88,СВЦЭМ!$B$39:$B$782,F$83)+'СЕТ СН'!$H$9+СВЦЭМ!$D$10+'СЕТ СН'!$H$5-'СЕТ СН'!$H$17</f>
        <v>3822.9157778599997</v>
      </c>
      <c r="G88" s="36">
        <f>SUMIFS(СВЦЭМ!$C$39:$C$782,СВЦЭМ!$A$39:$A$782,$A88,СВЦЭМ!$B$39:$B$782,G$83)+'СЕТ СН'!$H$9+СВЦЭМ!$D$10+'СЕТ СН'!$H$5-'СЕТ СН'!$H$17</f>
        <v>3822.3505743899996</v>
      </c>
      <c r="H88" s="36">
        <f>SUMIFS(СВЦЭМ!$C$39:$C$782,СВЦЭМ!$A$39:$A$782,$A88,СВЦЭМ!$B$39:$B$782,H$83)+'СЕТ СН'!$H$9+СВЦЭМ!$D$10+'СЕТ СН'!$H$5-'СЕТ СН'!$H$17</f>
        <v>3810.77932917</v>
      </c>
      <c r="I88" s="36">
        <f>SUMIFS(СВЦЭМ!$C$39:$C$782,СВЦЭМ!$A$39:$A$782,$A88,СВЦЭМ!$B$39:$B$782,I$83)+'СЕТ СН'!$H$9+СВЦЭМ!$D$10+'СЕТ СН'!$H$5-'СЕТ СН'!$H$17</f>
        <v>3788.8372259899998</v>
      </c>
      <c r="J88" s="36">
        <f>SUMIFS(СВЦЭМ!$C$39:$C$782,СВЦЭМ!$A$39:$A$782,$A88,СВЦЭМ!$B$39:$B$782,J$83)+'СЕТ СН'!$H$9+СВЦЭМ!$D$10+'СЕТ СН'!$H$5-'СЕТ СН'!$H$17</f>
        <v>3723.57617467</v>
      </c>
      <c r="K88" s="36">
        <f>SUMIFS(СВЦЭМ!$C$39:$C$782,СВЦЭМ!$A$39:$A$782,$A88,СВЦЭМ!$B$39:$B$782,K$83)+'СЕТ СН'!$H$9+СВЦЭМ!$D$10+'СЕТ СН'!$H$5-'СЕТ СН'!$H$17</f>
        <v>3675.5125599699995</v>
      </c>
      <c r="L88" s="36">
        <f>SUMIFS(СВЦЭМ!$C$39:$C$782,СВЦЭМ!$A$39:$A$782,$A88,СВЦЭМ!$B$39:$B$782,L$83)+'СЕТ СН'!$H$9+СВЦЭМ!$D$10+'СЕТ СН'!$H$5-'СЕТ СН'!$H$17</f>
        <v>3668.3408448299997</v>
      </c>
      <c r="M88" s="36">
        <f>SUMIFS(СВЦЭМ!$C$39:$C$782,СВЦЭМ!$A$39:$A$782,$A88,СВЦЭМ!$B$39:$B$782,M$83)+'СЕТ СН'!$H$9+СВЦЭМ!$D$10+'СЕТ СН'!$H$5-'СЕТ СН'!$H$17</f>
        <v>3670.6882914299995</v>
      </c>
      <c r="N88" s="36">
        <f>SUMIFS(СВЦЭМ!$C$39:$C$782,СВЦЭМ!$A$39:$A$782,$A88,СВЦЭМ!$B$39:$B$782,N$83)+'СЕТ СН'!$H$9+СВЦЭМ!$D$10+'СЕТ СН'!$H$5-'СЕТ СН'!$H$17</f>
        <v>3688.5444718199997</v>
      </c>
      <c r="O88" s="36">
        <f>SUMIFS(СВЦЭМ!$C$39:$C$782,СВЦЭМ!$A$39:$A$782,$A88,СВЦЭМ!$B$39:$B$782,O$83)+'СЕТ СН'!$H$9+СВЦЭМ!$D$10+'СЕТ СН'!$H$5-'СЕТ СН'!$H$17</f>
        <v>3742.0750706899998</v>
      </c>
      <c r="P88" s="36">
        <f>SUMIFS(СВЦЭМ!$C$39:$C$782,СВЦЭМ!$A$39:$A$782,$A88,СВЦЭМ!$B$39:$B$782,P$83)+'СЕТ СН'!$H$9+СВЦЭМ!$D$10+'СЕТ СН'!$H$5-'СЕТ СН'!$H$17</f>
        <v>3762.4664329299999</v>
      </c>
      <c r="Q88" s="36">
        <f>SUMIFS(СВЦЭМ!$C$39:$C$782,СВЦЭМ!$A$39:$A$782,$A88,СВЦЭМ!$B$39:$B$782,Q$83)+'СЕТ СН'!$H$9+СВЦЭМ!$D$10+'СЕТ СН'!$H$5-'СЕТ СН'!$H$17</f>
        <v>3776.1036321799997</v>
      </c>
      <c r="R88" s="36">
        <f>SUMIFS(СВЦЭМ!$C$39:$C$782,СВЦЭМ!$A$39:$A$782,$A88,СВЦЭМ!$B$39:$B$782,R$83)+'СЕТ СН'!$H$9+СВЦЭМ!$D$10+'СЕТ СН'!$H$5-'СЕТ СН'!$H$17</f>
        <v>3775.7283493099999</v>
      </c>
      <c r="S88" s="36">
        <f>SUMIFS(СВЦЭМ!$C$39:$C$782,СВЦЭМ!$A$39:$A$782,$A88,СВЦЭМ!$B$39:$B$782,S$83)+'СЕТ СН'!$H$9+СВЦЭМ!$D$10+'СЕТ СН'!$H$5-'СЕТ СН'!$H$17</f>
        <v>3739.5500850799999</v>
      </c>
      <c r="T88" s="36">
        <f>SUMIFS(СВЦЭМ!$C$39:$C$782,СВЦЭМ!$A$39:$A$782,$A88,СВЦЭМ!$B$39:$B$782,T$83)+'СЕТ СН'!$H$9+СВЦЭМ!$D$10+'СЕТ СН'!$H$5-'СЕТ СН'!$H$17</f>
        <v>3684.4777751599995</v>
      </c>
      <c r="U88" s="36">
        <f>SUMIFS(СВЦЭМ!$C$39:$C$782,СВЦЭМ!$A$39:$A$782,$A88,СВЦЭМ!$B$39:$B$782,U$83)+'СЕТ СН'!$H$9+СВЦЭМ!$D$10+'СЕТ СН'!$H$5-'СЕТ СН'!$H$17</f>
        <v>3640.92670602</v>
      </c>
      <c r="V88" s="36">
        <f>SUMIFS(СВЦЭМ!$C$39:$C$782,СВЦЭМ!$A$39:$A$782,$A88,СВЦЭМ!$B$39:$B$782,V$83)+'СЕТ СН'!$H$9+СВЦЭМ!$D$10+'СЕТ СН'!$H$5-'СЕТ СН'!$H$17</f>
        <v>3669.9146944699996</v>
      </c>
      <c r="W88" s="36">
        <f>SUMIFS(СВЦЭМ!$C$39:$C$782,СВЦЭМ!$A$39:$A$782,$A88,СВЦЭМ!$B$39:$B$782,W$83)+'СЕТ СН'!$H$9+СВЦЭМ!$D$10+'СЕТ СН'!$H$5-'СЕТ СН'!$H$17</f>
        <v>3698.1325755899998</v>
      </c>
      <c r="X88" s="36">
        <f>SUMIFS(СВЦЭМ!$C$39:$C$782,СВЦЭМ!$A$39:$A$782,$A88,СВЦЭМ!$B$39:$B$782,X$83)+'СЕТ СН'!$H$9+СВЦЭМ!$D$10+'СЕТ СН'!$H$5-'СЕТ СН'!$H$17</f>
        <v>3703.7364544899997</v>
      </c>
      <c r="Y88" s="36">
        <f>SUMIFS(СВЦЭМ!$C$39:$C$782,СВЦЭМ!$A$39:$A$782,$A88,СВЦЭМ!$B$39:$B$782,Y$83)+'СЕТ СН'!$H$9+СВЦЭМ!$D$10+'СЕТ СН'!$H$5-'СЕТ СН'!$H$17</f>
        <v>3698.6349829599999</v>
      </c>
    </row>
    <row r="89" spans="1:25" ht="15.75" x14ac:dyDescent="0.2">
      <c r="A89" s="35">
        <f t="shared" si="2"/>
        <v>44261</v>
      </c>
      <c r="B89" s="36">
        <f>SUMIFS(СВЦЭМ!$C$39:$C$782,СВЦЭМ!$A$39:$A$782,$A89,СВЦЭМ!$B$39:$B$782,B$83)+'СЕТ СН'!$H$9+СВЦЭМ!$D$10+'СЕТ СН'!$H$5-'СЕТ СН'!$H$17</f>
        <v>3767.1932741599999</v>
      </c>
      <c r="C89" s="36">
        <f>SUMIFS(СВЦЭМ!$C$39:$C$782,СВЦЭМ!$A$39:$A$782,$A89,СВЦЭМ!$B$39:$B$782,C$83)+'СЕТ СН'!$H$9+СВЦЭМ!$D$10+'СЕТ СН'!$H$5-'СЕТ СН'!$H$17</f>
        <v>3836.6045419499997</v>
      </c>
      <c r="D89" s="36">
        <f>SUMIFS(СВЦЭМ!$C$39:$C$782,СВЦЭМ!$A$39:$A$782,$A89,СВЦЭМ!$B$39:$B$782,D$83)+'СЕТ СН'!$H$9+СВЦЭМ!$D$10+'СЕТ СН'!$H$5-'СЕТ СН'!$H$17</f>
        <v>3865.1803248199999</v>
      </c>
      <c r="E89" s="36">
        <f>SUMIFS(СВЦЭМ!$C$39:$C$782,СВЦЭМ!$A$39:$A$782,$A89,СВЦЭМ!$B$39:$B$782,E$83)+'СЕТ СН'!$H$9+СВЦЭМ!$D$10+'СЕТ СН'!$H$5-'СЕТ СН'!$H$17</f>
        <v>3863.4669048199999</v>
      </c>
      <c r="F89" s="36">
        <f>SUMIFS(СВЦЭМ!$C$39:$C$782,СВЦЭМ!$A$39:$A$782,$A89,СВЦЭМ!$B$39:$B$782,F$83)+'СЕТ СН'!$H$9+СВЦЭМ!$D$10+'СЕТ СН'!$H$5-'СЕТ СН'!$H$17</f>
        <v>3880.9483369299996</v>
      </c>
      <c r="G89" s="36">
        <f>SUMIFS(СВЦЭМ!$C$39:$C$782,СВЦЭМ!$A$39:$A$782,$A89,СВЦЭМ!$B$39:$B$782,G$83)+'СЕТ СН'!$H$9+СВЦЭМ!$D$10+'СЕТ СН'!$H$5-'СЕТ СН'!$H$17</f>
        <v>3872.1527992299998</v>
      </c>
      <c r="H89" s="36">
        <f>SUMIFS(СВЦЭМ!$C$39:$C$782,СВЦЭМ!$A$39:$A$782,$A89,СВЦЭМ!$B$39:$B$782,H$83)+'СЕТ СН'!$H$9+СВЦЭМ!$D$10+'СЕТ СН'!$H$5-'СЕТ СН'!$H$17</f>
        <v>3888.2460889599997</v>
      </c>
      <c r="I89" s="36">
        <f>SUMIFS(СВЦЭМ!$C$39:$C$782,СВЦЭМ!$A$39:$A$782,$A89,СВЦЭМ!$B$39:$B$782,I$83)+'СЕТ СН'!$H$9+СВЦЭМ!$D$10+'СЕТ СН'!$H$5-'СЕТ СН'!$H$17</f>
        <v>3864.5185282799998</v>
      </c>
      <c r="J89" s="36">
        <f>SUMIFS(СВЦЭМ!$C$39:$C$782,СВЦЭМ!$A$39:$A$782,$A89,СВЦЭМ!$B$39:$B$782,J$83)+'СЕТ СН'!$H$9+СВЦЭМ!$D$10+'СЕТ СН'!$H$5-'СЕТ СН'!$H$17</f>
        <v>3748.39864364</v>
      </c>
      <c r="K89" s="36">
        <f>SUMIFS(СВЦЭМ!$C$39:$C$782,СВЦЭМ!$A$39:$A$782,$A89,СВЦЭМ!$B$39:$B$782,K$83)+'СЕТ СН'!$H$9+СВЦЭМ!$D$10+'СЕТ СН'!$H$5-'СЕТ СН'!$H$17</f>
        <v>3676.0727745499998</v>
      </c>
      <c r="L89" s="36">
        <f>SUMIFS(СВЦЭМ!$C$39:$C$782,СВЦЭМ!$A$39:$A$782,$A89,СВЦЭМ!$B$39:$B$782,L$83)+'СЕТ СН'!$H$9+СВЦЭМ!$D$10+'СЕТ СН'!$H$5-'СЕТ СН'!$H$17</f>
        <v>3641.0274277899998</v>
      </c>
      <c r="M89" s="36">
        <f>SUMIFS(СВЦЭМ!$C$39:$C$782,СВЦЭМ!$A$39:$A$782,$A89,СВЦЭМ!$B$39:$B$782,M$83)+'СЕТ СН'!$H$9+СВЦЭМ!$D$10+'СЕТ СН'!$H$5-'СЕТ СН'!$H$17</f>
        <v>3639.77324675</v>
      </c>
      <c r="N89" s="36">
        <f>SUMIFS(СВЦЭМ!$C$39:$C$782,СВЦЭМ!$A$39:$A$782,$A89,СВЦЭМ!$B$39:$B$782,N$83)+'СЕТ СН'!$H$9+СВЦЭМ!$D$10+'СЕТ СН'!$H$5-'СЕТ СН'!$H$17</f>
        <v>3651.9479420499997</v>
      </c>
      <c r="O89" s="36">
        <f>SUMIFS(СВЦЭМ!$C$39:$C$782,СВЦЭМ!$A$39:$A$782,$A89,СВЦЭМ!$B$39:$B$782,O$83)+'СЕТ СН'!$H$9+СВЦЭМ!$D$10+'СЕТ СН'!$H$5-'СЕТ СН'!$H$17</f>
        <v>3705.6171486399999</v>
      </c>
      <c r="P89" s="36">
        <f>SUMIFS(СВЦЭМ!$C$39:$C$782,СВЦЭМ!$A$39:$A$782,$A89,СВЦЭМ!$B$39:$B$782,P$83)+'СЕТ СН'!$H$9+СВЦЭМ!$D$10+'СЕТ СН'!$H$5-'СЕТ СН'!$H$17</f>
        <v>3723.6249454599997</v>
      </c>
      <c r="Q89" s="36">
        <f>SUMIFS(СВЦЭМ!$C$39:$C$782,СВЦЭМ!$A$39:$A$782,$A89,СВЦЭМ!$B$39:$B$782,Q$83)+'СЕТ СН'!$H$9+СВЦЭМ!$D$10+'СЕТ СН'!$H$5-'СЕТ СН'!$H$17</f>
        <v>3746.3564755899997</v>
      </c>
      <c r="R89" s="36">
        <f>SUMIFS(СВЦЭМ!$C$39:$C$782,СВЦЭМ!$A$39:$A$782,$A89,СВЦЭМ!$B$39:$B$782,R$83)+'СЕТ СН'!$H$9+СВЦЭМ!$D$10+'СЕТ СН'!$H$5-'СЕТ СН'!$H$17</f>
        <v>3740.3220069499998</v>
      </c>
      <c r="S89" s="36">
        <f>SUMIFS(СВЦЭМ!$C$39:$C$782,СВЦЭМ!$A$39:$A$782,$A89,СВЦЭМ!$B$39:$B$782,S$83)+'СЕТ СН'!$H$9+СВЦЭМ!$D$10+'СЕТ СН'!$H$5-'СЕТ СН'!$H$17</f>
        <v>3718.7229294199997</v>
      </c>
      <c r="T89" s="36">
        <f>SUMIFS(СВЦЭМ!$C$39:$C$782,СВЦЭМ!$A$39:$A$782,$A89,СВЦЭМ!$B$39:$B$782,T$83)+'СЕТ СН'!$H$9+СВЦЭМ!$D$10+'СЕТ СН'!$H$5-'СЕТ СН'!$H$17</f>
        <v>3653.7865665299996</v>
      </c>
      <c r="U89" s="36">
        <f>SUMIFS(СВЦЭМ!$C$39:$C$782,СВЦЭМ!$A$39:$A$782,$A89,СВЦЭМ!$B$39:$B$782,U$83)+'СЕТ СН'!$H$9+СВЦЭМ!$D$10+'СЕТ СН'!$H$5-'СЕТ СН'!$H$17</f>
        <v>3624.5288797899998</v>
      </c>
      <c r="V89" s="36">
        <f>SUMIFS(СВЦЭМ!$C$39:$C$782,СВЦЭМ!$A$39:$A$782,$A89,СВЦЭМ!$B$39:$B$782,V$83)+'СЕТ СН'!$H$9+СВЦЭМ!$D$10+'СЕТ СН'!$H$5-'СЕТ СН'!$H$17</f>
        <v>3613.99223317</v>
      </c>
      <c r="W89" s="36">
        <f>SUMIFS(СВЦЭМ!$C$39:$C$782,СВЦЭМ!$A$39:$A$782,$A89,СВЦЭМ!$B$39:$B$782,W$83)+'СЕТ СН'!$H$9+СВЦЭМ!$D$10+'СЕТ СН'!$H$5-'СЕТ СН'!$H$17</f>
        <v>3641.7011473799998</v>
      </c>
      <c r="X89" s="36">
        <f>SUMIFS(СВЦЭМ!$C$39:$C$782,СВЦЭМ!$A$39:$A$782,$A89,СВЦЭМ!$B$39:$B$782,X$83)+'СЕТ СН'!$H$9+СВЦЭМ!$D$10+'СЕТ СН'!$H$5-'СЕТ СН'!$H$17</f>
        <v>3665.8361961099999</v>
      </c>
      <c r="Y89" s="36">
        <f>SUMIFS(СВЦЭМ!$C$39:$C$782,СВЦЭМ!$A$39:$A$782,$A89,СВЦЭМ!$B$39:$B$782,Y$83)+'СЕТ СН'!$H$9+СВЦЭМ!$D$10+'СЕТ СН'!$H$5-'СЕТ СН'!$H$17</f>
        <v>3685.1033657199996</v>
      </c>
    </row>
    <row r="90" spans="1:25" ht="15.75" x14ac:dyDescent="0.2">
      <c r="A90" s="35">
        <f t="shared" si="2"/>
        <v>44262</v>
      </c>
      <c r="B90" s="36">
        <f>SUMIFS(СВЦЭМ!$C$39:$C$782,СВЦЭМ!$A$39:$A$782,$A90,СВЦЭМ!$B$39:$B$782,B$83)+'СЕТ СН'!$H$9+СВЦЭМ!$D$10+'СЕТ СН'!$H$5-'СЕТ СН'!$H$17</f>
        <v>3718.2934550099999</v>
      </c>
      <c r="C90" s="36">
        <f>SUMIFS(СВЦЭМ!$C$39:$C$782,СВЦЭМ!$A$39:$A$782,$A90,СВЦЭМ!$B$39:$B$782,C$83)+'СЕТ СН'!$H$9+СВЦЭМ!$D$10+'СЕТ СН'!$H$5-'СЕТ СН'!$H$17</f>
        <v>3782.1159718700001</v>
      </c>
      <c r="D90" s="36">
        <f>SUMIFS(СВЦЭМ!$C$39:$C$782,СВЦЭМ!$A$39:$A$782,$A90,СВЦЭМ!$B$39:$B$782,D$83)+'СЕТ СН'!$H$9+СВЦЭМ!$D$10+'СЕТ СН'!$H$5-'СЕТ СН'!$H$17</f>
        <v>3821.5064015600001</v>
      </c>
      <c r="E90" s="36">
        <f>SUMIFS(СВЦЭМ!$C$39:$C$782,СВЦЭМ!$A$39:$A$782,$A90,СВЦЭМ!$B$39:$B$782,E$83)+'СЕТ СН'!$H$9+СВЦЭМ!$D$10+'СЕТ СН'!$H$5-'СЕТ СН'!$H$17</f>
        <v>3835.3089654599999</v>
      </c>
      <c r="F90" s="36">
        <f>SUMIFS(СВЦЭМ!$C$39:$C$782,СВЦЭМ!$A$39:$A$782,$A90,СВЦЭМ!$B$39:$B$782,F$83)+'СЕТ СН'!$H$9+СВЦЭМ!$D$10+'СЕТ СН'!$H$5-'СЕТ СН'!$H$17</f>
        <v>3855.7424478200001</v>
      </c>
      <c r="G90" s="36">
        <f>SUMIFS(СВЦЭМ!$C$39:$C$782,СВЦЭМ!$A$39:$A$782,$A90,СВЦЭМ!$B$39:$B$782,G$83)+'СЕТ СН'!$H$9+СВЦЭМ!$D$10+'СЕТ СН'!$H$5-'СЕТ СН'!$H$17</f>
        <v>3850.3364214200001</v>
      </c>
      <c r="H90" s="36">
        <f>SUMIFS(СВЦЭМ!$C$39:$C$782,СВЦЭМ!$A$39:$A$782,$A90,СВЦЭМ!$B$39:$B$782,H$83)+'СЕТ СН'!$H$9+СВЦЭМ!$D$10+'СЕТ СН'!$H$5-'СЕТ СН'!$H$17</f>
        <v>3821.8212858899997</v>
      </c>
      <c r="I90" s="36">
        <f>SUMIFS(СВЦЭМ!$C$39:$C$782,СВЦЭМ!$A$39:$A$782,$A90,СВЦЭМ!$B$39:$B$782,I$83)+'СЕТ СН'!$H$9+СВЦЭМ!$D$10+'СЕТ СН'!$H$5-'СЕТ СН'!$H$17</f>
        <v>3784.8244521099996</v>
      </c>
      <c r="J90" s="36">
        <f>SUMIFS(СВЦЭМ!$C$39:$C$782,СВЦЭМ!$A$39:$A$782,$A90,СВЦЭМ!$B$39:$B$782,J$83)+'СЕТ СН'!$H$9+СВЦЭМ!$D$10+'СЕТ СН'!$H$5-'СЕТ СН'!$H$17</f>
        <v>3719.9116980999997</v>
      </c>
      <c r="K90" s="36">
        <f>SUMIFS(СВЦЭМ!$C$39:$C$782,СВЦЭМ!$A$39:$A$782,$A90,СВЦЭМ!$B$39:$B$782,K$83)+'СЕТ СН'!$H$9+СВЦЭМ!$D$10+'СЕТ СН'!$H$5-'СЕТ СН'!$H$17</f>
        <v>3672.1448478100001</v>
      </c>
      <c r="L90" s="36">
        <f>SUMIFS(СВЦЭМ!$C$39:$C$782,СВЦЭМ!$A$39:$A$782,$A90,СВЦЭМ!$B$39:$B$782,L$83)+'СЕТ СН'!$H$9+СВЦЭМ!$D$10+'СЕТ СН'!$H$5-'СЕТ СН'!$H$17</f>
        <v>3656.6187611699997</v>
      </c>
      <c r="M90" s="36">
        <f>SUMIFS(СВЦЭМ!$C$39:$C$782,СВЦЭМ!$A$39:$A$782,$A90,СВЦЭМ!$B$39:$B$782,M$83)+'СЕТ СН'!$H$9+СВЦЭМ!$D$10+'СЕТ СН'!$H$5-'СЕТ СН'!$H$17</f>
        <v>3666.1367975099997</v>
      </c>
      <c r="N90" s="36">
        <f>SUMIFS(СВЦЭМ!$C$39:$C$782,СВЦЭМ!$A$39:$A$782,$A90,СВЦЭМ!$B$39:$B$782,N$83)+'СЕТ СН'!$H$9+СВЦЭМ!$D$10+'СЕТ СН'!$H$5-'СЕТ СН'!$H$17</f>
        <v>3683.6710110699996</v>
      </c>
      <c r="O90" s="36">
        <f>SUMIFS(СВЦЭМ!$C$39:$C$782,СВЦЭМ!$A$39:$A$782,$A90,СВЦЭМ!$B$39:$B$782,O$83)+'СЕТ СН'!$H$9+СВЦЭМ!$D$10+'СЕТ СН'!$H$5-'СЕТ СН'!$H$17</f>
        <v>3734.0701503999999</v>
      </c>
      <c r="P90" s="36">
        <f>SUMIFS(СВЦЭМ!$C$39:$C$782,СВЦЭМ!$A$39:$A$782,$A90,СВЦЭМ!$B$39:$B$782,P$83)+'СЕТ СН'!$H$9+СВЦЭМ!$D$10+'СЕТ СН'!$H$5-'СЕТ СН'!$H$17</f>
        <v>3767.8560248899998</v>
      </c>
      <c r="Q90" s="36">
        <f>SUMIFS(СВЦЭМ!$C$39:$C$782,СВЦЭМ!$A$39:$A$782,$A90,СВЦЭМ!$B$39:$B$782,Q$83)+'СЕТ СН'!$H$9+СВЦЭМ!$D$10+'СЕТ СН'!$H$5-'СЕТ СН'!$H$17</f>
        <v>3789.65140118</v>
      </c>
      <c r="R90" s="36">
        <f>SUMIFS(СВЦЭМ!$C$39:$C$782,СВЦЭМ!$A$39:$A$782,$A90,СВЦЭМ!$B$39:$B$782,R$83)+'СЕТ СН'!$H$9+СВЦЭМ!$D$10+'СЕТ СН'!$H$5-'СЕТ СН'!$H$17</f>
        <v>3773.7661305199999</v>
      </c>
      <c r="S90" s="36">
        <f>SUMIFS(СВЦЭМ!$C$39:$C$782,СВЦЭМ!$A$39:$A$782,$A90,СВЦЭМ!$B$39:$B$782,S$83)+'СЕТ СН'!$H$9+СВЦЭМ!$D$10+'СЕТ СН'!$H$5-'СЕТ СН'!$H$17</f>
        <v>3738.4760727799999</v>
      </c>
      <c r="T90" s="36">
        <f>SUMIFS(СВЦЭМ!$C$39:$C$782,СВЦЭМ!$A$39:$A$782,$A90,СВЦЭМ!$B$39:$B$782,T$83)+'СЕТ СН'!$H$9+СВЦЭМ!$D$10+'СЕТ СН'!$H$5-'СЕТ СН'!$H$17</f>
        <v>3696.0921696299997</v>
      </c>
      <c r="U90" s="36">
        <f>SUMIFS(СВЦЭМ!$C$39:$C$782,СВЦЭМ!$A$39:$A$782,$A90,СВЦЭМ!$B$39:$B$782,U$83)+'СЕТ СН'!$H$9+СВЦЭМ!$D$10+'СЕТ СН'!$H$5-'СЕТ СН'!$H$17</f>
        <v>3654.3820786199999</v>
      </c>
      <c r="V90" s="36">
        <f>SUMIFS(СВЦЭМ!$C$39:$C$782,СВЦЭМ!$A$39:$A$782,$A90,СВЦЭМ!$B$39:$B$782,V$83)+'СЕТ СН'!$H$9+СВЦЭМ!$D$10+'СЕТ СН'!$H$5-'СЕТ СН'!$H$17</f>
        <v>3694.3915927199996</v>
      </c>
      <c r="W90" s="36">
        <f>SUMIFS(СВЦЭМ!$C$39:$C$782,СВЦЭМ!$A$39:$A$782,$A90,СВЦЭМ!$B$39:$B$782,W$83)+'СЕТ СН'!$H$9+СВЦЭМ!$D$10+'СЕТ СН'!$H$5-'СЕТ СН'!$H$17</f>
        <v>3691.4523325499995</v>
      </c>
      <c r="X90" s="36">
        <f>SUMIFS(СВЦЭМ!$C$39:$C$782,СВЦЭМ!$A$39:$A$782,$A90,СВЦЭМ!$B$39:$B$782,X$83)+'СЕТ СН'!$H$9+СВЦЭМ!$D$10+'СЕТ СН'!$H$5-'СЕТ СН'!$H$17</f>
        <v>3682.6590541299997</v>
      </c>
      <c r="Y90" s="36">
        <f>SUMIFS(СВЦЭМ!$C$39:$C$782,СВЦЭМ!$A$39:$A$782,$A90,СВЦЭМ!$B$39:$B$782,Y$83)+'СЕТ СН'!$H$9+СВЦЭМ!$D$10+'СЕТ СН'!$H$5-'СЕТ СН'!$H$17</f>
        <v>3707.4704095899997</v>
      </c>
    </row>
    <row r="91" spans="1:25" ht="15.75" x14ac:dyDescent="0.2">
      <c r="A91" s="35">
        <f t="shared" si="2"/>
        <v>44263</v>
      </c>
      <c r="B91" s="36">
        <f>SUMIFS(СВЦЭМ!$C$39:$C$782,СВЦЭМ!$A$39:$A$782,$A91,СВЦЭМ!$B$39:$B$782,B$83)+'СЕТ СН'!$H$9+СВЦЭМ!$D$10+'СЕТ СН'!$H$5-'СЕТ СН'!$H$17</f>
        <v>3732.12498203</v>
      </c>
      <c r="C91" s="36">
        <f>SUMIFS(СВЦЭМ!$C$39:$C$782,СВЦЭМ!$A$39:$A$782,$A91,СВЦЭМ!$B$39:$B$782,C$83)+'СЕТ СН'!$H$9+СВЦЭМ!$D$10+'СЕТ СН'!$H$5-'СЕТ СН'!$H$17</f>
        <v>3829.4977754599995</v>
      </c>
      <c r="D91" s="36">
        <f>SUMIFS(СВЦЭМ!$C$39:$C$782,СВЦЭМ!$A$39:$A$782,$A91,СВЦЭМ!$B$39:$B$782,D$83)+'СЕТ СН'!$H$9+СВЦЭМ!$D$10+'СЕТ СН'!$H$5-'СЕТ СН'!$H$17</f>
        <v>3892.5206400500001</v>
      </c>
      <c r="E91" s="36">
        <f>SUMIFS(СВЦЭМ!$C$39:$C$782,СВЦЭМ!$A$39:$A$782,$A91,СВЦЭМ!$B$39:$B$782,E$83)+'СЕТ СН'!$H$9+СВЦЭМ!$D$10+'СЕТ СН'!$H$5-'СЕТ СН'!$H$17</f>
        <v>3857.5384180999999</v>
      </c>
      <c r="F91" s="36">
        <f>SUMIFS(СВЦЭМ!$C$39:$C$782,СВЦЭМ!$A$39:$A$782,$A91,СВЦЭМ!$B$39:$B$782,F$83)+'СЕТ СН'!$H$9+СВЦЭМ!$D$10+'СЕТ СН'!$H$5-'СЕТ СН'!$H$17</f>
        <v>3855.8796764799999</v>
      </c>
      <c r="G91" s="36">
        <f>SUMIFS(СВЦЭМ!$C$39:$C$782,СВЦЭМ!$A$39:$A$782,$A91,СВЦЭМ!$B$39:$B$782,G$83)+'СЕТ СН'!$H$9+СВЦЭМ!$D$10+'СЕТ СН'!$H$5-'СЕТ СН'!$H$17</f>
        <v>3866.4137678199995</v>
      </c>
      <c r="H91" s="36">
        <f>SUMIFS(СВЦЭМ!$C$39:$C$782,СВЦЭМ!$A$39:$A$782,$A91,СВЦЭМ!$B$39:$B$782,H$83)+'СЕТ СН'!$H$9+СВЦЭМ!$D$10+'СЕТ СН'!$H$5-'СЕТ СН'!$H$17</f>
        <v>3835.6513168199999</v>
      </c>
      <c r="I91" s="36">
        <f>SUMIFS(СВЦЭМ!$C$39:$C$782,СВЦЭМ!$A$39:$A$782,$A91,СВЦЭМ!$B$39:$B$782,I$83)+'СЕТ СН'!$H$9+СВЦЭМ!$D$10+'СЕТ СН'!$H$5-'СЕТ СН'!$H$17</f>
        <v>3823.3370316599999</v>
      </c>
      <c r="J91" s="36">
        <f>SUMIFS(СВЦЭМ!$C$39:$C$782,СВЦЭМ!$A$39:$A$782,$A91,СВЦЭМ!$B$39:$B$782,J$83)+'СЕТ СН'!$H$9+СВЦЭМ!$D$10+'СЕТ СН'!$H$5-'СЕТ СН'!$H$17</f>
        <v>3753.0293747699998</v>
      </c>
      <c r="K91" s="36">
        <f>SUMIFS(СВЦЭМ!$C$39:$C$782,СВЦЭМ!$A$39:$A$782,$A91,СВЦЭМ!$B$39:$B$782,K$83)+'СЕТ СН'!$H$9+СВЦЭМ!$D$10+'СЕТ СН'!$H$5-'СЕТ СН'!$H$17</f>
        <v>3703.8302144499999</v>
      </c>
      <c r="L91" s="36">
        <f>SUMIFS(СВЦЭМ!$C$39:$C$782,СВЦЭМ!$A$39:$A$782,$A91,СВЦЭМ!$B$39:$B$782,L$83)+'СЕТ СН'!$H$9+СВЦЭМ!$D$10+'СЕТ СН'!$H$5-'СЕТ СН'!$H$17</f>
        <v>3689.8805763499995</v>
      </c>
      <c r="M91" s="36">
        <f>SUMIFS(СВЦЭМ!$C$39:$C$782,СВЦЭМ!$A$39:$A$782,$A91,СВЦЭМ!$B$39:$B$782,M$83)+'СЕТ СН'!$H$9+СВЦЭМ!$D$10+'СЕТ СН'!$H$5-'СЕТ СН'!$H$17</f>
        <v>3687.5809920699999</v>
      </c>
      <c r="N91" s="36">
        <f>SUMIFS(СВЦЭМ!$C$39:$C$782,СВЦЭМ!$A$39:$A$782,$A91,СВЦЭМ!$B$39:$B$782,N$83)+'СЕТ СН'!$H$9+СВЦЭМ!$D$10+'СЕТ СН'!$H$5-'СЕТ СН'!$H$17</f>
        <v>3691.9045514700001</v>
      </c>
      <c r="O91" s="36">
        <f>SUMIFS(СВЦЭМ!$C$39:$C$782,СВЦЭМ!$A$39:$A$782,$A91,СВЦЭМ!$B$39:$B$782,O$83)+'СЕТ СН'!$H$9+СВЦЭМ!$D$10+'СЕТ СН'!$H$5-'СЕТ СН'!$H$17</f>
        <v>3740.9099460899997</v>
      </c>
      <c r="P91" s="36">
        <f>SUMIFS(СВЦЭМ!$C$39:$C$782,СВЦЭМ!$A$39:$A$782,$A91,СВЦЭМ!$B$39:$B$782,P$83)+'СЕТ СН'!$H$9+СВЦЭМ!$D$10+'СЕТ СН'!$H$5-'СЕТ СН'!$H$17</f>
        <v>3754.7405944299999</v>
      </c>
      <c r="Q91" s="36">
        <f>SUMIFS(СВЦЭМ!$C$39:$C$782,СВЦЭМ!$A$39:$A$782,$A91,СВЦЭМ!$B$39:$B$782,Q$83)+'СЕТ СН'!$H$9+СВЦЭМ!$D$10+'СЕТ СН'!$H$5-'СЕТ СН'!$H$17</f>
        <v>3787.1050997699995</v>
      </c>
      <c r="R91" s="36">
        <f>SUMIFS(СВЦЭМ!$C$39:$C$782,СВЦЭМ!$A$39:$A$782,$A91,СВЦЭМ!$B$39:$B$782,R$83)+'СЕТ СН'!$H$9+СВЦЭМ!$D$10+'СЕТ СН'!$H$5-'СЕТ СН'!$H$17</f>
        <v>3807.5251682399999</v>
      </c>
      <c r="S91" s="36">
        <f>SUMIFS(СВЦЭМ!$C$39:$C$782,СВЦЭМ!$A$39:$A$782,$A91,СВЦЭМ!$B$39:$B$782,S$83)+'СЕТ СН'!$H$9+СВЦЭМ!$D$10+'СЕТ СН'!$H$5-'СЕТ СН'!$H$17</f>
        <v>3808.5601862200001</v>
      </c>
      <c r="T91" s="36">
        <f>SUMIFS(СВЦЭМ!$C$39:$C$782,СВЦЭМ!$A$39:$A$782,$A91,СВЦЭМ!$B$39:$B$782,T$83)+'СЕТ СН'!$H$9+СВЦЭМ!$D$10+'СЕТ СН'!$H$5-'СЕТ СН'!$H$17</f>
        <v>3738.1592245900001</v>
      </c>
      <c r="U91" s="36">
        <f>SUMIFS(СВЦЭМ!$C$39:$C$782,СВЦЭМ!$A$39:$A$782,$A91,СВЦЭМ!$B$39:$B$782,U$83)+'СЕТ СН'!$H$9+СВЦЭМ!$D$10+'СЕТ СН'!$H$5-'СЕТ СН'!$H$17</f>
        <v>3636.28291223</v>
      </c>
      <c r="V91" s="36">
        <f>SUMIFS(СВЦЭМ!$C$39:$C$782,СВЦЭМ!$A$39:$A$782,$A91,СВЦЭМ!$B$39:$B$782,V$83)+'СЕТ СН'!$H$9+СВЦЭМ!$D$10+'СЕТ СН'!$H$5-'СЕТ СН'!$H$17</f>
        <v>3674.0021515399999</v>
      </c>
      <c r="W91" s="36">
        <f>SUMIFS(СВЦЭМ!$C$39:$C$782,СВЦЭМ!$A$39:$A$782,$A91,СВЦЭМ!$B$39:$B$782,W$83)+'СЕТ СН'!$H$9+СВЦЭМ!$D$10+'СЕТ СН'!$H$5-'СЕТ СН'!$H$17</f>
        <v>3679.0814076500001</v>
      </c>
      <c r="X91" s="36">
        <f>SUMIFS(СВЦЭМ!$C$39:$C$782,СВЦЭМ!$A$39:$A$782,$A91,СВЦЭМ!$B$39:$B$782,X$83)+'СЕТ СН'!$H$9+СВЦЭМ!$D$10+'СЕТ СН'!$H$5-'СЕТ СН'!$H$17</f>
        <v>3688.4200737199999</v>
      </c>
      <c r="Y91" s="36">
        <f>SUMIFS(СВЦЭМ!$C$39:$C$782,СВЦЭМ!$A$39:$A$782,$A91,СВЦЭМ!$B$39:$B$782,Y$83)+'СЕТ СН'!$H$9+СВЦЭМ!$D$10+'СЕТ СН'!$H$5-'СЕТ СН'!$H$17</f>
        <v>3721.9672284600001</v>
      </c>
    </row>
    <row r="92" spans="1:25" ht="15.75" x14ac:dyDescent="0.2">
      <c r="A92" s="35">
        <f t="shared" si="2"/>
        <v>44264</v>
      </c>
      <c r="B92" s="36">
        <f>SUMIFS(СВЦЭМ!$C$39:$C$782,СВЦЭМ!$A$39:$A$782,$A92,СВЦЭМ!$B$39:$B$782,B$83)+'СЕТ СН'!$H$9+СВЦЭМ!$D$10+'СЕТ СН'!$H$5-'СЕТ СН'!$H$17</f>
        <v>3724.3067722899996</v>
      </c>
      <c r="C92" s="36">
        <f>SUMIFS(СВЦЭМ!$C$39:$C$782,СВЦЭМ!$A$39:$A$782,$A92,СВЦЭМ!$B$39:$B$782,C$83)+'СЕТ СН'!$H$9+СВЦЭМ!$D$10+'СЕТ СН'!$H$5-'СЕТ СН'!$H$17</f>
        <v>3776.8441733899999</v>
      </c>
      <c r="D92" s="36">
        <f>SUMIFS(СВЦЭМ!$C$39:$C$782,СВЦЭМ!$A$39:$A$782,$A92,СВЦЭМ!$B$39:$B$782,D$83)+'СЕТ СН'!$H$9+СВЦЭМ!$D$10+'СЕТ СН'!$H$5-'СЕТ СН'!$H$17</f>
        <v>3832.98488808</v>
      </c>
      <c r="E92" s="36">
        <f>SUMIFS(СВЦЭМ!$C$39:$C$782,СВЦЭМ!$A$39:$A$782,$A92,СВЦЭМ!$B$39:$B$782,E$83)+'СЕТ СН'!$H$9+СВЦЭМ!$D$10+'СЕТ СН'!$H$5-'СЕТ СН'!$H$17</f>
        <v>3823.71018663</v>
      </c>
      <c r="F92" s="36">
        <f>SUMIFS(СВЦЭМ!$C$39:$C$782,СВЦЭМ!$A$39:$A$782,$A92,СВЦЭМ!$B$39:$B$782,F$83)+'СЕТ СН'!$H$9+СВЦЭМ!$D$10+'СЕТ СН'!$H$5-'СЕТ СН'!$H$17</f>
        <v>3841.80973455</v>
      </c>
      <c r="G92" s="36">
        <f>SUMIFS(СВЦЭМ!$C$39:$C$782,СВЦЭМ!$A$39:$A$782,$A92,СВЦЭМ!$B$39:$B$782,G$83)+'СЕТ СН'!$H$9+СВЦЭМ!$D$10+'СЕТ СН'!$H$5-'СЕТ СН'!$H$17</f>
        <v>3853.8802428999998</v>
      </c>
      <c r="H92" s="36">
        <f>SUMIFS(СВЦЭМ!$C$39:$C$782,СВЦЭМ!$A$39:$A$782,$A92,СВЦЭМ!$B$39:$B$782,H$83)+'СЕТ СН'!$H$9+СВЦЭМ!$D$10+'СЕТ СН'!$H$5-'СЕТ СН'!$H$17</f>
        <v>3829.5650077099999</v>
      </c>
      <c r="I92" s="36">
        <f>SUMIFS(СВЦЭМ!$C$39:$C$782,СВЦЭМ!$A$39:$A$782,$A92,СВЦЭМ!$B$39:$B$782,I$83)+'СЕТ СН'!$H$9+СВЦЭМ!$D$10+'СЕТ СН'!$H$5-'СЕТ СН'!$H$17</f>
        <v>3786.15628139</v>
      </c>
      <c r="J92" s="36">
        <f>SUMIFS(СВЦЭМ!$C$39:$C$782,СВЦЭМ!$A$39:$A$782,$A92,СВЦЭМ!$B$39:$B$782,J$83)+'СЕТ СН'!$H$9+СВЦЭМ!$D$10+'СЕТ СН'!$H$5-'СЕТ СН'!$H$17</f>
        <v>3725.3623715599997</v>
      </c>
      <c r="K92" s="36">
        <f>SUMIFS(СВЦЭМ!$C$39:$C$782,СВЦЭМ!$A$39:$A$782,$A92,СВЦЭМ!$B$39:$B$782,K$83)+'СЕТ СН'!$H$9+СВЦЭМ!$D$10+'СЕТ СН'!$H$5-'СЕТ СН'!$H$17</f>
        <v>3686.8831237499999</v>
      </c>
      <c r="L92" s="36">
        <f>SUMIFS(СВЦЭМ!$C$39:$C$782,СВЦЭМ!$A$39:$A$782,$A92,СВЦЭМ!$B$39:$B$782,L$83)+'СЕТ СН'!$H$9+СВЦЭМ!$D$10+'СЕТ СН'!$H$5-'СЕТ СН'!$H$17</f>
        <v>3686.8846447799997</v>
      </c>
      <c r="M92" s="36">
        <f>SUMIFS(СВЦЭМ!$C$39:$C$782,СВЦЭМ!$A$39:$A$782,$A92,СВЦЭМ!$B$39:$B$782,M$83)+'СЕТ СН'!$H$9+СВЦЭМ!$D$10+'СЕТ СН'!$H$5-'СЕТ СН'!$H$17</f>
        <v>3697.54722004</v>
      </c>
      <c r="N92" s="36">
        <f>SUMIFS(СВЦЭМ!$C$39:$C$782,СВЦЭМ!$A$39:$A$782,$A92,СВЦЭМ!$B$39:$B$782,N$83)+'СЕТ СН'!$H$9+СВЦЭМ!$D$10+'СЕТ СН'!$H$5-'СЕТ СН'!$H$17</f>
        <v>3714.5407781999997</v>
      </c>
      <c r="O92" s="36">
        <f>SUMIFS(СВЦЭМ!$C$39:$C$782,СВЦЭМ!$A$39:$A$782,$A92,СВЦЭМ!$B$39:$B$782,O$83)+'СЕТ СН'!$H$9+СВЦЭМ!$D$10+'СЕТ СН'!$H$5-'СЕТ СН'!$H$17</f>
        <v>3755.6794476599998</v>
      </c>
      <c r="P92" s="36">
        <f>SUMIFS(СВЦЭМ!$C$39:$C$782,СВЦЭМ!$A$39:$A$782,$A92,СВЦЭМ!$B$39:$B$782,P$83)+'СЕТ СН'!$H$9+СВЦЭМ!$D$10+'СЕТ СН'!$H$5-'СЕТ СН'!$H$17</f>
        <v>3761.6348539999999</v>
      </c>
      <c r="Q92" s="36">
        <f>SUMIFS(СВЦЭМ!$C$39:$C$782,СВЦЭМ!$A$39:$A$782,$A92,СВЦЭМ!$B$39:$B$782,Q$83)+'СЕТ СН'!$H$9+СВЦЭМ!$D$10+'СЕТ СН'!$H$5-'СЕТ СН'!$H$17</f>
        <v>3766.5428961099997</v>
      </c>
      <c r="R92" s="36">
        <f>SUMIFS(СВЦЭМ!$C$39:$C$782,СВЦЭМ!$A$39:$A$782,$A92,СВЦЭМ!$B$39:$B$782,R$83)+'СЕТ СН'!$H$9+СВЦЭМ!$D$10+'СЕТ СН'!$H$5-'СЕТ СН'!$H$17</f>
        <v>3791.5465837599995</v>
      </c>
      <c r="S92" s="36">
        <f>SUMIFS(СВЦЭМ!$C$39:$C$782,СВЦЭМ!$A$39:$A$782,$A92,СВЦЭМ!$B$39:$B$782,S$83)+'СЕТ СН'!$H$9+СВЦЭМ!$D$10+'СЕТ СН'!$H$5-'СЕТ СН'!$H$17</f>
        <v>3806.0107924399999</v>
      </c>
      <c r="T92" s="36">
        <f>SUMIFS(СВЦЭМ!$C$39:$C$782,СВЦЭМ!$A$39:$A$782,$A92,СВЦЭМ!$B$39:$B$782,T$83)+'СЕТ СН'!$H$9+СВЦЭМ!$D$10+'СЕТ СН'!$H$5-'СЕТ СН'!$H$17</f>
        <v>3753.55212484</v>
      </c>
      <c r="U92" s="36">
        <f>SUMIFS(СВЦЭМ!$C$39:$C$782,СВЦЭМ!$A$39:$A$782,$A92,СВЦЭМ!$B$39:$B$782,U$83)+'СЕТ СН'!$H$9+СВЦЭМ!$D$10+'СЕТ СН'!$H$5-'СЕТ СН'!$H$17</f>
        <v>3670.0057936200001</v>
      </c>
      <c r="V92" s="36">
        <f>SUMIFS(СВЦЭМ!$C$39:$C$782,СВЦЭМ!$A$39:$A$782,$A92,СВЦЭМ!$B$39:$B$782,V$83)+'СЕТ СН'!$H$9+СВЦЭМ!$D$10+'СЕТ СН'!$H$5-'СЕТ СН'!$H$17</f>
        <v>3725.9580967299999</v>
      </c>
      <c r="W92" s="36">
        <f>SUMIFS(СВЦЭМ!$C$39:$C$782,СВЦЭМ!$A$39:$A$782,$A92,СВЦЭМ!$B$39:$B$782,W$83)+'СЕТ СН'!$H$9+СВЦЭМ!$D$10+'СЕТ СН'!$H$5-'СЕТ СН'!$H$17</f>
        <v>3752.78695797</v>
      </c>
      <c r="X92" s="36">
        <f>SUMIFS(СВЦЭМ!$C$39:$C$782,СВЦЭМ!$A$39:$A$782,$A92,СВЦЭМ!$B$39:$B$782,X$83)+'СЕТ СН'!$H$9+СВЦЭМ!$D$10+'СЕТ СН'!$H$5-'СЕТ СН'!$H$17</f>
        <v>3786.1214373299999</v>
      </c>
      <c r="Y92" s="36">
        <f>SUMIFS(СВЦЭМ!$C$39:$C$782,СВЦЭМ!$A$39:$A$782,$A92,СВЦЭМ!$B$39:$B$782,Y$83)+'СЕТ СН'!$H$9+СВЦЭМ!$D$10+'СЕТ СН'!$H$5-'СЕТ СН'!$H$17</f>
        <v>3779.1018823499999</v>
      </c>
    </row>
    <row r="93" spans="1:25" ht="15.75" x14ac:dyDescent="0.2">
      <c r="A93" s="35">
        <f t="shared" si="2"/>
        <v>44265</v>
      </c>
      <c r="B93" s="36">
        <f>SUMIFS(СВЦЭМ!$C$39:$C$782,СВЦЭМ!$A$39:$A$782,$A93,СВЦЭМ!$B$39:$B$782,B$83)+'СЕТ СН'!$H$9+СВЦЭМ!$D$10+'СЕТ СН'!$H$5-'СЕТ СН'!$H$17</f>
        <v>3734.5658138399995</v>
      </c>
      <c r="C93" s="36">
        <f>SUMIFS(СВЦЭМ!$C$39:$C$782,СВЦЭМ!$A$39:$A$782,$A93,СВЦЭМ!$B$39:$B$782,C$83)+'СЕТ СН'!$H$9+СВЦЭМ!$D$10+'СЕТ СН'!$H$5-'СЕТ СН'!$H$17</f>
        <v>3773.5353744699996</v>
      </c>
      <c r="D93" s="36">
        <f>SUMIFS(СВЦЭМ!$C$39:$C$782,СВЦЭМ!$A$39:$A$782,$A93,СВЦЭМ!$B$39:$B$782,D$83)+'СЕТ СН'!$H$9+СВЦЭМ!$D$10+'СЕТ СН'!$H$5-'СЕТ СН'!$H$17</f>
        <v>3834.1210723599997</v>
      </c>
      <c r="E93" s="36">
        <f>SUMIFS(СВЦЭМ!$C$39:$C$782,СВЦЭМ!$A$39:$A$782,$A93,СВЦЭМ!$B$39:$B$782,E$83)+'СЕТ СН'!$H$9+СВЦЭМ!$D$10+'СЕТ СН'!$H$5-'СЕТ СН'!$H$17</f>
        <v>3832.2745047199996</v>
      </c>
      <c r="F93" s="36">
        <f>SUMIFS(СВЦЭМ!$C$39:$C$782,СВЦЭМ!$A$39:$A$782,$A93,СВЦЭМ!$B$39:$B$782,F$83)+'СЕТ СН'!$H$9+СВЦЭМ!$D$10+'СЕТ СН'!$H$5-'СЕТ СН'!$H$17</f>
        <v>3858.1259056099998</v>
      </c>
      <c r="G93" s="36">
        <f>SUMIFS(СВЦЭМ!$C$39:$C$782,СВЦЭМ!$A$39:$A$782,$A93,СВЦЭМ!$B$39:$B$782,G$83)+'СЕТ СН'!$H$9+СВЦЭМ!$D$10+'СЕТ СН'!$H$5-'СЕТ СН'!$H$17</f>
        <v>3876.0389923299999</v>
      </c>
      <c r="H93" s="36">
        <f>SUMIFS(СВЦЭМ!$C$39:$C$782,СВЦЭМ!$A$39:$A$782,$A93,СВЦЭМ!$B$39:$B$782,H$83)+'СЕТ СН'!$H$9+СВЦЭМ!$D$10+'СЕТ СН'!$H$5-'СЕТ СН'!$H$17</f>
        <v>3870.0000957100001</v>
      </c>
      <c r="I93" s="36">
        <f>SUMIFS(СВЦЭМ!$C$39:$C$782,СВЦЭМ!$A$39:$A$782,$A93,СВЦЭМ!$B$39:$B$782,I$83)+'СЕТ СН'!$H$9+СВЦЭМ!$D$10+'СЕТ СН'!$H$5-'СЕТ СН'!$H$17</f>
        <v>3830.4243679399997</v>
      </c>
      <c r="J93" s="36">
        <f>SUMIFS(СВЦЭМ!$C$39:$C$782,СВЦЭМ!$A$39:$A$782,$A93,СВЦЭМ!$B$39:$B$782,J$83)+'СЕТ СН'!$H$9+СВЦЭМ!$D$10+'СЕТ СН'!$H$5-'СЕТ СН'!$H$17</f>
        <v>3765.5888542599996</v>
      </c>
      <c r="K93" s="36">
        <f>SUMIFS(СВЦЭМ!$C$39:$C$782,СВЦЭМ!$A$39:$A$782,$A93,СВЦЭМ!$B$39:$B$782,K$83)+'СЕТ СН'!$H$9+СВЦЭМ!$D$10+'СЕТ СН'!$H$5-'СЕТ СН'!$H$17</f>
        <v>3694.9468809699997</v>
      </c>
      <c r="L93" s="36">
        <f>SUMIFS(СВЦЭМ!$C$39:$C$782,СВЦЭМ!$A$39:$A$782,$A93,СВЦЭМ!$B$39:$B$782,L$83)+'СЕТ СН'!$H$9+СВЦЭМ!$D$10+'СЕТ СН'!$H$5-'СЕТ СН'!$H$17</f>
        <v>3686.4659855800001</v>
      </c>
      <c r="M93" s="36">
        <f>SUMIFS(СВЦЭМ!$C$39:$C$782,СВЦЭМ!$A$39:$A$782,$A93,СВЦЭМ!$B$39:$B$782,M$83)+'СЕТ СН'!$H$9+СВЦЭМ!$D$10+'СЕТ СН'!$H$5-'СЕТ СН'!$H$17</f>
        <v>3699.1033781599999</v>
      </c>
      <c r="N93" s="36">
        <f>SUMIFS(СВЦЭМ!$C$39:$C$782,СВЦЭМ!$A$39:$A$782,$A93,СВЦЭМ!$B$39:$B$782,N$83)+'СЕТ СН'!$H$9+СВЦЭМ!$D$10+'СЕТ СН'!$H$5-'СЕТ СН'!$H$17</f>
        <v>3702.1507556799997</v>
      </c>
      <c r="O93" s="36">
        <f>SUMIFS(СВЦЭМ!$C$39:$C$782,СВЦЭМ!$A$39:$A$782,$A93,СВЦЭМ!$B$39:$B$782,O$83)+'СЕТ СН'!$H$9+СВЦЭМ!$D$10+'СЕТ СН'!$H$5-'СЕТ СН'!$H$17</f>
        <v>3702.8367701999996</v>
      </c>
      <c r="P93" s="36">
        <f>SUMIFS(СВЦЭМ!$C$39:$C$782,СВЦЭМ!$A$39:$A$782,$A93,СВЦЭМ!$B$39:$B$782,P$83)+'СЕТ СН'!$H$9+СВЦЭМ!$D$10+'СЕТ СН'!$H$5-'СЕТ СН'!$H$17</f>
        <v>3752.7788937599998</v>
      </c>
      <c r="Q93" s="36">
        <f>SUMIFS(СВЦЭМ!$C$39:$C$782,СВЦЭМ!$A$39:$A$782,$A93,СВЦЭМ!$B$39:$B$782,Q$83)+'СЕТ СН'!$H$9+СВЦЭМ!$D$10+'СЕТ СН'!$H$5-'СЕТ СН'!$H$17</f>
        <v>3794.99452939</v>
      </c>
      <c r="R93" s="36">
        <f>SUMIFS(СВЦЭМ!$C$39:$C$782,СВЦЭМ!$A$39:$A$782,$A93,СВЦЭМ!$B$39:$B$782,R$83)+'СЕТ СН'!$H$9+СВЦЭМ!$D$10+'СЕТ СН'!$H$5-'СЕТ СН'!$H$17</f>
        <v>3785.3916722099998</v>
      </c>
      <c r="S93" s="36">
        <f>SUMIFS(СВЦЭМ!$C$39:$C$782,СВЦЭМ!$A$39:$A$782,$A93,СВЦЭМ!$B$39:$B$782,S$83)+'СЕТ СН'!$H$9+СВЦЭМ!$D$10+'СЕТ СН'!$H$5-'СЕТ СН'!$H$17</f>
        <v>3759.08982724</v>
      </c>
      <c r="T93" s="36">
        <f>SUMIFS(СВЦЭМ!$C$39:$C$782,СВЦЭМ!$A$39:$A$782,$A93,СВЦЭМ!$B$39:$B$782,T$83)+'СЕТ СН'!$H$9+СВЦЭМ!$D$10+'СЕТ СН'!$H$5-'СЕТ СН'!$H$17</f>
        <v>3680.56504442</v>
      </c>
      <c r="U93" s="36">
        <f>SUMIFS(СВЦЭМ!$C$39:$C$782,СВЦЭМ!$A$39:$A$782,$A93,СВЦЭМ!$B$39:$B$782,U$83)+'СЕТ СН'!$H$9+СВЦЭМ!$D$10+'СЕТ СН'!$H$5-'СЕТ СН'!$H$17</f>
        <v>3639.9094992199998</v>
      </c>
      <c r="V93" s="36">
        <f>SUMIFS(СВЦЭМ!$C$39:$C$782,СВЦЭМ!$A$39:$A$782,$A93,СВЦЭМ!$B$39:$B$782,V$83)+'СЕТ СН'!$H$9+СВЦЭМ!$D$10+'СЕТ СН'!$H$5-'СЕТ СН'!$H$17</f>
        <v>3643.4919498700001</v>
      </c>
      <c r="W93" s="36">
        <f>SUMIFS(СВЦЭМ!$C$39:$C$782,СВЦЭМ!$A$39:$A$782,$A93,СВЦЭМ!$B$39:$B$782,W$83)+'СЕТ СН'!$H$9+СВЦЭМ!$D$10+'СЕТ СН'!$H$5-'СЕТ СН'!$H$17</f>
        <v>3664.93833765</v>
      </c>
      <c r="X93" s="36">
        <f>SUMIFS(СВЦЭМ!$C$39:$C$782,СВЦЭМ!$A$39:$A$782,$A93,СВЦЭМ!$B$39:$B$782,X$83)+'СЕТ СН'!$H$9+СВЦЭМ!$D$10+'СЕТ СН'!$H$5-'СЕТ СН'!$H$17</f>
        <v>3686.2233046799997</v>
      </c>
      <c r="Y93" s="36">
        <f>SUMIFS(СВЦЭМ!$C$39:$C$782,СВЦЭМ!$A$39:$A$782,$A93,СВЦЭМ!$B$39:$B$782,Y$83)+'СЕТ СН'!$H$9+СВЦЭМ!$D$10+'СЕТ СН'!$H$5-'СЕТ СН'!$H$17</f>
        <v>3722.4532482599998</v>
      </c>
    </row>
    <row r="94" spans="1:25" ht="15.75" x14ac:dyDescent="0.2">
      <c r="A94" s="35">
        <f t="shared" si="2"/>
        <v>44266</v>
      </c>
      <c r="B94" s="36">
        <f>SUMIFS(СВЦЭМ!$C$39:$C$782,СВЦЭМ!$A$39:$A$782,$A94,СВЦЭМ!$B$39:$B$782,B$83)+'СЕТ СН'!$H$9+СВЦЭМ!$D$10+'СЕТ СН'!$H$5-'СЕТ СН'!$H$17</f>
        <v>3745.2895436399995</v>
      </c>
      <c r="C94" s="36">
        <f>SUMIFS(СВЦЭМ!$C$39:$C$782,СВЦЭМ!$A$39:$A$782,$A94,СВЦЭМ!$B$39:$B$782,C$83)+'СЕТ СН'!$H$9+СВЦЭМ!$D$10+'СЕТ СН'!$H$5-'СЕТ СН'!$H$17</f>
        <v>3808.1478347899997</v>
      </c>
      <c r="D94" s="36">
        <f>SUMIFS(СВЦЭМ!$C$39:$C$782,СВЦЭМ!$A$39:$A$782,$A94,СВЦЭМ!$B$39:$B$782,D$83)+'СЕТ СН'!$H$9+СВЦЭМ!$D$10+'СЕТ СН'!$H$5-'СЕТ СН'!$H$17</f>
        <v>3862.0275342300001</v>
      </c>
      <c r="E94" s="36">
        <f>SUMIFS(СВЦЭМ!$C$39:$C$782,СВЦЭМ!$A$39:$A$782,$A94,СВЦЭМ!$B$39:$B$782,E$83)+'СЕТ СН'!$H$9+СВЦЭМ!$D$10+'СЕТ СН'!$H$5-'СЕТ СН'!$H$17</f>
        <v>3827.1817976599996</v>
      </c>
      <c r="F94" s="36">
        <f>SUMIFS(СВЦЭМ!$C$39:$C$782,СВЦЭМ!$A$39:$A$782,$A94,СВЦЭМ!$B$39:$B$782,F$83)+'СЕТ СН'!$H$9+СВЦЭМ!$D$10+'СЕТ СН'!$H$5-'СЕТ СН'!$H$17</f>
        <v>3817.39814295</v>
      </c>
      <c r="G94" s="36">
        <f>SUMIFS(СВЦЭМ!$C$39:$C$782,СВЦЭМ!$A$39:$A$782,$A94,СВЦЭМ!$B$39:$B$782,G$83)+'СЕТ СН'!$H$9+СВЦЭМ!$D$10+'СЕТ СН'!$H$5-'СЕТ СН'!$H$17</f>
        <v>3816.2601797199995</v>
      </c>
      <c r="H94" s="36">
        <f>SUMIFS(СВЦЭМ!$C$39:$C$782,СВЦЭМ!$A$39:$A$782,$A94,СВЦЭМ!$B$39:$B$782,H$83)+'СЕТ СН'!$H$9+СВЦЭМ!$D$10+'СЕТ СН'!$H$5-'СЕТ СН'!$H$17</f>
        <v>3825.3810960399996</v>
      </c>
      <c r="I94" s="36">
        <f>SUMIFS(СВЦЭМ!$C$39:$C$782,СВЦЭМ!$A$39:$A$782,$A94,СВЦЭМ!$B$39:$B$782,I$83)+'СЕТ СН'!$H$9+СВЦЭМ!$D$10+'СЕТ СН'!$H$5-'СЕТ СН'!$H$17</f>
        <v>3760.4127843099996</v>
      </c>
      <c r="J94" s="36">
        <f>SUMIFS(СВЦЭМ!$C$39:$C$782,СВЦЭМ!$A$39:$A$782,$A94,СВЦЭМ!$B$39:$B$782,J$83)+'СЕТ СН'!$H$9+СВЦЭМ!$D$10+'СЕТ СН'!$H$5-'СЕТ СН'!$H$17</f>
        <v>3696.2832173699999</v>
      </c>
      <c r="K94" s="36">
        <f>SUMIFS(СВЦЭМ!$C$39:$C$782,СВЦЭМ!$A$39:$A$782,$A94,СВЦЭМ!$B$39:$B$782,K$83)+'СЕТ СН'!$H$9+СВЦЭМ!$D$10+'СЕТ СН'!$H$5-'СЕТ СН'!$H$17</f>
        <v>3662.6119238399997</v>
      </c>
      <c r="L94" s="36">
        <f>SUMIFS(СВЦЭМ!$C$39:$C$782,СВЦЭМ!$A$39:$A$782,$A94,СВЦЭМ!$B$39:$B$782,L$83)+'СЕТ СН'!$H$9+СВЦЭМ!$D$10+'СЕТ СН'!$H$5-'СЕТ СН'!$H$17</f>
        <v>3656.1861700599998</v>
      </c>
      <c r="M94" s="36">
        <f>SUMIFS(СВЦЭМ!$C$39:$C$782,СВЦЭМ!$A$39:$A$782,$A94,СВЦЭМ!$B$39:$B$782,M$83)+'СЕТ СН'!$H$9+СВЦЭМ!$D$10+'СЕТ СН'!$H$5-'СЕТ СН'!$H$17</f>
        <v>3662.3737148499995</v>
      </c>
      <c r="N94" s="36">
        <f>SUMIFS(СВЦЭМ!$C$39:$C$782,СВЦЭМ!$A$39:$A$782,$A94,СВЦЭМ!$B$39:$B$782,N$83)+'СЕТ СН'!$H$9+СВЦЭМ!$D$10+'СЕТ СН'!$H$5-'СЕТ СН'!$H$17</f>
        <v>3680.6639046399996</v>
      </c>
      <c r="O94" s="36">
        <f>SUMIFS(СВЦЭМ!$C$39:$C$782,СВЦЭМ!$A$39:$A$782,$A94,СВЦЭМ!$B$39:$B$782,O$83)+'СЕТ СН'!$H$9+СВЦЭМ!$D$10+'СЕТ СН'!$H$5-'СЕТ СН'!$H$17</f>
        <v>3718.5929376199997</v>
      </c>
      <c r="P94" s="36">
        <f>SUMIFS(СВЦЭМ!$C$39:$C$782,СВЦЭМ!$A$39:$A$782,$A94,СВЦЭМ!$B$39:$B$782,P$83)+'СЕТ СН'!$H$9+СВЦЭМ!$D$10+'СЕТ СН'!$H$5-'СЕТ СН'!$H$17</f>
        <v>3746.1497184</v>
      </c>
      <c r="Q94" s="36">
        <f>SUMIFS(СВЦЭМ!$C$39:$C$782,СВЦЭМ!$A$39:$A$782,$A94,СВЦЭМ!$B$39:$B$782,Q$83)+'СЕТ СН'!$H$9+СВЦЭМ!$D$10+'СЕТ СН'!$H$5-'СЕТ СН'!$H$17</f>
        <v>3795.2349724899996</v>
      </c>
      <c r="R94" s="36">
        <f>SUMIFS(СВЦЭМ!$C$39:$C$782,СВЦЭМ!$A$39:$A$782,$A94,СВЦЭМ!$B$39:$B$782,R$83)+'СЕТ СН'!$H$9+СВЦЭМ!$D$10+'СЕТ СН'!$H$5-'СЕТ СН'!$H$17</f>
        <v>3781.9708478699995</v>
      </c>
      <c r="S94" s="36">
        <f>SUMIFS(СВЦЭМ!$C$39:$C$782,СВЦЭМ!$A$39:$A$782,$A94,СВЦЭМ!$B$39:$B$782,S$83)+'СЕТ СН'!$H$9+СВЦЭМ!$D$10+'СЕТ СН'!$H$5-'СЕТ СН'!$H$17</f>
        <v>3730.53937864</v>
      </c>
      <c r="T94" s="36">
        <f>SUMIFS(СВЦЭМ!$C$39:$C$782,СВЦЭМ!$A$39:$A$782,$A94,СВЦЭМ!$B$39:$B$782,T$83)+'СЕТ СН'!$H$9+СВЦЭМ!$D$10+'СЕТ СН'!$H$5-'СЕТ СН'!$H$17</f>
        <v>3638.9579068200001</v>
      </c>
      <c r="U94" s="36">
        <f>SUMIFS(СВЦЭМ!$C$39:$C$782,СВЦЭМ!$A$39:$A$782,$A94,СВЦЭМ!$B$39:$B$782,U$83)+'СЕТ СН'!$H$9+СВЦЭМ!$D$10+'СЕТ СН'!$H$5-'СЕТ СН'!$H$17</f>
        <v>3611.2447396099997</v>
      </c>
      <c r="V94" s="36">
        <f>SUMIFS(СВЦЭМ!$C$39:$C$782,СВЦЭМ!$A$39:$A$782,$A94,СВЦЭМ!$B$39:$B$782,V$83)+'СЕТ СН'!$H$9+СВЦЭМ!$D$10+'СЕТ СН'!$H$5-'СЕТ СН'!$H$17</f>
        <v>3642.8356685099998</v>
      </c>
      <c r="W94" s="36">
        <f>SUMIFS(СВЦЭМ!$C$39:$C$782,СВЦЭМ!$A$39:$A$782,$A94,СВЦЭМ!$B$39:$B$782,W$83)+'СЕТ СН'!$H$9+СВЦЭМ!$D$10+'СЕТ СН'!$H$5-'СЕТ СН'!$H$17</f>
        <v>3636.3276796800001</v>
      </c>
      <c r="X94" s="36">
        <f>SUMIFS(СВЦЭМ!$C$39:$C$782,СВЦЭМ!$A$39:$A$782,$A94,СВЦЭМ!$B$39:$B$782,X$83)+'СЕТ СН'!$H$9+СВЦЭМ!$D$10+'СЕТ СН'!$H$5-'СЕТ СН'!$H$17</f>
        <v>3661.1601192099997</v>
      </c>
      <c r="Y94" s="36">
        <f>SUMIFS(СВЦЭМ!$C$39:$C$782,СВЦЭМ!$A$39:$A$782,$A94,СВЦЭМ!$B$39:$B$782,Y$83)+'СЕТ СН'!$H$9+СВЦЭМ!$D$10+'СЕТ СН'!$H$5-'СЕТ СН'!$H$17</f>
        <v>3672.4301507599998</v>
      </c>
    </row>
    <row r="95" spans="1:25" ht="15.75" x14ac:dyDescent="0.2">
      <c r="A95" s="35">
        <f t="shared" si="2"/>
        <v>44267</v>
      </c>
      <c r="B95" s="36">
        <f>SUMIFS(СВЦЭМ!$C$39:$C$782,СВЦЭМ!$A$39:$A$782,$A95,СВЦЭМ!$B$39:$B$782,B$83)+'СЕТ СН'!$H$9+СВЦЭМ!$D$10+'СЕТ СН'!$H$5-'СЕТ СН'!$H$17</f>
        <v>3727.2256782799996</v>
      </c>
      <c r="C95" s="36">
        <f>SUMIFS(СВЦЭМ!$C$39:$C$782,СВЦЭМ!$A$39:$A$782,$A95,СВЦЭМ!$B$39:$B$782,C$83)+'СЕТ СН'!$H$9+СВЦЭМ!$D$10+'СЕТ СН'!$H$5-'СЕТ СН'!$H$17</f>
        <v>3801.7499063899995</v>
      </c>
      <c r="D95" s="36">
        <f>SUMIFS(СВЦЭМ!$C$39:$C$782,СВЦЭМ!$A$39:$A$782,$A95,СВЦЭМ!$B$39:$B$782,D$83)+'СЕТ СН'!$H$9+СВЦЭМ!$D$10+'СЕТ СН'!$H$5-'СЕТ СН'!$H$17</f>
        <v>3808.0638200599997</v>
      </c>
      <c r="E95" s="36">
        <f>SUMIFS(СВЦЭМ!$C$39:$C$782,СВЦЭМ!$A$39:$A$782,$A95,СВЦЭМ!$B$39:$B$782,E$83)+'СЕТ СН'!$H$9+СВЦЭМ!$D$10+'СЕТ СН'!$H$5-'СЕТ СН'!$H$17</f>
        <v>3813.8642245299998</v>
      </c>
      <c r="F95" s="36">
        <f>SUMIFS(СВЦЭМ!$C$39:$C$782,СВЦЭМ!$A$39:$A$782,$A95,СВЦЭМ!$B$39:$B$782,F$83)+'СЕТ СН'!$H$9+СВЦЭМ!$D$10+'СЕТ СН'!$H$5-'СЕТ СН'!$H$17</f>
        <v>3803.1807290500001</v>
      </c>
      <c r="G95" s="36">
        <f>SUMIFS(СВЦЭМ!$C$39:$C$782,СВЦЭМ!$A$39:$A$782,$A95,СВЦЭМ!$B$39:$B$782,G$83)+'СЕТ СН'!$H$9+СВЦЭМ!$D$10+'СЕТ СН'!$H$5-'СЕТ СН'!$H$17</f>
        <v>3807.5969854699997</v>
      </c>
      <c r="H95" s="36">
        <f>SUMIFS(СВЦЭМ!$C$39:$C$782,СВЦЭМ!$A$39:$A$782,$A95,СВЦЭМ!$B$39:$B$782,H$83)+'СЕТ СН'!$H$9+СВЦЭМ!$D$10+'СЕТ СН'!$H$5-'СЕТ СН'!$H$17</f>
        <v>3806.4497109699996</v>
      </c>
      <c r="I95" s="36">
        <f>SUMIFS(СВЦЭМ!$C$39:$C$782,СВЦЭМ!$A$39:$A$782,$A95,СВЦЭМ!$B$39:$B$782,I$83)+'СЕТ СН'!$H$9+СВЦЭМ!$D$10+'СЕТ СН'!$H$5-'СЕТ СН'!$H$17</f>
        <v>3743.3629350699998</v>
      </c>
      <c r="J95" s="36">
        <f>SUMIFS(СВЦЭМ!$C$39:$C$782,СВЦЭМ!$A$39:$A$782,$A95,СВЦЭМ!$B$39:$B$782,J$83)+'СЕТ СН'!$H$9+СВЦЭМ!$D$10+'СЕТ СН'!$H$5-'СЕТ СН'!$H$17</f>
        <v>3684.2490351199995</v>
      </c>
      <c r="K95" s="36">
        <f>SUMIFS(СВЦЭМ!$C$39:$C$782,СВЦЭМ!$A$39:$A$782,$A95,СВЦЭМ!$B$39:$B$782,K$83)+'СЕТ СН'!$H$9+СВЦЭМ!$D$10+'СЕТ СН'!$H$5-'СЕТ СН'!$H$17</f>
        <v>3642.4317260099997</v>
      </c>
      <c r="L95" s="36">
        <f>SUMIFS(СВЦЭМ!$C$39:$C$782,СВЦЭМ!$A$39:$A$782,$A95,СВЦЭМ!$B$39:$B$782,L$83)+'СЕТ СН'!$H$9+СВЦЭМ!$D$10+'СЕТ СН'!$H$5-'СЕТ СН'!$H$17</f>
        <v>3633.0155500000001</v>
      </c>
      <c r="M95" s="36">
        <f>SUMIFS(СВЦЭМ!$C$39:$C$782,СВЦЭМ!$A$39:$A$782,$A95,СВЦЭМ!$B$39:$B$782,M$83)+'СЕТ СН'!$H$9+СВЦЭМ!$D$10+'СЕТ СН'!$H$5-'СЕТ СН'!$H$17</f>
        <v>3636.45941666</v>
      </c>
      <c r="N95" s="36">
        <f>SUMIFS(СВЦЭМ!$C$39:$C$782,СВЦЭМ!$A$39:$A$782,$A95,СВЦЭМ!$B$39:$B$782,N$83)+'СЕТ СН'!$H$9+СВЦЭМ!$D$10+'СЕТ СН'!$H$5-'СЕТ СН'!$H$17</f>
        <v>3640.8128994199997</v>
      </c>
      <c r="O95" s="36">
        <f>SUMIFS(СВЦЭМ!$C$39:$C$782,СВЦЭМ!$A$39:$A$782,$A95,СВЦЭМ!$B$39:$B$782,O$83)+'СЕТ СН'!$H$9+СВЦЭМ!$D$10+'СЕТ СН'!$H$5-'СЕТ СН'!$H$17</f>
        <v>3667.8076926799995</v>
      </c>
      <c r="P95" s="36">
        <f>SUMIFS(СВЦЭМ!$C$39:$C$782,СВЦЭМ!$A$39:$A$782,$A95,СВЦЭМ!$B$39:$B$782,P$83)+'СЕТ СН'!$H$9+СВЦЭМ!$D$10+'СЕТ СН'!$H$5-'СЕТ СН'!$H$17</f>
        <v>3729.5552335799998</v>
      </c>
      <c r="Q95" s="36">
        <f>SUMIFS(СВЦЭМ!$C$39:$C$782,СВЦЭМ!$A$39:$A$782,$A95,СВЦЭМ!$B$39:$B$782,Q$83)+'СЕТ СН'!$H$9+СВЦЭМ!$D$10+'СЕТ СН'!$H$5-'СЕТ СН'!$H$17</f>
        <v>3768.8946019799996</v>
      </c>
      <c r="R95" s="36">
        <f>SUMIFS(СВЦЭМ!$C$39:$C$782,СВЦЭМ!$A$39:$A$782,$A95,СВЦЭМ!$B$39:$B$782,R$83)+'СЕТ СН'!$H$9+СВЦЭМ!$D$10+'СЕТ СН'!$H$5-'СЕТ СН'!$H$17</f>
        <v>3770.2881051699997</v>
      </c>
      <c r="S95" s="36">
        <f>SUMIFS(СВЦЭМ!$C$39:$C$782,СВЦЭМ!$A$39:$A$782,$A95,СВЦЭМ!$B$39:$B$782,S$83)+'СЕТ СН'!$H$9+СВЦЭМ!$D$10+'СЕТ СН'!$H$5-'СЕТ СН'!$H$17</f>
        <v>3725.4633332699996</v>
      </c>
      <c r="T95" s="36">
        <f>SUMIFS(СВЦЭМ!$C$39:$C$782,СВЦЭМ!$A$39:$A$782,$A95,СВЦЭМ!$B$39:$B$782,T$83)+'СЕТ СН'!$H$9+СВЦЭМ!$D$10+'СЕТ СН'!$H$5-'СЕТ СН'!$H$17</f>
        <v>3643.9082113199997</v>
      </c>
      <c r="U95" s="36">
        <f>SUMIFS(СВЦЭМ!$C$39:$C$782,СВЦЭМ!$A$39:$A$782,$A95,СВЦЭМ!$B$39:$B$782,U$83)+'СЕТ СН'!$H$9+СВЦЭМ!$D$10+'СЕТ СН'!$H$5-'СЕТ СН'!$H$17</f>
        <v>3628.5360119199995</v>
      </c>
      <c r="V95" s="36">
        <f>SUMIFS(СВЦЭМ!$C$39:$C$782,СВЦЭМ!$A$39:$A$782,$A95,СВЦЭМ!$B$39:$B$782,V$83)+'СЕТ СН'!$H$9+СВЦЭМ!$D$10+'СЕТ СН'!$H$5-'СЕТ СН'!$H$17</f>
        <v>3620.6564065699995</v>
      </c>
      <c r="W95" s="36">
        <f>SUMIFS(СВЦЭМ!$C$39:$C$782,СВЦЭМ!$A$39:$A$782,$A95,СВЦЭМ!$B$39:$B$782,W$83)+'СЕТ СН'!$H$9+СВЦЭМ!$D$10+'СЕТ СН'!$H$5-'СЕТ СН'!$H$17</f>
        <v>3634.8676165899997</v>
      </c>
      <c r="X95" s="36">
        <f>SUMIFS(СВЦЭМ!$C$39:$C$782,СВЦЭМ!$A$39:$A$782,$A95,СВЦЭМ!$B$39:$B$782,X$83)+'СЕТ СН'!$H$9+СВЦЭМ!$D$10+'СЕТ СН'!$H$5-'СЕТ СН'!$H$17</f>
        <v>3654.7253893899997</v>
      </c>
      <c r="Y95" s="36">
        <f>SUMIFS(СВЦЭМ!$C$39:$C$782,СВЦЭМ!$A$39:$A$782,$A95,СВЦЭМ!$B$39:$B$782,Y$83)+'СЕТ СН'!$H$9+СВЦЭМ!$D$10+'СЕТ СН'!$H$5-'СЕТ СН'!$H$17</f>
        <v>3672.1659634999996</v>
      </c>
    </row>
    <row r="96" spans="1:25" ht="15.75" x14ac:dyDescent="0.2">
      <c r="A96" s="35">
        <f t="shared" si="2"/>
        <v>44268</v>
      </c>
      <c r="B96" s="36">
        <f>SUMIFS(СВЦЭМ!$C$39:$C$782,СВЦЭМ!$A$39:$A$782,$A96,СВЦЭМ!$B$39:$B$782,B$83)+'СЕТ СН'!$H$9+СВЦЭМ!$D$10+'СЕТ СН'!$H$5-'СЕТ СН'!$H$17</f>
        <v>3802.5304690699995</v>
      </c>
      <c r="C96" s="36">
        <f>SUMIFS(СВЦЭМ!$C$39:$C$782,СВЦЭМ!$A$39:$A$782,$A96,СВЦЭМ!$B$39:$B$782,C$83)+'СЕТ СН'!$H$9+СВЦЭМ!$D$10+'СЕТ СН'!$H$5-'СЕТ СН'!$H$17</f>
        <v>3835.4667831099996</v>
      </c>
      <c r="D96" s="36">
        <f>SUMIFS(СВЦЭМ!$C$39:$C$782,СВЦЭМ!$A$39:$A$782,$A96,СВЦЭМ!$B$39:$B$782,D$83)+'СЕТ СН'!$H$9+СВЦЭМ!$D$10+'СЕТ СН'!$H$5-'СЕТ СН'!$H$17</f>
        <v>3808.2788646099998</v>
      </c>
      <c r="E96" s="36">
        <f>SUMIFS(СВЦЭМ!$C$39:$C$782,СВЦЭМ!$A$39:$A$782,$A96,СВЦЭМ!$B$39:$B$782,E$83)+'СЕТ СН'!$H$9+СВЦЭМ!$D$10+'СЕТ СН'!$H$5-'СЕТ СН'!$H$17</f>
        <v>3802.9343178899999</v>
      </c>
      <c r="F96" s="36">
        <f>SUMIFS(СВЦЭМ!$C$39:$C$782,СВЦЭМ!$A$39:$A$782,$A96,СВЦЭМ!$B$39:$B$782,F$83)+'СЕТ СН'!$H$9+СВЦЭМ!$D$10+'СЕТ СН'!$H$5-'СЕТ СН'!$H$17</f>
        <v>3803.46709913</v>
      </c>
      <c r="G96" s="36">
        <f>SUMIFS(СВЦЭМ!$C$39:$C$782,СВЦЭМ!$A$39:$A$782,$A96,СВЦЭМ!$B$39:$B$782,G$83)+'СЕТ СН'!$H$9+СВЦЭМ!$D$10+'СЕТ СН'!$H$5-'СЕТ СН'!$H$17</f>
        <v>3810.0484298000001</v>
      </c>
      <c r="H96" s="36">
        <f>SUMIFS(СВЦЭМ!$C$39:$C$782,СВЦЭМ!$A$39:$A$782,$A96,СВЦЭМ!$B$39:$B$782,H$83)+'СЕТ СН'!$H$9+СВЦЭМ!$D$10+'СЕТ СН'!$H$5-'СЕТ СН'!$H$17</f>
        <v>3827.6471534599996</v>
      </c>
      <c r="I96" s="36">
        <f>SUMIFS(СВЦЭМ!$C$39:$C$782,СВЦЭМ!$A$39:$A$782,$A96,СВЦЭМ!$B$39:$B$782,I$83)+'СЕТ СН'!$H$9+СВЦЭМ!$D$10+'СЕТ СН'!$H$5-'СЕТ СН'!$H$17</f>
        <v>3812.3912863599999</v>
      </c>
      <c r="J96" s="36">
        <f>SUMIFS(СВЦЭМ!$C$39:$C$782,СВЦЭМ!$A$39:$A$782,$A96,СВЦЭМ!$B$39:$B$782,J$83)+'СЕТ СН'!$H$9+СВЦЭМ!$D$10+'СЕТ СН'!$H$5-'СЕТ СН'!$H$17</f>
        <v>3732.7201010799999</v>
      </c>
      <c r="K96" s="36">
        <f>SUMIFS(СВЦЭМ!$C$39:$C$782,СВЦЭМ!$A$39:$A$782,$A96,СВЦЭМ!$B$39:$B$782,K$83)+'СЕТ СН'!$H$9+СВЦЭМ!$D$10+'СЕТ СН'!$H$5-'СЕТ СН'!$H$17</f>
        <v>3679.55651906</v>
      </c>
      <c r="L96" s="36">
        <f>SUMIFS(СВЦЭМ!$C$39:$C$782,СВЦЭМ!$A$39:$A$782,$A96,СВЦЭМ!$B$39:$B$782,L$83)+'СЕТ СН'!$H$9+СВЦЭМ!$D$10+'СЕТ СН'!$H$5-'СЕТ СН'!$H$17</f>
        <v>3669.5298003399998</v>
      </c>
      <c r="M96" s="36">
        <f>SUMIFS(СВЦЭМ!$C$39:$C$782,СВЦЭМ!$A$39:$A$782,$A96,СВЦЭМ!$B$39:$B$782,M$83)+'СЕТ СН'!$H$9+СВЦЭМ!$D$10+'СЕТ СН'!$H$5-'СЕТ СН'!$H$17</f>
        <v>3673.85967351</v>
      </c>
      <c r="N96" s="36">
        <f>SUMIFS(СВЦЭМ!$C$39:$C$782,СВЦЭМ!$A$39:$A$782,$A96,СВЦЭМ!$B$39:$B$782,N$83)+'СЕТ СН'!$H$9+СВЦЭМ!$D$10+'СЕТ СН'!$H$5-'СЕТ СН'!$H$17</f>
        <v>3693.2670129600001</v>
      </c>
      <c r="O96" s="36">
        <f>SUMIFS(СВЦЭМ!$C$39:$C$782,СВЦЭМ!$A$39:$A$782,$A96,СВЦЭМ!$B$39:$B$782,O$83)+'СЕТ СН'!$H$9+СВЦЭМ!$D$10+'СЕТ СН'!$H$5-'СЕТ СН'!$H$17</f>
        <v>3739.6171832299997</v>
      </c>
      <c r="P96" s="36">
        <f>SUMIFS(СВЦЭМ!$C$39:$C$782,СВЦЭМ!$A$39:$A$782,$A96,СВЦЭМ!$B$39:$B$782,P$83)+'СЕТ СН'!$H$9+СВЦЭМ!$D$10+'СЕТ СН'!$H$5-'СЕТ СН'!$H$17</f>
        <v>3796.5792146899998</v>
      </c>
      <c r="Q96" s="36">
        <f>SUMIFS(СВЦЭМ!$C$39:$C$782,СВЦЭМ!$A$39:$A$782,$A96,СВЦЭМ!$B$39:$B$782,Q$83)+'СЕТ СН'!$H$9+СВЦЭМ!$D$10+'СЕТ СН'!$H$5-'СЕТ СН'!$H$17</f>
        <v>3758.6738954599996</v>
      </c>
      <c r="R96" s="36">
        <f>SUMIFS(СВЦЭМ!$C$39:$C$782,СВЦЭМ!$A$39:$A$782,$A96,СВЦЭМ!$B$39:$B$782,R$83)+'СЕТ СН'!$H$9+СВЦЭМ!$D$10+'СЕТ СН'!$H$5-'СЕТ СН'!$H$17</f>
        <v>3725.71427984</v>
      </c>
      <c r="S96" s="36">
        <f>SUMIFS(СВЦЭМ!$C$39:$C$782,СВЦЭМ!$A$39:$A$782,$A96,СВЦЭМ!$B$39:$B$782,S$83)+'СЕТ СН'!$H$9+СВЦЭМ!$D$10+'СЕТ СН'!$H$5-'СЕТ СН'!$H$17</f>
        <v>3681.4208387799999</v>
      </c>
      <c r="T96" s="36">
        <f>SUMIFS(СВЦЭМ!$C$39:$C$782,СВЦЭМ!$A$39:$A$782,$A96,СВЦЭМ!$B$39:$B$782,T$83)+'СЕТ СН'!$H$9+СВЦЭМ!$D$10+'СЕТ СН'!$H$5-'СЕТ СН'!$H$17</f>
        <v>3612.6972668799999</v>
      </c>
      <c r="U96" s="36">
        <f>SUMIFS(СВЦЭМ!$C$39:$C$782,СВЦЭМ!$A$39:$A$782,$A96,СВЦЭМ!$B$39:$B$782,U$83)+'СЕТ СН'!$H$9+СВЦЭМ!$D$10+'СЕТ СН'!$H$5-'СЕТ СН'!$H$17</f>
        <v>3589.1792524299999</v>
      </c>
      <c r="V96" s="36">
        <f>SUMIFS(СВЦЭМ!$C$39:$C$782,СВЦЭМ!$A$39:$A$782,$A96,СВЦЭМ!$B$39:$B$782,V$83)+'СЕТ СН'!$H$9+СВЦЭМ!$D$10+'СЕТ СН'!$H$5-'СЕТ СН'!$H$17</f>
        <v>3594.4729833199999</v>
      </c>
      <c r="W96" s="36">
        <f>SUMIFS(СВЦЭМ!$C$39:$C$782,СВЦЭМ!$A$39:$A$782,$A96,СВЦЭМ!$B$39:$B$782,W$83)+'СЕТ СН'!$H$9+СВЦЭМ!$D$10+'СЕТ СН'!$H$5-'СЕТ СН'!$H$17</f>
        <v>3605.3897057499998</v>
      </c>
      <c r="X96" s="36">
        <f>SUMIFS(СВЦЭМ!$C$39:$C$782,СВЦЭМ!$A$39:$A$782,$A96,СВЦЭМ!$B$39:$B$782,X$83)+'СЕТ СН'!$H$9+СВЦЭМ!$D$10+'СЕТ СН'!$H$5-'СЕТ СН'!$H$17</f>
        <v>3626.3200483800001</v>
      </c>
      <c r="Y96" s="36">
        <f>SUMIFS(СВЦЭМ!$C$39:$C$782,СВЦЭМ!$A$39:$A$782,$A96,СВЦЭМ!$B$39:$B$782,Y$83)+'СЕТ СН'!$H$9+СВЦЭМ!$D$10+'СЕТ СН'!$H$5-'СЕТ СН'!$H$17</f>
        <v>3661.4501429100001</v>
      </c>
    </row>
    <row r="97" spans="1:25" ht="15.75" x14ac:dyDescent="0.2">
      <c r="A97" s="35">
        <f t="shared" si="2"/>
        <v>44269</v>
      </c>
      <c r="B97" s="36">
        <f>SUMIFS(СВЦЭМ!$C$39:$C$782,СВЦЭМ!$A$39:$A$782,$A97,СВЦЭМ!$B$39:$B$782,B$83)+'СЕТ СН'!$H$9+СВЦЭМ!$D$10+'СЕТ СН'!$H$5-'СЕТ СН'!$H$17</f>
        <v>3736.4875377499998</v>
      </c>
      <c r="C97" s="36">
        <f>SUMIFS(СВЦЭМ!$C$39:$C$782,СВЦЭМ!$A$39:$A$782,$A97,СВЦЭМ!$B$39:$B$782,C$83)+'СЕТ СН'!$H$9+СВЦЭМ!$D$10+'СЕТ СН'!$H$5-'СЕТ СН'!$H$17</f>
        <v>3787.9401457699996</v>
      </c>
      <c r="D97" s="36">
        <f>SUMIFS(СВЦЭМ!$C$39:$C$782,СВЦЭМ!$A$39:$A$782,$A97,СВЦЭМ!$B$39:$B$782,D$83)+'СЕТ СН'!$H$9+СВЦЭМ!$D$10+'СЕТ СН'!$H$5-'СЕТ СН'!$H$17</f>
        <v>3845.5428497899998</v>
      </c>
      <c r="E97" s="36">
        <f>SUMIFS(СВЦЭМ!$C$39:$C$782,СВЦЭМ!$A$39:$A$782,$A97,СВЦЭМ!$B$39:$B$782,E$83)+'СЕТ СН'!$H$9+СВЦЭМ!$D$10+'СЕТ СН'!$H$5-'СЕТ СН'!$H$17</f>
        <v>3801.1520045099996</v>
      </c>
      <c r="F97" s="36">
        <f>SUMIFS(СВЦЭМ!$C$39:$C$782,СВЦЭМ!$A$39:$A$782,$A97,СВЦЭМ!$B$39:$B$782,F$83)+'СЕТ СН'!$H$9+СВЦЭМ!$D$10+'СЕТ СН'!$H$5-'СЕТ СН'!$H$17</f>
        <v>3798.5869352099999</v>
      </c>
      <c r="G97" s="36">
        <f>SUMIFS(СВЦЭМ!$C$39:$C$782,СВЦЭМ!$A$39:$A$782,$A97,СВЦЭМ!$B$39:$B$782,G$83)+'СЕТ СН'!$H$9+СВЦЭМ!$D$10+'СЕТ СН'!$H$5-'СЕТ СН'!$H$17</f>
        <v>3798.3657152099995</v>
      </c>
      <c r="H97" s="36">
        <f>SUMIFS(СВЦЭМ!$C$39:$C$782,СВЦЭМ!$A$39:$A$782,$A97,СВЦЭМ!$B$39:$B$782,H$83)+'СЕТ СН'!$H$9+СВЦЭМ!$D$10+'СЕТ СН'!$H$5-'СЕТ СН'!$H$17</f>
        <v>3833.6689384199999</v>
      </c>
      <c r="I97" s="36">
        <f>SUMIFS(СВЦЭМ!$C$39:$C$782,СВЦЭМ!$A$39:$A$782,$A97,СВЦЭМ!$B$39:$B$782,I$83)+'СЕТ СН'!$H$9+СВЦЭМ!$D$10+'СЕТ СН'!$H$5-'СЕТ СН'!$H$17</f>
        <v>3825.2890991300001</v>
      </c>
      <c r="J97" s="36">
        <f>SUMIFS(СВЦЭМ!$C$39:$C$782,СВЦЭМ!$A$39:$A$782,$A97,СВЦЭМ!$B$39:$B$782,J$83)+'СЕТ СН'!$H$9+СВЦЭМ!$D$10+'СЕТ СН'!$H$5-'СЕТ СН'!$H$17</f>
        <v>3698.4183698899997</v>
      </c>
      <c r="K97" s="36">
        <f>SUMIFS(СВЦЭМ!$C$39:$C$782,СВЦЭМ!$A$39:$A$782,$A97,СВЦЭМ!$B$39:$B$782,K$83)+'СЕТ СН'!$H$9+СВЦЭМ!$D$10+'СЕТ СН'!$H$5-'СЕТ СН'!$H$17</f>
        <v>3657.5169978399999</v>
      </c>
      <c r="L97" s="36">
        <f>SUMIFS(СВЦЭМ!$C$39:$C$782,СВЦЭМ!$A$39:$A$782,$A97,СВЦЭМ!$B$39:$B$782,L$83)+'СЕТ СН'!$H$9+СВЦЭМ!$D$10+'СЕТ СН'!$H$5-'СЕТ СН'!$H$17</f>
        <v>3627.6427436999998</v>
      </c>
      <c r="M97" s="36">
        <f>SUMIFS(СВЦЭМ!$C$39:$C$782,СВЦЭМ!$A$39:$A$782,$A97,СВЦЭМ!$B$39:$B$782,M$83)+'СЕТ СН'!$H$9+СВЦЭМ!$D$10+'СЕТ СН'!$H$5-'СЕТ СН'!$H$17</f>
        <v>3637.9490066899998</v>
      </c>
      <c r="N97" s="36">
        <f>SUMIFS(СВЦЭМ!$C$39:$C$782,СВЦЭМ!$A$39:$A$782,$A97,СВЦЭМ!$B$39:$B$782,N$83)+'СЕТ СН'!$H$9+СВЦЭМ!$D$10+'СЕТ СН'!$H$5-'СЕТ СН'!$H$17</f>
        <v>3657.0285954399997</v>
      </c>
      <c r="O97" s="36">
        <f>SUMIFS(СВЦЭМ!$C$39:$C$782,СВЦЭМ!$A$39:$A$782,$A97,СВЦЭМ!$B$39:$B$782,O$83)+'СЕТ СН'!$H$9+СВЦЭМ!$D$10+'СЕТ СН'!$H$5-'СЕТ СН'!$H$17</f>
        <v>3703.1333755999995</v>
      </c>
      <c r="P97" s="36">
        <f>SUMIFS(СВЦЭМ!$C$39:$C$782,СВЦЭМ!$A$39:$A$782,$A97,СВЦЭМ!$B$39:$B$782,P$83)+'СЕТ СН'!$H$9+СВЦЭМ!$D$10+'СЕТ СН'!$H$5-'СЕТ СН'!$H$17</f>
        <v>3750.4993386799997</v>
      </c>
      <c r="Q97" s="36">
        <f>SUMIFS(СВЦЭМ!$C$39:$C$782,СВЦЭМ!$A$39:$A$782,$A97,СВЦЭМ!$B$39:$B$782,Q$83)+'СЕТ СН'!$H$9+СВЦЭМ!$D$10+'СЕТ СН'!$H$5-'СЕТ СН'!$H$17</f>
        <v>3760.9521212999998</v>
      </c>
      <c r="R97" s="36">
        <f>SUMIFS(СВЦЭМ!$C$39:$C$782,СВЦЭМ!$A$39:$A$782,$A97,СВЦЭМ!$B$39:$B$782,R$83)+'СЕТ СН'!$H$9+СВЦЭМ!$D$10+'СЕТ СН'!$H$5-'СЕТ СН'!$H$17</f>
        <v>3749.23340431</v>
      </c>
      <c r="S97" s="36">
        <f>SUMIFS(СВЦЭМ!$C$39:$C$782,СВЦЭМ!$A$39:$A$782,$A97,СВЦЭМ!$B$39:$B$782,S$83)+'СЕТ СН'!$H$9+СВЦЭМ!$D$10+'СЕТ СН'!$H$5-'СЕТ СН'!$H$17</f>
        <v>3719.3586265499998</v>
      </c>
      <c r="T97" s="36">
        <f>SUMIFS(СВЦЭМ!$C$39:$C$782,СВЦЭМ!$A$39:$A$782,$A97,СВЦЭМ!$B$39:$B$782,T$83)+'СЕТ СН'!$H$9+СВЦЭМ!$D$10+'СЕТ СН'!$H$5-'СЕТ СН'!$H$17</f>
        <v>3642.9775975599996</v>
      </c>
      <c r="U97" s="36">
        <f>SUMIFS(СВЦЭМ!$C$39:$C$782,СВЦЭМ!$A$39:$A$782,$A97,СВЦЭМ!$B$39:$B$782,U$83)+'СЕТ СН'!$H$9+СВЦЭМ!$D$10+'СЕТ СН'!$H$5-'СЕТ СН'!$H$17</f>
        <v>3598.5641285399997</v>
      </c>
      <c r="V97" s="36">
        <f>SUMIFS(СВЦЭМ!$C$39:$C$782,СВЦЭМ!$A$39:$A$782,$A97,СВЦЭМ!$B$39:$B$782,V$83)+'СЕТ СН'!$H$9+СВЦЭМ!$D$10+'СЕТ СН'!$H$5-'СЕТ СН'!$H$17</f>
        <v>3595.14033019</v>
      </c>
      <c r="W97" s="36">
        <f>SUMIFS(СВЦЭМ!$C$39:$C$782,СВЦЭМ!$A$39:$A$782,$A97,СВЦЭМ!$B$39:$B$782,W$83)+'СЕТ СН'!$H$9+СВЦЭМ!$D$10+'СЕТ СН'!$H$5-'СЕТ СН'!$H$17</f>
        <v>3610.7259690399997</v>
      </c>
      <c r="X97" s="36">
        <f>SUMIFS(СВЦЭМ!$C$39:$C$782,СВЦЭМ!$A$39:$A$782,$A97,СВЦЭМ!$B$39:$B$782,X$83)+'СЕТ СН'!$H$9+СВЦЭМ!$D$10+'СЕТ СН'!$H$5-'СЕТ СН'!$H$17</f>
        <v>3625.9386241299999</v>
      </c>
      <c r="Y97" s="36">
        <f>SUMIFS(СВЦЭМ!$C$39:$C$782,СВЦЭМ!$A$39:$A$782,$A97,СВЦЭМ!$B$39:$B$782,Y$83)+'СЕТ СН'!$H$9+СВЦЭМ!$D$10+'СЕТ СН'!$H$5-'СЕТ СН'!$H$17</f>
        <v>3647.8151487199998</v>
      </c>
    </row>
    <row r="98" spans="1:25" ht="15.75" x14ac:dyDescent="0.2">
      <c r="A98" s="35">
        <f t="shared" si="2"/>
        <v>44270</v>
      </c>
      <c r="B98" s="36">
        <f>SUMIFS(СВЦЭМ!$C$39:$C$782,СВЦЭМ!$A$39:$A$782,$A98,СВЦЭМ!$B$39:$B$782,B$83)+'СЕТ СН'!$H$9+СВЦЭМ!$D$10+'СЕТ СН'!$H$5-'СЕТ СН'!$H$17</f>
        <v>3759.8606193599999</v>
      </c>
      <c r="C98" s="36">
        <f>SUMIFS(СВЦЭМ!$C$39:$C$782,СВЦЭМ!$A$39:$A$782,$A98,СВЦЭМ!$B$39:$B$782,C$83)+'СЕТ СН'!$H$9+СВЦЭМ!$D$10+'СЕТ СН'!$H$5-'СЕТ СН'!$H$17</f>
        <v>3805.0739134799996</v>
      </c>
      <c r="D98" s="36">
        <f>SUMIFS(СВЦЭМ!$C$39:$C$782,СВЦЭМ!$A$39:$A$782,$A98,СВЦЭМ!$B$39:$B$782,D$83)+'СЕТ СН'!$H$9+СВЦЭМ!$D$10+'СЕТ СН'!$H$5-'СЕТ СН'!$H$17</f>
        <v>3802.97786129</v>
      </c>
      <c r="E98" s="36">
        <f>SUMIFS(СВЦЭМ!$C$39:$C$782,СВЦЭМ!$A$39:$A$782,$A98,СВЦЭМ!$B$39:$B$782,E$83)+'СЕТ СН'!$H$9+СВЦЭМ!$D$10+'СЕТ СН'!$H$5-'СЕТ СН'!$H$17</f>
        <v>3800.4903900999998</v>
      </c>
      <c r="F98" s="36">
        <f>SUMIFS(СВЦЭМ!$C$39:$C$782,СВЦЭМ!$A$39:$A$782,$A98,СВЦЭМ!$B$39:$B$782,F$83)+'СЕТ СН'!$H$9+СВЦЭМ!$D$10+'СЕТ СН'!$H$5-'СЕТ СН'!$H$17</f>
        <v>3815.8992576299997</v>
      </c>
      <c r="G98" s="36">
        <f>SUMIFS(СВЦЭМ!$C$39:$C$782,СВЦЭМ!$A$39:$A$782,$A98,СВЦЭМ!$B$39:$B$782,G$83)+'СЕТ СН'!$H$9+СВЦЭМ!$D$10+'СЕТ СН'!$H$5-'СЕТ СН'!$H$17</f>
        <v>3842.9116576699998</v>
      </c>
      <c r="H98" s="36">
        <f>SUMIFS(СВЦЭМ!$C$39:$C$782,СВЦЭМ!$A$39:$A$782,$A98,СВЦЭМ!$B$39:$B$782,H$83)+'СЕТ СН'!$H$9+СВЦЭМ!$D$10+'СЕТ СН'!$H$5-'СЕТ СН'!$H$17</f>
        <v>3867.2332218799997</v>
      </c>
      <c r="I98" s="36">
        <f>SUMIFS(СВЦЭМ!$C$39:$C$782,СВЦЭМ!$A$39:$A$782,$A98,СВЦЭМ!$B$39:$B$782,I$83)+'СЕТ СН'!$H$9+СВЦЭМ!$D$10+'СЕТ СН'!$H$5-'СЕТ СН'!$H$17</f>
        <v>3792.6909335399996</v>
      </c>
      <c r="J98" s="36">
        <f>SUMIFS(СВЦЭМ!$C$39:$C$782,СВЦЭМ!$A$39:$A$782,$A98,СВЦЭМ!$B$39:$B$782,J$83)+'СЕТ СН'!$H$9+СВЦЭМ!$D$10+'СЕТ СН'!$H$5-'СЕТ СН'!$H$17</f>
        <v>3699.9861197699997</v>
      </c>
      <c r="K98" s="36">
        <f>SUMIFS(СВЦЭМ!$C$39:$C$782,СВЦЭМ!$A$39:$A$782,$A98,СВЦЭМ!$B$39:$B$782,K$83)+'СЕТ СН'!$H$9+СВЦЭМ!$D$10+'СЕТ СН'!$H$5-'СЕТ СН'!$H$17</f>
        <v>3655.40765655</v>
      </c>
      <c r="L98" s="36">
        <f>SUMIFS(СВЦЭМ!$C$39:$C$782,СВЦЭМ!$A$39:$A$782,$A98,СВЦЭМ!$B$39:$B$782,L$83)+'СЕТ СН'!$H$9+СВЦЭМ!$D$10+'СЕТ СН'!$H$5-'СЕТ СН'!$H$17</f>
        <v>3643.8273880199995</v>
      </c>
      <c r="M98" s="36">
        <f>SUMIFS(СВЦЭМ!$C$39:$C$782,СВЦЭМ!$A$39:$A$782,$A98,СВЦЭМ!$B$39:$B$782,M$83)+'СЕТ СН'!$H$9+СВЦЭМ!$D$10+'СЕТ СН'!$H$5-'СЕТ СН'!$H$17</f>
        <v>3648.7320712499995</v>
      </c>
      <c r="N98" s="36">
        <f>SUMIFS(СВЦЭМ!$C$39:$C$782,СВЦЭМ!$A$39:$A$782,$A98,СВЦЭМ!$B$39:$B$782,N$83)+'СЕТ СН'!$H$9+СВЦЭМ!$D$10+'СЕТ СН'!$H$5-'СЕТ СН'!$H$17</f>
        <v>3660.1994725999998</v>
      </c>
      <c r="O98" s="36">
        <f>SUMIFS(СВЦЭМ!$C$39:$C$782,СВЦЭМ!$A$39:$A$782,$A98,СВЦЭМ!$B$39:$B$782,O$83)+'СЕТ СН'!$H$9+СВЦЭМ!$D$10+'СЕТ СН'!$H$5-'СЕТ СН'!$H$17</f>
        <v>3697.1895927199998</v>
      </c>
      <c r="P98" s="36">
        <f>SUMIFS(СВЦЭМ!$C$39:$C$782,СВЦЭМ!$A$39:$A$782,$A98,СВЦЭМ!$B$39:$B$782,P$83)+'СЕТ СН'!$H$9+СВЦЭМ!$D$10+'СЕТ СН'!$H$5-'СЕТ СН'!$H$17</f>
        <v>3743.73148434</v>
      </c>
      <c r="Q98" s="36">
        <f>SUMIFS(СВЦЭМ!$C$39:$C$782,СВЦЭМ!$A$39:$A$782,$A98,СВЦЭМ!$B$39:$B$782,Q$83)+'СЕТ СН'!$H$9+СВЦЭМ!$D$10+'СЕТ СН'!$H$5-'СЕТ СН'!$H$17</f>
        <v>3778.3103215000001</v>
      </c>
      <c r="R98" s="36">
        <f>SUMIFS(СВЦЭМ!$C$39:$C$782,СВЦЭМ!$A$39:$A$782,$A98,СВЦЭМ!$B$39:$B$782,R$83)+'СЕТ СН'!$H$9+СВЦЭМ!$D$10+'СЕТ СН'!$H$5-'СЕТ СН'!$H$17</f>
        <v>3755.3504128999998</v>
      </c>
      <c r="S98" s="36">
        <f>SUMIFS(СВЦЭМ!$C$39:$C$782,СВЦЭМ!$A$39:$A$782,$A98,СВЦЭМ!$B$39:$B$782,S$83)+'СЕТ СН'!$H$9+СВЦЭМ!$D$10+'СЕТ СН'!$H$5-'СЕТ СН'!$H$17</f>
        <v>3704.3547801899995</v>
      </c>
      <c r="T98" s="36">
        <f>SUMIFS(СВЦЭМ!$C$39:$C$782,СВЦЭМ!$A$39:$A$782,$A98,СВЦЭМ!$B$39:$B$782,T$83)+'СЕТ СН'!$H$9+СВЦЭМ!$D$10+'СЕТ СН'!$H$5-'СЕТ СН'!$H$17</f>
        <v>3600.7803287099996</v>
      </c>
      <c r="U98" s="36">
        <f>SUMIFS(СВЦЭМ!$C$39:$C$782,СВЦЭМ!$A$39:$A$782,$A98,СВЦЭМ!$B$39:$B$782,U$83)+'СЕТ СН'!$H$9+СВЦЭМ!$D$10+'СЕТ СН'!$H$5-'СЕТ СН'!$H$17</f>
        <v>3562.4322956999999</v>
      </c>
      <c r="V98" s="36">
        <f>SUMIFS(СВЦЭМ!$C$39:$C$782,СВЦЭМ!$A$39:$A$782,$A98,СВЦЭМ!$B$39:$B$782,V$83)+'СЕТ СН'!$H$9+СВЦЭМ!$D$10+'СЕТ СН'!$H$5-'СЕТ СН'!$H$17</f>
        <v>3593.3203529599996</v>
      </c>
      <c r="W98" s="36">
        <f>SUMIFS(СВЦЭМ!$C$39:$C$782,СВЦЭМ!$A$39:$A$782,$A98,СВЦЭМ!$B$39:$B$782,W$83)+'СЕТ СН'!$H$9+СВЦЭМ!$D$10+'СЕТ СН'!$H$5-'СЕТ СН'!$H$17</f>
        <v>3594.9442471799998</v>
      </c>
      <c r="X98" s="36">
        <f>SUMIFS(СВЦЭМ!$C$39:$C$782,СВЦЭМ!$A$39:$A$782,$A98,СВЦЭМ!$B$39:$B$782,X$83)+'СЕТ СН'!$H$9+СВЦЭМ!$D$10+'СЕТ СН'!$H$5-'СЕТ СН'!$H$17</f>
        <v>3581.5424337599998</v>
      </c>
      <c r="Y98" s="36">
        <f>SUMIFS(СВЦЭМ!$C$39:$C$782,СВЦЭМ!$A$39:$A$782,$A98,СВЦЭМ!$B$39:$B$782,Y$83)+'СЕТ СН'!$H$9+СВЦЭМ!$D$10+'СЕТ СН'!$H$5-'СЕТ СН'!$H$17</f>
        <v>3569.23211257</v>
      </c>
    </row>
    <row r="99" spans="1:25" ht="15.75" x14ac:dyDescent="0.2">
      <c r="A99" s="35">
        <f t="shared" si="2"/>
        <v>44271</v>
      </c>
      <c r="B99" s="36">
        <f>SUMIFS(СВЦЭМ!$C$39:$C$782,СВЦЭМ!$A$39:$A$782,$A99,СВЦЭМ!$B$39:$B$782,B$83)+'СЕТ СН'!$H$9+СВЦЭМ!$D$10+'СЕТ СН'!$H$5-'СЕТ СН'!$H$17</f>
        <v>3671.1470826799996</v>
      </c>
      <c r="C99" s="36">
        <f>SUMIFS(СВЦЭМ!$C$39:$C$782,СВЦЭМ!$A$39:$A$782,$A99,СВЦЭМ!$B$39:$B$782,C$83)+'СЕТ СН'!$H$9+СВЦЭМ!$D$10+'СЕТ СН'!$H$5-'СЕТ СН'!$H$17</f>
        <v>3794.1428280399996</v>
      </c>
      <c r="D99" s="36">
        <f>SUMIFS(СВЦЭМ!$C$39:$C$782,СВЦЭМ!$A$39:$A$782,$A99,СВЦЭМ!$B$39:$B$782,D$83)+'СЕТ СН'!$H$9+СВЦЭМ!$D$10+'СЕТ СН'!$H$5-'СЕТ СН'!$H$17</f>
        <v>3855.7447438299996</v>
      </c>
      <c r="E99" s="36">
        <f>SUMIFS(СВЦЭМ!$C$39:$C$782,СВЦЭМ!$A$39:$A$782,$A99,СВЦЭМ!$B$39:$B$782,E$83)+'СЕТ СН'!$H$9+СВЦЭМ!$D$10+'СЕТ СН'!$H$5-'СЕТ СН'!$H$17</f>
        <v>3826.83029136</v>
      </c>
      <c r="F99" s="36">
        <f>SUMIFS(СВЦЭМ!$C$39:$C$782,СВЦЭМ!$A$39:$A$782,$A99,СВЦЭМ!$B$39:$B$782,F$83)+'СЕТ СН'!$H$9+СВЦЭМ!$D$10+'СЕТ СН'!$H$5-'СЕТ СН'!$H$17</f>
        <v>3817.6218313999998</v>
      </c>
      <c r="G99" s="36">
        <f>SUMIFS(СВЦЭМ!$C$39:$C$782,СВЦЭМ!$A$39:$A$782,$A99,СВЦЭМ!$B$39:$B$782,G$83)+'СЕТ СН'!$H$9+СВЦЭМ!$D$10+'СЕТ СН'!$H$5-'СЕТ СН'!$H$17</f>
        <v>3805.4076787599997</v>
      </c>
      <c r="H99" s="36">
        <f>SUMIFS(СВЦЭМ!$C$39:$C$782,СВЦЭМ!$A$39:$A$782,$A99,СВЦЭМ!$B$39:$B$782,H$83)+'СЕТ СН'!$H$9+СВЦЭМ!$D$10+'СЕТ СН'!$H$5-'СЕТ СН'!$H$17</f>
        <v>3832.2754071099998</v>
      </c>
      <c r="I99" s="36">
        <f>SUMIFS(СВЦЭМ!$C$39:$C$782,СВЦЭМ!$A$39:$A$782,$A99,СВЦЭМ!$B$39:$B$782,I$83)+'СЕТ СН'!$H$9+СВЦЭМ!$D$10+'СЕТ СН'!$H$5-'СЕТ СН'!$H$17</f>
        <v>3778.8585833699999</v>
      </c>
      <c r="J99" s="36">
        <f>SUMIFS(СВЦЭМ!$C$39:$C$782,СВЦЭМ!$A$39:$A$782,$A99,СВЦЭМ!$B$39:$B$782,J$83)+'СЕТ СН'!$H$9+СВЦЭМ!$D$10+'СЕТ СН'!$H$5-'СЕТ СН'!$H$17</f>
        <v>3740.2509245199999</v>
      </c>
      <c r="K99" s="36">
        <f>SUMIFS(СВЦЭМ!$C$39:$C$782,СВЦЭМ!$A$39:$A$782,$A99,СВЦЭМ!$B$39:$B$782,K$83)+'СЕТ СН'!$H$9+СВЦЭМ!$D$10+'СЕТ СН'!$H$5-'СЕТ СН'!$H$17</f>
        <v>3700.9511908599998</v>
      </c>
      <c r="L99" s="36">
        <f>SUMIFS(СВЦЭМ!$C$39:$C$782,СВЦЭМ!$A$39:$A$782,$A99,СВЦЭМ!$B$39:$B$782,L$83)+'СЕТ СН'!$H$9+СВЦЭМ!$D$10+'СЕТ СН'!$H$5-'СЕТ СН'!$H$17</f>
        <v>3695.7938872799996</v>
      </c>
      <c r="M99" s="36">
        <f>SUMIFS(СВЦЭМ!$C$39:$C$782,СВЦЭМ!$A$39:$A$782,$A99,СВЦЭМ!$B$39:$B$782,M$83)+'СЕТ СН'!$H$9+СВЦЭМ!$D$10+'СЕТ СН'!$H$5-'СЕТ СН'!$H$17</f>
        <v>3688.8227217699996</v>
      </c>
      <c r="N99" s="36">
        <f>SUMIFS(СВЦЭМ!$C$39:$C$782,СВЦЭМ!$A$39:$A$782,$A99,СВЦЭМ!$B$39:$B$782,N$83)+'СЕТ СН'!$H$9+СВЦЭМ!$D$10+'СЕТ СН'!$H$5-'СЕТ СН'!$H$17</f>
        <v>3683.7860162999996</v>
      </c>
      <c r="O99" s="36">
        <f>SUMIFS(СВЦЭМ!$C$39:$C$782,СВЦЭМ!$A$39:$A$782,$A99,СВЦЭМ!$B$39:$B$782,O$83)+'СЕТ СН'!$H$9+СВЦЭМ!$D$10+'СЕТ СН'!$H$5-'СЕТ СН'!$H$17</f>
        <v>3718.4086399399998</v>
      </c>
      <c r="P99" s="36">
        <f>SUMIFS(СВЦЭМ!$C$39:$C$782,СВЦЭМ!$A$39:$A$782,$A99,СВЦЭМ!$B$39:$B$782,P$83)+'СЕТ СН'!$H$9+СВЦЭМ!$D$10+'СЕТ СН'!$H$5-'СЕТ СН'!$H$17</f>
        <v>3761.1030461</v>
      </c>
      <c r="Q99" s="36">
        <f>SUMIFS(СВЦЭМ!$C$39:$C$782,СВЦЭМ!$A$39:$A$782,$A99,СВЦЭМ!$B$39:$B$782,Q$83)+'СЕТ СН'!$H$9+СВЦЭМ!$D$10+'СЕТ СН'!$H$5-'СЕТ СН'!$H$17</f>
        <v>3768.9030396600001</v>
      </c>
      <c r="R99" s="36">
        <f>SUMIFS(СВЦЭМ!$C$39:$C$782,СВЦЭМ!$A$39:$A$782,$A99,СВЦЭМ!$B$39:$B$782,R$83)+'СЕТ СН'!$H$9+СВЦЭМ!$D$10+'СЕТ СН'!$H$5-'СЕТ СН'!$H$17</f>
        <v>3770.8961524999995</v>
      </c>
      <c r="S99" s="36">
        <f>SUMIFS(СВЦЭМ!$C$39:$C$782,СВЦЭМ!$A$39:$A$782,$A99,СВЦЭМ!$B$39:$B$782,S$83)+'СЕТ СН'!$H$9+СВЦЭМ!$D$10+'СЕТ СН'!$H$5-'СЕТ СН'!$H$17</f>
        <v>3789.3110783899997</v>
      </c>
      <c r="T99" s="36">
        <f>SUMIFS(СВЦЭМ!$C$39:$C$782,СВЦЭМ!$A$39:$A$782,$A99,СВЦЭМ!$B$39:$B$782,T$83)+'СЕТ СН'!$H$9+СВЦЭМ!$D$10+'СЕТ СН'!$H$5-'СЕТ СН'!$H$17</f>
        <v>3722.4043823299999</v>
      </c>
      <c r="U99" s="36">
        <f>SUMIFS(СВЦЭМ!$C$39:$C$782,СВЦЭМ!$A$39:$A$782,$A99,СВЦЭМ!$B$39:$B$782,U$83)+'СЕТ СН'!$H$9+СВЦЭМ!$D$10+'СЕТ СН'!$H$5-'СЕТ СН'!$H$17</f>
        <v>3647.1471586499997</v>
      </c>
      <c r="V99" s="36">
        <f>SUMIFS(СВЦЭМ!$C$39:$C$782,СВЦЭМ!$A$39:$A$782,$A99,СВЦЭМ!$B$39:$B$782,V$83)+'СЕТ СН'!$H$9+СВЦЭМ!$D$10+'СЕТ СН'!$H$5-'СЕТ СН'!$H$17</f>
        <v>3679.5929107899997</v>
      </c>
      <c r="W99" s="36">
        <f>SUMIFS(СВЦЭМ!$C$39:$C$782,СВЦЭМ!$A$39:$A$782,$A99,СВЦЭМ!$B$39:$B$782,W$83)+'СЕТ СН'!$H$9+СВЦЭМ!$D$10+'СЕТ СН'!$H$5-'СЕТ СН'!$H$17</f>
        <v>3696.3044399299997</v>
      </c>
      <c r="X99" s="36">
        <f>SUMIFS(СВЦЭМ!$C$39:$C$782,СВЦЭМ!$A$39:$A$782,$A99,СВЦЭМ!$B$39:$B$782,X$83)+'СЕТ СН'!$H$9+СВЦЭМ!$D$10+'СЕТ СН'!$H$5-'СЕТ СН'!$H$17</f>
        <v>3729.1866104000001</v>
      </c>
      <c r="Y99" s="36">
        <f>SUMIFS(СВЦЭМ!$C$39:$C$782,СВЦЭМ!$A$39:$A$782,$A99,СВЦЭМ!$B$39:$B$782,Y$83)+'СЕТ СН'!$H$9+СВЦЭМ!$D$10+'СЕТ СН'!$H$5-'СЕТ СН'!$H$17</f>
        <v>3717.5589536299995</v>
      </c>
    </row>
    <row r="100" spans="1:25" ht="15.75" x14ac:dyDescent="0.2">
      <c r="A100" s="35">
        <f t="shared" si="2"/>
        <v>44272</v>
      </c>
      <c r="B100" s="36">
        <f>SUMIFS(СВЦЭМ!$C$39:$C$782,СВЦЭМ!$A$39:$A$782,$A100,СВЦЭМ!$B$39:$B$782,B$83)+'СЕТ СН'!$H$9+СВЦЭМ!$D$10+'СЕТ СН'!$H$5-'СЕТ СН'!$H$17</f>
        <v>3835.8546720599998</v>
      </c>
      <c r="C100" s="36">
        <f>SUMIFS(СВЦЭМ!$C$39:$C$782,СВЦЭМ!$A$39:$A$782,$A100,СВЦЭМ!$B$39:$B$782,C$83)+'СЕТ СН'!$H$9+СВЦЭМ!$D$10+'СЕТ СН'!$H$5-'СЕТ СН'!$H$17</f>
        <v>3873.3573538000001</v>
      </c>
      <c r="D100" s="36">
        <f>SUMIFS(СВЦЭМ!$C$39:$C$782,СВЦЭМ!$A$39:$A$782,$A100,СВЦЭМ!$B$39:$B$782,D$83)+'СЕТ СН'!$H$9+СВЦЭМ!$D$10+'СЕТ СН'!$H$5-'СЕТ СН'!$H$17</f>
        <v>3874.5645142599997</v>
      </c>
      <c r="E100" s="36">
        <f>SUMIFS(СВЦЭМ!$C$39:$C$782,СВЦЭМ!$A$39:$A$782,$A100,СВЦЭМ!$B$39:$B$782,E$83)+'СЕТ СН'!$H$9+СВЦЭМ!$D$10+'СЕТ СН'!$H$5-'СЕТ СН'!$H$17</f>
        <v>3830.3197889499997</v>
      </c>
      <c r="F100" s="36">
        <f>SUMIFS(СВЦЭМ!$C$39:$C$782,СВЦЭМ!$A$39:$A$782,$A100,СВЦЭМ!$B$39:$B$782,F$83)+'СЕТ СН'!$H$9+СВЦЭМ!$D$10+'СЕТ СН'!$H$5-'СЕТ СН'!$H$17</f>
        <v>3821.4642815099996</v>
      </c>
      <c r="G100" s="36">
        <f>SUMIFS(СВЦЭМ!$C$39:$C$782,СВЦЭМ!$A$39:$A$782,$A100,СВЦЭМ!$B$39:$B$782,G$83)+'СЕТ СН'!$H$9+СВЦЭМ!$D$10+'СЕТ СН'!$H$5-'СЕТ СН'!$H$17</f>
        <v>3838.7656509299995</v>
      </c>
      <c r="H100" s="36">
        <f>SUMIFS(СВЦЭМ!$C$39:$C$782,СВЦЭМ!$A$39:$A$782,$A100,СВЦЭМ!$B$39:$B$782,H$83)+'СЕТ СН'!$H$9+СВЦЭМ!$D$10+'СЕТ СН'!$H$5-'СЕТ СН'!$H$17</f>
        <v>3864.9748744299995</v>
      </c>
      <c r="I100" s="36">
        <f>SUMIFS(СВЦЭМ!$C$39:$C$782,СВЦЭМ!$A$39:$A$782,$A100,СВЦЭМ!$B$39:$B$782,I$83)+'СЕТ СН'!$H$9+СВЦЭМ!$D$10+'СЕТ СН'!$H$5-'СЕТ СН'!$H$17</f>
        <v>3831.11571645</v>
      </c>
      <c r="J100" s="36">
        <f>SUMIFS(СВЦЭМ!$C$39:$C$782,СВЦЭМ!$A$39:$A$782,$A100,СВЦЭМ!$B$39:$B$782,J$83)+'СЕТ СН'!$H$9+СВЦЭМ!$D$10+'СЕТ СН'!$H$5-'СЕТ СН'!$H$17</f>
        <v>3774.9363851999997</v>
      </c>
      <c r="K100" s="36">
        <f>SUMIFS(СВЦЭМ!$C$39:$C$782,СВЦЭМ!$A$39:$A$782,$A100,СВЦЭМ!$B$39:$B$782,K$83)+'СЕТ СН'!$H$9+СВЦЭМ!$D$10+'СЕТ СН'!$H$5-'СЕТ СН'!$H$17</f>
        <v>3734.31036924</v>
      </c>
      <c r="L100" s="36">
        <f>SUMIFS(СВЦЭМ!$C$39:$C$782,СВЦЭМ!$A$39:$A$782,$A100,СВЦЭМ!$B$39:$B$782,L$83)+'СЕТ СН'!$H$9+СВЦЭМ!$D$10+'СЕТ СН'!$H$5-'СЕТ СН'!$H$17</f>
        <v>3724.0981504699998</v>
      </c>
      <c r="M100" s="36">
        <f>SUMIFS(СВЦЭМ!$C$39:$C$782,СВЦЭМ!$A$39:$A$782,$A100,СВЦЭМ!$B$39:$B$782,M$83)+'СЕТ СН'!$H$9+СВЦЭМ!$D$10+'СЕТ СН'!$H$5-'СЕТ СН'!$H$17</f>
        <v>3727.2171082300001</v>
      </c>
      <c r="N100" s="36">
        <f>SUMIFS(СВЦЭМ!$C$39:$C$782,СВЦЭМ!$A$39:$A$782,$A100,СВЦЭМ!$B$39:$B$782,N$83)+'СЕТ СН'!$H$9+СВЦЭМ!$D$10+'СЕТ СН'!$H$5-'СЕТ СН'!$H$17</f>
        <v>3729.5563450299996</v>
      </c>
      <c r="O100" s="36">
        <f>SUMIFS(СВЦЭМ!$C$39:$C$782,СВЦЭМ!$A$39:$A$782,$A100,СВЦЭМ!$B$39:$B$782,O$83)+'СЕТ СН'!$H$9+СВЦЭМ!$D$10+'СЕТ СН'!$H$5-'СЕТ СН'!$H$17</f>
        <v>3750.9760982499997</v>
      </c>
      <c r="P100" s="36">
        <f>SUMIFS(СВЦЭМ!$C$39:$C$782,СВЦЭМ!$A$39:$A$782,$A100,СВЦЭМ!$B$39:$B$782,P$83)+'СЕТ СН'!$H$9+СВЦЭМ!$D$10+'СЕТ СН'!$H$5-'СЕТ СН'!$H$17</f>
        <v>3796.51998688</v>
      </c>
      <c r="Q100" s="36">
        <f>SUMIFS(СВЦЭМ!$C$39:$C$782,СВЦЭМ!$A$39:$A$782,$A100,СВЦЭМ!$B$39:$B$782,Q$83)+'СЕТ СН'!$H$9+СВЦЭМ!$D$10+'СЕТ СН'!$H$5-'СЕТ СН'!$H$17</f>
        <v>3832.0184834799998</v>
      </c>
      <c r="R100" s="36">
        <f>SUMIFS(СВЦЭМ!$C$39:$C$782,СВЦЭМ!$A$39:$A$782,$A100,СВЦЭМ!$B$39:$B$782,R$83)+'СЕТ СН'!$H$9+СВЦЭМ!$D$10+'СЕТ СН'!$H$5-'СЕТ СН'!$H$17</f>
        <v>3815.2550204299996</v>
      </c>
      <c r="S100" s="36">
        <f>SUMIFS(СВЦЭМ!$C$39:$C$782,СВЦЭМ!$A$39:$A$782,$A100,СВЦЭМ!$B$39:$B$782,S$83)+'СЕТ СН'!$H$9+СВЦЭМ!$D$10+'СЕТ СН'!$H$5-'СЕТ СН'!$H$17</f>
        <v>3790.0607452899999</v>
      </c>
      <c r="T100" s="36">
        <f>SUMIFS(СВЦЭМ!$C$39:$C$782,СВЦЭМ!$A$39:$A$782,$A100,СВЦЭМ!$B$39:$B$782,T$83)+'СЕТ СН'!$H$9+СВЦЭМ!$D$10+'СЕТ СН'!$H$5-'СЕТ СН'!$H$17</f>
        <v>3722.8175256599998</v>
      </c>
      <c r="U100" s="36">
        <f>SUMIFS(СВЦЭМ!$C$39:$C$782,СВЦЭМ!$A$39:$A$782,$A100,СВЦЭМ!$B$39:$B$782,U$83)+'СЕТ СН'!$H$9+СВЦЭМ!$D$10+'СЕТ СН'!$H$5-'СЕТ СН'!$H$17</f>
        <v>3691.3925606499997</v>
      </c>
      <c r="V100" s="36">
        <f>SUMIFS(СВЦЭМ!$C$39:$C$782,СВЦЭМ!$A$39:$A$782,$A100,СВЦЭМ!$B$39:$B$782,V$83)+'СЕТ СН'!$H$9+СВЦЭМ!$D$10+'СЕТ СН'!$H$5-'СЕТ СН'!$H$17</f>
        <v>3689.8632041599999</v>
      </c>
      <c r="W100" s="36">
        <f>SUMIFS(СВЦЭМ!$C$39:$C$782,СВЦЭМ!$A$39:$A$782,$A100,СВЦЭМ!$B$39:$B$782,W$83)+'СЕТ СН'!$H$9+СВЦЭМ!$D$10+'СЕТ СН'!$H$5-'СЕТ СН'!$H$17</f>
        <v>3720.5639095799997</v>
      </c>
      <c r="X100" s="36">
        <f>SUMIFS(СВЦЭМ!$C$39:$C$782,СВЦЭМ!$A$39:$A$782,$A100,СВЦЭМ!$B$39:$B$782,X$83)+'СЕТ СН'!$H$9+СВЦЭМ!$D$10+'СЕТ СН'!$H$5-'СЕТ СН'!$H$17</f>
        <v>3744.4198362099996</v>
      </c>
      <c r="Y100" s="36">
        <f>SUMIFS(СВЦЭМ!$C$39:$C$782,СВЦЭМ!$A$39:$A$782,$A100,СВЦЭМ!$B$39:$B$782,Y$83)+'СЕТ СН'!$H$9+СВЦЭМ!$D$10+'СЕТ СН'!$H$5-'СЕТ СН'!$H$17</f>
        <v>3744.5451338799999</v>
      </c>
    </row>
    <row r="101" spans="1:25" ht="15.75" x14ac:dyDescent="0.2">
      <c r="A101" s="35">
        <f t="shared" si="2"/>
        <v>44273</v>
      </c>
      <c r="B101" s="36">
        <f>SUMIFS(СВЦЭМ!$C$39:$C$782,СВЦЭМ!$A$39:$A$782,$A101,СВЦЭМ!$B$39:$B$782,B$83)+'СЕТ СН'!$H$9+СВЦЭМ!$D$10+'СЕТ СН'!$H$5-'СЕТ СН'!$H$17</f>
        <v>3732.4312500400001</v>
      </c>
      <c r="C101" s="36">
        <f>SUMIFS(СВЦЭМ!$C$39:$C$782,СВЦЭМ!$A$39:$A$782,$A101,СВЦЭМ!$B$39:$B$782,C$83)+'СЕТ СН'!$H$9+СВЦЭМ!$D$10+'СЕТ СН'!$H$5-'СЕТ СН'!$H$17</f>
        <v>3817.0626072699997</v>
      </c>
      <c r="D101" s="36">
        <f>SUMIFS(СВЦЭМ!$C$39:$C$782,СВЦЭМ!$A$39:$A$782,$A101,СВЦЭМ!$B$39:$B$782,D$83)+'СЕТ СН'!$H$9+СВЦЭМ!$D$10+'СЕТ СН'!$H$5-'СЕТ СН'!$H$17</f>
        <v>3893.1552353500001</v>
      </c>
      <c r="E101" s="36">
        <f>SUMIFS(СВЦЭМ!$C$39:$C$782,СВЦЭМ!$A$39:$A$782,$A101,СВЦЭМ!$B$39:$B$782,E$83)+'СЕТ СН'!$H$9+СВЦЭМ!$D$10+'СЕТ СН'!$H$5-'СЕТ СН'!$H$17</f>
        <v>3898.2283293599999</v>
      </c>
      <c r="F101" s="36">
        <f>SUMIFS(СВЦЭМ!$C$39:$C$782,СВЦЭМ!$A$39:$A$782,$A101,СВЦЭМ!$B$39:$B$782,F$83)+'СЕТ СН'!$H$9+СВЦЭМ!$D$10+'СЕТ СН'!$H$5-'СЕТ СН'!$H$17</f>
        <v>3903.0227407799998</v>
      </c>
      <c r="G101" s="36">
        <f>SUMIFS(СВЦЭМ!$C$39:$C$782,СВЦЭМ!$A$39:$A$782,$A101,СВЦЭМ!$B$39:$B$782,G$83)+'СЕТ СН'!$H$9+СВЦЭМ!$D$10+'СЕТ СН'!$H$5-'СЕТ СН'!$H$17</f>
        <v>3894.5855698199998</v>
      </c>
      <c r="H101" s="36">
        <f>SUMIFS(СВЦЭМ!$C$39:$C$782,СВЦЭМ!$A$39:$A$782,$A101,СВЦЭМ!$B$39:$B$782,H$83)+'СЕТ СН'!$H$9+СВЦЭМ!$D$10+'СЕТ СН'!$H$5-'СЕТ СН'!$H$17</f>
        <v>3883.5397182299998</v>
      </c>
      <c r="I101" s="36">
        <f>SUMIFS(СВЦЭМ!$C$39:$C$782,СВЦЭМ!$A$39:$A$782,$A101,СВЦЭМ!$B$39:$B$782,I$83)+'СЕТ СН'!$H$9+СВЦЭМ!$D$10+'СЕТ СН'!$H$5-'СЕТ СН'!$H$17</f>
        <v>3819.5231612600001</v>
      </c>
      <c r="J101" s="36">
        <f>SUMIFS(СВЦЭМ!$C$39:$C$782,СВЦЭМ!$A$39:$A$782,$A101,СВЦЭМ!$B$39:$B$782,J$83)+'СЕТ СН'!$H$9+СВЦЭМ!$D$10+'СЕТ СН'!$H$5-'СЕТ СН'!$H$17</f>
        <v>3754.8584629199995</v>
      </c>
      <c r="K101" s="36">
        <f>SUMIFS(СВЦЭМ!$C$39:$C$782,СВЦЭМ!$A$39:$A$782,$A101,СВЦЭМ!$B$39:$B$782,K$83)+'СЕТ СН'!$H$9+СВЦЭМ!$D$10+'СЕТ СН'!$H$5-'СЕТ СН'!$H$17</f>
        <v>3704.3693903799995</v>
      </c>
      <c r="L101" s="36">
        <f>SUMIFS(СВЦЭМ!$C$39:$C$782,СВЦЭМ!$A$39:$A$782,$A101,СВЦЭМ!$B$39:$B$782,L$83)+'СЕТ СН'!$H$9+СВЦЭМ!$D$10+'СЕТ СН'!$H$5-'СЕТ СН'!$H$17</f>
        <v>3704.1355231199996</v>
      </c>
      <c r="M101" s="36">
        <f>SUMIFS(СВЦЭМ!$C$39:$C$782,СВЦЭМ!$A$39:$A$782,$A101,СВЦЭМ!$B$39:$B$782,M$83)+'СЕТ СН'!$H$9+СВЦЭМ!$D$10+'СЕТ СН'!$H$5-'СЕТ СН'!$H$17</f>
        <v>3713.0790668399995</v>
      </c>
      <c r="N101" s="36">
        <f>SUMIFS(СВЦЭМ!$C$39:$C$782,СВЦЭМ!$A$39:$A$782,$A101,СВЦЭМ!$B$39:$B$782,N$83)+'СЕТ СН'!$H$9+СВЦЭМ!$D$10+'СЕТ СН'!$H$5-'СЕТ СН'!$H$17</f>
        <v>3723.2698310599999</v>
      </c>
      <c r="O101" s="36">
        <f>SUMIFS(СВЦЭМ!$C$39:$C$782,СВЦЭМ!$A$39:$A$782,$A101,СВЦЭМ!$B$39:$B$782,O$83)+'СЕТ СН'!$H$9+СВЦЭМ!$D$10+'СЕТ СН'!$H$5-'СЕТ СН'!$H$17</f>
        <v>3738.1149199399997</v>
      </c>
      <c r="P101" s="36">
        <f>SUMIFS(СВЦЭМ!$C$39:$C$782,СВЦЭМ!$A$39:$A$782,$A101,СВЦЭМ!$B$39:$B$782,P$83)+'СЕТ СН'!$H$9+СВЦЭМ!$D$10+'СЕТ СН'!$H$5-'СЕТ СН'!$H$17</f>
        <v>3773.9746880599996</v>
      </c>
      <c r="Q101" s="36">
        <f>SUMIFS(СВЦЭМ!$C$39:$C$782,СВЦЭМ!$A$39:$A$782,$A101,СВЦЭМ!$B$39:$B$782,Q$83)+'СЕТ СН'!$H$9+СВЦЭМ!$D$10+'СЕТ СН'!$H$5-'СЕТ СН'!$H$17</f>
        <v>3813.2829401199997</v>
      </c>
      <c r="R101" s="36">
        <f>SUMIFS(СВЦЭМ!$C$39:$C$782,СВЦЭМ!$A$39:$A$782,$A101,СВЦЭМ!$B$39:$B$782,R$83)+'СЕТ СН'!$H$9+СВЦЭМ!$D$10+'СЕТ СН'!$H$5-'СЕТ СН'!$H$17</f>
        <v>3812.8606516099999</v>
      </c>
      <c r="S101" s="36">
        <f>SUMIFS(СВЦЭМ!$C$39:$C$782,СВЦЭМ!$A$39:$A$782,$A101,СВЦЭМ!$B$39:$B$782,S$83)+'СЕТ СН'!$H$9+СВЦЭМ!$D$10+'СЕТ СН'!$H$5-'СЕТ СН'!$H$17</f>
        <v>3828.22864071</v>
      </c>
      <c r="T101" s="36">
        <f>SUMIFS(СВЦЭМ!$C$39:$C$782,СВЦЭМ!$A$39:$A$782,$A101,СВЦЭМ!$B$39:$B$782,T$83)+'СЕТ СН'!$H$9+СВЦЭМ!$D$10+'СЕТ СН'!$H$5-'СЕТ СН'!$H$17</f>
        <v>3745.1284460199995</v>
      </c>
      <c r="U101" s="36">
        <f>SUMIFS(СВЦЭМ!$C$39:$C$782,СВЦЭМ!$A$39:$A$782,$A101,СВЦЭМ!$B$39:$B$782,U$83)+'СЕТ СН'!$H$9+СВЦЭМ!$D$10+'СЕТ СН'!$H$5-'СЕТ СН'!$H$17</f>
        <v>3682.7348442899997</v>
      </c>
      <c r="V101" s="36">
        <f>SUMIFS(СВЦЭМ!$C$39:$C$782,СВЦЭМ!$A$39:$A$782,$A101,СВЦЭМ!$B$39:$B$782,V$83)+'СЕТ СН'!$H$9+СВЦЭМ!$D$10+'СЕТ СН'!$H$5-'СЕТ СН'!$H$17</f>
        <v>3724.8910267299998</v>
      </c>
      <c r="W101" s="36">
        <f>SUMIFS(СВЦЭМ!$C$39:$C$782,СВЦЭМ!$A$39:$A$782,$A101,СВЦЭМ!$B$39:$B$782,W$83)+'СЕТ СН'!$H$9+СВЦЭМ!$D$10+'СЕТ СН'!$H$5-'СЕТ СН'!$H$17</f>
        <v>3733.1420011099999</v>
      </c>
      <c r="X101" s="36">
        <f>SUMIFS(СВЦЭМ!$C$39:$C$782,СВЦЭМ!$A$39:$A$782,$A101,СВЦЭМ!$B$39:$B$782,X$83)+'СЕТ СН'!$H$9+СВЦЭМ!$D$10+'СЕТ СН'!$H$5-'СЕТ СН'!$H$17</f>
        <v>3741.9564167499998</v>
      </c>
      <c r="Y101" s="36">
        <f>SUMIFS(СВЦЭМ!$C$39:$C$782,СВЦЭМ!$A$39:$A$782,$A101,СВЦЭМ!$B$39:$B$782,Y$83)+'СЕТ СН'!$H$9+СВЦЭМ!$D$10+'СЕТ СН'!$H$5-'СЕТ СН'!$H$17</f>
        <v>3737.0941934100001</v>
      </c>
    </row>
    <row r="102" spans="1:25" ht="15.75" x14ac:dyDescent="0.2">
      <c r="A102" s="35">
        <f t="shared" si="2"/>
        <v>44274</v>
      </c>
      <c r="B102" s="36">
        <f>SUMIFS(СВЦЭМ!$C$39:$C$782,СВЦЭМ!$A$39:$A$782,$A102,СВЦЭМ!$B$39:$B$782,B$83)+'СЕТ СН'!$H$9+СВЦЭМ!$D$10+'СЕТ СН'!$H$5-'СЕТ СН'!$H$17</f>
        <v>3717.8387628299997</v>
      </c>
      <c r="C102" s="36">
        <f>SUMIFS(СВЦЭМ!$C$39:$C$782,СВЦЭМ!$A$39:$A$782,$A102,СВЦЭМ!$B$39:$B$782,C$83)+'СЕТ СН'!$H$9+СВЦЭМ!$D$10+'СЕТ СН'!$H$5-'СЕТ СН'!$H$17</f>
        <v>3799.3038135199995</v>
      </c>
      <c r="D102" s="36">
        <f>SUMIFS(СВЦЭМ!$C$39:$C$782,СВЦЭМ!$A$39:$A$782,$A102,СВЦЭМ!$B$39:$B$782,D$83)+'СЕТ СН'!$H$9+СВЦЭМ!$D$10+'СЕТ СН'!$H$5-'СЕТ СН'!$H$17</f>
        <v>3902.9204729399999</v>
      </c>
      <c r="E102" s="36">
        <f>SUMIFS(СВЦЭМ!$C$39:$C$782,СВЦЭМ!$A$39:$A$782,$A102,СВЦЭМ!$B$39:$B$782,E$83)+'СЕТ СН'!$H$9+СВЦЭМ!$D$10+'СЕТ СН'!$H$5-'СЕТ СН'!$H$17</f>
        <v>3872.8005540599997</v>
      </c>
      <c r="F102" s="36">
        <f>SUMIFS(СВЦЭМ!$C$39:$C$782,СВЦЭМ!$A$39:$A$782,$A102,СВЦЭМ!$B$39:$B$782,F$83)+'СЕТ СН'!$H$9+СВЦЭМ!$D$10+'СЕТ СН'!$H$5-'СЕТ СН'!$H$17</f>
        <v>3895.3512487999997</v>
      </c>
      <c r="G102" s="36">
        <f>SUMIFS(СВЦЭМ!$C$39:$C$782,СВЦЭМ!$A$39:$A$782,$A102,СВЦЭМ!$B$39:$B$782,G$83)+'СЕТ СН'!$H$9+СВЦЭМ!$D$10+'СЕТ СН'!$H$5-'СЕТ СН'!$H$17</f>
        <v>3880.5467620399995</v>
      </c>
      <c r="H102" s="36">
        <f>SUMIFS(СВЦЭМ!$C$39:$C$782,СВЦЭМ!$A$39:$A$782,$A102,СВЦЭМ!$B$39:$B$782,H$83)+'СЕТ СН'!$H$9+СВЦЭМ!$D$10+'СЕТ СН'!$H$5-'СЕТ СН'!$H$17</f>
        <v>3821.7703672199996</v>
      </c>
      <c r="I102" s="36">
        <f>SUMIFS(СВЦЭМ!$C$39:$C$782,СВЦЭМ!$A$39:$A$782,$A102,СВЦЭМ!$B$39:$B$782,I$83)+'СЕТ СН'!$H$9+СВЦЭМ!$D$10+'СЕТ СН'!$H$5-'СЕТ СН'!$H$17</f>
        <v>3767.4457610599998</v>
      </c>
      <c r="J102" s="36">
        <f>SUMIFS(СВЦЭМ!$C$39:$C$782,СВЦЭМ!$A$39:$A$782,$A102,СВЦЭМ!$B$39:$B$782,J$83)+'СЕТ СН'!$H$9+СВЦЭМ!$D$10+'СЕТ СН'!$H$5-'СЕТ СН'!$H$17</f>
        <v>3701.1972185300001</v>
      </c>
      <c r="K102" s="36">
        <f>SUMIFS(СВЦЭМ!$C$39:$C$782,СВЦЭМ!$A$39:$A$782,$A102,СВЦЭМ!$B$39:$B$782,K$83)+'СЕТ СН'!$H$9+СВЦЭМ!$D$10+'СЕТ СН'!$H$5-'СЕТ СН'!$H$17</f>
        <v>3644.6411868699997</v>
      </c>
      <c r="L102" s="36">
        <f>SUMIFS(СВЦЭМ!$C$39:$C$782,СВЦЭМ!$A$39:$A$782,$A102,СВЦЭМ!$B$39:$B$782,L$83)+'СЕТ СН'!$H$9+СВЦЭМ!$D$10+'СЕТ СН'!$H$5-'СЕТ СН'!$H$17</f>
        <v>3636.2004956599994</v>
      </c>
      <c r="M102" s="36">
        <f>SUMIFS(СВЦЭМ!$C$39:$C$782,СВЦЭМ!$A$39:$A$782,$A102,СВЦЭМ!$B$39:$B$782,M$83)+'СЕТ СН'!$H$9+СВЦЭМ!$D$10+'СЕТ СН'!$H$5-'СЕТ СН'!$H$17</f>
        <v>3644.4297616799995</v>
      </c>
      <c r="N102" s="36">
        <f>SUMIFS(СВЦЭМ!$C$39:$C$782,СВЦЭМ!$A$39:$A$782,$A102,СВЦЭМ!$B$39:$B$782,N$83)+'СЕТ СН'!$H$9+СВЦЭМ!$D$10+'СЕТ СН'!$H$5-'СЕТ СН'!$H$17</f>
        <v>3663.9473685699995</v>
      </c>
      <c r="O102" s="36">
        <f>SUMIFS(СВЦЭМ!$C$39:$C$782,СВЦЭМ!$A$39:$A$782,$A102,СВЦЭМ!$B$39:$B$782,O$83)+'СЕТ СН'!$H$9+СВЦЭМ!$D$10+'СЕТ СН'!$H$5-'СЕТ СН'!$H$17</f>
        <v>3669.9006257000001</v>
      </c>
      <c r="P102" s="36">
        <f>SUMIFS(СВЦЭМ!$C$39:$C$782,СВЦЭМ!$A$39:$A$782,$A102,СВЦЭМ!$B$39:$B$782,P$83)+'СЕТ СН'!$H$9+СВЦЭМ!$D$10+'СЕТ СН'!$H$5-'СЕТ СН'!$H$17</f>
        <v>3714.5887736999998</v>
      </c>
      <c r="Q102" s="36">
        <f>SUMIFS(СВЦЭМ!$C$39:$C$782,СВЦЭМ!$A$39:$A$782,$A102,СВЦЭМ!$B$39:$B$782,Q$83)+'СЕТ СН'!$H$9+СВЦЭМ!$D$10+'СЕТ СН'!$H$5-'СЕТ СН'!$H$17</f>
        <v>3755.0059593699998</v>
      </c>
      <c r="R102" s="36">
        <f>SUMIFS(СВЦЭМ!$C$39:$C$782,СВЦЭМ!$A$39:$A$782,$A102,СВЦЭМ!$B$39:$B$782,R$83)+'СЕТ СН'!$H$9+СВЦЭМ!$D$10+'СЕТ СН'!$H$5-'СЕТ СН'!$H$17</f>
        <v>3764.6162531</v>
      </c>
      <c r="S102" s="36">
        <f>SUMIFS(СВЦЭМ!$C$39:$C$782,СВЦЭМ!$A$39:$A$782,$A102,СВЦЭМ!$B$39:$B$782,S$83)+'СЕТ СН'!$H$9+СВЦЭМ!$D$10+'СЕТ СН'!$H$5-'СЕТ СН'!$H$17</f>
        <v>3756.3651939000001</v>
      </c>
      <c r="T102" s="36">
        <f>SUMIFS(СВЦЭМ!$C$39:$C$782,СВЦЭМ!$A$39:$A$782,$A102,СВЦЭМ!$B$39:$B$782,T$83)+'СЕТ СН'!$H$9+СВЦЭМ!$D$10+'СЕТ СН'!$H$5-'СЕТ СН'!$H$17</f>
        <v>3673.7841670999996</v>
      </c>
      <c r="U102" s="36">
        <f>SUMIFS(СВЦЭМ!$C$39:$C$782,СВЦЭМ!$A$39:$A$782,$A102,СВЦЭМ!$B$39:$B$782,U$83)+'СЕТ СН'!$H$9+СВЦЭМ!$D$10+'СЕТ СН'!$H$5-'СЕТ СН'!$H$17</f>
        <v>3629.8872580099996</v>
      </c>
      <c r="V102" s="36">
        <f>SUMIFS(СВЦЭМ!$C$39:$C$782,СВЦЭМ!$A$39:$A$782,$A102,СВЦЭМ!$B$39:$B$782,V$83)+'СЕТ СН'!$H$9+СВЦЭМ!$D$10+'СЕТ СН'!$H$5-'СЕТ СН'!$H$17</f>
        <v>3628.4349850299996</v>
      </c>
      <c r="W102" s="36">
        <f>SUMIFS(СВЦЭМ!$C$39:$C$782,СВЦЭМ!$A$39:$A$782,$A102,СВЦЭМ!$B$39:$B$782,W$83)+'СЕТ СН'!$H$9+СВЦЭМ!$D$10+'СЕТ СН'!$H$5-'СЕТ СН'!$H$17</f>
        <v>3639.7077155699999</v>
      </c>
      <c r="X102" s="36">
        <f>SUMIFS(СВЦЭМ!$C$39:$C$782,СВЦЭМ!$A$39:$A$782,$A102,СВЦЭМ!$B$39:$B$782,X$83)+'СЕТ СН'!$H$9+СВЦЭМ!$D$10+'СЕТ СН'!$H$5-'СЕТ СН'!$H$17</f>
        <v>3659.9147843399996</v>
      </c>
      <c r="Y102" s="36">
        <f>SUMIFS(СВЦЭМ!$C$39:$C$782,СВЦЭМ!$A$39:$A$782,$A102,СВЦЭМ!$B$39:$B$782,Y$83)+'СЕТ СН'!$H$9+СВЦЭМ!$D$10+'СЕТ СН'!$H$5-'СЕТ СН'!$H$17</f>
        <v>3671.2545477099998</v>
      </c>
    </row>
    <row r="103" spans="1:25" ht="15.75" x14ac:dyDescent="0.2">
      <c r="A103" s="35">
        <f t="shared" si="2"/>
        <v>44275</v>
      </c>
      <c r="B103" s="36">
        <f>SUMIFS(СВЦЭМ!$C$39:$C$782,СВЦЭМ!$A$39:$A$782,$A103,СВЦЭМ!$B$39:$B$782,B$83)+'СЕТ СН'!$H$9+СВЦЭМ!$D$10+'СЕТ СН'!$H$5-'СЕТ СН'!$H$17</f>
        <v>3696.1609835199997</v>
      </c>
      <c r="C103" s="36">
        <f>SUMIFS(СВЦЭМ!$C$39:$C$782,СВЦЭМ!$A$39:$A$782,$A103,СВЦЭМ!$B$39:$B$782,C$83)+'СЕТ СН'!$H$9+СВЦЭМ!$D$10+'СЕТ СН'!$H$5-'СЕТ СН'!$H$17</f>
        <v>3773.5584778699995</v>
      </c>
      <c r="D103" s="36">
        <f>SUMIFS(СВЦЭМ!$C$39:$C$782,СВЦЭМ!$A$39:$A$782,$A103,СВЦЭМ!$B$39:$B$782,D$83)+'СЕТ СН'!$H$9+СВЦЭМ!$D$10+'СЕТ СН'!$H$5-'СЕТ СН'!$H$17</f>
        <v>3847.3829084599997</v>
      </c>
      <c r="E103" s="36">
        <f>SUMIFS(СВЦЭМ!$C$39:$C$782,СВЦЭМ!$A$39:$A$782,$A103,СВЦЭМ!$B$39:$B$782,E$83)+'СЕТ СН'!$H$9+СВЦЭМ!$D$10+'СЕТ СН'!$H$5-'СЕТ СН'!$H$17</f>
        <v>3857.5881764400001</v>
      </c>
      <c r="F103" s="36">
        <f>SUMIFS(СВЦЭМ!$C$39:$C$782,СВЦЭМ!$A$39:$A$782,$A103,СВЦЭМ!$B$39:$B$782,F$83)+'СЕТ СН'!$H$9+СВЦЭМ!$D$10+'СЕТ СН'!$H$5-'СЕТ СН'!$H$17</f>
        <v>3878.0608786099997</v>
      </c>
      <c r="G103" s="36">
        <f>SUMIFS(СВЦЭМ!$C$39:$C$782,СВЦЭМ!$A$39:$A$782,$A103,СВЦЭМ!$B$39:$B$782,G$83)+'СЕТ СН'!$H$9+СВЦЭМ!$D$10+'СЕТ СН'!$H$5-'СЕТ СН'!$H$17</f>
        <v>3866.2329846399998</v>
      </c>
      <c r="H103" s="36">
        <f>SUMIFS(СВЦЭМ!$C$39:$C$782,СВЦЭМ!$A$39:$A$782,$A103,СВЦЭМ!$B$39:$B$782,H$83)+'СЕТ СН'!$H$9+СВЦЭМ!$D$10+'СЕТ СН'!$H$5-'СЕТ СН'!$H$17</f>
        <v>3844.7808683799999</v>
      </c>
      <c r="I103" s="36">
        <f>SUMIFS(СВЦЭМ!$C$39:$C$782,СВЦЭМ!$A$39:$A$782,$A103,СВЦЭМ!$B$39:$B$782,I$83)+'СЕТ СН'!$H$9+СВЦЭМ!$D$10+'СЕТ СН'!$H$5-'СЕТ СН'!$H$17</f>
        <v>3812.4252401999997</v>
      </c>
      <c r="J103" s="36">
        <f>SUMIFS(СВЦЭМ!$C$39:$C$782,СВЦЭМ!$A$39:$A$782,$A103,СВЦЭМ!$B$39:$B$782,J$83)+'СЕТ СН'!$H$9+СВЦЭМ!$D$10+'СЕТ СН'!$H$5-'СЕТ СН'!$H$17</f>
        <v>3718.9412334599997</v>
      </c>
      <c r="K103" s="36">
        <f>SUMIFS(СВЦЭМ!$C$39:$C$782,СВЦЭМ!$A$39:$A$782,$A103,СВЦЭМ!$B$39:$B$782,K$83)+'СЕТ СН'!$H$9+СВЦЭМ!$D$10+'СЕТ СН'!$H$5-'СЕТ СН'!$H$17</f>
        <v>3665.27266495</v>
      </c>
      <c r="L103" s="36">
        <f>SUMIFS(СВЦЭМ!$C$39:$C$782,СВЦЭМ!$A$39:$A$782,$A103,СВЦЭМ!$B$39:$B$782,L$83)+'СЕТ СН'!$H$9+СВЦЭМ!$D$10+'СЕТ СН'!$H$5-'СЕТ СН'!$H$17</f>
        <v>3662.1095145499999</v>
      </c>
      <c r="M103" s="36">
        <f>SUMIFS(СВЦЭМ!$C$39:$C$782,СВЦЭМ!$A$39:$A$782,$A103,СВЦЭМ!$B$39:$B$782,M$83)+'СЕТ СН'!$H$9+СВЦЭМ!$D$10+'СЕТ СН'!$H$5-'СЕТ СН'!$H$17</f>
        <v>3671.7488865299997</v>
      </c>
      <c r="N103" s="36">
        <f>SUMIFS(СВЦЭМ!$C$39:$C$782,СВЦЭМ!$A$39:$A$782,$A103,СВЦЭМ!$B$39:$B$782,N$83)+'СЕТ СН'!$H$9+СВЦЭМ!$D$10+'СЕТ СН'!$H$5-'СЕТ СН'!$H$17</f>
        <v>3688.0091907599999</v>
      </c>
      <c r="O103" s="36">
        <f>SUMIFS(СВЦЭМ!$C$39:$C$782,СВЦЭМ!$A$39:$A$782,$A103,СВЦЭМ!$B$39:$B$782,O$83)+'СЕТ СН'!$H$9+СВЦЭМ!$D$10+'СЕТ СН'!$H$5-'СЕТ СН'!$H$17</f>
        <v>3709.7599806899998</v>
      </c>
      <c r="P103" s="36">
        <f>SUMIFS(СВЦЭМ!$C$39:$C$782,СВЦЭМ!$A$39:$A$782,$A103,СВЦЭМ!$B$39:$B$782,P$83)+'СЕТ СН'!$H$9+СВЦЭМ!$D$10+'СЕТ СН'!$H$5-'СЕТ СН'!$H$17</f>
        <v>3748.9941169999997</v>
      </c>
      <c r="Q103" s="36">
        <f>SUMIFS(СВЦЭМ!$C$39:$C$782,СВЦЭМ!$A$39:$A$782,$A103,СВЦЭМ!$B$39:$B$782,Q$83)+'СЕТ СН'!$H$9+СВЦЭМ!$D$10+'СЕТ СН'!$H$5-'СЕТ СН'!$H$17</f>
        <v>3775.4197077299996</v>
      </c>
      <c r="R103" s="36">
        <f>SUMIFS(СВЦЭМ!$C$39:$C$782,СВЦЭМ!$A$39:$A$782,$A103,СВЦЭМ!$B$39:$B$782,R$83)+'СЕТ СН'!$H$9+СВЦЭМ!$D$10+'СЕТ СН'!$H$5-'СЕТ СН'!$H$17</f>
        <v>3799.9962755899996</v>
      </c>
      <c r="S103" s="36">
        <f>SUMIFS(СВЦЭМ!$C$39:$C$782,СВЦЭМ!$A$39:$A$782,$A103,СВЦЭМ!$B$39:$B$782,S$83)+'СЕТ СН'!$H$9+СВЦЭМ!$D$10+'СЕТ СН'!$H$5-'СЕТ СН'!$H$17</f>
        <v>3795.8396689299998</v>
      </c>
      <c r="T103" s="36">
        <f>SUMIFS(СВЦЭМ!$C$39:$C$782,СВЦЭМ!$A$39:$A$782,$A103,СВЦЭМ!$B$39:$B$782,T$83)+'СЕТ СН'!$H$9+СВЦЭМ!$D$10+'СЕТ СН'!$H$5-'СЕТ СН'!$H$17</f>
        <v>3722.4795249299996</v>
      </c>
      <c r="U103" s="36">
        <f>SUMIFS(СВЦЭМ!$C$39:$C$782,СВЦЭМ!$A$39:$A$782,$A103,СВЦЭМ!$B$39:$B$782,U$83)+'СЕТ СН'!$H$9+СВЦЭМ!$D$10+'СЕТ СН'!$H$5-'СЕТ СН'!$H$17</f>
        <v>3654.0350068600001</v>
      </c>
      <c r="V103" s="36">
        <f>SUMIFS(СВЦЭМ!$C$39:$C$782,СВЦЭМ!$A$39:$A$782,$A103,СВЦЭМ!$B$39:$B$782,V$83)+'СЕТ СН'!$H$9+СВЦЭМ!$D$10+'СЕТ СН'!$H$5-'СЕТ СН'!$H$17</f>
        <v>3671.5339661399998</v>
      </c>
      <c r="W103" s="36">
        <f>SUMIFS(СВЦЭМ!$C$39:$C$782,СВЦЭМ!$A$39:$A$782,$A103,СВЦЭМ!$B$39:$B$782,W$83)+'СЕТ СН'!$H$9+СВЦЭМ!$D$10+'СЕТ СН'!$H$5-'СЕТ СН'!$H$17</f>
        <v>3676.9772638099998</v>
      </c>
      <c r="X103" s="36">
        <f>SUMIFS(СВЦЭМ!$C$39:$C$782,СВЦЭМ!$A$39:$A$782,$A103,СВЦЭМ!$B$39:$B$782,X$83)+'СЕТ СН'!$H$9+СВЦЭМ!$D$10+'СЕТ СН'!$H$5-'СЕТ СН'!$H$17</f>
        <v>3704.4921797699999</v>
      </c>
      <c r="Y103" s="36">
        <f>SUMIFS(СВЦЭМ!$C$39:$C$782,СВЦЭМ!$A$39:$A$782,$A103,СВЦЭМ!$B$39:$B$782,Y$83)+'СЕТ СН'!$H$9+СВЦЭМ!$D$10+'СЕТ СН'!$H$5-'СЕТ СН'!$H$17</f>
        <v>3722.6032501699997</v>
      </c>
    </row>
    <row r="104" spans="1:25" ht="15.75" x14ac:dyDescent="0.2">
      <c r="A104" s="35">
        <f t="shared" si="2"/>
        <v>44276</v>
      </c>
      <c r="B104" s="36">
        <f>SUMIFS(СВЦЭМ!$C$39:$C$782,СВЦЭМ!$A$39:$A$782,$A104,СВЦЭМ!$B$39:$B$782,B$83)+'СЕТ СН'!$H$9+СВЦЭМ!$D$10+'СЕТ СН'!$H$5-'СЕТ СН'!$H$17</f>
        <v>3772.2170257499997</v>
      </c>
      <c r="C104" s="36">
        <f>SUMIFS(СВЦЭМ!$C$39:$C$782,СВЦЭМ!$A$39:$A$782,$A104,СВЦЭМ!$B$39:$B$782,C$83)+'СЕТ СН'!$H$9+СВЦЭМ!$D$10+'СЕТ СН'!$H$5-'СЕТ СН'!$H$17</f>
        <v>3852.9273911599998</v>
      </c>
      <c r="D104" s="36">
        <f>SUMIFS(СВЦЭМ!$C$39:$C$782,СВЦЭМ!$A$39:$A$782,$A104,СВЦЭМ!$B$39:$B$782,D$83)+'СЕТ СН'!$H$9+СВЦЭМ!$D$10+'СЕТ СН'!$H$5-'СЕТ СН'!$H$17</f>
        <v>3926.7375498799997</v>
      </c>
      <c r="E104" s="36">
        <f>SUMIFS(СВЦЭМ!$C$39:$C$782,СВЦЭМ!$A$39:$A$782,$A104,СВЦЭМ!$B$39:$B$782,E$83)+'СЕТ СН'!$H$9+СВЦЭМ!$D$10+'СЕТ СН'!$H$5-'СЕТ СН'!$H$17</f>
        <v>3908.9980513699998</v>
      </c>
      <c r="F104" s="36">
        <f>SUMIFS(СВЦЭМ!$C$39:$C$782,СВЦЭМ!$A$39:$A$782,$A104,СВЦЭМ!$B$39:$B$782,F$83)+'СЕТ СН'!$H$9+СВЦЭМ!$D$10+'СЕТ СН'!$H$5-'СЕТ СН'!$H$17</f>
        <v>3902.5394078499999</v>
      </c>
      <c r="G104" s="36">
        <f>SUMIFS(СВЦЭМ!$C$39:$C$782,СВЦЭМ!$A$39:$A$782,$A104,СВЦЭМ!$B$39:$B$782,G$83)+'СЕТ СН'!$H$9+СВЦЭМ!$D$10+'СЕТ СН'!$H$5-'СЕТ СН'!$H$17</f>
        <v>3906.7528943299999</v>
      </c>
      <c r="H104" s="36">
        <f>SUMIFS(СВЦЭМ!$C$39:$C$782,СВЦЭМ!$A$39:$A$782,$A104,СВЦЭМ!$B$39:$B$782,H$83)+'СЕТ СН'!$H$9+СВЦЭМ!$D$10+'СЕТ СН'!$H$5-'СЕТ СН'!$H$17</f>
        <v>3888.00679932</v>
      </c>
      <c r="I104" s="36">
        <f>SUMIFS(СВЦЭМ!$C$39:$C$782,СВЦЭМ!$A$39:$A$782,$A104,СВЦЭМ!$B$39:$B$782,I$83)+'СЕТ СН'!$H$9+СВЦЭМ!$D$10+'СЕТ СН'!$H$5-'СЕТ СН'!$H$17</f>
        <v>3815.0560874799999</v>
      </c>
      <c r="J104" s="36">
        <f>SUMIFS(СВЦЭМ!$C$39:$C$782,СВЦЭМ!$A$39:$A$782,$A104,СВЦЭМ!$B$39:$B$782,J$83)+'СЕТ СН'!$H$9+СВЦЭМ!$D$10+'СЕТ СН'!$H$5-'СЕТ СН'!$H$17</f>
        <v>3755.08193837</v>
      </c>
      <c r="K104" s="36">
        <f>SUMIFS(СВЦЭМ!$C$39:$C$782,СВЦЭМ!$A$39:$A$782,$A104,СВЦЭМ!$B$39:$B$782,K$83)+'СЕТ СН'!$H$9+СВЦЭМ!$D$10+'СЕТ СН'!$H$5-'СЕТ СН'!$H$17</f>
        <v>3694.6848351299996</v>
      </c>
      <c r="L104" s="36">
        <f>SUMIFS(СВЦЭМ!$C$39:$C$782,СВЦЭМ!$A$39:$A$782,$A104,СВЦЭМ!$B$39:$B$782,L$83)+'СЕТ СН'!$H$9+СВЦЭМ!$D$10+'СЕТ СН'!$H$5-'СЕТ СН'!$H$17</f>
        <v>3665.2633473799997</v>
      </c>
      <c r="M104" s="36">
        <f>SUMIFS(СВЦЭМ!$C$39:$C$782,СВЦЭМ!$A$39:$A$782,$A104,СВЦЭМ!$B$39:$B$782,M$83)+'СЕТ СН'!$H$9+СВЦЭМ!$D$10+'СЕТ СН'!$H$5-'СЕТ СН'!$H$17</f>
        <v>3668.1731677600001</v>
      </c>
      <c r="N104" s="36">
        <f>SUMIFS(СВЦЭМ!$C$39:$C$782,СВЦЭМ!$A$39:$A$782,$A104,СВЦЭМ!$B$39:$B$782,N$83)+'СЕТ СН'!$H$9+СВЦЭМ!$D$10+'СЕТ СН'!$H$5-'СЕТ СН'!$H$17</f>
        <v>3689.0688738499998</v>
      </c>
      <c r="O104" s="36">
        <f>SUMIFS(СВЦЭМ!$C$39:$C$782,СВЦЭМ!$A$39:$A$782,$A104,СВЦЭМ!$B$39:$B$782,O$83)+'СЕТ СН'!$H$9+СВЦЭМ!$D$10+'СЕТ СН'!$H$5-'СЕТ СН'!$H$17</f>
        <v>3698.6910649499996</v>
      </c>
      <c r="P104" s="36">
        <f>SUMIFS(СВЦЭМ!$C$39:$C$782,СВЦЭМ!$A$39:$A$782,$A104,СВЦЭМ!$B$39:$B$782,P$83)+'СЕТ СН'!$H$9+СВЦЭМ!$D$10+'СЕТ СН'!$H$5-'СЕТ СН'!$H$17</f>
        <v>3742.8057499099996</v>
      </c>
      <c r="Q104" s="36">
        <f>SUMIFS(СВЦЭМ!$C$39:$C$782,СВЦЭМ!$A$39:$A$782,$A104,СВЦЭМ!$B$39:$B$782,Q$83)+'СЕТ СН'!$H$9+СВЦЭМ!$D$10+'СЕТ СН'!$H$5-'СЕТ СН'!$H$17</f>
        <v>3770.7960350099997</v>
      </c>
      <c r="R104" s="36">
        <f>SUMIFS(СВЦЭМ!$C$39:$C$782,СВЦЭМ!$A$39:$A$782,$A104,СВЦЭМ!$B$39:$B$782,R$83)+'СЕТ СН'!$H$9+СВЦЭМ!$D$10+'СЕТ СН'!$H$5-'СЕТ СН'!$H$17</f>
        <v>3742.1424604499998</v>
      </c>
      <c r="S104" s="36">
        <f>SUMIFS(СВЦЭМ!$C$39:$C$782,СВЦЭМ!$A$39:$A$782,$A104,СВЦЭМ!$B$39:$B$782,S$83)+'СЕТ СН'!$H$9+СВЦЭМ!$D$10+'СЕТ СН'!$H$5-'СЕТ СН'!$H$17</f>
        <v>3733.40794568</v>
      </c>
      <c r="T104" s="36">
        <f>SUMIFS(СВЦЭМ!$C$39:$C$782,СВЦЭМ!$A$39:$A$782,$A104,СВЦЭМ!$B$39:$B$782,T$83)+'СЕТ СН'!$H$9+СВЦЭМ!$D$10+'СЕТ СН'!$H$5-'СЕТ СН'!$H$17</f>
        <v>3683.3657371399995</v>
      </c>
      <c r="U104" s="36">
        <f>SUMIFS(СВЦЭМ!$C$39:$C$782,СВЦЭМ!$A$39:$A$782,$A104,СВЦЭМ!$B$39:$B$782,U$83)+'СЕТ СН'!$H$9+СВЦЭМ!$D$10+'СЕТ СН'!$H$5-'СЕТ СН'!$H$17</f>
        <v>3627.0944687199999</v>
      </c>
      <c r="V104" s="36">
        <f>SUMIFS(СВЦЭМ!$C$39:$C$782,СВЦЭМ!$A$39:$A$782,$A104,СВЦЭМ!$B$39:$B$782,V$83)+'СЕТ СН'!$H$9+СВЦЭМ!$D$10+'СЕТ СН'!$H$5-'СЕТ СН'!$H$17</f>
        <v>3638.7242446699997</v>
      </c>
      <c r="W104" s="36">
        <f>SUMIFS(СВЦЭМ!$C$39:$C$782,СВЦЭМ!$A$39:$A$782,$A104,СВЦЭМ!$B$39:$B$782,W$83)+'СЕТ СН'!$H$9+СВЦЭМ!$D$10+'СЕТ СН'!$H$5-'СЕТ СН'!$H$17</f>
        <v>3654.4333611699999</v>
      </c>
      <c r="X104" s="36">
        <f>SUMIFS(СВЦЭМ!$C$39:$C$782,СВЦЭМ!$A$39:$A$782,$A104,СВЦЭМ!$B$39:$B$782,X$83)+'СЕТ СН'!$H$9+СВЦЭМ!$D$10+'СЕТ СН'!$H$5-'СЕТ СН'!$H$17</f>
        <v>3679.3359977199998</v>
      </c>
      <c r="Y104" s="36">
        <f>SUMIFS(СВЦЭМ!$C$39:$C$782,СВЦЭМ!$A$39:$A$782,$A104,СВЦЭМ!$B$39:$B$782,Y$83)+'СЕТ СН'!$H$9+СВЦЭМ!$D$10+'СЕТ СН'!$H$5-'СЕТ СН'!$H$17</f>
        <v>3709.8652474099999</v>
      </c>
    </row>
    <row r="105" spans="1:25" ht="15.75" x14ac:dyDescent="0.2">
      <c r="A105" s="35">
        <f t="shared" si="2"/>
        <v>44277</v>
      </c>
      <c r="B105" s="36">
        <f>SUMIFS(СВЦЭМ!$C$39:$C$782,СВЦЭМ!$A$39:$A$782,$A105,СВЦЭМ!$B$39:$B$782,B$83)+'СЕТ СН'!$H$9+СВЦЭМ!$D$10+'СЕТ СН'!$H$5-'СЕТ СН'!$H$17</f>
        <v>3713.9384632799997</v>
      </c>
      <c r="C105" s="36">
        <f>SUMIFS(СВЦЭМ!$C$39:$C$782,СВЦЭМ!$A$39:$A$782,$A105,СВЦЭМ!$B$39:$B$782,C$83)+'СЕТ СН'!$H$9+СВЦЭМ!$D$10+'СЕТ СН'!$H$5-'СЕТ СН'!$H$17</f>
        <v>3768.7017560499999</v>
      </c>
      <c r="D105" s="36">
        <f>SUMIFS(СВЦЭМ!$C$39:$C$782,СВЦЭМ!$A$39:$A$782,$A105,СВЦЭМ!$B$39:$B$782,D$83)+'СЕТ СН'!$H$9+СВЦЭМ!$D$10+'СЕТ СН'!$H$5-'СЕТ СН'!$H$17</f>
        <v>3830.0146144699997</v>
      </c>
      <c r="E105" s="36">
        <f>SUMIFS(СВЦЭМ!$C$39:$C$782,СВЦЭМ!$A$39:$A$782,$A105,СВЦЭМ!$B$39:$B$782,E$83)+'СЕТ СН'!$H$9+СВЦЭМ!$D$10+'СЕТ СН'!$H$5-'СЕТ СН'!$H$17</f>
        <v>3828.0762480200001</v>
      </c>
      <c r="F105" s="36">
        <f>SUMIFS(СВЦЭМ!$C$39:$C$782,СВЦЭМ!$A$39:$A$782,$A105,СВЦЭМ!$B$39:$B$782,F$83)+'СЕТ СН'!$H$9+СВЦЭМ!$D$10+'СЕТ СН'!$H$5-'СЕТ СН'!$H$17</f>
        <v>3832.7905317499999</v>
      </c>
      <c r="G105" s="36">
        <f>SUMIFS(СВЦЭМ!$C$39:$C$782,СВЦЭМ!$A$39:$A$782,$A105,СВЦЭМ!$B$39:$B$782,G$83)+'СЕТ СН'!$H$9+СВЦЭМ!$D$10+'СЕТ СН'!$H$5-'СЕТ СН'!$H$17</f>
        <v>3822.4559589499995</v>
      </c>
      <c r="H105" s="36">
        <f>SUMIFS(СВЦЭМ!$C$39:$C$782,СВЦЭМ!$A$39:$A$782,$A105,СВЦЭМ!$B$39:$B$782,H$83)+'СЕТ СН'!$H$9+СВЦЭМ!$D$10+'СЕТ СН'!$H$5-'СЕТ СН'!$H$17</f>
        <v>3811.2918062599997</v>
      </c>
      <c r="I105" s="36">
        <f>SUMIFS(СВЦЭМ!$C$39:$C$782,СВЦЭМ!$A$39:$A$782,$A105,СВЦЭМ!$B$39:$B$782,I$83)+'СЕТ СН'!$H$9+СВЦЭМ!$D$10+'СЕТ СН'!$H$5-'СЕТ СН'!$H$17</f>
        <v>3752.8625460099997</v>
      </c>
      <c r="J105" s="36">
        <f>SUMIFS(СВЦЭМ!$C$39:$C$782,СВЦЭМ!$A$39:$A$782,$A105,СВЦЭМ!$B$39:$B$782,J$83)+'СЕТ СН'!$H$9+СВЦЭМ!$D$10+'СЕТ СН'!$H$5-'СЕТ СН'!$H$17</f>
        <v>3694.7408094399998</v>
      </c>
      <c r="K105" s="36">
        <f>SUMIFS(СВЦЭМ!$C$39:$C$782,СВЦЭМ!$A$39:$A$782,$A105,СВЦЭМ!$B$39:$B$782,K$83)+'СЕТ СН'!$H$9+СВЦЭМ!$D$10+'СЕТ СН'!$H$5-'СЕТ СН'!$H$17</f>
        <v>3671.4577638599999</v>
      </c>
      <c r="L105" s="36">
        <f>SUMIFS(СВЦЭМ!$C$39:$C$782,СВЦЭМ!$A$39:$A$782,$A105,СВЦЭМ!$B$39:$B$782,L$83)+'СЕТ СН'!$H$9+СВЦЭМ!$D$10+'СЕТ СН'!$H$5-'СЕТ СН'!$H$17</f>
        <v>3682.2188123099995</v>
      </c>
      <c r="M105" s="36">
        <f>SUMIFS(СВЦЭМ!$C$39:$C$782,СВЦЭМ!$A$39:$A$782,$A105,СВЦЭМ!$B$39:$B$782,M$83)+'СЕТ СН'!$H$9+СВЦЭМ!$D$10+'СЕТ СН'!$H$5-'СЕТ СН'!$H$17</f>
        <v>3677.8643084099995</v>
      </c>
      <c r="N105" s="36">
        <f>SUMIFS(СВЦЭМ!$C$39:$C$782,СВЦЭМ!$A$39:$A$782,$A105,СВЦЭМ!$B$39:$B$782,N$83)+'СЕТ СН'!$H$9+СВЦЭМ!$D$10+'СЕТ СН'!$H$5-'СЕТ СН'!$H$17</f>
        <v>3685.7657118500001</v>
      </c>
      <c r="O105" s="36">
        <f>SUMIFS(СВЦЭМ!$C$39:$C$782,СВЦЭМ!$A$39:$A$782,$A105,СВЦЭМ!$B$39:$B$782,O$83)+'СЕТ СН'!$H$9+СВЦЭМ!$D$10+'СЕТ СН'!$H$5-'СЕТ СН'!$H$17</f>
        <v>3743.9894259299999</v>
      </c>
      <c r="P105" s="36">
        <f>SUMIFS(СВЦЭМ!$C$39:$C$782,СВЦЭМ!$A$39:$A$782,$A105,СВЦЭМ!$B$39:$B$782,P$83)+'СЕТ СН'!$H$9+СВЦЭМ!$D$10+'СЕТ СН'!$H$5-'СЕТ СН'!$H$17</f>
        <v>3810.8389344500001</v>
      </c>
      <c r="Q105" s="36">
        <f>SUMIFS(СВЦЭМ!$C$39:$C$782,СВЦЭМ!$A$39:$A$782,$A105,СВЦЭМ!$B$39:$B$782,Q$83)+'СЕТ СН'!$H$9+СВЦЭМ!$D$10+'СЕТ СН'!$H$5-'СЕТ СН'!$H$17</f>
        <v>3825.6425128599999</v>
      </c>
      <c r="R105" s="36">
        <f>SUMIFS(СВЦЭМ!$C$39:$C$782,СВЦЭМ!$A$39:$A$782,$A105,СВЦЭМ!$B$39:$B$782,R$83)+'СЕТ СН'!$H$9+СВЦЭМ!$D$10+'СЕТ СН'!$H$5-'СЕТ СН'!$H$17</f>
        <v>3823.3775336899998</v>
      </c>
      <c r="S105" s="36">
        <f>SUMIFS(СВЦЭМ!$C$39:$C$782,СВЦЭМ!$A$39:$A$782,$A105,СВЦЭМ!$B$39:$B$782,S$83)+'СЕТ СН'!$H$9+СВЦЭМ!$D$10+'СЕТ СН'!$H$5-'СЕТ СН'!$H$17</f>
        <v>3794.2006210199997</v>
      </c>
      <c r="T105" s="36">
        <f>SUMIFS(СВЦЭМ!$C$39:$C$782,СВЦЭМ!$A$39:$A$782,$A105,СВЦЭМ!$B$39:$B$782,T$83)+'СЕТ СН'!$H$9+СВЦЭМ!$D$10+'СЕТ СН'!$H$5-'СЕТ СН'!$H$17</f>
        <v>3713.9541984799998</v>
      </c>
      <c r="U105" s="36">
        <f>SUMIFS(СВЦЭМ!$C$39:$C$782,СВЦЭМ!$A$39:$A$782,$A105,СВЦЭМ!$B$39:$B$782,U$83)+'СЕТ СН'!$H$9+СВЦЭМ!$D$10+'СЕТ СН'!$H$5-'СЕТ СН'!$H$17</f>
        <v>3663.5002381799995</v>
      </c>
      <c r="V105" s="36">
        <f>SUMIFS(СВЦЭМ!$C$39:$C$782,СВЦЭМ!$A$39:$A$782,$A105,СВЦЭМ!$B$39:$B$782,V$83)+'СЕТ СН'!$H$9+СВЦЭМ!$D$10+'СЕТ СН'!$H$5-'СЕТ СН'!$H$17</f>
        <v>3642.8096321200001</v>
      </c>
      <c r="W105" s="36">
        <f>SUMIFS(СВЦЭМ!$C$39:$C$782,СВЦЭМ!$A$39:$A$782,$A105,СВЦЭМ!$B$39:$B$782,W$83)+'СЕТ СН'!$H$9+СВЦЭМ!$D$10+'СЕТ СН'!$H$5-'СЕТ СН'!$H$17</f>
        <v>3634.0123108799999</v>
      </c>
      <c r="X105" s="36">
        <f>SUMIFS(СВЦЭМ!$C$39:$C$782,СВЦЭМ!$A$39:$A$782,$A105,СВЦЭМ!$B$39:$B$782,X$83)+'СЕТ СН'!$H$9+СВЦЭМ!$D$10+'СЕТ СН'!$H$5-'СЕТ СН'!$H$17</f>
        <v>3663.2778791599999</v>
      </c>
      <c r="Y105" s="36">
        <f>SUMIFS(СВЦЭМ!$C$39:$C$782,СВЦЭМ!$A$39:$A$782,$A105,СВЦЭМ!$B$39:$B$782,Y$83)+'СЕТ СН'!$H$9+СВЦЭМ!$D$10+'СЕТ СН'!$H$5-'СЕТ СН'!$H$17</f>
        <v>3682.9741843599995</v>
      </c>
    </row>
    <row r="106" spans="1:25" ht="15.75" x14ac:dyDescent="0.2">
      <c r="A106" s="35">
        <f t="shared" si="2"/>
        <v>44278</v>
      </c>
      <c r="B106" s="36">
        <f>SUMIFS(СВЦЭМ!$C$39:$C$782,СВЦЭМ!$A$39:$A$782,$A106,СВЦЭМ!$B$39:$B$782,B$83)+'СЕТ СН'!$H$9+СВЦЭМ!$D$10+'СЕТ СН'!$H$5-'СЕТ СН'!$H$17</f>
        <v>3685.5820945799996</v>
      </c>
      <c r="C106" s="36">
        <f>SUMIFS(СВЦЭМ!$C$39:$C$782,СВЦЭМ!$A$39:$A$782,$A106,СВЦЭМ!$B$39:$B$782,C$83)+'СЕТ СН'!$H$9+СВЦЭМ!$D$10+'СЕТ СН'!$H$5-'СЕТ СН'!$H$17</f>
        <v>3752.7740140199999</v>
      </c>
      <c r="D106" s="36">
        <f>SUMIFS(СВЦЭМ!$C$39:$C$782,СВЦЭМ!$A$39:$A$782,$A106,СВЦЭМ!$B$39:$B$782,D$83)+'СЕТ СН'!$H$9+СВЦЭМ!$D$10+'СЕТ СН'!$H$5-'СЕТ СН'!$H$17</f>
        <v>3817.3781304300001</v>
      </c>
      <c r="E106" s="36">
        <f>SUMIFS(СВЦЭМ!$C$39:$C$782,СВЦЭМ!$A$39:$A$782,$A106,СВЦЭМ!$B$39:$B$782,E$83)+'СЕТ СН'!$H$9+СВЦЭМ!$D$10+'СЕТ СН'!$H$5-'СЕТ СН'!$H$17</f>
        <v>3817.7871453299995</v>
      </c>
      <c r="F106" s="36">
        <f>SUMIFS(СВЦЭМ!$C$39:$C$782,СВЦЭМ!$A$39:$A$782,$A106,СВЦЭМ!$B$39:$B$782,F$83)+'СЕТ СН'!$H$9+СВЦЭМ!$D$10+'СЕТ СН'!$H$5-'СЕТ СН'!$H$17</f>
        <v>3807.8423482199996</v>
      </c>
      <c r="G106" s="36">
        <f>SUMIFS(СВЦЭМ!$C$39:$C$782,СВЦЭМ!$A$39:$A$782,$A106,СВЦЭМ!$B$39:$B$782,G$83)+'СЕТ СН'!$H$9+СВЦЭМ!$D$10+'СЕТ СН'!$H$5-'СЕТ СН'!$H$17</f>
        <v>3789.6716868699996</v>
      </c>
      <c r="H106" s="36">
        <f>SUMIFS(СВЦЭМ!$C$39:$C$782,СВЦЭМ!$A$39:$A$782,$A106,СВЦЭМ!$B$39:$B$782,H$83)+'СЕТ СН'!$H$9+СВЦЭМ!$D$10+'СЕТ СН'!$H$5-'СЕТ СН'!$H$17</f>
        <v>3769.2042847299999</v>
      </c>
      <c r="I106" s="36">
        <f>SUMIFS(СВЦЭМ!$C$39:$C$782,СВЦЭМ!$A$39:$A$782,$A106,СВЦЭМ!$B$39:$B$782,I$83)+'СЕТ СН'!$H$9+СВЦЭМ!$D$10+'СЕТ СН'!$H$5-'СЕТ СН'!$H$17</f>
        <v>3711.4828924599997</v>
      </c>
      <c r="J106" s="36">
        <f>SUMIFS(СВЦЭМ!$C$39:$C$782,СВЦЭМ!$A$39:$A$782,$A106,СВЦЭМ!$B$39:$B$782,J$83)+'СЕТ СН'!$H$9+СВЦЭМ!$D$10+'СЕТ СН'!$H$5-'СЕТ СН'!$H$17</f>
        <v>3676.8002056999999</v>
      </c>
      <c r="K106" s="36">
        <f>SUMIFS(СВЦЭМ!$C$39:$C$782,СВЦЭМ!$A$39:$A$782,$A106,СВЦЭМ!$B$39:$B$782,K$83)+'СЕТ СН'!$H$9+СВЦЭМ!$D$10+'СЕТ СН'!$H$5-'СЕТ СН'!$H$17</f>
        <v>3653.8644683100001</v>
      </c>
      <c r="L106" s="36">
        <f>SUMIFS(СВЦЭМ!$C$39:$C$782,СВЦЭМ!$A$39:$A$782,$A106,СВЦЭМ!$B$39:$B$782,L$83)+'СЕТ СН'!$H$9+СВЦЭМ!$D$10+'СЕТ СН'!$H$5-'СЕТ СН'!$H$17</f>
        <v>3657.96509651</v>
      </c>
      <c r="M106" s="36">
        <f>SUMIFS(СВЦЭМ!$C$39:$C$782,СВЦЭМ!$A$39:$A$782,$A106,СВЦЭМ!$B$39:$B$782,M$83)+'СЕТ СН'!$H$9+СВЦЭМ!$D$10+'СЕТ СН'!$H$5-'СЕТ СН'!$H$17</f>
        <v>3672.2277746299997</v>
      </c>
      <c r="N106" s="36">
        <f>SUMIFS(СВЦЭМ!$C$39:$C$782,СВЦЭМ!$A$39:$A$782,$A106,СВЦЭМ!$B$39:$B$782,N$83)+'СЕТ СН'!$H$9+СВЦЭМ!$D$10+'СЕТ СН'!$H$5-'СЕТ СН'!$H$17</f>
        <v>3717.99027613</v>
      </c>
      <c r="O106" s="36">
        <f>SUMIFS(СВЦЭМ!$C$39:$C$782,СВЦЭМ!$A$39:$A$782,$A106,СВЦЭМ!$B$39:$B$782,O$83)+'СЕТ СН'!$H$9+СВЦЭМ!$D$10+'СЕТ СН'!$H$5-'СЕТ СН'!$H$17</f>
        <v>3753.4928854</v>
      </c>
      <c r="P106" s="36">
        <f>SUMIFS(СВЦЭМ!$C$39:$C$782,СВЦЭМ!$A$39:$A$782,$A106,СВЦЭМ!$B$39:$B$782,P$83)+'СЕТ СН'!$H$9+СВЦЭМ!$D$10+'СЕТ СН'!$H$5-'СЕТ СН'!$H$17</f>
        <v>3833.6195104199996</v>
      </c>
      <c r="Q106" s="36">
        <f>SUMIFS(СВЦЭМ!$C$39:$C$782,СВЦЭМ!$A$39:$A$782,$A106,СВЦЭМ!$B$39:$B$782,Q$83)+'СЕТ СН'!$H$9+СВЦЭМ!$D$10+'СЕТ СН'!$H$5-'СЕТ СН'!$H$17</f>
        <v>3803.5200005099996</v>
      </c>
      <c r="R106" s="36">
        <f>SUMIFS(СВЦЭМ!$C$39:$C$782,СВЦЭМ!$A$39:$A$782,$A106,СВЦЭМ!$B$39:$B$782,R$83)+'СЕТ СН'!$H$9+СВЦЭМ!$D$10+'СЕТ СН'!$H$5-'СЕТ СН'!$H$17</f>
        <v>3797.3169815599995</v>
      </c>
      <c r="S106" s="36">
        <f>SUMIFS(СВЦЭМ!$C$39:$C$782,СВЦЭМ!$A$39:$A$782,$A106,СВЦЭМ!$B$39:$B$782,S$83)+'СЕТ СН'!$H$9+СВЦЭМ!$D$10+'СЕТ СН'!$H$5-'СЕТ СН'!$H$17</f>
        <v>3762.5767915199995</v>
      </c>
      <c r="T106" s="36">
        <f>SUMIFS(СВЦЭМ!$C$39:$C$782,СВЦЭМ!$A$39:$A$782,$A106,СВЦЭМ!$B$39:$B$782,T$83)+'СЕТ СН'!$H$9+СВЦЭМ!$D$10+'СЕТ СН'!$H$5-'СЕТ СН'!$H$17</f>
        <v>3674.9761455099997</v>
      </c>
      <c r="U106" s="36">
        <f>SUMIFS(СВЦЭМ!$C$39:$C$782,СВЦЭМ!$A$39:$A$782,$A106,СВЦЭМ!$B$39:$B$782,U$83)+'СЕТ СН'!$H$9+СВЦЭМ!$D$10+'СЕТ СН'!$H$5-'СЕТ СН'!$H$17</f>
        <v>3638.17973936</v>
      </c>
      <c r="V106" s="36">
        <f>SUMIFS(СВЦЭМ!$C$39:$C$782,СВЦЭМ!$A$39:$A$782,$A106,СВЦЭМ!$B$39:$B$782,V$83)+'СЕТ СН'!$H$9+СВЦЭМ!$D$10+'СЕТ СН'!$H$5-'СЕТ СН'!$H$17</f>
        <v>3639.1248069799994</v>
      </c>
      <c r="W106" s="36">
        <f>SUMIFS(СВЦЭМ!$C$39:$C$782,СВЦЭМ!$A$39:$A$782,$A106,СВЦЭМ!$B$39:$B$782,W$83)+'СЕТ СН'!$H$9+СВЦЭМ!$D$10+'СЕТ СН'!$H$5-'СЕТ СН'!$H$17</f>
        <v>3618.2645035999994</v>
      </c>
      <c r="X106" s="36">
        <f>SUMIFS(СВЦЭМ!$C$39:$C$782,СВЦЭМ!$A$39:$A$782,$A106,СВЦЭМ!$B$39:$B$782,X$83)+'СЕТ СН'!$H$9+СВЦЭМ!$D$10+'СЕТ СН'!$H$5-'СЕТ СН'!$H$17</f>
        <v>3636.1490340699997</v>
      </c>
      <c r="Y106" s="36">
        <f>SUMIFS(СВЦЭМ!$C$39:$C$782,СВЦЭМ!$A$39:$A$782,$A106,СВЦЭМ!$B$39:$B$782,Y$83)+'СЕТ СН'!$H$9+СВЦЭМ!$D$10+'СЕТ СН'!$H$5-'СЕТ СН'!$H$17</f>
        <v>3655.6522809099997</v>
      </c>
    </row>
    <row r="107" spans="1:25" ht="15.75" x14ac:dyDescent="0.2">
      <c r="A107" s="35">
        <f t="shared" si="2"/>
        <v>44279</v>
      </c>
      <c r="B107" s="36">
        <f>SUMIFS(СВЦЭМ!$C$39:$C$782,СВЦЭМ!$A$39:$A$782,$A107,СВЦЭМ!$B$39:$B$782,B$83)+'СЕТ СН'!$H$9+СВЦЭМ!$D$10+'СЕТ СН'!$H$5-'СЕТ СН'!$H$17</f>
        <v>3698.5085960099996</v>
      </c>
      <c r="C107" s="36">
        <f>SUMIFS(СВЦЭМ!$C$39:$C$782,СВЦЭМ!$A$39:$A$782,$A107,СВЦЭМ!$B$39:$B$782,C$83)+'СЕТ СН'!$H$9+СВЦЭМ!$D$10+'СЕТ СН'!$H$5-'СЕТ СН'!$H$17</f>
        <v>3754.9038154599998</v>
      </c>
      <c r="D107" s="36">
        <f>SUMIFS(СВЦЭМ!$C$39:$C$782,СВЦЭМ!$A$39:$A$782,$A107,СВЦЭМ!$B$39:$B$782,D$83)+'СЕТ СН'!$H$9+СВЦЭМ!$D$10+'СЕТ СН'!$H$5-'СЕТ СН'!$H$17</f>
        <v>3817.1902675900001</v>
      </c>
      <c r="E107" s="36">
        <f>SUMIFS(СВЦЭМ!$C$39:$C$782,СВЦЭМ!$A$39:$A$782,$A107,СВЦЭМ!$B$39:$B$782,E$83)+'СЕТ СН'!$H$9+СВЦЭМ!$D$10+'СЕТ СН'!$H$5-'СЕТ СН'!$H$17</f>
        <v>3832.4564889200001</v>
      </c>
      <c r="F107" s="36">
        <f>SUMIFS(СВЦЭМ!$C$39:$C$782,СВЦЭМ!$A$39:$A$782,$A107,СВЦЭМ!$B$39:$B$782,F$83)+'СЕТ СН'!$H$9+СВЦЭМ!$D$10+'СЕТ СН'!$H$5-'СЕТ СН'!$H$17</f>
        <v>3820.8320168599998</v>
      </c>
      <c r="G107" s="36">
        <f>SUMIFS(СВЦЭМ!$C$39:$C$782,СВЦЭМ!$A$39:$A$782,$A107,СВЦЭМ!$B$39:$B$782,G$83)+'СЕТ СН'!$H$9+СВЦЭМ!$D$10+'СЕТ СН'!$H$5-'СЕТ СН'!$H$17</f>
        <v>3796.5395177699997</v>
      </c>
      <c r="H107" s="36">
        <f>SUMIFS(СВЦЭМ!$C$39:$C$782,СВЦЭМ!$A$39:$A$782,$A107,СВЦЭМ!$B$39:$B$782,H$83)+'СЕТ СН'!$H$9+СВЦЭМ!$D$10+'СЕТ СН'!$H$5-'СЕТ СН'!$H$17</f>
        <v>3774.1176285299998</v>
      </c>
      <c r="I107" s="36">
        <f>SUMIFS(СВЦЭМ!$C$39:$C$782,СВЦЭМ!$A$39:$A$782,$A107,СВЦЭМ!$B$39:$B$782,I$83)+'СЕТ СН'!$H$9+СВЦЭМ!$D$10+'СЕТ СН'!$H$5-'СЕТ СН'!$H$17</f>
        <v>3716.9412210299997</v>
      </c>
      <c r="J107" s="36">
        <f>SUMIFS(СВЦЭМ!$C$39:$C$782,СВЦЭМ!$A$39:$A$782,$A107,СВЦЭМ!$B$39:$B$782,J$83)+'СЕТ СН'!$H$9+СВЦЭМ!$D$10+'СЕТ СН'!$H$5-'СЕТ СН'!$H$17</f>
        <v>3662.1885288899998</v>
      </c>
      <c r="K107" s="36">
        <f>SUMIFS(СВЦЭМ!$C$39:$C$782,СВЦЭМ!$A$39:$A$782,$A107,СВЦЭМ!$B$39:$B$782,K$83)+'СЕТ СН'!$H$9+СВЦЭМ!$D$10+'СЕТ СН'!$H$5-'СЕТ СН'!$H$17</f>
        <v>3633.3906523400001</v>
      </c>
      <c r="L107" s="36">
        <f>SUMIFS(СВЦЭМ!$C$39:$C$782,СВЦЭМ!$A$39:$A$782,$A107,СВЦЭМ!$B$39:$B$782,L$83)+'СЕТ СН'!$H$9+СВЦЭМ!$D$10+'СЕТ СН'!$H$5-'СЕТ СН'!$H$17</f>
        <v>3653.0174757300001</v>
      </c>
      <c r="M107" s="36">
        <f>SUMIFS(СВЦЭМ!$C$39:$C$782,СВЦЭМ!$A$39:$A$782,$A107,СВЦЭМ!$B$39:$B$782,M$83)+'СЕТ СН'!$H$9+СВЦЭМ!$D$10+'СЕТ СН'!$H$5-'СЕТ СН'!$H$17</f>
        <v>3642.7746768099996</v>
      </c>
      <c r="N107" s="36">
        <f>SUMIFS(СВЦЭМ!$C$39:$C$782,СВЦЭМ!$A$39:$A$782,$A107,СВЦЭМ!$B$39:$B$782,N$83)+'СЕТ СН'!$H$9+СВЦЭМ!$D$10+'СЕТ СН'!$H$5-'СЕТ СН'!$H$17</f>
        <v>3662.7962636599996</v>
      </c>
      <c r="O107" s="36">
        <f>SUMIFS(СВЦЭМ!$C$39:$C$782,СВЦЭМ!$A$39:$A$782,$A107,СВЦЭМ!$B$39:$B$782,O$83)+'СЕТ СН'!$H$9+СВЦЭМ!$D$10+'СЕТ СН'!$H$5-'СЕТ СН'!$H$17</f>
        <v>3708.0357746899999</v>
      </c>
      <c r="P107" s="36">
        <f>SUMIFS(СВЦЭМ!$C$39:$C$782,СВЦЭМ!$A$39:$A$782,$A107,СВЦЭМ!$B$39:$B$782,P$83)+'СЕТ СН'!$H$9+СВЦЭМ!$D$10+'СЕТ СН'!$H$5-'СЕТ СН'!$H$17</f>
        <v>3754.8301872399998</v>
      </c>
      <c r="Q107" s="36">
        <f>SUMIFS(СВЦЭМ!$C$39:$C$782,СВЦЭМ!$A$39:$A$782,$A107,СВЦЭМ!$B$39:$B$782,Q$83)+'СЕТ СН'!$H$9+СВЦЭМ!$D$10+'СЕТ СН'!$H$5-'СЕТ СН'!$H$17</f>
        <v>3782.8238569099994</v>
      </c>
      <c r="R107" s="36">
        <f>SUMIFS(СВЦЭМ!$C$39:$C$782,СВЦЭМ!$A$39:$A$782,$A107,СВЦЭМ!$B$39:$B$782,R$83)+'СЕТ СН'!$H$9+СВЦЭМ!$D$10+'СЕТ СН'!$H$5-'СЕТ СН'!$H$17</f>
        <v>3789.6195740200001</v>
      </c>
      <c r="S107" s="36">
        <f>SUMIFS(СВЦЭМ!$C$39:$C$782,СВЦЭМ!$A$39:$A$782,$A107,СВЦЭМ!$B$39:$B$782,S$83)+'СЕТ СН'!$H$9+СВЦЭМ!$D$10+'СЕТ СН'!$H$5-'СЕТ СН'!$H$17</f>
        <v>3776.0189102499999</v>
      </c>
      <c r="T107" s="36">
        <f>SUMIFS(СВЦЭМ!$C$39:$C$782,СВЦЭМ!$A$39:$A$782,$A107,СВЦЭМ!$B$39:$B$782,T$83)+'СЕТ СН'!$H$9+СВЦЭМ!$D$10+'СЕТ СН'!$H$5-'СЕТ СН'!$H$17</f>
        <v>3695.2763921400001</v>
      </c>
      <c r="U107" s="36">
        <f>SUMIFS(СВЦЭМ!$C$39:$C$782,СВЦЭМ!$A$39:$A$782,$A107,СВЦЭМ!$B$39:$B$782,U$83)+'СЕТ СН'!$H$9+СВЦЭМ!$D$10+'СЕТ СН'!$H$5-'СЕТ СН'!$H$17</f>
        <v>3609.3805249899997</v>
      </c>
      <c r="V107" s="36">
        <f>SUMIFS(СВЦЭМ!$C$39:$C$782,СВЦЭМ!$A$39:$A$782,$A107,СВЦЭМ!$B$39:$B$782,V$83)+'СЕТ СН'!$H$9+СВЦЭМ!$D$10+'СЕТ СН'!$H$5-'СЕТ СН'!$H$17</f>
        <v>3666.7765447299998</v>
      </c>
      <c r="W107" s="36">
        <f>SUMIFS(СВЦЭМ!$C$39:$C$782,СВЦЭМ!$A$39:$A$782,$A107,СВЦЭМ!$B$39:$B$782,W$83)+'СЕТ СН'!$H$9+СВЦЭМ!$D$10+'СЕТ СН'!$H$5-'СЕТ СН'!$H$17</f>
        <v>3609.9547809299997</v>
      </c>
      <c r="X107" s="36">
        <f>SUMIFS(СВЦЭМ!$C$39:$C$782,СВЦЭМ!$A$39:$A$782,$A107,СВЦЭМ!$B$39:$B$782,X$83)+'СЕТ СН'!$H$9+СВЦЭМ!$D$10+'СЕТ СН'!$H$5-'СЕТ СН'!$H$17</f>
        <v>3656.0022188099997</v>
      </c>
      <c r="Y107" s="36">
        <f>SUMIFS(СВЦЭМ!$C$39:$C$782,СВЦЭМ!$A$39:$A$782,$A107,СВЦЭМ!$B$39:$B$782,Y$83)+'СЕТ СН'!$H$9+СВЦЭМ!$D$10+'СЕТ СН'!$H$5-'СЕТ СН'!$H$17</f>
        <v>3614.5929497299994</v>
      </c>
    </row>
    <row r="108" spans="1:25" ht="15.75" x14ac:dyDescent="0.2">
      <c r="A108" s="35">
        <f t="shared" si="2"/>
        <v>44280</v>
      </c>
      <c r="B108" s="36">
        <f>SUMIFS(СВЦЭМ!$C$39:$C$782,СВЦЭМ!$A$39:$A$782,$A108,СВЦЭМ!$B$39:$B$782,B$83)+'СЕТ СН'!$H$9+СВЦЭМ!$D$10+'СЕТ СН'!$H$5-'СЕТ СН'!$H$17</f>
        <v>3671.4048121400001</v>
      </c>
      <c r="C108" s="36">
        <f>SUMIFS(СВЦЭМ!$C$39:$C$782,СВЦЭМ!$A$39:$A$782,$A108,СВЦЭМ!$B$39:$B$782,C$83)+'СЕТ СН'!$H$9+СВЦЭМ!$D$10+'СЕТ СН'!$H$5-'СЕТ СН'!$H$17</f>
        <v>3734.0033139799998</v>
      </c>
      <c r="D108" s="36">
        <f>SUMIFS(СВЦЭМ!$C$39:$C$782,СВЦЭМ!$A$39:$A$782,$A108,СВЦЭМ!$B$39:$B$782,D$83)+'СЕТ СН'!$H$9+СВЦЭМ!$D$10+'СЕТ СН'!$H$5-'СЕТ СН'!$H$17</f>
        <v>3832.6223165199999</v>
      </c>
      <c r="E108" s="36">
        <f>SUMIFS(СВЦЭМ!$C$39:$C$782,СВЦЭМ!$A$39:$A$782,$A108,СВЦЭМ!$B$39:$B$782,E$83)+'СЕТ СН'!$H$9+СВЦЭМ!$D$10+'СЕТ СН'!$H$5-'СЕТ СН'!$H$17</f>
        <v>3820.2587948199998</v>
      </c>
      <c r="F108" s="36">
        <f>SUMIFS(СВЦЭМ!$C$39:$C$782,СВЦЭМ!$A$39:$A$782,$A108,СВЦЭМ!$B$39:$B$782,F$83)+'СЕТ СН'!$H$9+СВЦЭМ!$D$10+'СЕТ СН'!$H$5-'СЕТ СН'!$H$17</f>
        <v>3805.9542436299998</v>
      </c>
      <c r="G108" s="36">
        <f>SUMIFS(СВЦЭМ!$C$39:$C$782,СВЦЭМ!$A$39:$A$782,$A108,СВЦЭМ!$B$39:$B$782,G$83)+'СЕТ СН'!$H$9+СВЦЭМ!$D$10+'СЕТ СН'!$H$5-'СЕТ СН'!$H$17</f>
        <v>3783.8266743499998</v>
      </c>
      <c r="H108" s="36">
        <f>SUMIFS(СВЦЭМ!$C$39:$C$782,СВЦЭМ!$A$39:$A$782,$A108,СВЦЭМ!$B$39:$B$782,H$83)+'СЕТ СН'!$H$9+СВЦЭМ!$D$10+'СЕТ СН'!$H$5-'СЕТ СН'!$H$17</f>
        <v>3740.8121330099998</v>
      </c>
      <c r="I108" s="36">
        <f>SUMIFS(СВЦЭМ!$C$39:$C$782,СВЦЭМ!$A$39:$A$782,$A108,СВЦЭМ!$B$39:$B$782,I$83)+'СЕТ СН'!$H$9+СВЦЭМ!$D$10+'СЕТ СН'!$H$5-'СЕТ СН'!$H$17</f>
        <v>3701.7808284699995</v>
      </c>
      <c r="J108" s="36">
        <f>SUMIFS(СВЦЭМ!$C$39:$C$782,СВЦЭМ!$A$39:$A$782,$A108,СВЦЭМ!$B$39:$B$782,J$83)+'СЕТ СН'!$H$9+СВЦЭМ!$D$10+'СЕТ СН'!$H$5-'СЕТ СН'!$H$17</f>
        <v>3648.1319714900001</v>
      </c>
      <c r="K108" s="36">
        <f>SUMIFS(СВЦЭМ!$C$39:$C$782,СВЦЭМ!$A$39:$A$782,$A108,СВЦЭМ!$B$39:$B$782,K$83)+'СЕТ СН'!$H$9+СВЦЭМ!$D$10+'СЕТ СН'!$H$5-'СЕТ СН'!$H$17</f>
        <v>3617.5654233799996</v>
      </c>
      <c r="L108" s="36">
        <f>SUMIFS(СВЦЭМ!$C$39:$C$782,СВЦЭМ!$A$39:$A$782,$A108,СВЦЭМ!$B$39:$B$782,L$83)+'СЕТ СН'!$H$9+СВЦЭМ!$D$10+'СЕТ СН'!$H$5-'СЕТ СН'!$H$17</f>
        <v>3639.3969516699999</v>
      </c>
      <c r="M108" s="36">
        <f>SUMIFS(СВЦЭМ!$C$39:$C$782,СВЦЭМ!$A$39:$A$782,$A108,СВЦЭМ!$B$39:$B$782,M$83)+'СЕТ СН'!$H$9+СВЦЭМ!$D$10+'СЕТ СН'!$H$5-'СЕТ СН'!$H$17</f>
        <v>3634.4750375499998</v>
      </c>
      <c r="N108" s="36">
        <f>SUMIFS(СВЦЭМ!$C$39:$C$782,СВЦЭМ!$A$39:$A$782,$A108,СВЦЭМ!$B$39:$B$782,N$83)+'СЕТ СН'!$H$9+СВЦЭМ!$D$10+'СЕТ СН'!$H$5-'СЕТ СН'!$H$17</f>
        <v>3653.4163218099998</v>
      </c>
      <c r="O108" s="36">
        <f>SUMIFS(СВЦЭМ!$C$39:$C$782,СВЦЭМ!$A$39:$A$782,$A108,СВЦЭМ!$B$39:$B$782,O$83)+'СЕТ СН'!$H$9+СВЦЭМ!$D$10+'СЕТ СН'!$H$5-'СЕТ СН'!$H$17</f>
        <v>3692.3216107600001</v>
      </c>
      <c r="P108" s="36">
        <f>SUMIFS(СВЦЭМ!$C$39:$C$782,СВЦЭМ!$A$39:$A$782,$A108,СВЦЭМ!$B$39:$B$782,P$83)+'СЕТ СН'!$H$9+СВЦЭМ!$D$10+'СЕТ СН'!$H$5-'СЕТ СН'!$H$17</f>
        <v>3747.6359509099998</v>
      </c>
      <c r="Q108" s="36">
        <f>SUMIFS(СВЦЭМ!$C$39:$C$782,СВЦЭМ!$A$39:$A$782,$A108,СВЦЭМ!$B$39:$B$782,Q$83)+'СЕТ СН'!$H$9+СВЦЭМ!$D$10+'СЕТ СН'!$H$5-'СЕТ СН'!$H$17</f>
        <v>3778.8210208699998</v>
      </c>
      <c r="R108" s="36">
        <f>SUMIFS(СВЦЭМ!$C$39:$C$782,СВЦЭМ!$A$39:$A$782,$A108,СВЦЭМ!$B$39:$B$782,R$83)+'СЕТ СН'!$H$9+СВЦЭМ!$D$10+'СЕТ СН'!$H$5-'СЕТ СН'!$H$17</f>
        <v>3775.6283553699996</v>
      </c>
      <c r="S108" s="36">
        <f>SUMIFS(СВЦЭМ!$C$39:$C$782,СВЦЭМ!$A$39:$A$782,$A108,СВЦЭМ!$B$39:$B$782,S$83)+'СЕТ СН'!$H$9+СВЦЭМ!$D$10+'СЕТ СН'!$H$5-'СЕТ СН'!$H$17</f>
        <v>3737.99837381</v>
      </c>
      <c r="T108" s="36">
        <f>SUMIFS(СВЦЭМ!$C$39:$C$782,СВЦЭМ!$A$39:$A$782,$A108,СВЦЭМ!$B$39:$B$782,T$83)+'СЕТ СН'!$H$9+СВЦЭМ!$D$10+'СЕТ СН'!$H$5-'СЕТ СН'!$H$17</f>
        <v>3640.14006376</v>
      </c>
      <c r="U108" s="36">
        <f>SUMIFS(СВЦЭМ!$C$39:$C$782,СВЦЭМ!$A$39:$A$782,$A108,СВЦЭМ!$B$39:$B$782,U$83)+'СЕТ СН'!$H$9+СВЦЭМ!$D$10+'СЕТ СН'!$H$5-'СЕТ СН'!$H$17</f>
        <v>3590.7818026300001</v>
      </c>
      <c r="V108" s="36">
        <f>SUMIFS(СВЦЭМ!$C$39:$C$782,СВЦЭМ!$A$39:$A$782,$A108,СВЦЭМ!$B$39:$B$782,V$83)+'СЕТ СН'!$H$9+СВЦЭМ!$D$10+'СЕТ СН'!$H$5-'СЕТ СН'!$H$17</f>
        <v>3602.1082004800001</v>
      </c>
      <c r="W108" s="36">
        <f>SUMIFS(СВЦЭМ!$C$39:$C$782,СВЦЭМ!$A$39:$A$782,$A108,СВЦЭМ!$B$39:$B$782,W$83)+'СЕТ СН'!$H$9+СВЦЭМ!$D$10+'СЕТ СН'!$H$5-'СЕТ СН'!$H$17</f>
        <v>3610.7145145599998</v>
      </c>
      <c r="X108" s="36">
        <f>SUMIFS(СВЦЭМ!$C$39:$C$782,СВЦЭМ!$A$39:$A$782,$A108,СВЦЭМ!$B$39:$B$782,X$83)+'СЕТ СН'!$H$9+СВЦЭМ!$D$10+'СЕТ СН'!$H$5-'СЕТ СН'!$H$17</f>
        <v>3614.9970216599995</v>
      </c>
      <c r="Y108" s="36">
        <f>SUMIFS(СВЦЭМ!$C$39:$C$782,СВЦЭМ!$A$39:$A$782,$A108,СВЦЭМ!$B$39:$B$782,Y$83)+'СЕТ СН'!$H$9+СВЦЭМ!$D$10+'СЕТ СН'!$H$5-'СЕТ СН'!$H$17</f>
        <v>3639.77421572</v>
      </c>
    </row>
    <row r="109" spans="1:25" ht="15.75" x14ac:dyDescent="0.2">
      <c r="A109" s="35">
        <f t="shared" si="2"/>
        <v>44281</v>
      </c>
      <c r="B109" s="36">
        <f>SUMIFS(СВЦЭМ!$C$39:$C$782,СВЦЭМ!$A$39:$A$782,$A109,СВЦЭМ!$B$39:$B$782,B$83)+'СЕТ СН'!$H$9+СВЦЭМ!$D$10+'СЕТ СН'!$H$5-'СЕТ СН'!$H$17</f>
        <v>3726.8908499099998</v>
      </c>
      <c r="C109" s="36">
        <f>SUMIFS(СВЦЭМ!$C$39:$C$782,СВЦЭМ!$A$39:$A$782,$A109,СВЦЭМ!$B$39:$B$782,C$83)+'СЕТ СН'!$H$9+СВЦЭМ!$D$10+'СЕТ СН'!$H$5-'СЕТ СН'!$H$17</f>
        <v>3796.2450612299999</v>
      </c>
      <c r="D109" s="36">
        <f>SUMIFS(СВЦЭМ!$C$39:$C$782,СВЦЭМ!$A$39:$A$782,$A109,СВЦЭМ!$B$39:$B$782,D$83)+'СЕТ СН'!$H$9+СВЦЭМ!$D$10+'СЕТ СН'!$H$5-'СЕТ СН'!$H$17</f>
        <v>3873.9451569599996</v>
      </c>
      <c r="E109" s="36">
        <f>SUMIFS(СВЦЭМ!$C$39:$C$782,СВЦЭМ!$A$39:$A$782,$A109,СВЦЭМ!$B$39:$B$782,E$83)+'СЕТ СН'!$H$9+СВЦЭМ!$D$10+'СЕТ СН'!$H$5-'СЕТ СН'!$H$17</f>
        <v>3884.3951397299998</v>
      </c>
      <c r="F109" s="36">
        <f>SUMIFS(СВЦЭМ!$C$39:$C$782,СВЦЭМ!$A$39:$A$782,$A109,СВЦЭМ!$B$39:$B$782,F$83)+'СЕТ СН'!$H$9+СВЦЭМ!$D$10+'СЕТ СН'!$H$5-'СЕТ СН'!$H$17</f>
        <v>3884.4395054500001</v>
      </c>
      <c r="G109" s="36">
        <f>SUMIFS(СВЦЭМ!$C$39:$C$782,СВЦЭМ!$A$39:$A$782,$A109,СВЦЭМ!$B$39:$B$782,G$83)+'СЕТ СН'!$H$9+СВЦЭМ!$D$10+'СЕТ СН'!$H$5-'СЕТ СН'!$H$17</f>
        <v>3867.7334648999995</v>
      </c>
      <c r="H109" s="36">
        <f>SUMIFS(СВЦЭМ!$C$39:$C$782,СВЦЭМ!$A$39:$A$782,$A109,СВЦЭМ!$B$39:$B$782,H$83)+'СЕТ СН'!$H$9+СВЦЭМ!$D$10+'СЕТ СН'!$H$5-'СЕТ СН'!$H$17</f>
        <v>3817.1349127799995</v>
      </c>
      <c r="I109" s="36">
        <f>SUMIFS(СВЦЭМ!$C$39:$C$782,СВЦЭМ!$A$39:$A$782,$A109,СВЦЭМ!$B$39:$B$782,I$83)+'СЕТ СН'!$H$9+СВЦЭМ!$D$10+'СЕТ СН'!$H$5-'СЕТ СН'!$H$17</f>
        <v>3743.6971193499999</v>
      </c>
      <c r="J109" s="36">
        <f>SUMIFS(СВЦЭМ!$C$39:$C$782,СВЦЭМ!$A$39:$A$782,$A109,СВЦЭМ!$B$39:$B$782,J$83)+'СЕТ СН'!$H$9+СВЦЭМ!$D$10+'СЕТ СН'!$H$5-'СЕТ СН'!$H$17</f>
        <v>3713.5374066199997</v>
      </c>
      <c r="K109" s="36">
        <f>SUMIFS(СВЦЭМ!$C$39:$C$782,СВЦЭМ!$A$39:$A$782,$A109,СВЦЭМ!$B$39:$B$782,K$83)+'СЕТ СН'!$H$9+СВЦЭМ!$D$10+'СЕТ СН'!$H$5-'СЕТ СН'!$H$17</f>
        <v>3674.3577628200001</v>
      </c>
      <c r="L109" s="36">
        <f>SUMIFS(СВЦЭМ!$C$39:$C$782,СВЦЭМ!$A$39:$A$782,$A109,СВЦЭМ!$B$39:$B$782,L$83)+'СЕТ СН'!$H$9+СВЦЭМ!$D$10+'СЕТ СН'!$H$5-'СЕТ СН'!$H$17</f>
        <v>3665.1764547399998</v>
      </c>
      <c r="M109" s="36">
        <f>SUMIFS(СВЦЭМ!$C$39:$C$782,СВЦЭМ!$A$39:$A$782,$A109,СВЦЭМ!$B$39:$B$782,M$83)+'СЕТ СН'!$H$9+СВЦЭМ!$D$10+'СЕТ СН'!$H$5-'СЕТ СН'!$H$17</f>
        <v>3659.2593996199998</v>
      </c>
      <c r="N109" s="36">
        <f>SUMIFS(СВЦЭМ!$C$39:$C$782,СВЦЭМ!$A$39:$A$782,$A109,СВЦЭМ!$B$39:$B$782,N$83)+'СЕТ СН'!$H$9+СВЦЭМ!$D$10+'СЕТ СН'!$H$5-'СЕТ СН'!$H$17</f>
        <v>3659.7004472299996</v>
      </c>
      <c r="O109" s="36">
        <f>SUMIFS(СВЦЭМ!$C$39:$C$782,СВЦЭМ!$A$39:$A$782,$A109,СВЦЭМ!$B$39:$B$782,O$83)+'СЕТ СН'!$H$9+СВЦЭМ!$D$10+'СЕТ СН'!$H$5-'СЕТ СН'!$H$17</f>
        <v>3688.3679883799996</v>
      </c>
      <c r="P109" s="36">
        <f>SUMIFS(СВЦЭМ!$C$39:$C$782,СВЦЭМ!$A$39:$A$782,$A109,СВЦЭМ!$B$39:$B$782,P$83)+'СЕТ СН'!$H$9+СВЦЭМ!$D$10+'СЕТ СН'!$H$5-'СЕТ СН'!$H$17</f>
        <v>3715.5630989299998</v>
      </c>
      <c r="Q109" s="36">
        <f>SUMIFS(СВЦЭМ!$C$39:$C$782,СВЦЭМ!$A$39:$A$782,$A109,СВЦЭМ!$B$39:$B$782,Q$83)+'СЕТ СН'!$H$9+СВЦЭМ!$D$10+'СЕТ СН'!$H$5-'СЕТ СН'!$H$17</f>
        <v>3744.1142579799998</v>
      </c>
      <c r="R109" s="36">
        <f>SUMIFS(СВЦЭМ!$C$39:$C$782,СВЦЭМ!$A$39:$A$782,$A109,СВЦЭМ!$B$39:$B$782,R$83)+'СЕТ СН'!$H$9+СВЦЭМ!$D$10+'СЕТ СН'!$H$5-'СЕТ СН'!$H$17</f>
        <v>3753.9429389899997</v>
      </c>
      <c r="S109" s="36">
        <f>SUMIFS(СВЦЭМ!$C$39:$C$782,СВЦЭМ!$A$39:$A$782,$A109,СВЦЭМ!$B$39:$B$782,S$83)+'СЕТ СН'!$H$9+СВЦЭМ!$D$10+'СЕТ СН'!$H$5-'СЕТ СН'!$H$17</f>
        <v>3711.2133169700001</v>
      </c>
      <c r="T109" s="36">
        <f>SUMIFS(СВЦЭМ!$C$39:$C$782,СВЦЭМ!$A$39:$A$782,$A109,СВЦЭМ!$B$39:$B$782,T$83)+'СЕТ СН'!$H$9+СВЦЭМ!$D$10+'СЕТ СН'!$H$5-'СЕТ СН'!$H$17</f>
        <v>3630.3633092399996</v>
      </c>
      <c r="U109" s="36">
        <f>SUMIFS(СВЦЭМ!$C$39:$C$782,СВЦЭМ!$A$39:$A$782,$A109,СВЦЭМ!$B$39:$B$782,U$83)+'СЕТ СН'!$H$9+СВЦЭМ!$D$10+'СЕТ СН'!$H$5-'СЕТ СН'!$H$17</f>
        <v>3600.0570413699998</v>
      </c>
      <c r="V109" s="36">
        <f>SUMIFS(СВЦЭМ!$C$39:$C$782,СВЦЭМ!$A$39:$A$782,$A109,СВЦЭМ!$B$39:$B$782,V$83)+'СЕТ СН'!$H$9+СВЦЭМ!$D$10+'СЕТ СН'!$H$5-'СЕТ СН'!$H$17</f>
        <v>3588.2507606499998</v>
      </c>
      <c r="W109" s="36">
        <f>SUMIFS(СВЦЭМ!$C$39:$C$782,СВЦЭМ!$A$39:$A$782,$A109,СВЦЭМ!$B$39:$B$782,W$83)+'СЕТ СН'!$H$9+СВЦЭМ!$D$10+'СЕТ СН'!$H$5-'СЕТ СН'!$H$17</f>
        <v>3595.0047192100001</v>
      </c>
      <c r="X109" s="36">
        <f>SUMIFS(СВЦЭМ!$C$39:$C$782,СВЦЭМ!$A$39:$A$782,$A109,СВЦЭМ!$B$39:$B$782,X$83)+'СЕТ СН'!$H$9+СВЦЭМ!$D$10+'СЕТ СН'!$H$5-'СЕТ СН'!$H$17</f>
        <v>3603.3629636199998</v>
      </c>
      <c r="Y109" s="36">
        <f>SUMIFS(СВЦЭМ!$C$39:$C$782,СВЦЭМ!$A$39:$A$782,$A109,СВЦЭМ!$B$39:$B$782,Y$83)+'СЕТ СН'!$H$9+СВЦЭМ!$D$10+'СЕТ СН'!$H$5-'СЕТ СН'!$H$17</f>
        <v>3639.0416414199999</v>
      </c>
    </row>
    <row r="110" spans="1:25" ht="15.75" x14ac:dyDescent="0.2">
      <c r="A110" s="35">
        <f t="shared" si="2"/>
        <v>44282</v>
      </c>
      <c r="B110" s="36">
        <f>SUMIFS(СВЦЭМ!$C$39:$C$782,СВЦЭМ!$A$39:$A$782,$A110,СВЦЭМ!$B$39:$B$782,B$83)+'СЕТ СН'!$H$9+СВЦЭМ!$D$10+'СЕТ СН'!$H$5-'СЕТ СН'!$H$17</f>
        <v>3592.5421288799998</v>
      </c>
      <c r="C110" s="36">
        <f>SUMIFS(СВЦЭМ!$C$39:$C$782,СВЦЭМ!$A$39:$A$782,$A110,СВЦЭМ!$B$39:$B$782,C$83)+'СЕТ СН'!$H$9+СВЦЭМ!$D$10+'СЕТ СН'!$H$5-'СЕТ СН'!$H$17</f>
        <v>3662.7086923799998</v>
      </c>
      <c r="D110" s="36">
        <f>SUMIFS(СВЦЭМ!$C$39:$C$782,СВЦЭМ!$A$39:$A$782,$A110,СВЦЭМ!$B$39:$B$782,D$83)+'СЕТ СН'!$H$9+СВЦЭМ!$D$10+'СЕТ СН'!$H$5-'СЕТ СН'!$H$17</f>
        <v>3732.7792397200001</v>
      </c>
      <c r="E110" s="36">
        <f>SUMIFS(СВЦЭМ!$C$39:$C$782,СВЦЭМ!$A$39:$A$782,$A110,СВЦЭМ!$B$39:$B$782,E$83)+'СЕТ СН'!$H$9+СВЦЭМ!$D$10+'СЕТ СН'!$H$5-'СЕТ СН'!$H$17</f>
        <v>3747.1284537900001</v>
      </c>
      <c r="F110" s="36">
        <f>SUMIFS(СВЦЭМ!$C$39:$C$782,СВЦЭМ!$A$39:$A$782,$A110,СВЦЭМ!$B$39:$B$782,F$83)+'СЕТ СН'!$H$9+СВЦЭМ!$D$10+'СЕТ СН'!$H$5-'СЕТ СН'!$H$17</f>
        <v>3766.97174885</v>
      </c>
      <c r="G110" s="36">
        <f>SUMIFS(СВЦЭМ!$C$39:$C$782,СВЦЭМ!$A$39:$A$782,$A110,СВЦЭМ!$B$39:$B$782,G$83)+'СЕТ СН'!$H$9+СВЦЭМ!$D$10+'СЕТ СН'!$H$5-'СЕТ СН'!$H$17</f>
        <v>3744.9659449999999</v>
      </c>
      <c r="H110" s="36">
        <f>SUMIFS(СВЦЭМ!$C$39:$C$782,СВЦЭМ!$A$39:$A$782,$A110,СВЦЭМ!$B$39:$B$782,H$83)+'СЕТ СН'!$H$9+СВЦЭМ!$D$10+'СЕТ СН'!$H$5-'СЕТ СН'!$H$17</f>
        <v>3724.3059508999995</v>
      </c>
      <c r="I110" s="36">
        <f>SUMIFS(СВЦЭМ!$C$39:$C$782,СВЦЭМ!$A$39:$A$782,$A110,СВЦЭМ!$B$39:$B$782,I$83)+'СЕТ СН'!$H$9+СВЦЭМ!$D$10+'СЕТ СН'!$H$5-'СЕТ СН'!$H$17</f>
        <v>3681.2062386600001</v>
      </c>
      <c r="J110" s="36">
        <f>SUMIFS(СВЦЭМ!$C$39:$C$782,СВЦЭМ!$A$39:$A$782,$A110,СВЦЭМ!$B$39:$B$782,J$83)+'СЕТ СН'!$H$9+СВЦЭМ!$D$10+'СЕТ СН'!$H$5-'СЕТ СН'!$H$17</f>
        <v>3624.1151902799998</v>
      </c>
      <c r="K110" s="36">
        <f>SUMIFS(СВЦЭМ!$C$39:$C$782,СВЦЭМ!$A$39:$A$782,$A110,СВЦЭМ!$B$39:$B$782,K$83)+'СЕТ СН'!$H$9+СВЦЭМ!$D$10+'СЕТ СН'!$H$5-'СЕТ СН'!$H$17</f>
        <v>3578.3994200399998</v>
      </c>
      <c r="L110" s="36">
        <f>SUMIFS(СВЦЭМ!$C$39:$C$782,СВЦЭМ!$A$39:$A$782,$A110,СВЦЭМ!$B$39:$B$782,L$83)+'СЕТ СН'!$H$9+СВЦЭМ!$D$10+'СЕТ СН'!$H$5-'СЕТ СН'!$H$17</f>
        <v>3596.31143754</v>
      </c>
      <c r="M110" s="36">
        <f>SUMIFS(СВЦЭМ!$C$39:$C$782,СВЦЭМ!$A$39:$A$782,$A110,СВЦЭМ!$B$39:$B$782,M$83)+'СЕТ СН'!$H$9+СВЦЭМ!$D$10+'СЕТ СН'!$H$5-'СЕТ СН'!$H$17</f>
        <v>3601.2490769699998</v>
      </c>
      <c r="N110" s="36">
        <f>SUMIFS(СВЦЭМ!$C$39:$C$782,СВЦЭМ!$A$39:$A$782,$A110,СВЦЭМ!$B$39:$B$782,N$83)+'СЕТ СН'!$H$9+СВЦЭМ!$D$10+'СЕТ СН'!$H$5-'СЕТ СН'!$H$17</f>
        <v>3611.7465145099995</v>
      </c>
      <c r="O110" s="36">
        <f>SUMIFS(СВЦЭМ!$C$39:$C$782,СВЦЭМ!$A$39:$A$782,$A110,СВЦЭМ!$B$39:$B$782,O$83)+'СЕТ СН'!$H$9+СВЦЭМ!$D$10+'СЕТ СН'!$H$5-'СЕТ СН'!$H$17</f>
        <v>3631.0530250499996</v>
      </c>
      <c r="P110" s="36">
        <f>SUMIFS(СВЦЭМ!$C$39:$C$782,СВЦЭМ!$A$39:$A$782,$A110,СВЦЭМ!$B$39:$B$782,P$83)+'СЕТ СН'!$H$9+СВЦЭМ!$D$10+'СЕТ СН'!$H$5-'СЕТ СН'!$H$17</f>
        <v>3683.5411814399995</v>
      </c>
      <c r="Q110" s="36">
        <f>SUMIFS(СВЦЭМ!$C$39:$C$782,СВЦЭМ!$A$39:$A$782,$A110,СВЦЭМ!$B$39:$B$782,Q$83)+'СЕТ СН'!$H$9+СВЦЭМ!$D$10+'СЕТ СН'!$H$5-'СЕТ СН'!$H$17</f>
        <v>3715.5011639699997</v>
      </c>
      <c r="R110" s="36">
        <f>SUMIFS(СВЦЭМ!$C$39:$C$782,СВЦЭМ!$A$39:$A$782,$A110,СВЦЭМ!$B$39:$B$782,R$83)+'СЕТ СН'!$H$9+СВЦЭМ!$D$10+'СЕТ СН'!$H$5-'СЕТ СН'!$H$17</f>
        <v>3714.7197379299996</v>
      </c>
      <c r="S110" s="36">
        <f>SUMIFS(СВЦЭМ!$C$39:$C$782,СВЦЭМ!$A$39:$A$782,$A110,СВЦЭМ!$B$39:$B$782,S$83)+'СЕТ СН'!$H$9+СВЦЭМ!$D$10+'СЕТ СН'!$H$5-'СЕТ СН'!$H$17</f>
        <v>3700.5505834400001</v>
      </c>
      <c r="T110" s="36">
        <f>SUMIFS(СВЦЭМ!$C$39:$C$782,СВЦЭМ!$A$39:$A$782,$A110,СВЦЭМ!$B$39:$B$782,T$83)+'СЕТ СН'!$H$9+СВЦЭМ!$D$10+'СЕТ СН'!$H$5-'СЕТ СН'!$H$17</f>
        <v>3628.8983804899999</v>
      </c>
      <c r="U110" s="36">
        <f>SUMIFS(СВЦЭМ!$C$39:$C$782,СВЦЭМ!$A$39:$A$782,$A110,СВЦЭМ!$B$39:$B$782,U$83)+'СЕТ СН'!$H$9+СВЦЭМ!$D$10+'СЕТ СН'!$H$5-'СЕТ СН'!$H$17</f>
        <v>3571.33152174</v>
      </c>
      <c r="V110" s="36">
        <f>SUMIFS(СВЦЭМ!$C$39:$C$782,СВЦЭМ!$A$39:$A$782,$A110,СВЦЭМ!$B$39:$B$782,V$83)+'СЕТ СН'!$H$9+СВЦЭМ!$D$10+'СЕТ СН'!$H$5-'СЕТ СН'!$H$17</f>
        <v>3606.0329280099995</v>
      </c>
      <c r="W110" s="36">
        <f>SUMIFS(СВЦЭМ!$C$39:$C$782,СВЦЭМ!$A$39:$A$782,$A110,СВЦЭМ!$B$39:$B$782,W$83)+'СЕТ СН'!$H$9+СВЦЭМ!$D$10+'СЕТ СН'!$H$5-'СЕТ СН'!$H$17</f>
        <v>3576.8068732799998</v>
      </c>
      <c r="X110" s="36">
        <f>SUMIFS(СВЦЭМ!$C$39:$C$782,СВЦЭМ!$A$39:$A$782,$A110,СВЦЭМ!$B$39:$B$782,X$83)+'СЕТ СН'!$H$9+СВЦЭМ!$D$10+'СЕТ СН'!$H$5-'СЕТ СН'!$H$17</f>
        <v>3600.2633526599998</v>
      </c>
      <c r="Y110" s="36">
        <f>SUMIFS(СВЦЭМ!$C$39:$C$782,СВЦЭМ!$A$39:$A$782,$A110,СВЦЭМ!$B$39:$B$782,Y$83)+'СЕТ СН'!$H$9+СВЦЭМ!$D$10+'СЕТ СН'!$H$5-'СЕТ СН'!$H$17</f>
        <v>3607.6995443299998</v>
      </c>
    </row>
    <row r="111" spans="1:25" ht="15.75" x14ac:dyDescent="0.2">
      <c r="A111" s="35">
        <f t="shared" si="2"/>
        <v>44283</v>
      </c>
      <c r="B111" s="36">
        <f>SUMIFS(СВЦЭМ!$C$39:$C$782,СВЦЭМ!$A$39:$A$782,$A111,СВЦЭМ!$B$39:$B$782,B$83)+'СЕТ СН'!$H$9+СВЦЭМ!$D$10+'СЕТ СН'!$H$5-'СЕТ СН'!$H$17</f>
        <v>3648.3537194800001</v>
      </c>
      <c r="C111" s="36">
        <f>SUMIFS(СВЦЭМ!$C$39:$C$782,СВЦЭМ!$A$39:$A$782,$A111,СВЦЭМ!$B$39:$B$782,C$83)+'СЕТ СН'!$H$9+СВЦЭМ!$D$10+'СЕТ СН'!$H$5-'СЕТ СН'!$H$17</f>
        <v>3739.2718539099997</v>
      </c>
      <c r="D111" s="36">
        <f>SUMIFS(СВЦЭМ!$C$39:$C$782,СВЦЭМ!$A$39:$A$782,$A111,СВЦЭМ!$B$39:$B$782,D$83)+'СЕТ СН'!$H$9+СВЦЭМ!$D$10+'СЕТ СН'!$H$5-'СЕТ СН'!$H$17</f>
        <v>3791.0697450299995</v>
      </c>
      <c r="E111" s="36">
        <f>SUMIFS(СВЦЭМ!$C$39:$C$782,СВЦЭМ!$A$39:$A$782,$A111,СВЦЭМ!$B$39:$B$782,E$83)+'СЕТ СН'!$H$9+СВЦЭМ!$D$10+'СЕТ СН'!$H$5-'СЕТ СН'!$H$17</f>
        <v>3774.8247173599998</v>
      </c>
      <c r="F111" s="36">
        <f>SUMIFS(СВЦЭМ!$C$39:$C$782,СВЦЭМ!$A$39:$A$782,$A111,СВЦЭМ!$B$39:$B$782,F$83)+'СЕТ СН'!$H$9+СВЦЭМ!$D$10+'СЕТ СН'!$H$5-'СЕТ СН'!$H$17</f>
        <v>3763.3678119699998</v>
      </c>
      <c r="G111" s="36">
        <f>SUMIFS(СВЦЭМ!$C$39:$C$782,СВЦЭМ!$A$39:$A$782,$A111,СВЦЭМ!$B$39:$B$782,G$83)+'СЕТ СН'!$H$9+СВЦЭМ!$D$10+'СЕТ СН'!$H$5-'СЕТ СН'!$H$17</f>
        <v>3748.0873832099996</v>
      </c>
      <c r="H111" s="36">
        <f>SUMIFS(СВЦЭМ!$C$39:$C$782,СВЦЭМ!$A$39:$A$782,$A111,СВЦЭМ!$B$39:$B$782,H$83)+'СЕТ СН'!$H$9+СВЦЭМ!$D$10+'СЕТ СН'!$H$5-'СЕТ СН'!$H$17</f>
        <v>3740.9488061100001</v>
      </c>
      <c r="I111" s="36">
        <f>SUMIFS(СВЦЭМ!$C$39:$C$782,СВЦЭМ!$A$39:$A$782,$A111,СВЦЭМ!$B$39:$B$782,I$83)+'СЕТ СН'!$H$9+СВЦЭМ!$D$10+'СЕТ СН'!$H$5-'СЕТ СН'!$H$17</f>
        <v>3694.2354935599997</v>
      </c>
      <c r="J111" s="36">
        <f>SUMIFS(СВЦЭМ!$C$39:$C$782,СВЦЭМ!$A$39:$A$782,$A111,СВЦЭМ!$B$39:$B$782,J$83)+'СЕТ СН'!$H$9+СВЦЭМ!$D$10+'СЕТ СН'!$H$5-'СЕТ СН'!$H$17</f>
        <v>3588.0948718499999</v>
      </c>
      <c r="K111" s="36">
        <f>SUMIFS(СВЦЭМ!$C$39:$C$782,СВЦЭМ!$A$39:$A$782,$A111,СВЦЭМ!$B$39:$B$782,K$83)+'СЕТ СН'!$H$9+СВЦЭМ!$D$10+'СЕТ СН'!$H$5-'СЕТ СН'!$H$17</f>
        <v>3542.6168555599997</v>
      </c>
      <c r="L111" s="36">
        <f>SUMIFS(СВЦЭМ!$C$39:$C$782,СВЦЭМ!$A$39:$A$782,$A111,СВЦЭМ!$B$39:$B$782,L$83)+'СЕТ СН'!$H$9+СВЦЭМ!$D$10+'СЕТ СН'!$H$5-'СЕТ СН'!$H$17</f>
        <v>3579.0096336299998</v>
      </c>
      <c r="M111" s="36">
        <f>SUMIFS(СВЦЭМ!$C$39:$C$782,СВЦЭМ!$A$39:$A$782,$A111,СВЦЭМ!$B$39:$B$782,M$83)+'СЕТ СН'!$H$9+СВЦЭМ!$D$10+'СЕТ СН'!$H$5-'СЕТ СН'!$H$17</f>
        <v>3616.5938558799999</v>
      </c>
      <c r="N111" s="36">
        <f>SUMIFS(СВЦЭМ!$C$39:$C$782,СВЦЭМ!$A$39:$A$782,$A111,СВЦЭМ!$B$39:$B$782,N$83)+'СЕТ СН'!$H$9+СВЦЭМ!$D$10+'СЕТ СН'!$H$5-'СЕТ СН'!$H$17</f>
        <v>3653.9504669299995</v>
      </c>
      <c r="O111" s="36">
        <f>SUMIFS(СВЦЭМ!$C$39:$C$782,СВЦЭМ!$A$39:$A$782,$A111,СВЦЭМ!$B$39:$B$782,O$83)+'СЕТ СН'!$H$9+СВЦЭМ!$D$10+'СЕТ СН'!$H$5-'СЕТ СН'!$H$17</f>
        <v>3683.01558449</v>
      </c>
      <c r="P111" s="36">
        <f>SUMIFS(СВЦЭМ!$C$39:$C$782,СВЦЭМ!$A$39:$A$782,$A111,СВЦЭМ!$B$39:$B$782,P$83)+'СЕТ СН'!$H$9+СВЦЭМ!$D$10+'СЕТ СН'!$H$5-'СЕТ СН'!$H$17</f>
        <v>3729.4190055099998</v>
      </c>
      <c r="Q111" s="36">
        <f>SUMIFS(СВЦЭМ!$C$39:$C$782,СВЦЭМ!$A$39:$A$782,$A111,СВЦЭМ!$B$39:$B$782,Q$83)+'СЕТ СН'!$H$9+СВЦЭМ!$D$10+'СЕТ СН'!$H$5-'СЕТ СН'!$H$17</f>
        <v>3763.2957905499998</v>
      </c>
      <c r="R111" s="36">
        <f>SUMIFS(СВЦЭМ!$C$39:$C$782,СВЦЭМ!$A$39:$A$782,$A111,СВЦЭМ!$B$39:$B$782,R$83)+'СЕТ СН'!$H$9+СВЦЭМ!$D$10+'СЕТ СН'!$H$5-'СЕТ СН'!$H$17</f>
        <v>3748.0930709799995</v>
      </c>
      <c r="S111" s="36">
        <f>SUMIFS(СВЦЭМ!$C$39:$C$782,СВЦЭМ!$A$39:$A$782,$A111,СВЦЭМ!$B$39:$B$782,S$83)+'СЕТ СН'!$H$9+СВЦЭМ!$D$10+'СЕТ СН'!$H$5-'СЕТ СН'!$H$17</f>
        <v>3719.81065588</v>
      </c>
      <c r="T111" s="36">
        <f>SUMIFS(СВЦЭМ!$C$39:$C$782,СВЦЭМ!$A$39:$A$782,$A111,СВЦЭМ!$B$39:$B$782,T$83)+'СЕТ СН'!$H$9+СВЦЭМ!$D$10+'СЕТ СН'!$H$5-'СЕТ СН'!$H$17</f>
        <v>3644.7649063899999</v>
      </c>
      <c r="U111" s="36">
        <f>SUMIFS(СВЦЭМ!$C$39:$C$782,СВЦЭМ!$A$39:$A$782,$A111,СВЦЭМ!$B$39:$B$782,U$83)+'СЕТ СН'!$H$9+СВЦЭМ!$D$10+'СЕТ СН'!$H$5-'СЕТ СН'!$H$17</f>
        <v>3619.7653036599995</v>
      </c>
      <c r="V111" s="36">
        <f>SUMIFS(СВЦЭМ!$C$39:$C$782,СВЦЭМ!$A$39:$A$782,$A111,СВЦЭМ!$B$39:$B$782,V$83)+'СЕТ СН'!$H$9+СВЦЭМ!$D$10+'СЕТ СН'!$H$5-'СЕТ СН'!$H$17</f>
        <v>3622.5515259999997</v>
      </c>
      <c r="W111" s="36">
        <f>SUMIFS(СВЦЭМ!$C$39:$C$782,СВЦЭМ!$A$39:$A$782,$A111,СВЦЭМ!$B$39:$B$782,W$83)+'СЕТ СН'!$H$9+СВЦЭМ!$D$10+'СЕТ СН'!$H$5-'СЕТ СН'!$H$17</f>
        <v>3592.1166999799998</v>
      </c>
      <c r="X111" s="36">
        <f>SUMIFS(СВЦЭМ!$C$39:$C$782,СВЦЭМ!$A$39:$A$782,$A111,СВЦЭМ!$B$39:$B$782,X$83)+'СЕТ СН'!$H$9+СВЦЭМ!$D$10+'СЕТ СН'!$H$5-'СЕТ СН'!$H$17</f>
        <v>3585.5913530099997</v>
      </c>
      <c r="Y111" s="36">
        <f>SUMIFS(СВЦЭМ!$C$39:$C$782,СВЦЭМ!$A$39:$A$782,$A111,СВЦЭМ!$B$39:$B$782,Y$83)+'СЕТ СН'!$H$9+СВЦЭМ!$D$10+'СЕТ СН'!$H$5-'СЕТ СН'!$H$17</f>
        <v>3589.9721190999999</v>
      </c>
    </row>
    <row r="112" spans="1:25" ht="15.75" x14ac:dyDescent="0.2">
      <c r="A112" s="35">
        <f t="shared" si="2"/>
        <v>44284</v>
      </c>
      <c r="B112" s="36">
        <f>SUMIFS(СВЦЭМ!$C$39:$C$782,СВЦЭМ!$A$39:$A$782,$A112,СВЦЭМ!$B$39:$B$782,B$83)+'СЕТ СН'!$H$9+СВЦЭМ!$D$10+'СЕТ СН'!$H$5-'СЕТ СН'!$H$17</f>
        <v>3705.4320293199999</v>
      </c>
      <c r="C112" s="36">
        <f>SUMIFS(СВЦЭМ!$C$39:$C$782,СВЦЭМ!$A$39:$A$782,$A112,СВЦЭМ!$B$39:$B$782,C$83)+'СЕТ СН'!$H$9+СВЦЭМ!$D$10+'СЕТ СН'!$H$5-'СЕТ СН'!$H$17</f>
        <v>3800.1957623999997</v>
      </c>
      <c r="D112" s="36">
        <f>SUMIFS(СВЦЭМ!$C$39:$C$782,СВЦЭМ!$A$39:$A$782,$A112,СВЦЭМ!$B$39:$B$782,D$83)+'СЕТ СН'!$H$9+СВЦЭМ!$D$10+'СЕТ СН'!$H$5-'СЕТ СН'!$H$17</f>
        <v>3812.0194063899999</v>
      </c>
      <c r="E112" s="36">
        <f>SUMIFS(СВЦЭМ!$C$39:$C$782,СВЦЭМ!$A$39:$A$782,$A112,СВЦЭМ!$B$39:$B$782,E$83)+'СЕТ СН'!$H$9+СВЦЭМ!$D$10+'СЕТ СН'!$H$5-'СЕТ СН'!$H$17</f>
        <v>3826.1012934199998</v>
      </c>
      <c r="F112" s="36">
        <f>SUMIFS(СВЦЭМ!$C$39:$C$782,СВЦЭМ!$A$39:$A$782,$A112,СВЦЭМ!$B$39:$B$782,F$83)+'СЕТ СН'!$H$9+СВЦЭМ!$D$10+'СЕТ СН'!$H$5-'СЕТ СН'!$H$17</f>
        <v>3835.8836738999998</v>
      </c>
      <c r="G112" s="36">
        <f>SUMIFS(СВЦЭМ!$C$39:$C$782,СВЦЭМ!$A$39:$A$782,$A112,СВЦЭМ!$B$39:$B$782,G$83)+'СЕТ СН'!$H$9+СВЦЭМ!$D$10+'СЕТ СН'!$H$5-'СЕТ СН'!$H$17</f>
        <v>3825.8755432299995</v>
      </c>
      <c r="H112" s="36">
        <f>SUMIFS(СВЦЭМ!$C$39:$C$782,СВЦЭМ!$A$39:$A$782,$A112,СВЦЭМ!$B$39:$B$782,H$83)+'СЕТ СН'!$H$9+СВЦЭМ!$D$10+'СЕТ СН'!$H$5-'СЕТ СН'!$H$17</f>
        <v>3796.7044782499997</v>
      </c>
      <c r="I112" s="36">
        <f>SUMIFS(СВЦЭМ!$C$39:$C$782,СВЦЭМ!$A$39:$A$782,$A112,СВЦЭМ!$B$39:$B$782,I$83)+'СЕТ СН'!$H$9+СВЦЭМ!$D$10+'СЕТ СН'!$H$5-'СЕТ СН'!$H$17</f>
        <v>3735.0562192899997</v>
      </c>
      <c r="J112" s="36">
        <f>SUMIFS(СВЦЭМ!$C$39:$C$782,СВЦЭМ!$A$39:$A$782,$A112,СВЦЭМ!$B$39:$B$782,J$83)+'СЕТ СН'!$H$9+СВЦЭМ!$D$10+'СЕТ СН'!$H$5-'СЕТ СН'!$H$17</f>
        <v>3662.3654933099997</v>
      </c>
      <c r="K112" s="36">
        <f>SUMIFS(СВЦЭМ!$C$39:$C$782,СВЦЭМ!$A$39:$A$782,$A112,СВЦЭМ!$B$39:$B$782,K$83)+'СЕТ СН'!$H$9+СВЦЭМ!$D$10+'СЕТ СН'!$H$5-'СЕТ СН'!$H$17</f>
        <v>3594.9468905699996</v>
      </c>
      <c r="L112" s="36">
        <f>SUMIFS(СВЦЭМ!$C$39:$C$782,СВЦЭМ!$A$39:$A$782,$A112,СВЦЭМ!$B$39:$B$782,L$83)+'СЕТ СН'!$H$9+СВЦЭМ!$D$10+'СЕТ СН'!$H$5-'СЕТ СН'!$H$17</f>
        <v>3598.4944113299998</v>
      </c>
      <c r="M112" s="36">
        <f>SUMIFS(СВЦЭМ!$C$39:$C$782,СВЦЭМ!$A$39:$A$782,$A112,СВЦЭМ!$B$39:$B$782,M$83)+'СЕТ СН'!$H$9+СВЦЭМ!$D$10+'СЕТ СН'!$H$5-'СЕТ СН'!$H$17</f>
        <v>3600.7474952599996</v>
      </c>
      <c r="N112" s="36">
        <f>SUMIFS(СВЦЭМ!$C$39:$C$782,СВЦЭМ!$A$39:$A$782,$A112,СВЦЭМ!$B$39:$B$782,N$83)+'СЕТ СН'!$H$9+СВЦЭМ!$D$10+'СЕТ СН'!$H$5-'СЕТ СН'!$H$17</f>
        <v>3615.0493804099997</v>
      </c>
      <c r="O112" s="36">
        <f>SUMIFS(СВЦЭМ!$C$39:$C$782,СВЦЭМ!$A$39:$A$782,$A112,СВЦЭМ!$B$39:$B$782,O$83)+'СЕТ СН'!$H$9+СВЦЭМ!$D$10+'СЕТ СН'!$H$5-'СЕТ СН'!$H$17</f>
        <v>3636.5516210699998</v>
      </c>
      <c r="P112" s="36">
        <f>SUMIFS(СВЦЭМ!$C$39:$C$782,СВЦЭМ!$A$39:$A$782,$A112,СВЦЭМ!$B$39:$B$782,P$83)+'СЕТ СН'!$H$9+СВЦЭМ!$D$10+'СЕТ СН'!$H$5-'СЕТ СН'!$H$17</f>
        <v>3689.21842861</v>
      </c>
      <c r="Q112" s="36">
        <f>SUMIFS(СВЦЭМ!$C$39:$C$782,СВЦЭМ!$A$39:$A$782,$A112,СВЦЭМ!$B$39:$B$782,Q$83)+'СЕТ СН'!$H$9+СВЦЭМ!$D$10+'СЕТ СН'!$H$5-'СЕТ СН'!$H$17</f>
        <v>3715.85627862</v>
      </c>
      <c r="R112" s="36">
        <f>SUMIFS(СВЦЭМ!$C$39:$C$782,СВЦЭМ!$A$39:$A$782,$A112,СВЦЭМ!$B$39:$B$782,R$83)+'СЕТ СН'!$H$9+СВЦЭМ!$D$10+'СЕТ СН'!$H$5-'СЕТ СН'!$H$17</f>
        <v>3725.5314823599997</v>
      </c>
      <c r="S112" s="36">
        <f>SUMIFS(СВЦЭМ!$C$39:$C$782,СВЦЭМ!$A$39:$A$782,$A112,СВЦЭМ!$B$39:$B$782,S$83)+'СЕТ СН'!$H$9+СВЦЭМ!$D$10+'СЕТ СН'!$H$5-'СЕТ СН'!$H$17</f>
        <v>3730.1530209499997</v>
      </c>
      <c r="T112" s="36">
        <f>SUMIFS(СВЦЭМ!$C$39:$C$782,СВЦЭМ!$A$39:$A$782,$A112,СВЦЭМ!$B$39:$B$782,T$83)+'СЕТ СН'!$H$9+СВЦЭМ!$D$10+'СЕТ СН'!$H$5-'СЕТ СН'!$H$17</f>
        <v>3622.9045754600002</v>
      </c>
      <c r="U112" s="36">
        <f>SUMIFS(СВЦЭМ!$C$39:$C$782,СВЦЭМ!$A$39:$A$782,$A112,СВЦЭМ!$B$39:$B$782,U$83)+'СЕТ СН'!$H$9+СВЦЭМ!$D$10+'СЕТ СН'!$H$5-'СЕТ СН'!$H$17</f>
        <v>3578.2246551499998</v>
      </c>
      <c r="V112" s="36">
        <f>SUMIFS(СВЦЭМ!$C$39:$C$782,СВЦЭМ!$A$39:$A$782,$A112,СВЦЭМ!$B$39:$B$782,V$83)+'СЕТ СН'!$H$9+СВЦЭМ!$D$10+'СЕТ СН'!$H$5-'СЕТ СН'!$H$17</f>
        <v>3598.3093485299996</v>
      </c>
      <c r="W112" s="36">
        <f>SUMIFS(СВЦЭМ!$C$39:$C$782,СВЦЭМ!$A$39:$A$782,$A112,СВЦЭМ!$B$39:$B$782,W$83)+'СЕТ СН'!$H$9+СВЦЭМ!$D$10+'СЕТ СН'!$H$5-'СЕТ СН'!$H$17</f>
        <v>3592.5679853900001</v>
      </c>
      <c r="X112" s="36">
        <f>SUMIFS(СВЦЭМ!$C$39:$C$782,СВЦЭМ!$A$39:$A$782,$A112,СВЦЭМ!$B$39:$B$782,X$83)+'СЕТ СН'!$H$9+СВЦЭМ!$D$10+'СЕТ СН'!$H$5-'СЕТ СН'!$H$17</f>
        <v>3624.8787642199995</v>
      </c>
      <c r="Y112" s="36">
        <f>SUMIFS(СВЦЭМ!$C$39:$C$782,СВЦЭМ!$A$39:$A$782,$A112,СВЦЭМ!$B$39:$B$782,Y$83)+'СЕТ СН'!$H$9+СВЦЭМ!$D$10+'СЕТ СН'!$H$5-'СЕТ СН'!$H$17</f>
        <v>3631.9702945199997</v>
      </c>
    </row>
    <row r="113" spans="1:27" ht="15.75" x14ac:dyDescent="0.2">
      <c r="A113" s="35">
        <f t="shared" si="2"/>
        <v>44285</v>
      </c>
      <c r="B113" s="36">
        <f>SUMIFS(СВЦЭМ!$C$39:$C$782,СВЦЭМ!$A$39:$A$782,$A113,СВЦЭМ!$B$39:$B$782,B$83)+'СЕТ СН'!$H$9+СВЦЭМ!$D$10+'СЕТ СН'!$H$5-'СЕТ СН'!$H$17</f>
        <v>3664.4821957699996</v>
      </c>
      <c r="C113" s="36">
        <f>SUMIFS(СВЦЭМ!$C$39:$C$782,СВЦЭМ!$A$39:$A$782,$A113,СВЦЭМ!$B$39:$B$782,C$83)+'СЕТ СН'!$H$9+СВЦЭМ!$D$10+'СЕТ СН'!$H$5-'СЕТ СН'!$H$17</f>
        <v>3740.8495750799998</v>
      </c>
      <c r="D113" s="36">
        <f>SUMIFS(СВЦЭМ!$C$39:$C$782,СВЦЭМ!$A$39:$A$782,$A113,СВЦЭМ!$B$39:$B$782,D$83)+'СЕТ СН'!$H$9+СВЦЭМ!$D$10+'СЕТ СН'!$H$5-'СЕТ СН'!$H$17</f>
        <v>3744.4562050099998</v>
      </c>
      <c r="E113" s="36">
        <f>SUMIFS(СВЦЭМ!$C$39:$C$782,СВЦЭМ!$A$39:$A$782,$A113,СВЦЭМ!$B$39:$B$782,E$83)+'СЕТ СН'!$H$9+СВЦЭМ!$D$10+'СЕТ СН'!$H$5-'СЕТ СН'!$H$17</f>
        <v>3734.9119431099998</v>
      </c>
      <c r="F113" s="36">
        <f>SUMIFS(СВЦЭМ!$C$39:$C$782,СВЦЭМ!$A$39:$A$782,$A113,СВЦЭМ!$B$39:$B$782,F$83)+'СЕТ СН'!$H$9+СВЦЭМ!$D$10+'СЕТ СН'!$H$5-'СЕТ СН'!$H$17</f>
        <v>3740.3299383799995</v>
      </c>
      <c r="G113" s="36">
        <f>SUMIFS(СВЦЭМ!$C$39:$C$782,СВЦЭМ!$A$39:$A$782,$A113,СВЦЭМ!$B$39:$B$782,G$83)+'СЕТ СН'!$H$9+СВЦЭМ!$D$10+'СЕТ СН'!$H$5-'СЕТ СН'!$H$17</f>
        <v>3737.7680784899999</v>
      </c>
      <c r="H113" s="36">
        <f>SUMIFS(СВЦЭМ!$C$39:$C$782,СВЦЭМ!$A$39:$A$782,$A113,СВЦЭМ!$B$39:$B$782,H$83)+'СЕТ СН'!$H$9+СВЦЭМ!$D$10+'СЕТ СН'!$H$5-'СЕТ СН'!$H$17</f>
        <v>3740.2186013800001</v>
      </c>
      <c r="I113" s="36">
        <f>SUMIFS(СВЦЭМ!$C$39:$C$782,СВЦЭМ!$A$39:$A$782,$A113,СВЦЭМ!$B$39:$B$782,I$83)+'СЕТ СН'!$H$9+СВЦЭМ!$D$10+'СЕТ СН'!$H$5-'СЕТ СН'!$H$17</f>
        <v>3699.8441405999997</v>
      </c>
      <c r="J113" s="36">
        <f>SUMIFS(СВЦЭМ!$C$39:$C$782,СВЦЭМ!$A$39:$A$782,$A113,СВЦЭМ!$B$39:$B$782,J$83)+'СЕТ СН'!$H$9+СВЦЭМ!$D$10+'СЕТ СН'!$H$5-'СЕТ СН'!$H$17</f>
        <v>3652.5899486799999</v>
      </c>
      <c r="K113" s="36">
        <f>SUMIFS(СВЦЭМ!$C$39:$C$782,СВЦЭМ!$A$39:$A$782,$A113,СВЦЭМ!$B$39:$B$782,K$83)+'СЕТ СН'!$H$9+СВЦЭМ!$D$10+'СЕТ СН'!$H$5-'СЕТ СН'!$H$17</f>
        <v>3621.8778477299998</v>
      </c>
      <c r="L113" s="36">
        <f>SUMIFS(СВЦЭМ!$C$39:$C$782,СВЦЭМ!$A$39:$A$782,$A113,СВЦЭМ!$B$39:$B$782,L$83)+'СЕТ СН'!$H$9+СВЦЭМ!$D$10+'СЕТ СН'!$H$5-'СЕТ СН'!$H$17</f>
        <v>3651.5543980499997</v>
      </c>
      <c r="M113" s="36">
        <f>SUMIFS(СВЦЭМ!$C$39:$C$782,СВЦЭМ!$A$39:$A$782,$A113,СВЦЭМ!$B$39:$B$782,M$83)+'СЕТ СН'!$H$9+СВЦЭМ!$D$10+'СЕТ СН'!$H$5-'СЕТ СН'!$H$17</f>
        <v>3683.0205903999995</v>
      </c>
      <c r="N113" s="36">
        <f>SUMIFS(СВЦЭМ!$C$39:$C$782,СВЦЭМ!$A$39:$A$782,$A113,СВЦЭМ!$B$39:$B$782,N$83)+'СЕТ СН'!$H$9+СВЦЭМ!$D$10+'СЕТ СН'!$H$5-'СЕТ СН'!$H$17</f>
        <v>3697.02668283</v>
      </c>
      <c r="O113" s="36">
        <f>SUMIFS(СВЦЭМ!$C$39:$C$782,СВЦЭМ!$A$39:$A$782,$A113,СВЦЭМ!$B$39:$B$782,O$83)+'СЕТ СН'!$H$9+СВЦЭМ!$D$10+'СЕТ СН'!$H$5-'СЕТ СН'!$H$17</f>
        <v>3741.8073130099997</v>
      </c>
      <c r="P113" s="36">
        <f>SUMIFS(СВЦЭМ!$C$39:$C$782,СВЦЭМ!$A$39:$A$782,$A113,СВЦЭМ!$B$39:$B$782,P$83)+'СЕТ СН'!$H$9+СВЦЭМ!$D$10+'СЕТ СН'!$H$5-'СЕТ СН'!$H$17</f>
        <v>3794.1286404899997</v>
      </c>
      <c r="Q113" s="36">
        <f>SUMIFS(СВЦЭМ!$C$39:$C$782,СВЦЭМ!$A$39:$A$782,$A113,СВЦЭМ!$B$39:$B$782,Q$83)+'СЕТ СН'!$H$9+СВЦЭМ!$D$10+'СЕТ СН'!$H$5-'СЕТ СН'!$H$17</f>
        <v>3808.0412995500001</v>
      </c>
      <c r="R113" s="36">
        <f>SUMIFS(СВЦЭМ!$C$39:$C$782,СВЦЭМ!$A$39:$A$782,$A113,СВЦЭМ!$B$39:$B$782,R$83)+'СЕТ СН'!$H$9+СВЦЭМ!$D$10+'СЕТ СН'!$H$5-'СЕТ СН'!$H$17</f>
        <v>3800.1347278999997</v>
      </c>
      <c r="S113" s="36">
        <f>SUMIFS(СВЦЭМ!$C$39:$C$782,СВЦЭМ!$A$39:$A$782,$A113,СВЦЭМ!$B$39:$B$782,S$83)+'СЕТ СН'!$H$9+СВЦЭМ!$D$10+'СЕТ СН'!$H$5-'СЕТ СН'!$H$17</f>
        <v>3786.0873422999998</v>
      </c>
      <c r="T113" s="36">
        <f>SUMIFS(СВЦЭМ!$C$39:$C$782,СВЦЭМ!$A$39:$A$782,$A113,СВЦЭМ!$B$39:$B$782,T$83)+'СЕТ СН'!$H$9+СВЦЭМ!$D$10+'СЕТ СН'!$H$5-'СЕТ СН'!$H$17</f>
        <v>3721.77624191</v>
      </c>
      <c r="U113" s="36">
        <f>SUMIFS(СВЦЭМ!$C$39:$C$782,СВЦЭМ!$A$39:$A$782,$A113,СВЦЭМ!$B$39:$B$782,U$83)+'СЕТ СН'!$H$9+СВЦЭМ!$D$10+'СЕТ СН'!$H$5-'СЕТ СН'!$H$17</f>
        <v>3651.1834039299997</v>
      </c>
      <c r="V113" s="36">
        <f>SUMIFS(СВЦЭМ!$C$39:$C$782,СВЦЭМ!$A$39:$A$782,$A113,СВЦЭМ!$B$39:$B$782,V$83)+'СЕТ СН'!$H$9+СВЦЭМ!$D$10+'СЕТ СН'!$H$5-'СЕТ СН'!$H$17</f>
        <v>3658.8940307499997</v>
      </c>
      <c r="W113" s="36">
        <f>SUMIFS(СВЦЭМ!$C$39:$C$782,СВЦЭМ!$A$39:$A$782,$A113,СВЦЭМ!$B$39:$B$782,W$83)+'СЕТ СН'!$H$9+СВЦЭМ!$D$10+'СЕТ СН'!$H$5-'СЕТ СН'!$H$17</f>
        <v>3662.6966840199998</v>
      </c>
      <c r="X113" s="36">
        <f>SUMIFS(СВЦЭМ!$C$39:$C$782,СВЦЭМ!$A$39:$A$782,$A113,СВЦЭМ!$B$39:$B$782,X$83)+'СЕТ СН'!$H$9+СВЦЭМ!$D$10+'СЕТ СН'!$H$5-'СЕТ СН'!$H$17</f>
        <v>3696.6186387099997</v>
      </c>
      <c r="Y113" s="36">
        <f>SUMIFS(СВЦЭМ!$C$39:$C$782,СВЦЭМ!$A$39:$A$782,$A113,СВЦЭМ!$B$39:$B$782,Y$83)+'СЕТ СН'!$H$9+СВЦЭМ!$D$10+'СЕТ СН'!$H$5-'СЕТ СН'!$H$17</f>
        <v>3689.61748911</v>
      </c>
      <c r="AA113" s="37"/>
    </row>
    <row r="114" spans="1:27" ht="15.75" x14ac:dyDescent="0.2">
      <c r="A114" s="35">
        <f t="shared" si="2"/>
        <v>44286</v>
      </c>
      <c r="B114" s="36">
        <f>SUMIFS(СВЦЭМ!$C$39:$C$782,СВЦЭМ!$A$39:$A$782,$A114,СВЦЭМ!$B$39:$B$782,B$83)+'СЕТ СН'!$H$9+СВЦЭМ!$D$10+'СЕТ СН'!$H$5-'СЕТ СН'!$H$17</f>
        <v>3788.02657688</v>
      </c>
      <c r="C114" s="36">
        <f>SUMIFS(СВЦЭМ!$C$39:$C$782,СВЦЭМ!$A$39:$A$782,$A114,СВЦЭМ!$B$39:$B$782,C$83)+'СЕТ СН'!$H$9+СВЦЭМ!$D$10+'СЕТ СН'!$H$5-'СЕТ СН'!$H$17</f>
        <v>3802.9033358899997</v>
      </c>
      <c r="D114" s="36">
        <f>SUMIFS(СВЦЭМ!$C$39:$C$782,СВЦЭМ!$A$39:$A$782,$A114,СВЦЭМ!$B$39:$B$782,D$83)+'СЕТ СН'!$H$9+СВЦЭМ!$D$10+'СЕТ СН'!$H$5-'СЕТ СН'!$H$17</f>
        <v>3777.6808840399999</v>
      </c>
      <c r="E114" s="36">
        <f>SUMIFS(СВЦЭМ!$C$39:$C$782,СВЦЭМ!$A$39:$A$782,$A114,СВЦЭМ!$B$39:$B$782,E$83)+'СЕТ СН'!$H$9+СВЦЭМ!$D$10+'СЕТ СН'!$H$5-'СЕТ СН'!$H$17</f>
        <v>3742.3722270899998</v>
      </c>
      <c r="F114" s="36">
        <f>SUMIFS(СВЦЭМ!$C$39:$C$782,СВЦЭМ!$A$39:$A$782,$A114,СВЦЭМ!$B$39:$B$782,F$83)+'СЕТ СН'!$H$9+СВЦЭМ!$D$10+'СЕТ СН'!$H$5-'СЕТ СН'!$H$17</f>
        <v>3743.5457879299997</v>
      </c>
      <c r="G114" s="36">
        <f>SUMIFS(СВЦЭМ!$C$39:$C$782,СВЦЭМ!$A$39:$A$782,$A114,СВЦЭМ!$B$39:$B$782,G$83)+'СЕТ СН'!$H$9+СВЦЭМ!$D$10+'СЕТ СН'!$H$5-'СЕТ СН'!$H$17</f>
        <v>3761.08079817</v>
      </c>
      <c r="H114" s="36">
        <f>SUMIFS(СВЦЭМ!$C$39:$C$782,СВЦЭМ!$A$39:$A$782,$A114,СВЦЭМ!$B$39:$B$782,H$83)+'СЕТ СН'!$H$9+СВЦЭМ!$D$10+'СЕТ СН'!$H$5-'СЕТ СН'!$H$17</f>
        <v>3797.9410880999999</v>
      </c>
      <c r="I114" s="36">
        <f>SUMIFS(СВЦЭМ!$C$39:$C$782,СВЦЭМ!$A$39:$A$782,$A114,СВЦЭМ!$B$39:$B$782,I$83)+'СЕТ СН'!$H$9+СВЦЭМ!$D$10+'СЕТ СН'!$H$5-'СЕТ СН'!$H$17</f>
        <v>3756.5774064799998</v>
      </c>
      <c r="J114" s="36">
        <f>SUMIFS(СВЦЭМ!$C$39:$C$782,СВЦЭМ!$A$39:$A$782,$A114,СВЦЭМ!$B$39:$B$782,J$83)+'СЕТ СН'!$H$9+СВЦЭМ!$D$10+'СЕТ СН'!$H$5-'СЕТ СН'!$H$17</f>
        <v>3673.2523354099999</v>
      </c>
      <c r="K114" s="36">
        <f>SUMIFS(СВЦЭМ!$C$39:$C$782,СВЦЭМ!$A$39:$A$782,$A114,СВЦЭМ!$B$39:$B$782,K$83)+'СЕТ СН'!$H$9+СВЦЭМ!$D$10+'СЕТ СН'!$H$5-'СЕТ СН'!$H$17</f>
        <v>3618.2494049999996</v>
      </c>
      <c r="L114" s="36">
        <f>SUMIFS(СВЦЭМ!$C$39:$C$782,СВЦЭМ!$A$39:$A$782,$A114,СВЦЭМ!$B$39:$B$782,L$83)+'СЕТ СН'!$H$9+СВЦЭМ!$D$10+'СЕТ СН'!$H$5-'СЕТ СН'!$H$17</f>
        <v>3622.3313311399997</v>
      </c>
      <c r="M114" s="36">
        <f>SUMIFS(СВЦЭМ!$C$39:$C$782,СВЦЭМ!$A$39:$A$782,$A114,СВЦЭМ!$B$39:$B$782,M$83)+'СЕТ СН'!$H$9+СВЦЭМ!$D$10+'СЕТ СН'!$H$5-'СЕТ СН'!$H$17</f>
        <v>3637.1409017099995</v>
      </c>
      <c r="N114" s="36">
        <f>SUMIFS(СВЦЭМ!$C$39:$C$782,СВЦЭМ!$A$39:$A$782,$A114,СВЦЭМ!$B$39:$B$782,N$83)+'СЕТ СН'!$H$9+СВЦЭМ!$D$10+'СЕТ СН'!$H$5-'СЕТ СН'!$H$17</f>
        <v>3672.0860378099997</v>
      </c>
      <c r="O114" s="36">
        <f>SUMIFS(СВЦЭМ!$C$39:$C$782,СВЦЭМ!$A$39:$A$782,$A114,СВЦЭМ!$B$39:$B$782,O$83)+'СЕТ СН'!$H$9+СВЦЭМ!$D$10+'СЕТ СН'!$H$5-'СЕТ СН'!$H$17</f>
        <v>3715.9471528199997</v>
      </c>
      <c r="P114" s="36">
        <f>SUMIFS(СВЦЭМ!$C$39:$C$782,СВЦЭМ!$A$39:$A$782,$A114,СВЦЭМ!$B$39:$B$782,P$83)+'СЕТ СН'!$H$9+СВЦЭМ!$D$10+'СЕТ СН'!$H$5-'СЕТ СН'!$H$17</f>
        <v>3768.1528442199997</v>
      </c>
      <c r="Q114" s="36">
        <f>SUMIFS(СВЦЭМ!$C$39:$C$782,СВЦЭМ!$A$39:$A$782,$A114,СВЦЭМ!$B$39:$B$782,Q$83)+'СЕТ СН'!$H$9+СВЦЭМ!$D$10+'СЕТ СН'!$H$5-'СЕТ СН'!$H$17</f>
        <v>3786.3936683699999</v>
      </c>
      <c r="R114" s="36">
        <f>SUMIFS(СВЦЭМ!$C$39:$C$782,СВЦЭМ!$A$39:$A$782,$A114,СВЦЭМ!$B$39:$B$782,R$83)+'СЕТ СН'!$H$9+СВЦЭМ!$D$10+'СЕТ СН'!$H$5-'СЕТ СН'!$H$17</f>
        <v>3783.0511513299998</v>
      </c>
      <c r="S114" s="36">
        <f>SUMIFS(СВЦЭМ!$C$39:$C$782,СВЦЭМ!$A$39:$A$782,$A114,СВЦЭМ!$B$39:$B$782,S$83)+'СЕТ СН'!$H$9+СВЦЭМ!$D$10+'СЕТ СН'!$H$5-'СЕТ СН'!$H$17</f>
        <v>3765.3669044799999</v>
      </c>
      <c r="T114" s="36">
        <f>SUMIFS(СВЦЭМ!$C$39:$C$782,СВЦЭМ!$A$39:$A$782,$A114,СВЦЭМ!$B$39:$B$782,T$83)+'СЕТ СН'!$H$9+СВЦЭМ!$D$10+'СЕТ СН'!$H$5-'СЕТ СН'!$H$17</f>
        <v>3688.47393964</v>
      </c>
      <c r="U114" s="36">
        <f>SUMIFS(СВЦЭМ!$C$39:$C$782,СВЦЭМ!$A$39:$A$782,$A114,СВЦЭМ!$B$39:$B$782,U$83)+'СЕТ СН'!$H$9+СВЦЭМ!$D$10+'СЕТ СН'!$H$5-'СЕТ СН'!$H$17</f>
        <v>3631.4497086399997</v>
      </c>
      <c r="V114" s="36">
        <f>SUMIFS(СВЦЭМ!$C$39:$C$782,СВЦЭМ!$A$39:$A$782,$A114,СВЦЭМ!$B$39:$B$782,V$83)+'СЕТ СН'!$H$9+СВЦЭМ!$D$10+'СЕТ СН'!$H$5-'СЕТ СН'!$H$17</f>
        <v>3700.0284167599998</v>
      </c>
      <c r="W114" s="36">
        <f>SUMIFS(СВЦЭМ!$C$39:$C$782,СВЦЭМ!$A$39:$A$782,$A114,СВЦЭМ!$B$39:$B$782,W$83)+'СЕТ СН'!$H$9+СВЦЭМ!$D$10+'СЕТ СН'!$H$5-'СЕТ СН'!$H$17</f>
        <v>3678.9292357099998</v>
      </c>
      <c r="X114" s="36">
        <f>SUMIFS(СВЦЭМ!$C$39:$C$782,СВЦЭМ!$A$39:$A$782,$A114,СВЦЭМ!$B$39:$B$782,X$83)+'СЕТ СН'!$H$9+СВЦЭМ!$D$10+'СЕТ СН'!$H$5-'СЕТ СН'!$H$17</f>
        <v>3699.1804583200001</v>
      </c>
      <c r="Y114" s="36">
        <f>SUMIFS(СВЦЭМ!$C$39:$C$782,СВЦЭМ!$A$39:$A$782,$A114,СВЦЭМ!$B$39:$B$782,Y$83)+'СЕТ СН'!$H$9+СВЦЭМ!$D$10+'СЕТ СН'!$H$5-'СЕТ СН'!$H$17</f>
        <v>3703.2571164499996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01.03.2021</v>
      </c>
      <c r="B120" s="36">
        <f>SUMIFS(СВЦЭМ!$C$39:$C$782,СВЦЭМ!$A$39:$A$782,$A120,СВЦЭМ!$B$39:$B$782,B$119)+'СЕТ СН'!$I$9+СВЦЭМ!$D$10+'СЕТ СН'!$I$5-'СЕТ СН'!$I$17</f>
        <v>4116.87715699</v>
      </c>
      <c r="C120" s="36">
        <f>SUMIFS(СВЦЭМ!$C$39:$C$782,СВЦЭМ!$A$39:$A$782,$A120,СВЦЭМ!$B$39:$B$782,C$119)+'СЕТ СН'!$I$9+СВЦЭМ!$D$10+'СЕТ СН'!$I$5-'СЕТ СН'!$I$17</f>
        <v>4136.9139277599998</v>
      </c>
      <c r="D120" s="36">
        <f>SUMIFS(СВЦЭМ!$C$39:$C$782,СВЦЭМ!$A$39:$A$782,$A120,СВЦЭМ!$B$39:$B$782,D$119)+'СЕТ СН'!$I$9+СВЦЭМ!$D$10+'СЕТ СН'!$I$5-'СЕТ СН'!$I$17</f>
        <v>4214.8877374799995</v>
      </c>
      <c r="E120" s="36">
        <f>SUMIFS(СВЦЭМ!$C$39:$C$782,СВЦЭМ!$A$39:$A$782,$A120,СВЦЭМ!$B$39:$B$782,E$119)+'СЕТ СН'!$I$9+СВЦЭМ!$D$10+'СЕТ СН'!$I$5-'СЕТ СН'!$I$17</f>
        <v>4216.9170985700002</v>
      </c>
      <c r="F120" s="36">
        <f>SUMIFS(СВЦЭМ!$C$39:$C$782,СВЦЭМ!$A$39:$A$782,$A120,СВЦЭМ!$B$39:$B$782,F$119)+'СЕТ СН'!$I$9+СВЦЭМ!$D$10+'СЕТ СН'!$I$5-'СЕТ СН'!$I$17</f>
        <v>4217.8453281100001</v>
      </c>
      <c r="G120" s="36">
        <f>SUMIFS(СВЦЭМ!$C$39:$C$782,СВЦЭМ!$A$39:$A$782,$A120,СВЦЭМ!$B$39:$B$782,G$119)+'СЕТ СН'!$I$9+СВЦЭМ!$D$10+'СЕТ СН'!$I$5-'СЕТ СН'!$I$17</f>
        <v>4205.9390549399996</v>
      </c>
      <c r="H120" s="36">
        <f>SUMIFS(СВЦЭМ!$C$39:$C$782,СВЦЭМ!$A$39:$A$782,$A120,СВЦЭМ!$B$39:$B$782,H$119)+'СЕТ СН'!$I$9+СВЦЭМ!$D$10+'СЕТ СН'!$I$5-'СЕТ СН'!$I$17</f>
        <v>4185.3552810199999</v>
      </c>
      <c r="I120" s="36">
        <f>SUMIFS(СВЦЭМ!$C$39:$C$782,СВЦЭМ!$A$39:$A$782,$A120,СВЦЭМ!$B$39:$B$782,I$119)+'СЕТ СН'!$I$9+СВЦЭМ!$D$10+'СЕТ СН'!$I$5-'СЕТ СН'!$I$17</f>
        <v>4119.4897590399996</v>
      </c>
      <c r="J120" s="36">
        <f>SUMIFS(СВЦЭМ!$C$39:$C$782,СВЦЭМ!$A$39:$A$782,$A120,СВЦЭМ!$B$39:$B$782,J$119)+'СЕТ СН'!$I$9+СВЦЭМ!$D$10+'СЕТ СН'!$I$5-'СЕТ СН'!$I$17</f>
        <v>4043.9520788099999</v>
      </c>
      <c r="K120" s="36">
        <f>SUMIFS(СВЦЭМ!$C$39:$C$782,СВЦЭМ!$A$39:$A$782,$A120,СВЦЭМ!$B$39:$B$782,K$119)+'СЕТ СН'!$I$9+СВЦЭМ!$D$10+'СЕТ СН'!$I$5-'СЕТ СН'!$I$17</f>
        <v>4007.3798470499996</v>
      </c>
      <c r="L120" s="36">
        <f>SUMIFS(СВЦЭМ!$C$39:$C$782,СВЦЭМ!$A$39:$A$782,$A120,СВЦЭМ!$B$39:$B$782,L$119)+'СЕТ СН'!$I$9+СВЦЭМ!$D$10+'СЕТ СН'!$I$5-'СЕТ СН'!$I$17</f>
        <v>4000.0072907899998</v>
      </c>
      <c r="M120" s="36">
        <f>SUMIFS(СВЦЭМ!$C$39:$C$782,СВЦЭМ!$A$39:$A$782,$A120,СВЦЭМ!$B$39:$B$782,M$119)+'СЕТ СН'!$I$9+СВЦЭМ!$D$10+'СЕТ СН'!$I$5-'СЕТ СН'!$I$17</f>
        <v>4005.2362902499999</v>
      </c>
      <c r="N120" s="36">
        <f>SUMIFS(СВЦЭМ!$C$39:$C$782,СВЦЭМ!$A$39:$A$782,$A120,СВЦЭМ!$B$39:$B$782,N$119)+'СЕТ СН'!$I$9+СВЦЭМ!$D$10+'СЕТ СН'!$I$5-'СЕТ СН'!$I$17</f>
        <v>4005.9760278899998</v>
      </c>
      <c r="O120" s="36">
        <f>SUMIFS(СВЦЭМ!$C$39:$C$782,СВЦЭМ!$A$39:$A$782,$A120,СВЦЭМ!$B$39:$B$782,O$119)+'СЕТ СН'!$I$9+СВЦЭМ!$D$10+'СЕТ СН'!$I$5-'СЕТ СН'!$I$17</f>
        <v>4060.1043607000001</v>
      </c>
      <c r="P120" s="36">
        <f>SUMIFS(СВЦЭМ!$C$39:$C$782,СВЦЭМ!$A$39:$A$782,$A120,СВЦЭМ!$B$39:$B$782,P$119)+'СЕТ СН'!$I$9+СВЦЭМ!$D$10+'СЕТ СН'!$I$5-'СЕТ СН'!$I$17</f>
        <v>4074.0320741699998</v>
      </c>
      <c r="Q120" s="36">
        <f>SUMIFS(СВЦЭМ!$C$39:$C$782,СВЦЭМ!$A$39:$A$782,$A120,СВЦЭМ!$B$39:$B$782,Q$119)+'СЕТ СН'!$I$9+СВЦЭМ!$D$10+'СЕТ СН'!$I$5-'СЕТ СН'!$I$17</f>
        <v>4104.8277413799997</v>
      </c>
      <c r="R120" s="36">
        <f>SUMIFS(СВЦЭМ!$C$39:$C$782,СВЦЭМ!$A$39:$A$782,$A120,СВЦЭМ!$B$39:$B$782,R$119)+'СЕТ СН'!$I$9+СВЦЭМ!$D$10+'СЕТ СН'!$I$5-'СЕТ СН'!$I$17</f>
        <v>4113.7972811599993</v>
      </c>
      <c r="S120" s="36">
        <f>SUMIFS(СВЦЭМ!$C$39:$C$782,СВЦЭМ!$A$39:$A$782,$A120,СВЦЭМ!$B$39:$B$782,S$119)+'СЕТ СН'!$I$9+СВЦЭМ!$D$10+'СЕТ СН'!$I$5-'СЕТ СН'!$I$17</f>
        <v>4078.0859126300002</v>
      </c>
      <c r="T120" s="36">
        <f>SUMIFS(СВЦЭМ!$C$39:$C$782,СВЦЭМ!$A$39:$A$782,$A120,СВЦЭМ!$B$39:$B$782,T$119)+'СЕТ СН'!$I$9+СВЦЭМ!$D$10+'СЕТ СН'!$I$5-'СЕТ СН'!$I$17</f>
        <v>4035.66499759</v>
      </c>
      <c r="U120" s="36">
        <f>SUMIFS(СВЦЭМ!$C$39:$C$782,СВЦЭМ!$A$39:$A$782,$A120,СВЦЭМ!$B$39:$B$782,U$119)+'СЕТ СН'!$I$9+СВЦЭМ!$D$10+'СЕТ СН'!$I$5-'СЕТ СН'!$I$17</f>
        <v>3997.3749944299998</v>
      </c>
      <c r="V120" s="36">
        <f>SUMIFS(СВЦЭМ!$C$39:$C$782,СВЦЭМ!$A$39:$A$782,$A120,СВЦЭМ!$B$39:$B$782,V$119)+'СЕТ СН'!$I$9+СВЦЭМ!$D$10+'СЕТ СН'!$I$5-'СЕТ СН'!$I$17</f>
        <v>4006.05828643</v>
      </c>
      <c r="W120" s="36">
        <f>SUMIFS(СВЦЭМ!$C$39:$C$782,СВЦЭМ!$A$39:$A$782,$A120,СВЦЭМ!$B$39:$B$782,W$119)+'СЕТ СН'!$I$9+СВЦЭМ!$D$10+'СЕТ СН'!$I$5-'СЕТ СН'!$I$17</f>
        <v>4051.6562768099998</v>
      </c>
      <c r="X120" s="36">
        <f>SUMIFS(СВЦЭМ!$C$39:$C$782,СВЦЭМ!$A$39:$A$782,$A120,СВЦЭМ!$B$39:$B$782,X$119)+'СЕТ СН'!$I$9+СВЦЭМ!$D$10+'СЕТ СН'!$I$5-'СЕТ СН'!$I$17</f>
        <v>4056.5604606799998</v>
      </c>
      <c r="Y120" s="36">
        <f>SUMIFS(СВЦЭМ!$C$39:$C$782,СВЦЭМ!$A$39:$A$782,$A120,СВЦЭМ!$B$39:$B$782,Y$119)+'СЕТ СН'!$I$9+СВЦЭМ!$D$10+'СЕТ СН'!$I$5-'СЕТ СН'!$I$17</f>
        <v>4058.1436338899998</v>
      </c>
    </row>
    <row r="121" spans="1:27" ht="15.75" x14ac:dyDescent="0.2">
      <c r="A121" s="35">
        <f>A120+1</f>
        <v>44257</v>
      </c>
      <c r="B121" s="36">
        <f>SUMIFS(СВЦЭМ!$C$39:$C$782,СВЦЭМ!$A$39:$A$782,$A121,СВЦЭМ!$B$39:$B$782,B$119)+'СЕТ СН'!$I$9+СВЦЭМ!$D$10+'СЕТ СН'!$I$5-'СЕТ СН'!$I$17</f>
        <v>4103.1158252799996</v>
      </c>
      <c r="C121" s="36">
        <f>SUMIFS(СВЦЭМ!$C$39:$C$782,СВЦЭМ!$A$39:$A$782,$A121,СВЦЭМ!$B$39:$B$782,C$119)+'СЕТ СН'!$I$9+СВЦЭМ!$D$10+'СЕТ СН'!$I$5-'СЕТ СН'!$I$17</f>
        <v>4166.2887655799996</v>
      </c>
      <c r="D121" s="36">
        <f>SUMIFS(СВЦЭМ!$C$39:$C$782,СВЦЭМ!$A$39:$A$782,$A121,СВЦЭМ!$B$39:$B$782,D$119)+'СЕТ СН'!$I$9+СВЦЭМ!$D$10+'СЕТ СН'!$I$5-'СЕТ СН'!$I$17</f>
        <v>4198.1611847200002</v>
      </c>
      <c r="E121" s="36">
        <f>SUMIFS(СВЦЭМ!$C$39:$C$782,СВЦЭМ!$A$39:$A$782,$A121,СВЦЭМ!$B$39:$B$782,E$119)+'СЕТ СН'!$I$9+СВЦЭМ!$D$10+'СЕТ СН'!$I$5-'СЕТ СН'!$I$17</f>
        <v>4161.0845986099994</v>
      </c>
      <c r="F121" s="36">
        <f>SUMIFS(СВЦЭМ!$C$39:$C$782,СВЦЭМ!$A$39:$A$782,$A121,СВЦЭМ!$B$39:$B$782,F$119)+'СЕТ СН'!$I$9+СВЦЭМ!$D$10+'СЕТ СН'!$I$5-'СЕТ СН'!$I$17</f>
        <v>4154.0736067799999</v>
      </c>
      <c r="G121" s="36">
        <f>SUMIFS(СВЦЭМ!$C$39:$C$782,СВЦЭМ!$A$39:$A$782,$A121,СВЦЭМ!$B$39:$B$782,G$119)+'СЕТ СН'!$I$9+СВЦЭМ!$D$10+'СЕТ СН'!$I$5-'СЕТ СН'!$I$17</f>
        <v>4182.3934961799996</v>
      </c>
      <c r="H121" s="36">
        <f>SUMIFS(СВЦЭМ!$C$39:$C$782,СВЦЭМ!$A$39:$A$782,$A121,СВЦЭМ!$B$39:$B$782,H$119)+'СЕТ СН'!$I$9+СВЦЭМ!$D$10+'СЕТ СН'!$I$5-'СЕТ СН'!$I$17</f>
        <v>4200.2370258999999</v>
      </c>
      <c r="I121" s="36">
        <f>SUMIFS(СВЦЭМ!$C$39:$C$782,СВЦЭМ!$A$39:$A$782,$A121,СВЦЭМ!$B$39:$B$782,I$119)+'СЕТ СН'!$I$9+СВЦЭМ!$D$10+'СЕТ СН'!$I$5-'СЕТ СН'!$I$17</f>
        <v>4151.5929941599998</v>
      </c>
      <c r="J121" s="36">
        <f>SUMIFS(СВЦЭМ!$C$39:$C$782,СВЦЭМ!$A$39:$A$782,$A121,СВЦЭМ!$B$39:$B$782,J$119)+'СЕТ СН'!$I$9+СВЦЭМ!$D$10+'СЕТ СН'!$I$5-'СЕТ СН'!$I$17</f>
        <v>4080.1071887899998</v>
      </c>
      <c r="K121" s="36">
        <f>SUMIFS(СВЦЭМ!$C$39:$C$782,СВЦЭМ!$A$39:$A$782,$A121,СВЦЭМ!$B$39:$B$782,K$119)+'СЕТ СН'!$I$9+СВЦЭМ!$D$10+'СЕТ СН'!$I$5-'СЕТ СН'!$I$17</f>
        <v>4040.65683971</v>
      </c>
      <c r="L121" s="36">
        <f>SUMIFS(СВЦЭМ!$C$39:$C$782,СВЦЭМ!$A$39:$A$782,$A121,СВЦЭМ!$B$39:$B$782,L$119)+'СЕТ СН'!$I$9+СВЦЭМ!$D$10+'СЕТ СН'!$I$5-'СЕТ СН'!$I$17</f>
        <v>4040.82053271</v>
      </c>
      <c r="M121" s="36">
        <f>SUMIFS(СВЦЭМ!$C$39:$C$782,СВЦЭМ!$A$39:$A$782,$A121,СВЦЭМ!$B$39:$B$782,M$119)+'СЕТ СН'!$I$9+СВЦЭМ!$D$10+'СЕТ СН'!$I$5-'СЕТ СН'!$I$17</f>
        <v>4044.9809576099997</v>
      </c>
      <c r="N121" s="36">
        <f>SUMIFS(СВЦЭМ!$C$39:$C$782,СВЦЭМ!$A$39:$A$782,$A121,СВЦЭМ!$B$39:$B$782,N$119)+'СЕТ СН'!$I$9+СВЦЭМ!$D$10+'СЕТ СН'!$I$5-'СЕТ СН'!$I$17</f>
        <v>4057.0391562999998</v>
      </c>
      <c r="O121" s="36">
        <f>SUMIFS(СВЦЭМ!$C$39:$C$782,СВЦЭМ!$A$39:$A$782,$A121,СВЦЭМ!$B$39:$B$782,O$119)+'СЕТ СН'!$I$9+СВЦЭМ!$D$10+'СЕТ СН'!$I$5-'СЕТ СН'!$I$17</f>
        <v>4101.5695416299995</v>
      </c>
      <c r="P121" s="36">
        <f>SUMIFS(СВЦЭМ!$C$39:$C$782,СВЦЭМ!$A$39:$A$782,$A121,СВЦЭМ!$B$39:$B$782,P$119)+'СЕТ СН'!$I$9+СВЦЭМ!$D$10+'СЕТ СН'!$I$5-'СЕТ СН'!$I$17</f>
        <v>4114.4190972799997</v>
      </c>
      <c r="Q121" s="36">
        <f>SUMIFS(СВЦЭМ!$C$39:$C$782,СВЦЭМ!$A$39:$A$782,$A121,СВЦЭМ!$B$39:$B$782,Q$119)+'СЕТ СН'!$I$9+СВЦЭМ!$D$10+'СЕТ СН'!$I$5-'СЕТ СН'!$I$17</f>
        <v>4134.7003839400004</v>
      </c>
      <c r="R121" s="36">
        <f>SUMIFS(СВЦЭМ!$C$39:$C$782,СВЦЭМ!$A$39:$A$782,$A121,СВЦЭМ!$B$39:$B$782,R$119)+'СЕТ СН'!$I$9+СВЦЭМ!$D$10+'СЕТ СН'!$I$5-'СЕТ СН'!$I$17</f>
        <v>4147.20614725</v>
      </c>
      <c r="S121" s="36">
        <f>SUMIFS(СВЦЭМ!$C$39:$C$782,СВЦЭМ!$A$39:$A$782,$A121,СВЦЭМ!$B$39:$B$782,S$119)+'СЕТ СН'!$I$9+СВЦЭМ!$D$10+'СЕТ СН'!$I$5-'СЕТ СН'!$I$17</f>
        <v>4130.2312284299996</v>
      </c>
      <c r="T121" s="36">
        <f>SUMIFS(СВЦЭМ!$C$39:$C$782,СВЦЭМ!$A$39:$A$782,$A121,СВЦЭМ!$B$39:$B$782,T$119)+'СЕТ СН'!$I$9+СВЦЭМ!$D$10+'СЕТ СН'!$I$5-'СЕТ СН'!$I$17</f>
        <v>4083.7917120399998</v>
      </c>
      <c r="U121" s="36">
        <f>SUMIFS(СВЦЭМ!$C$39:$C$782,СВЦЭМ!$A$39:$A$782,$A121,СВЦЭМ!$B$39:$B$782,U$119)+'СЕТ СН'!$I$9+СВЦЭМ!$D$10+'СЕТ СН'!$I$5-'СЕТ СН'!$I$17</f>
        <v>4013.6679862399997</v>
      </c>
      <c r="V121" s="36">
        <f>SUMIFS(СВЦЭМ!$C$39:$C$782,СВЦЭМ!$A$39:$A$782,$A121,СВЦЭМ!$B$39:$B$782,V$119)+'СЕТ СН'!$I$9+СВЦЭМ!$D$10+'СЕТ СН'!$I$5-'СЕТ СН'!$I$17</f>
        <v>4010.2881674199998</v>
      </c>
      <c r="W121" s="36">
        <f>SUMIFS(СВЦЭМ!$C$39:$C$782,СВЦЭМ!$A$39:$A$782,$A121,СВЦЭМ!$B$39:$B$782,W$119)+'СЕТ СН'!$I$9+СВЦЭМ!$D$10+'СЕТ СН'!$I$5-'СЕТ СН'!$I$17</f>
        <v>4021.8090493399995</v>
      </c>
      <c r="X121" s="36">
        <f>SUMIFS(СВЦЭМ!$C$39:$C$782,СВЦЭМ!$A$39:$A$782,$A121,СВЦЭМ!$B$39:$B$782,X$119)+'СЕТ СН'!$I$9+СВЦЭМ!$D$10+'СЕТ СН'!$I$5-'СЕТ СН'!$I$17</f>
        <v>4053.8331118799997</v>
      </c>
      <c r="Y121" s="36">
        <f>SUMIFS(СВЦЭМ!$C$39:$C$782,СВЦЭМ!$A$39:$A$782,$A121,СВЦЭМ!$B$39:$B$782,Y$119)+'СЕТ СН'!$I$9+СВЦЭМ!$D$10+'СЕТ СН'!$I$5-'СЕТ СН'!$I$17</f>
        <v>4059.3447935200002</v>
      </c>
    </row>
    <row r="122" spans="1:27" ht="15.75" x14ac:dyDescent="0.2">
      <c r="A122" s="35">
        <f t="shared" ref="A122:A150" si="3">A121+1</f>
        <v>44258</v>
      </c>
      <c r="B122" s="36">
        <f>SUMIFS(СВЦЭМ!$C$39:$C$782,СВЦЭМ!$A$39:$A$782,$A122,СВЦЭМ!$B$39:$B$782,B$119)+'СЕТ СН'!$I$9+СВЦЭМ!$D$10+'СЕТ СН'!$I$5-'СЕТ СН'!$I$17</f>
        <v>4067.0819741400001</v>
      </c>
      <c r="C122" s="36">
        <f>SUMIFS(СВЦЭМ!$C$39:$C$782,СВЦЭМ!$A$39:$A$782,$A122,СВЦЭМ!$B$39:$B$782,C$119)+'СЕТ СН'!$I$9+СВЦЭМ!$D$10+'СЕТ СН'!$I$5-'СЕТ СН'!$I$17</f>
        <v>4137.2881702699997</v>
      </c>
      <c r="D122" s="36">
        <f>SUMIFS(СВЦЭМ!$C$39:$C$782,СВЦЭМ!$A$39:$A$782,$A122,СВЦЭМ!$B$39:$B$782,D$119)+'СЕТ СН'!$I$9+СВЦЭМ!$D$10+'СЕТ СН'!$I$5-'СЕТ СН'!$I$17</f>
        <v>4171.5020344999994</v>
      </c>
      <c r="E122" s="36">
        <f>SUMIFS(СВЦЭМ!$C$39:$C$782,СВЦЭМ!$A$39:$A$782,$A122,СВЦЭМ!$B$39:$B$782,E$119)+'СЕТ СН'!$I$9+СВЦЭМ!$D$10+'СЕТ СН'!$I$5-'СЕТ СН'!$I$17</f>
        <v>4159.8983960200003</v>
      </c>
      <c r="F122" s="36">
        <f>SUMIFS(СВЦЭМ!$C$39:$C$782,СВЦЭМ!$A$39:$A$782,$A122,СВЦЭМ!$B$39:$B$782,F$119)+'СЕТ СН'!$I$9+СВЦЭМ!$D$10+'СЕТ СН'!$I$5-'СЕТ СН'!$I$17</f>
        <v>4164.0526018999999</v>
      </c>
      <c r="G122" s="36">
        <f>SUMIFS(СВЦЭМ!$C$39:$C$782,СВЦЭМ!$A$39:$A$782,$A122,СВЦЭМ!$B$39:$B$782,G$119)+'СЕТ СН'!$I$9+СВЦЭМ!$D$10+'СЕТ СН'!$I$5-'СЕТ СН'!$I$17</f>
        <v>4167.9058746800001</v>
      </c>
      <c r="H122" s="36">
        <f>SUMIFS(СВЦЭМ!$C$39:$C$782,СВЦЭМ!$A$39:$A$782,$A122,СВЦЭМ!$B$39:$B$782,H$119)+'СЕТ СН'!$I$9+СВЦЭМ!$D$10+'СЕТ СН'!$I$5-'СЕТ СН'!$I$17</f>
        <v>4164.2461079000004</v>
      </c>
      <c r="I122" s="36">
        <f>SUMIFS(СВЦЭМ!$C$39:$C$782,СВЦЭМ!$A$39:$A$782,$A122,СВЦЭМ!$B$39:$B$782,I$119)+'СЕТ СН'!$I$9+СВЦЭМ!$D$10+'СЕТ СН'!$I$5-'СЕТ СН'!$I$17</f>
        <v>4122.2814900599997</v>
      </c>
      <c r="J122" s="36">
        <f>SUMIFS(СВЦЭМ!$C$39:$C$782,СВЦЭМ!$A$39:$A$782,$A122,СВЦЭМ!$B$39:$B$782,J$119)+'СЕТ СН'!$I$9+СВЦЭМ!$D$10+'СЕТ СН'!$I$5-'СЕТ СН'!$I$17</f>
        <v>4059.9996399900001</v>
      </c>
      <c r="K122" s="36">
        <f>SUMIFS(СВЦЭМ!$C$39:$C$782,СВЦЭМ!$A$39:$A$782,$A122,СВЦЭМ!$B$39:$B$782,K$119)+'СЕТ СН'!$I$9+СВЦЭМ!$D$10+'СЕТ СН'!$I$5-'СЕТ СН'!$I$17</f>
        <v>4032.0009840799999</v>
      </c>
      <c r="L122" s="36">
        <f>SUMIFS(СВЦЭМ!$C$39:$C$782,СВЦЭМ!$A$39:$A$782,$A122,СВЦЭМ!$B$39:$B$782,L$119)+'СЕТ СН'!$I$9+СВЦЭМ!$D$10+'СЕТ СН'!$I$5-'СЕТ СН'!$I$17</f>
        <v>4029.5403563299997</v>
      </c>
      <c r="M122" s="36">
        <f>SUMIFS(СВЦЭМ!$C$39:$C$782,СВЦЭМ!$A$39:$A$782,$A122,СВЦЭМ!$B$39:$B$782,M$119)+'СЕТ СН'!$I$9+СВЦЭМ!$D$10+'СЕТ СН'!$I$5-'СЕТ СН'!$I$17</f>
        <v>4041.7339561899998</v>
      </c>
      <c r="N122" s="36">
        <f>SUMIFS(СВЦЭМ!$C$39:$C$782,СВЦЭМ!$A$39:$A$782,$A122,СВЦЭМ!$B$39:$B$782,N$119)+'СЕТ СН'!$I$9+СВЦЭМ!$D$10+'СЕТ СН'!$I$5-'СЕТ СН'!$I$17</f>
        <v>4020.44992774</v>
      </c>
      <c r="O122" s="36">
        <f>SUMIFS(СВЦЭМ!$C$39:$C$782,СВЦЭМ!$A$39:$A$782,$A122,СВЦЭМ!$B$39:$B$782,O$119)+'СЕТ СН'!$I$9+СВЦЭМ!$D$10+'СЕТ СН'!$I$5-'СЕТ СН'!$I$17</f>
        <v>4053.8640046800001</v>
      </c>
      <c r="P122" s="36">
        <f>SUMIFS(СВЦЭМ!$C$39:$C$782,СВЦЭМ!$A$39:$A$782,$A122,СВЦЭМ!$B$39:$B$782,P$119)+'СЕТ СН'!$I$9+СВЦЭМ!$D$10+'СЕТ СН'!$I$5-'СЕТ СН'!$I$17</f>
        <v>4072.3224360699996</v>
      </c>
      <c r="Q122" s="36">
        <f>SUMIFS(СВЦЭМ!$C$39:$C$782,СВЦЭМ!$A$39:$A$782,$A122,СВЦЭМ!$B$39:$B$782,Q$119)+'СЕТ СН'!$I$9+СВЦЭМ!$D$10+'СЕТ СН'!$I$5-'СЕТ СН'!$I$17</f>
        <v>4083.8150172899996</v>
      </c>
      <c r="R122" s="36">
        <f>SUMIFS(СВЦЭМ!$C$39:$C$782,СВЦЭМ!$A$39:$A$782,$A122,СВЦЭМ!$B$39:$B$782,R$119)+'СЕТ СН'!$I$9+СВЦЭМ!$D$10+'СЕТ СН'!$I$5-'СЕТ СН'!$I$17</f>
        <v>4082.1796778500002</v>
      </c>
      <c r="S122" s="36">
        <f>SUMIFS(СВЦЭМ!$C$39:$C$782,СВЦЭМ!$A$39:$A$782,$A122,СВЦЭМ!$B$39:$B$782,S$119)+'СЕТ СН'!$I$9+СВЦЭМ!$D$10+'СЕТ СН'!$I$5-'СЕТ СН'!$I$17</f>
        <v>4066.8825849199998</v>
      </c>
      <c r="T122" s="36">
        <f>SUMIFS(СВЦЭМ!$C$39:$C$782,СВЦЭМ!$A$39:$A$782,$A122,СВЦЭМ!$B$39:$B$782,T$119)+'СЕТ СН'!$I$9+СВЦЭМ!$D$10+'СЕТ СН'!$I$5-'СЕТ СН'!$I$17</f>
        <v>4025.3430977500002</v>
      </c>
      <c r="U122" s="36">
        <f>SUMIFS(СВЦЭМ!$C$39:$C$782,СВЦЭМ!$A$39:$A$782,$A122,СВЦЭМ!$B$39:$B$782,U$119)+'СЕТ СН'!$I$9+СВЦЭМ!$D$10+'СЕТ СН'!$I$5-'СЕТ СН'!$I$17</f>
        <v>3985.9408690700002</v>
      </c>
      <c r="V122" s="36">
        <f>SUMIFS(СВЦЭМ!$C$39:$C$782,СВЦЭМ!$A$39:$A$782,$A122,СВЦЭМ!$B$39:$B$782,V$119)+'СЕТ СН'!$I$9+СВЦЭМ!$D$10+'СЕТ СН'!$I$5-'СЕТ СН'!$I$17</f>
        <v>4011.0563797799996</v>
      </c>
      <c r="W122" s="36">
        <f>SUMIFS(СВЦЭМ!$C$39:$C$782,СВЦЭМ!$A$39:$A$782,$A122,СВЦЭМ!$B$39:$B$782,W$119)+'СЕТ СН'!$I$9+СВЦЭМ!$D$10+'СЕТ СН'!$I$5-'СЕТ СН'!$I$17</f>
        <v>4034.4891577099997</v>
      </c>
      <c r="X122" s="36">
        <f>SUMIFS(СВЦЭМ!$C$39:$C$782,СВЦЭМ!$A$39:$A$782,$A122,СВЦЭМ!$B$39:$B$782,X$119)+'СЕТ СН'!$I$9+СВЦЭМ!$D$10+'СЕТ СН'!$I$5-'СЕТ СН'!$I$17</f>
        <v>4054.5210903799998</v>
      </c>
      <c r="Y122" s="36">
        <f>SUMIFS(СВЦЭМ!$C$39:$C$782,СВЦЭМ!$A$39:$A$782,$A122,СВЦЭМ!$B$39:$B$782,Y$119)+'СЕТ СН'!$I$9+СВЦЭМ!$D$10+'СЕТ СН'!$I$5-'СЕТ СН'!$I$17</f>
        <v>4062.5022803399997</v>
      </c>
    </row>
    <row r="123" spans="1:27" ht="15.75" x14ac:dyDescent="0.2">
      <c r="A123" s="35">
        <f t="shared" si="3"/>
        <v>44259</v>
      </c>
      <c r="B123" s="36">
        <f>SUMIFS(СВЦЭМ!$C$39:$C$782,СВЦЭМ!$A$39:$A$782,$A123,СВЦЭМ!$B$39:$B$782,B$119)+'СЕТ СН'!$I$9+СВЦЭМ!$D$10+'СЕТ СН'!$I$5-'СЕТ СН'!$I$17</f>
        <v>4012.5293745399999</v>
      </c>
      <c r="C123" s="36">
        <f>SUMIFS(СВЦЭМ!$C$39:$C$782,СВЦЭМ!$A$39:$A$782,$A123,СВЦЭМ!$B$39:$B$782,C$119)+'СЕТ СН'!$I$9+СВЦЭМ!$D$10+'СЕТ СН'!$I$5-'СЕТ СН'!$I$17</f>
        <v>4081.5969452299996</v>
      </c>
      <c r="D123" s="36">
        <f>SUMIFS(СВЦЭМ!$C$39:$C$782,СВЦЭМ!$A$39:$A$782,$A123,СВЦЭМ!$B$39:$B$782,D$119)+'СЕТ СН'!$I$9+СВЦЭМ!$D$10+'СЕТ СН'!$I$5-'СЕТ СН'!$I$17</f>
        <v>4137.9314774799996</v>
      </c>
      <c r="E123" s="36">
        <f>SUMIFS(СВЦЭМ!$C$39:$C$782,СВЦЭМ!$A$39:$A$782,$A123,СВЦЭМ!$B$39:$B$782,E$119)+'СЕТ СН'!$I$9+СВЦЭМ!$D$10+'СЕТ СН'!$I$5-'СЕТ СН'!$I$17</f>
        <v>4152.7784487600002</v>
      </c>
      <c r="F123" s="36">
        <f>SUMIFS(СВЦЭМ!$C$39:$C$782,СВЦЭМ!$A$39:$A$782,$A123,СВЦЭМ!$B$39:$B$782,F$119)+'СЕТ СН'!$I$9+СВЦЭМ!$D$10+'СЕТ СН'!$I$5-'СЕТ СН'!$I$17</f>
        <v>4168.0527665600002</v>
      </c>
      <c r="G123" s="36">
        <f>SUMIFS(СВЦЭМ!$C$39:$C$782,СВЦЭМ!$A$39:$A$782,$A123,СВЦЭМ!$B$39:$B$782,G$119)+'СЕТ СН'!$I$9+СВЦЭМ!$D$10+'СЕТ СН'!$I$5-'СЕТ СН'!$I$17</f>
        <v>4163.2152777399997</v>
      </c>
      <c r="H123" s="36">
        <f>SUMIFS(СВЦЭМ!$C$39:$C$782,СВЦЭМ!$A$39:$A$782,$A123,СВЦЭМ!$B$39:$B$782,H$119)+'СЕТ СН'!$I$9+СВЦЭМ!$D$10+'СЕТ СН'!$I$5-'СЕТ СН'!$I$17</f>
        <v>4136.7443598</v>
      </c>
      <c r="I123" s="36">
        <f>SUMIFS(СВЦЭМ!$C$39:$C$782,СВЦЭМ!$A$39:$A$782,$A123,СВЦЭМ!$B$39:$B$782,I$119)+'СЕТ СН'!$I$9+СВЦЭМ!$D$10+'СЕТ СН'!$I$5-'СЕТ СН'!$I$17</f>
        <v>4086.4977156899999</v>
      </c>
      <c r="J123" s="36">
        <f>SUMIFS(СВЦЭМ!$C$39:$C$782,СВЦЭМ!$A$39:$A$782,$A123,СВЦЭМ!$B$39:$B$782,J$119)+'СЕТ СН'!$I$9+СВЦЭМ!$D$10+'СЕТ СН'!$I$5-'СЕТ СН'!$I$17</f>
        <v>4038.88068385</v>
      </c>
      <c r="K123" s="36">
        <f>SUMIFS(СВЦЭМ!$C$39:$C$782,СВЦЭМ!$A$39:$A$782,$A123,СВЦЭМ!$B$39:$B$782,K$119)+'СЕТ СН'!$I$9+СВЦЭМ!$D$10+'СЕТ СН'!$I$5-'СЕТ СН'!$I$17</f>
        <v>4011.6257117099999</v>
      </c>
      <c r="L123" s="36">
        <f>SUMIFS(СВЦЭМ!$C$39:$C$782,СВЦЭМ!$A$39:$A$782,$A123,СВЦЭМ!$B$39:$B$782,L$119)+'СЕТ СН'!$I$9+СВЦЭМ!$D$10+'СЕТ СН'!$I$5-'СЕТ СН'!$I$17</f>
        <v>4015.9516333900001</v>
      </c>
      <c r="M123" s="36">
        <f>SUMIFS(СВЦЭМ!$C$39:$C$782,СВЦЭМ!$A$39:$A$782,$A123,СВЦЭМ!$B$39:$B$782,M$119)+'СЕТ СН'!$I$9+СВЦЭМ!$D$10+'СЕТ СН'!$I$5-'СЕТ СН'!$I$17</f>
        <v>4021.2382136400001</v>
      </c>
      <c r="N123" s="36">
        <f>SUMIFS(СВЦЭМ!$C$39:$C$782,СВЦЭМ!$A$39:$A$782,$A123,СВЦЭМ!$B$39:$B$782,N$119)+'СЕТ СН'!$I$9+СВЦЭМ!$D$10+'СЕТ СН'!$I$5-'СЕТ СН'!$I$17</f>
        <v>4027.0923532500001</v>
      </c>
      <c r="O123" s="36">
        <f>SUMIFS(СВЦЭМ!$C$39:$C$782,СВЦЭМ!$A$39:$A$782,$A123,СВЦЭМ!$B$39:$B$782,O$119)+'СЕТ СН'!$I$9+СВЦЭМ!$D$10+'СЕТ СН'!$I$5-'СЕТ СН'!$I$17</f>
        <v>4082.1494542800001</v>
      </c>
      <c r="P123" s="36">
        <f>SUMIFS(СВЦЭМ!$C$39:$C$782,СВЦЭМ!$A$39:$A$782,$A123,СВЦЭМ!$B$39:$B$782,P$119)+'СЕТ СН'!$I$9+СВЦЭМ!$D$10+'СЕТ СН'!$I$5-'СЕТ СН'!$I$17</f>
        <v>4131.5528005799997</v>
      </c>
      <c r="Q123" s="36">
        <f>SUMIFS(СВЦЭМ!$C$39:$C$782,СВЦЭМ!$A$39:$A$782,$A123,СВЦЭМ!$B$39:$B$782,Q$119)+'СЕТ СН'!$I$9+СВЦЭМ!$D$10+'СЕТ СН'!$I$5-'СЕТ СН'!$I$17</f>
        <v>4143.2294985600001</v>
      </c>
      <c r="R123" s="36">
        <f>SUMIFS(СВЦЭМ!$C$39:$C$782,СВЦЭМ!$A$39:$A$782,$A123,СВЦЭМ!$B$39:$B$782,R$119)+'СЕТ СН'!$I$9+СВЦЭМ!$D$10+'СЕТ СН'!$I$5-'СЕТ СН'!$I$17</f>
        <v>4142.3717725500001</v>
      </c>
      <c r="S123" s="36">
        <f>SUMIFS(СВЦЭМ!$C$39:$C$782,СВЦЭМ!$A$39:$A$782,$A123,СВЦЭМ!$B$39:$B$782,S$119)+'СЕТ СН'!$I$9+СВЦЭМ!$D$10+'СЕТ СН'!$I$5-'СЕТ СН'!$I$17</f>
        <v>4123.2697458599996</v>
      </c>
      <c r="T123" s="36">
        <f>SUMIFS(СВЦЭМ!$C$39:$C$782,СВЦЭМ!$A$39:$A$782,$A123,СВЦЭМ!$B$39:$B$782,T$119)+'СЕТ СН'!$I$9+СВЦЭМ!$D$10+'СЕТ СН'!$I$5-'СЕТ СН'!$I$17</f>
        <v>4034.7452594799997</v>
      </c>
      <c r="U123" s="36">
        <f>SUMIFS(СВЦЭМ!$C$39:$C$782,СВЦЭМ!$A$39:$A$782,$A123,СВЦЭМ!$B$39:$B$782,U$119)+'СЕТ СН'!$I$9+СВЦЭМ!$D$10+'СЕТ СН'!$I$5-'СЕТ СН'!$I$17</f>
        <v>3977.4919551799999</v>
      </c>
      <c r="V123" s="36">
        <f>SUMIFS(СВЦЭМ!$C$39:$C$782,СВЦЭМ!$A$39:$A$782,$A123,СВЦЭМ!$B$39:$B$782,V$119)+'СЕТ СН'!$I$9+СВЦЭМ!$D$10+'СЕТ СН'!$I$5-'СЕТ СН'!$I$17</f>
        <v>3968.8949820899998</v>
      </c>
      <c r="W123" s="36">
        <f>SUMIFS(СВЦЭМ!$C$39:$C$782,СВЦЭМ!$A$39:$A$782,$A123,СВЦЭМ!$B$39:$B$782,W$119)+'СЕТ СН'!$I$9+СВЦЭМ!$D$10+'СЕТ СН'!$I$5-'СЕТ СН'!$I$17</f>
        <v>3999.6544227799995</v>
      </c>
      <c r="X123" s="36">
        <f>SUMIFS(СВЦЭМ!$C$39:$C$782,СВЦЭМ!$A$39:$A$782,$A123,СВЦЭМ!$B$39:$B$782,X$119)+'СЕТ СН'!$I$9+СВЦЭМ!$D$10+'СЕТ СН'!$I$5-'СЕТ СН'!$I$17</f>
        <v>4010.7187777499998</v>
      </c>
      <c r="Y123" s="36">
        <f>SUMIFS(СВЦЭМ!$C$39:$C$782,СВЦЭМ!$A$39:$A$782,$A123,СВЦЭМ!$B$39:$B$782,Y$119)+'СЕТ СН'!$I$9+СВЦЭМ!$D$10+'СЕТ СН'!$I$5-'СЕТ СН'!$I$17</f>
        <v>4010.3671463499995</v>
      </c>
    </row>
    <row r="124" spans="1:27" ht="15.75" x14ac:dyDescent="0.2">
      <c r="A124" s="35">
        <f t="shared" si="3"/>
        <v>44260</v>
      </c>
      <c r="B124" s="36">
        <f>SUMIFS(СВЦЭМ!$C$39:$C$782,СВЦЭМ!$A$39:$A$782,$A124,СВЦЭМ!$B$39:$B$782,B$119)+'СЕТ СН'!$I$9+СВЦЭМ!$D$10+'СЕТ СН'!$I$5-'СЕТ СН'!$I$17</f>
        <v>4057.9309640399997</v>
      </c>
      <c r="C124" s="36">
        <f>SUMIFS(СВЦЭМ!$C$39:$C$782,СВЦЭМ!$A$39:$A$782,$A124,СВЦЭМ!$B$39:$B$782,C$119)+'СЕТ СН'!$I$9+СВЦЭМ!$D$10+'СЕТ СН'!$I$5-'СЕТ СН'!$I$17</f>
        <v>4088.9490844399998</v>
      </c>
      <c r="D124" s="36">
        <f>SUMIFS(СВЦЭМ!$C$39:$C$782,СВЦЭМ!$A$39:$A$782,$A124,СВЦЭМ!$B$39:$B$782,D$119)+'СЕТ СН'!$I$9+СВЦЭМ!$D$10+'СЕТ СН'!$I$5-'СЕТ СН'!$I$17</f>
        <v>4115.2928222399996</v>
      </c>
      <c r="E124" s="36">
        <f>SUMIFS(СВЦЭМ!$C$39:$C$782,СВЦЭМ!$A$39:$A$782,$A124,СВЦЭМ!$B$39:$B$782,E$119)+'СЕТ СН'!$I$9+СВЦЭМ!$D$10+'СЕТ СН'!$I$5-'СЕТ СН'!$I$17</f>
        <v>4138.5398323600002</v>
      </c>
      <c r="F124" s="36">
        <f>SUMIFS(СВЦЭМ!$C$39:$C$782,СВЦЭМ!$A$39:$A$782,$A124,СВЦЭМ!$B$39:$B$782,F$119)+'СЕТ СН'!$I$9+СВЦЭМ!$D$10+'СЕТ СН'!$I$5-'СЕТ СН'!$I$17</f>
        <v>4163.8357778600002</v>
      </c>
      <c r="G124" s="36">
        <f>SUMIFS(СВЦЭМ!$C$39:$C$782,СВЦЭМ!$A$39:$A$782,$A124,СВЦЭМ!$B$39:$B$782,G$119)+'СЕТ СН'!$I$9+СВЦЭМ!$D$10+'СЕТ СН'!$I$5-'СЕТ СН'!$I$17</f>
        <v>4163.2705743899996</v>
      </c>
      <c r="H124" s="36">
        <f>SUMIFS(СВЦЭМ!$C$39:$C$782,СВЦЭМ!$A$39:$A$782,$A124,СВЦЭМ!$B$39:$B$782,H$119)+'СЕТ СН'!$I$9+СВЦЭМ!$D$10+'СЕТ СН'!$I$5-'СЕТ СН'!$I$17</f>
        <v>4151.6993291700001</v>
      </c>
      <c r="I124" s="36">
        <f>SUMIFS(СВЦЭМ!$C$39:$C$782,СВЦЭМ!$A$39:$A$782,$A124,СВЦЭМ!$B$39:$B$782,I$119)+'СЕТ СН'!$I$9+СВЦЭМ!$D$10+'СЕТ СН'!$I$5-'СЕТ СН'!$I$17</f>
        <v>4129.7572259899998</v>
      </c>
      <c r="J124" s="36">
        <f>SUMIFS(СВЦЭМ!$C$39:$C$782,СВЦЭМ!$A$39:$A$782,$A124,СВЦЭМ!$B$39:$B$782,J$119)+'СЕТ СН'!$I$9+СВЦЭМ!$D$10+'СЕТ СН'!$I$5-'СЕТ СН'!$I$17</f>
        <v>4064.4961746700001</v>
      </c>
      <c r="K124" s="36">
        <f>SUMIFS(СВЦЭМ!$C$39:$C$782,СВЦЭМ!$A$39:$A$782,$A124,СВЦЭМ!$B$39:$B$782,K$119)+'СЕТ СН'!$I$9+СВЦЭМ!$D$10+'СЕТ СН'!$I$5-'СЕТ СН'!$I$17</f>
        <v>4016.4325599699996</v>
      </c>
      <c r="L124" s="36">
        <f>SUMIFS(СВЦЭМ!$C$39:$C$782,СВЦЭМ!$A$39:$A$782,$A124,СВЦЭМ!$B$39:$B$782,L$119)+'СЕТ СН'!$I$9+СВЦЭМ!$D$10+'СЕТ СН'!$I$5-'СЕТ СН'!$I$17</f>
        <v>4009.2608448299998</v>
      </c>
      <c r="M124" s="36">
        <f>SUMIFS(СВЦЭМ!$C$39:$C$782,СВЦЭМ!$A$39:$A$782,$A124,СВЦЭМ!$B$39:$B$782,M$119)+'СЕТ СН'!$I$9+СВЦЭМ!$D$10+'СЕТ СН'!$I$5-'СЕТ СН'!$I$17</f>
        <v>4011.6082914299996</v>
      </c>
      <c r="N124" s="36">
        <f>SUMIFS(СВЦЭМ!$C$39:$C$782,СВЦЭМ!$A$39:$A$782,$A124,СВЦЭМ!$B$39:$B$782,N$119)+'СЕТ СН'!$I$9+СВЦЭМ!$D$10+'СЕТ СН'!$I$5-'СЕТ СН'!$I$17</f>
        <v>4029.4644718199997</v>
      </c>
      <c r="O124" s="36">
        <f>SUMIFS(СВЦЭМ!$C$39:$C$782,СВЦЭМ!$A$39:$A$782,$A124,СВЦЭМ!$B$39:$B$782,O$119)+'СЕТ СН'!$I$9+СВЦЭМ!$D$10+'СЕТ СН'!$I$5-'СЕТ СН'!$I$17</f>
        <v>4082.9950706899999</v>
      </c>
      <c r="P124" s="36">
        <f>SUMIFS(СВЦЭМ!$C$39:$C$782,СВЦЭМ!$A$39:$A$782,$A124,СВЦЭМ!$B$39:$B$782,P$119)+'СЕТ СН'!$I$9+СВЦЭМ!$D$10+'СЕТ СН'!$I$5-'СЕТ СН'!$I$17</f>
        <v>4103.3864329299995</v>
      </c>
      <c r="Q124" s="36">
        <f>SUMIFS(СВЦЭМ!$C$39:$C$782,СВЦЭМ!$A$39:$A$782,$A124,СВЦЭМ!$B$39:$B$782,Q$119)+'СЕТ СН'!$I$9+СВЦЭМ!$D$10+'СЕТ СН'!$I$5-'СЕТ СН'!$I$17</f>
        <v>4117.0236321800003</v>
      </c>
      <c r="R124" s="36">
        <f>SUMIFS(СВЦЭМ!$C$39:$C$782,СВЦЭМ!$A$39:$A$782,$A124,СВЦЭМ!$B$39:$B$782,R$119)+'СЕТ СН'!$I$9+СВЦЭМ!$D$10+'СЕТ СН'!$I$5-'СЕТ СН'!$I$17</f>
        <v>4116.6483493100004</v>
      </c>
      <c r="S124" s="36">
        <f>SUMIFS(СВЦЭМ!$C$39:$C$782,СВЦЭМ!$A$39:$A$782,$A124,СВЦЭМ!$B$39:$B$782,S$119)+'СЕТ СН'!$I$9+СВЦЭМ!$D$10+'СЕТ СН'!$I$5-'СЕТ СН'!$I$17</f>
        <v>4080.47008508</v>
      </c>
      <c r="T124" s="36">
        <f>SUMIFS(СВЦЭМ!$C$39:$C$782,СВЦЭМ!$A$39:$A$782,$A124,СВЦЭМ!$B$39:$B$782,T$119)+'СЕТ СН'!$I$9+СВЦЭМ!$D$10+'СЕТ СН'!$I$5-'СЕТ СН'!$I$17</f>
        <v>4025.3977751599996</v>
      </c>
      <c r="U124" s="36">
        <f>SUMIFS(СВЦЭМ!$C$39:$C$782,СВЦЭМ!$A$39:$A$782,$A124,СВЦЭМ!$B$39:$B$782,U$119)+'СЕТ СН'!$I$9+СВЦЭМ!$D$10+'СЕТ СН'!$I$5-'СЕТ СН'!$I$17</f>
        <v>3981.8467060200001</v>
      </c>
      <c r="V124" s="36">
        <f>SUMIFS(СВЦЭМ!$C$39:$C$782,СВЦЭМ!$A$39:$A$782,$A124,СВЦЭМ!$B$39:$B$782,V$119)+'СЕТ СН'!$I$9+СВЦЭМ!$D$10+'СЕТ СН'!$I$5-'СЕТ СН'!$I$17</f>
        <v>4010.8346944699997</v>
      </c>
      <c r="W124" s="36">
        <f>SUMIFS(СВЦЭМ!$C$39:$C$782,СВЦЭМ!$A$39:$A$782,$A124,СВЦЭМ!$B$39:$B$782,W$119)+'СЕТ СН'!$I$9+СВЦЭМ!$D$10+'СЕТ СН'!$I$5-'СЕТ СН'!$I$17</f>
        <v>4039.0525755899998</v>
      </c>
      <c r="X124" s="36">
        <f>SUMIFS(СВЦЭМ!$C$39:$C$782,СВЦЭМ!$A$39:$A$782,$A124,СВЦЭМ!$B$39:$B$782,X$119)+'СЕТ СН'!$I$9+СВЦЭМ!$D$10+'СЕТ СН'!$I$5-'СЕТ СН'!$I$17</f>
        <v>4044.6564544899998</v>
      </c>
      <c r="Y124" s="36">
        <f>SUMIFS(СВЦЭМ!$C$39:$C$782,СВЦЭМ!$A$39:$A$782,$A124,СВЦЭМ!$B$39:$B$782,Y$119)+'СЕТ СН'!$I$9+СВЦЭМ!$D$10+'СЕТ СН'!$I$5-'СЕТ СН'!$I$17</f>
        <v>4039.55498296</v>
      </c>
    </row>
    <row r="125" spans="1:27" ht="15.75" x14ac:dyDescent="0.2">
      <c r="A125" s="35">
        <f t="shared" si="3"/>
        <v>44261</v>
      </c>
      <c r="B125" s="36">
        <f>SUMIFS(СВЦЭМ!$C$39:$C$782,СВЦЭМ!$A$39:$A$782,$A125,СВЦЭМ!$B$39:$B$782,B$119)+'СЕТ СН'!$I$9+СВЦЭМ!$D$10+'СЕТ СН'!$I$5-'СЕТ СН'!$I$17</f>
        <v>4108.1132741599995</v>
      </c>
      <c r="C125" s="36">
        <f>SUMIFS(СВЦЭМ!$C$39:$C$782,СВЦЭМ!$A$39:$A$782,$A125,СВЦЭМ!$B$39:$B$782,C$119)+'СЕТ СН'!$I$9+СВЦЭМ!$D$10+'СЕТ СН'!$I$5-'СЕТ СН'!$I$17</f>
        <v>4177.5245419499997</v>
      </c>
      <c r="D125" s="36">
        <f>SUMIFS(СВЦЭМ!$C$39:$C$782,СВЦЭМ!$A$39:$A$782,$A125,СВЦЭМ!$B$39:$B$782,D$119)+'СЕТ СН'!$I$9+СВЦЭМ!$D$10+'СЕТ СН'!$I$5-'СЕТ СН'!$I$17</f>
        <v>4206.1003248199995</v>
      </c>
      <c r="E125" s="36">
        <f>SUMIFS(СВЦЭМ!$C$39:$C$782,СВЦЭМ!$A$39:$A$782,$A125,СВЦЭМ!$B$39:$B$782,E$119)+'СЕТ СН'!$I$9+СВЦЭМ!$D$10+'СЕТ СН'!$I$5-'СЕТ СН'!$I$17</f>
        <v>4204.3869048199995</v>
      </c>
      <c r="F125" s="36">
        <f>SUMIFS(СВЦЭМ!$C$39:$C$782,СВЦЭМ!$A$39:$A$782,$A125,СВЦЭМ!$B$39:$B$782,F$119)+'СЕТ СН'!$I$9+СВЦЭМ!$D$10+'СЕТ СН'!$I$5-'СЕТ СН'!$I$17</f>
        <v>4221.8683369299997</v>
      </c>
      <c r="G125" s="36">
        <f>SUMIFS(СВЦЭМ!$C$39:$C$782,СВЦЭМ!$A$39:$A$782,$A125,СВЦЭМ!$B$39:$B$782,G$119)+'СЕТ СН'!$I$9+СВЦЭМ!$D$10+'СЕТ СН'!$I$5-'СЕТ СН'!$I$17</f>
        <v>4213.0727992299999</v>
      </c>
      <c r="H125" s="36">
        <f>SUMIFS(СВЦЭМ!$C$39:$C$782,СВЦЭМ!$A$39:$A$782,$A125,СВЦЭМ!$B$39:$B$782,H$119)+'СЕТ СН'!$I$9+СВЦЭМ!$D$10+'СЕТ СН'!$I$5-'СЕТ СН'!$I$17</f>
        <v>4229.1660889599998</v>
      </c>
      <c r="I125" s="36">
        <f>SUMIFS(СВЦЭМ!$C$39:$C$782,СВЦЭМ!$A$39:$A$782,$A125,СВЦЭМ!$B$39:$B$782,I$119)+'СЕТ СН'!$I$9+СВЦЭМ!$D$10+'СЕТ СН'!$I$5-'СЕТ СН'!$I$17</f>
        <v>4205.4385282799994</v>
      </c>
      <c r="J125" s="36">
        <f>SUMIFS(СВЦЭМ!$C$39:$C$782,СВЦЭМ!$A$39:$A$782,$A125,СВЦЭМ!$B$39:$B$782,J$119)+'СЕТ СН'!$I$9+СВЦЭМ!$D$10+'СЕТ СН'!$I$5-'СЕТ СН'!$I$17</f>
        <v>4089.3186436400001</v>
      </c>
      <c r="K125" s="36">
        <f>SUMIFS(СВЦЭМ!$C$39:$C$782,СВЦЭМ!$A$39:$A$782,$A125,СВЦЭМ!$B$39:$B$782,K$119)+'СЕТ СН'!$I$9+СВЦЭМ!$D$10+'СЕТ СН'!$I$5-'СЕТ СН'!$I$17</f>
        <v>4016.9927745499999</v>
      </c>
      <c r="L125" s="36">
        <f>SUMIFS(СВЦЭМ!$C$39:$C$782,СВЦЭМ!$A$39:$A$782,$A125,СВЦЭМ!$B$39:$B$782,L$119)+'СЕТ СН'!$I$9+СВЦЭМ!$D$10+'СЕТ СН'!$I$5-'СЕТ СН'!$I$17</f>
        <v>3981.9474277899999</v>
      </c>
      <c r="M125" s="36">
        <f>SUMIFS(СВЦЭМ!$C$39:$C$782,СВЦЭМ!$A$39:$A$782,$A125,СВЦЭМ!$B$39:$B$782,M$119)+'СЕТ СН'!$I$9+СВЦЭМ!$D$10+'СЕТ СН'!$I$5-'СЕТ СН'!$I$17</f>
        <v>3980.6932467500001</v>
      </c>
      <c r="N125" s="36">
        <f>SUMIFS(СВЦЭМ!$C$39:$C$782,СВЦЭМ!$A$39:$A$782,$A125,СВЦЭМ!$B$39:$B$782,N$119)+'СЕТ СН'!$I$9+СВЦЭМ!$D$10+'СЕТ СН'!$I$5-'СЕТ СН'!$I$17</f>
        <v>3992.8679420499998</v>
      </c>
      <c r="O125" s="36">
        <f>SUMIFS(СВЦЭМ!$C$39:$C$782,СВЦЭМ!$A$39:$A$782,$A125,СВЦЭМ!$B$39:$B$782,O$119)+'СЕТ СН'!$I$9+СВЦЭМ!$D$10+'СЕТ СН'!$I$5-'СЕТ СН'!$I$17</f>
        <v>4046.5371486399999</v>
      </c>
      <c r="P125" s="36">
        <f>SUMIFS(СВЦЭМ!$C$39:$C$782,СВЦЭМ!$A$39:$A$782,$A125,СВЦЭМ!$B$39:$B$782,P$119)+'СЕТ СН'!$I$9+СВЦЭМ!$D$10+'СЕТ СН'!$I$5-'СЕТ СН'!$I$17</f>
        <v>4064.5449454599998</v>
      </c>
      <c r="Q125" s="36">
        <f>SUMIFS(СВЦЭМ!$C$39:$C$782,СВЦЭМ!$A$39:$A$782,$A125,СВЦЭМ!$B$39:$B$782,Q$119)+'СЕТ СН'!$I$9+СВЦЭМ!$D$10+'СЕТ СН'!$I$5-'СЕТ СН'!$I$17</f>
        <v>4087.2764755899998</v>
      </c>
      <c r="R125" s="36">
        <f>SUMIFS(СВЦЭМ!$C$39:$C$782,СВЦЭМ!$A$39:$A$782,$A125,СВЦЭМ!$B$39:$B$782,R$119)+'СЕТ СН'!$I$9+СВЦЭМ!$D$10+'СЕТ СН'!$I$5-'СЕТ СН'!$I$17</f>
        <v>4081.2420069499999</v>
      </c>
      <c r="S125" s="36">
        <f>SUMIFS(СВЦЭМ!$C$39:$C$782,СВЦЭМ!$A$39:$A$782,$A125,СВЦЭМ!$B$39:$B$782,S$119)+'СЕТ СН'!$I$9+СВЦЭМ!$D$10+'СЕТ СН'!$I$5-'СЕТ СН'!$I$17</f>
        <v>4059.6429294199997</v>
      </c>
      <c r="T125" s="36">
        <f>SUMIFS(СВЦЭМ!$C$39:$C$782,СВЦЭМ!$A$39:$A$782,$A125,СВЦЭМ!$B$39:$B$782,T$119)+'СЕТ СН'!$I$9+СВЦЭМ!$D$10+'СЕТ СН'!$I$5-'СЕТ СН'!$I$17</f>
        <v>3994.7065665299997</v>
      </c>
      <c r="U125" s="36">
        <f>SUMIFS(СВЦЭМ!$C$39:$C$782,СВЦЭМ!$A$39:$A$782,$A125,СВЦЭМ!$B$39:$B$782,U$119)+'СЕТ СН'!$I$9+СВЦЭМ!$D$10+'СЕТ СН'!$I$5-'СЕТ СН'!$I$17</f>
        <v>3965.4488797899999</v>
      </c>
      <c r="V125" s="36">
        <f>SUMIFS(СВЦЭМ!$C$39:$C$782,СВЦЭМ!$A$39:$A$782,$A125,СВЦЭМ!$B$39:$B$782,V$119)+'СЕТ СН'!$I$9+СВЦЭМ!$D$10+'СЕТ СН'!$I$5-'СЕТ СН'!$I$17</f>
        <v>3954.91223317</v>
      </c>
      <c r="W125" s="36">
        <f>SUMIFS(СВЦЭМ!$C$39:$C$782,СВЦЭМ!$A$39:$A$782,$A125,СВЦЭМ!$B$39:$B$782,W$119)+'СЕТ СН'!$I$9+СВЦЭМ!$D$10+'СЕТ СН'!$I$5-'СЕТ СН'!$I$17</f>
        <v>3982.6211473799999</v>
      </c>
      <c r="X125" s="36">
        <f>SUMIFS(СВЦЭМ!$C$39:$C$782,СВЦЭМ!$A$39:$A$782,$A125,СВЦЭМ!$B$39:$B$782,X$119)+'СЕТ СН'!$I$9+СВЦЭМ!$D$10+'СЕТ СН'!$I$5-'СЕТ СН'!$I$17</f>
        <v>4006.75619611</v>
      </c>
      <c r="Y125" s="36">
        <f>SUMIFS(СВЦЭМ!$C$39:$C$782,СВЦЭМ!$A$39:$A$782,$A125,СВЦЭМ!$B$39:$B$782,Y$119)+'СЕТ СН'!$I$9+СВЦЭМ!$D$10+'СЕТ СН'!$I$5-'СЕТ СН'!$I$17</f>
        <v>4026.0233657199997</v>
      </c>
    </row>
    <row r="126" spans="1:27" ht="15.75" x14ac:dyDescent="0.2">
      <c r="A126" s="35">
        <f t="shared" si="3"/>
        <v>44262</v>
      </c>
      <c r="B126" s="36">
        <f>SUMIFS(СВЦЭМ!$C$39:$C$782,СВЦЭМ!$A$39:$A$782,$A126,СВЦЭМ!$B$39:$B$782,B$119)+'СЕТ СН'!$I$9+СВЦЭМ!$D$10+'СЕТ СН'!$I$5-'СЕТ СН'!$I$17</f>
        <v>4059.21345501</v>
      </c>
      <c r="C126" s="36">
        <f>SUMIFS(СВЦЭМ!$C$39:$C$782,СВЦЭМ!$A$39:$A$782,$A126,СВЦЭМ!$B$39:$B$782,C$119)+'СЕТ СН'!$I$9+СВЦЭМ!$D$10+'СЕТ СН'!$I$5-'СЕТ СН'!$I$17</f>
        <v>4123.0359718700001</v>
      </c>
      <c r="D126" s="36">
        <f>SUMIFS(СВЦЭМ!$C$39:$C$782,СВЦЭМ!$A$39:$A$782,$A126,СВЦЭМ!$B$39:$B$782,D$119)+'СЕТ СН'!$I$9+СВЦЭМ!$D$10+'СЕТ СН'!$I$5-'СЕТ СН'!$I$17</f>
        <v>4162.4264015600002</v>
      </c>
      <c r="E126" s="36">
        <f>SUMIFS(СВЦЭМ!$C$39:$C$782,СВЦЭМ!$A$39:$A$782,$A126,СВЦЭМ!$B$39:$B$782,E$119)+'СЕТ СН'!$I$9+СВЦЭМ!$D$10+'СЕТ СН'!$I$5-'СЕТ СН'!$I$17</f>
        <v>4176.2289654599999</v>
      </c>
      <c r="F126" s="36">
        <f>SUMIFS(СВЦЭМ!$C$39:$C$782,СВЦЭМ!$A$39:$A$782,$A126,СВЦЭМ!$B$39:$B$782,F$119)+'СЕТ СН'!$I$9+СВЦЭМ!$D$10+'СЕТ СН'!$I$5-'СЕТ СН'!$I$17</f>
        <v>4196.6624478200001</v>
      </c>
      <c r="G126" s="36">
        <f>SUMIFS(СВЦЭМ!$C$39:$C$782,СВЦЭМ!$A$39:$A$782,$A126,СВЦЭМ!$B$39:$B$782,G$119)+'СЕТ СН'!$I$9+СВЦЭМ!$D$10+'СЕТ СН'!$I$5-'СЕТ СН'!$I$17</f>
        <v>4191.2564214200002</v>
      </c>
      <c r="H126" s="36">
        <f>SUMIFS(СВЦЭМ!$C$39:$C$782,СВЦЭМ!$A$39:$A$782,$A126,СВЦЭМ!$B$39:$B$782,H$119)+'СЕТ СН'!$I$9+СВЦЭМ!$D$10+'СЕТ СН'!$I$5-'СЕТ СН'!$I$17</f>
        <v>4162.7412858899997</v>
      </c>
      <c r="I126" s="36">
        <f>SUMIFS(СВЦЭМ!$C$39:$C$782,СВЦЭМ!$A$39:$A$782,$A126,СВЦЭМ!$B$39:$B$782,I$119)+'СЕТ СН'!$I$9+СВЦЭМ!$D$10+'СЕТ СН'!$I$5-'СЕТ СН'!$I$17</f>
        <v>4125.7444521099997</v>
      </c>
      <c r="J126" s="36">
        <f>SUMIFS(СВЦЭМ!$C$39:$C$782,СВЦЭМ!$A$39:$A$782,$A126,СВЦЭМ!$B$39:$B$782,J$119)+'СЕТ СН'!$I$9+СВЦЭМ!$D$10+'СЕТ СН'!$I$5-'СЕТ СН'!$I$17</f>
        <v>4060.8316980999998</v>
      </c>
      <c r="K126" s="36">
        <f>SUMIFS(СВЦЭМ!$C$39:$C$782,СВЦЭМ!$A$39:$A$782,$A126,СВЦЭМ!$B$39:$B$782,K$119)+'СЕТ СН'!$I$9+СВЦЭМ!$D$10+'СЕТ СН'!$I$5-'СЕТ СН'!$I$17</f>
        <v>4013.0648478100002</v>
      </c>
      <c r="L126" s="36">
        <f>SUMIFS(СВЦЭМ!$C$39:$C$782,СВЦЭМ!$A$39:$A$782,$A126,СВЦЭМ!$B$39:$B$782,L$119)+'СЕТ СН'!$I$9+СВЦЭМ!$D$10+'СЕТ СН'!$I$5-'СЕТ СН'!$I$17</f>
        <v>3997.5387611699998</v>
      </c>
      <c r="M126" s="36">
        <f>SUMIFS(СВЦЭМ!$C$39:$C$782,СВЦЭМ!$A$39:$A$782,$A126,СВЦЭМ!$B$39:$B$782,M$119)+'СЕТ СН'!$I$9+СВЦЭМ!$D$10+'СЕТ СН'!$I$5-'СЕТ СН'!$I$17</f>
        <v>4007.0567975099998</v>
      </c>
      <c r="N126" s="36">
        <f>SUMIFS(СВЦЭМ!$C$39:$C$782,СВЦЭМ!$A$39:$A$782,$A126,СВЦЭМ!$B$39:$B$782,N$119)+'СЕТ СН'!$I$9+СВЦЭМ!$D$10+'СЕТ СН'!$I$5-'СЕТ СН'!$I$17</f>
        <v>4024.5910110699997</v>
      </c>
      <c r="O126" s="36">
        <f>SUMIFS(СВЦЭМ!$C$39:$C$782,СВЦЭМ!$A$39:$A$782,$A126,СВЦЭМ!$B$39:$B$782,O$119)+'СЕТ СН'!$I$9+СВЦЭМ!$D$10+'СЕТ СН'!$I$5-'СЕТ СН'!$I$17</f>
        <v>4074.9901503999999</v>
      </c>
      <c r="P126" s="36">
        <f>SUMIFS(СВЦЭМ!$C$39:$C$782,СВЦЭМ!$A$39:$A$782,$A126,СВЦЭМ!$B$39:$B$782,P$119)+'СЕТ СН'!$I$9+СВЦЭМ!$D$10+'СЕТ СН'!$I$5-'СЕТ СН'!$I$17</f>
        <v>4108.7760248899995</v>
      </c>
      <c r="Q126" s="36">
        <f>SUMIFS(СВЦЭМ!$C$39:$C$782,СВЦЭМ!$A$39:$A$782,$A126,СВЦЭМ!$B$39:$B$782,Q$119)+'СЕТ СН'!$I$9+СВЦЭМ!$D$10+'СЕТ СН'!$I$5-'СЕТ СН'!$I$17</f>
        <v>4130.5714011800001</v>
      </c>
      <c r="R126" s="36">
        <f>SUMIFS(СВЦЭМ!$C$39:$C$782,СВЦЭМ!$A$39:$A$782,$A126,СВЦЭМ!$B$39:$B$782,R$119)+'СЕТ СН'!$I$9+СВЦЭМ!$D$10+'СЕТ СН'!$I$5-'СЕТ СН'!$I$17</f>
        <v>4114.68613052</v>
      </c>
      <c r="S126" s="36">
        <f>SUMIFS(СВЦЭМ!$C$39:$C$782,СВЦЭМ!$A$39:$A$782,$A126,СВЦЭМ!$B$39:$B$782,S$119)+'СЕТ СН'!$I$9+СВЦЭМ!$D$10+'СЕТ СН'!$I$5-'СЕТ СН'!$I$17</f>
        <v>4079.3960727799999</v>
      </c>
      <c r="T126" s="36">
        <f>SUMIFS(СВЦЭМ!$C$39:$C$782,СВЦЭМ!$A$39:$A$782,$A126,СВЦЭМ!$B$39:$B$782,T$119)+'СЕТ СН'!$I$9+СВЦЭМ!$D$10+'СЕТ СН'!$I$5-'СЕТ СН'!$I$17</f>
        <v>4037.0121696299998</v>
      </c>
      <c r="U126" s="36">
        <f>SUMIFS(СВЦЭМ!$C$39:$C$782,СВЦЭМ!$A$39:$A$782,$A126,СВЦЭМ!$B$39:$B$782,U$119)+'СЕТ СН'!$I$9+СВЦЭМ!$D$10+'СЕТ СН'!$I$5-'СЕТ СН'!$I$17</f>
        <v>3995.30207862</v>
      </c>
      <c r="V126" s="36">
        <f>SUMIFS(СВЦЭМ!$C$39:$C$782,СВЦЭМ!$A$39:$A$782,$A126,СВЦЭМ!$B$39:$B$782,V$119)+'СЕТ СН'!$I$9+СВЦЭМ!$D$10+'СЕТ СН'!$I$5-'СЕТ СН'!$I$17</f>
        <v>4035.3115927199997</v>
      </c>
      <c r="W126" s="36">
        <f>SUMIFS(СВЦЭМ!$C$39:$C$782,СВЦЭМ!$A$39:$A$782,$A126,СВЦЭМ!$B$39:$B$782,W$119)+'СЕТ СН'!$I$9+СВЦЭМ!$D$10+'СЕТ СН'!$I$5-'СЕТ СН'!$I$17</f>
        <v>4032.3723325499996</v>
      </c>
      <c r="X126" s="36">
        <f>SUMIFS(СВЦЭМ!$C$39:$C$782,СВЦЭМ!$A$39:$A$782,$A126,СВЦЭМ!$B$39:$B$782,X$119)+'СЕТ СН'!$I$9+СВЦЭМ!$D$10+'СЕТ СН'!$I$5-'СЕТ СН'!$I$17</f>
        <v>4023.5790541299998</v>
      </c>
      <c r="Y126" s="36">
        <f>SUMIFS(СВЦЭМ!$C$39:$C$782,СВЦЭМ!$A$39:$A$782,$A126,СВЦЭМ!$B$39:$B$782,Y$119)+'СЕТ СН'!$I$9+СВЦЭМ!$D$10+'СЕТ СН'!$I$5-'СЕТ СН'!$I$17</f>
        <v>4048.3904095899998</v>
      </c>
    </row>
    <row r="127" spans="1:27" ht="15.75" x14ac:dyDescent="0.2">
      <c r="A127" s="35">
        <f t="shared" si="3"/>
        <v>44263</v>
      </c>
      <c r="B127" s="36">
        <f>SUMIFS(СВЦЭМ!$C$39:$C$782,СВЦЭМ!$A$39:$A$782,$A127,СВЦЭМ!$B$39:$B$782,B$119)+'СЕТ СН'!$I$9+СВЦЭМ!$D$10+'СЕТ СН'!$I$5-'СЕТ СН'!$I$17</f>
        <v>4073.04498203</v>
      </c>
      <c r="C127" s="36">
        <f>SUMIFS(СВЦЭМ!$C$39:$C$782,СВЦЭМ!$A$39:$A$782,$A127,СВЦЭМ!$B$39:$B$782,C$119)+'СЕТ СН'!$I$9+СВЦЭМ!$D$10+'СЕТ СН'!$I$5-'СЕТ СН'!$I$17</f>
        <v>4170.4177754599996</v>
      </c>
      <c r="D127" s="36">
        <f>SUMIFS(СВЦЭМ!$C$39:$C$782,СВЦЭМ!$A$39:$A$782,$A127,СВЦЭМ!$B$39:$B$782,D$119)+'СЕТ СН'!$I$9+СВЦЭМ!$D$10+'СЕТ СН'!$I$5-'СЕТ СН'!$I$17</f>
        <v>4233.4406400500002</v>
      </c>
      <c r="E127" s="36">
        <f>SUMIFS(СВЦЭМ!$C$39:$C$782,СВЦЭМ!$A$39:$A$782,$A127,СВЦЭМ!$B$39:$B$782,E$119)+'СЕТ СН'!$I$9+СВЦЭМ!$D$10+'СЕТ СН'!$I$5-'СЕТ СН'!$I$17</f>
        <v>4198.4584181</v>
      </c>
      <c r="F127" s="36">
        <f>SUMIFS(СВЦЭМ!$C$39:$C$782,СВЦЭМ!$A$39:$A$782,$A127,СВЦЭМ!$B$39:$B$782,F$119)+'СЕТ СН'!$I$9+СВЦЭМ!$D$10+'СЕТ СН'!$I$5-'СЕТ СН'!$I$17</f>
        <v>4196.79967648</v>
      </c>
      <c r="G127" s="36">
        <f>SUMIFS(СВЦЭМ!$C$39:$C$782,СВЦЭМ!$A$39:$A$782,$A127,СВЦЭМ!$B$39:$B$782,G$119)+'СЕТ СН'!$I$9+СВЦЭМ!$D$10+'СЕТ СН'!$I$5-'СЕТ СН'!$I$17</f>
        <v>4207.3337678199996</v>
      </c>
      <c r="H127" s="36">
        <f>SUMIFS(СВЦЭМ!$C$39:$C$782,СВЦЭМ!$A$39:$A$782,$A127,СВЦЭМ!$B$39:$B$782,H$119)+'СЕТ СН'!$I$9+СВЦЭМ!$D$10+'СЕТ СН'!$I$5-'СЕТ СН'!$I$17</f>
        <v>4176.57131682</v>
      </c>
      <c r="I127" s="36">
        <f>SUMIFS(СВЦЭМ!$C$39:$C$782,СВЦЭМ!$A$39:$A$782,$A127,СВЦЭМ!$B$39:$B$782,I$119)+'СЕТ СН'!$I$9+СВЦЭМ!$D$10+'СЕТ СН'!$I$5-'СЕТ СН'!$I$17</f>
        <v>4164.2570316599995</v>
      </c>
      <c r="J127" s="36">
        <f>SUMIFS(СВЦЭМ!$C$39:$C$782,СВЦЭМ!$A$39:$A$782,$A127,СВЦЭМ!$B$39:$B$782,J$119)+'СЕТ СН'!$I$9+СВЦЭМ!$D$10+'СЕТ СН'!$I$5-'СЕТ СН'!$I$17</f>
        <v>4093.9493747699998</v>
      </c>
      <c r="K127" s="36">
        <f>SUMIFS(СВЦЭМ!$C$39:$C$782,СВЦЭМ!$A$39:$A$782,$A127,СВЦЭМ!$B$39:$B$782,K$119)+'СЕТ СН'!$I$9+СВЦЭМ!$D$10+'СЕТ СН'!$I$5-'СЕТ СН'!$I$17</f>
        <v>4044.7502144499999</v>
      </c>
      <c r="L127" s="36">
        <f>SUMIFS(СВЦЭМ!$C$39:$C$782,СВЦЭМ!$A$39:$A$782,$A127,СВЦЭМ!$B$39:$B$782,L$119)+'СЕТ СН'!$I$9+СВЦЭМ!$D$10+'СЕТ СН'!$I$5-'СЕТ СН'!$I$17</f>
        <v>4030.8005763499996</v>
      </c>
      <c r="M127" s="36">
        <f>SUMIFS(СВЦЭМ!$C$39:$C$782,СВЦЭМ!$A$39:$A$782,$A127,СВЦЭМ!$B$39:$B$782,M$119)+'СЕТ СН'!$I$9+СВЦЭМ!$D$10+'СЕТ СН'!$I$5-'СЕТ СН'!$I$17</f>
        <v>4028.5009920699999</v>
      </c>
      <c r="N127" s="36">
        <f>SUMIFS(СВЦЭМ!$C$39:$C$782,СВЦЭМ!$A$39:$A$782,$A127,СВЦЭМ!$B$39:$B$782,N$119)+'СЕТ СН'!$I$9+СВЦЭМ!$D$10+'СЕТ СН'!$I$5-'СЕТ СН'!$I$17</f>
        <v>4032.8245514700002</v>
      </c>
      <c r="O127" s="36">
        <f>SUMIFS(СВЦЭМ!$C$39:$C$782,СВЦЭМ!$A$39:$A$782,$A127,СВЦЭМ!$B$39:$B$782,O$119)+'СЕТ СН'!$I$9+СВЦЭМ!$D$10+'СЕТ СН'!$I$5-'СЕТ СН'!$I$17</f>
        <v>4081.8299460899998</v>
      </c>
      <c r="P127" s="36">
        <f>SUMIFS(СВЦЭМ!$C$39:$C$782,СВЦЭМ!$A$39:$A$782,$A127,СВЦЭМ!$B$39:$B$782,P$119)+'СЕТ СН'!$I$9+СВЦЭМ!$D$10+'СЕТ СН'!$I$5-'СЕТ СН'!$I$17</f>
        <v>4095.6605944299999</v>
      </c>
      <c r="Q127" s="36">
        <f>SUMIFS(СВЦЭМ!$C$39:$C$782,СВЦЭМ!$A$39:$A$782,$A127,СВЦЭМ!$B$39:$B$782,Q$119)+'СЕТ СН'!$I$9+СВЦЭМ!$D$10+'СЕТ СН'!$I$5-'СЕТ СН'!$I$17</f>
        <v>4128.0250997699995</v>
      </c>
      <c r="R127" s="36">
        <f>SUMIFS(СВЦЭМ!$C$39:$C$782,СВЦЭМ!$A$39:$A$782,$A127,СВЦЭМ!$B$39:$B$782,R$119)+'СЕТ СН'!$I$9+СВЦЭМ!$D$10+'СЕТ СН'!$I$5-'СЕТ СН'!$I$17</f>
        <v>4148.4451682399995</v>
      </c>
      <c r="S127" s="36">
        <f>SUMIFS(СВЦЭМ!$C$39:$C$782,СВЦЭМ!$A$39:$A$782,$A127,СВЦЭМ!$B$39:$B$782,S$119)+'СЕТ СН'!$I$9+СВЦЭМ!$D$10+'СЕТ СН'!$I$5-'СЕТ СН'!$I$17</f>
        <v>4149.4801862200002</v>
      </c>
      <c r="T127" s="36">
        <f>SUMIFS(СВЦЭМ!$C$39:$C$782,СВЦЭМ!$A$39:$A$782,$A127,СВЦЭМ!$B$39:$B$782,T$119)+'СЕТ СН'!$I$9+СВЦЭМ!$D$10+'СЕТ СН'!$I$5-'СЕТ СН'!$I$17</f>
        <v>4079.0792245900002</v>
      </c>
      <c r="U127" s="36">
        <f>SUMIFS(СВЦЭМ!$C$39:$C$782,СВЦЭМ!$A$39:$A$782,$A127,СВЦЭМ!$B$39:$B$782,U$119)+'СЕТ СН'!$I$9+СВЦЭМ!$D$10+'СЕТ СН'!$I$5-'СЕТ СН'!$I$17</f>
        <v>3977.20291223</v>
      </c>
      <c r="V127" s="36">
        <f>SUMIFS(СВЦЭМ!$C$39:$C$782,СВЦЭМ!$A$39:$A$782,$A127,СВЦЭМ!$B$39:$B$782,V$119)+'СЕТ СН'!$I$9+СВЦЭМ!$D$10+'СЕТ СН'!$I$5-'СЕТ СН'!$I$17</f>
        <v>4014.92215154</v>
      </c>
      <c r="W127" s="36">
        <f>SUMIFS(СВЦЭМ!$C$39:$C$782,СВЦЭМ!$A$39:$A$782,$A127,СВЦЭМ!$B$39:$B$782,W$119)+'СЕТ СН'!$I$9+СВЦЭМ!$D$10+'СЕТ СН'!$I$5-'СЕТ СН'!$I$17</f>
        <v>4020.0014076500001</v>
      </c>
      <c r="X127" s="36">
        <f>SUMIFS(СВЦЭМ!$C$39:$C$782,СВЦЭМ!$A$39:$A$782,$A127,СВЦЭМ!$B$39:$B$782,X$119)+'СЕТ СН'!$I$9+СВЦЭМ!$D$10+'СЕТ СН'!$I$5-'СЕТ СН'!$I$17</f>
        <v>4029.34007372</v>
      </c>
      <c r="Y127" s="36">
        <f>SUMIFS(СВЦЭМ!$C$39:$C$782,СВЦЭМ!$A$39:$A$782,$A127,СВЦЭМ!$B$39:$B$782,Y$119)+'СЕТ СН'!$I$9+СВЦЭМ!$D$10+'СЕТ СН'!$I$5-'СЕТ СН'!$I$17</f>
        <v>4062.8872284600002</v>
      </c>
    </row>
    <row r="128" spans="1:27" ht="15.75" x14ac:dyDescent="0.2">
      <c r="A128" s="35">
        <f t="shared" si="3"/>
        <v>44264</v>
      </c>
      <c r="B128" s="36">
        <f>SUMIFS(СВЦЭМ!$C$39:$C$782,СВЦЭМ!$A$39:$A$782,$A128,СВЦЭМ!$B$39:$B$782,B$119)+'СЕТ СН'!$I$9+СВЦЭМ!$D$10+'СЕТ СН'!$I$5-'СЕТ СН'!$I$17</f>
        <v>4065.2267722899996</v>
      </c>
      <c r="C128" s="36">
        <f>SUMIFS(СВЦЭМ!$C$39:$C$782,СВЦЭМ!$A$39:$A$782,$A128,СВЦЭМ!$B$39:$B$782,C$119)+'СЕТ СН'!$I$9+СВЦЭМ!$D$10+'СЕТ СН'!$I$5-'СЕТ СН'!$I$17</f>
        <v>4117.76417339</v>
      </c>
      <c r="D128" s="36">
        <f>SUMIFS(СВЦЭМ!$C$39:$C$782,СВЦЭМ!$A$39:$A$782,$A128,СВЦЭМ!$B$39:$B$782,D$119)+'СЕТ СН'!$I$9+СВЦЭМ!$D$10+'СЕТ СН'!$I$5-'СЕТ СН'!$I$17</f>
        <v>4173.9048880800001</v>
      </c>
      <c r="E128" s="36">
        <f>SUMIFS(СВЦЭМ!$C$39:$C$782,СВЦЭМ!$A$39:$A$782,$A128,СВЦЭМ!$B$39:$B$782,E$119)+'СЕТ СН'!$I$9+СВЦЭМ!$D$10+'СЕТ СН'!$I$5-'СЕТ СН'!$I$17</f>
        <v>4164.63018663</v>
      </c>
      <c r="F128" s="36">
        <f>SUMIFS(СВЦЭМ!$C$39:$C$782,СВЦЭМ!$A$39:$A$782,$A128,СВЦЭМ!$B$39:$B$782,F$119)+'СЕТ СН'!$I$9+СВЦЭМ!$D$10+'СЕТ СН'!$I$5-'СЕТ СН'!$I$17</f>
        <v>4182.7297345500001</v>
      </c>
      <c r="G128" s="36">
        <f>SUMIFS(СВЦЭМ!$C$39:$C$782,СВЦЭМ!$A$39:$A$782,$A128,СВЦЭМ!$B$39:$B$782,G$119)+'СЕТ СН'!$I$9+СВЦЭМ!$D$10+'СЕТ СН'!$I$5-'СЕТ СН'!$I$17</f>
        <v>4194.8002428999998</v>
      </c>
      <c r="H128" s="36">
        <f>SUMIFS(СВЦЭМ!$C$39:$C$782,СВЦЭМ!$A$39:$A$782,$A128,СВЦЭМ!$B$39:$B$782,H$119)+'СЕТ СН'!$I$9+СВЦЭМ!$D$10+'СЕТ СН'!$I$5-'СЕТ СН'!$I$17</f>
        <v>4170.48500771</v>
      </c>
      <c r="I128" s="36">
        <f>SUMIFS(СВЦЭМ!$C$39:$C$782,СВЦЭМ!$A$39:$A$782,$A128,СВЦЭМ!$B$39:$B$782,I$119)+'СЕТ СН'!$I$9+СВЦЭМ!$D$10+'СЕТ СН'!$I$5-'СЕТ СН'!$I$17</f>
        <v>4127.0762813900001</v>
      </c>
      <c r="J128" s="36">
        <f>SUMIFS(СВЦЭМ!$C$39:$C$782,СВЦЭМ!$A$39:$A$782,$A128,СВЦЭМ!$B$39:$B$782,J$119)+'СЕТ СН'!$I$9+СВЦЭМ!$D$10+'СЕТ СН'!$I$5-'СЕТ СН'!$I$17</f>
        <v>4066.2823715599998</v>
      </c>
      <c r="K128" s="36">
        <f>SUMIFS(СВЦЭМ!$C$39:$C$782,СВЦЭМ!$A$39:$A$782,$A128,СВЦЭМ!$B$39:$B$782,K$119)+'СЕТ СН'!$I$9+СВЦЭМ!$D$10+'СЕТ СН'!$I$5-'СЕТ СН'!$I$17</f>
        <v>4027.8031237499999</v>
      </c>
      <c r="L128" s="36">
        <f>SUMIFS(СВЦЭМ!$C$39:$C$782,СВЦЭМ!$A$39:$A$782,$A128,СВЦЭМ!$B$39:$B$782,L$119)+'СЕТ СН'!$I$9+СВЦЭМ!$D$10+'СЕТ СН'!$I$5-'СЕТ СН'!$I$17</f>
        <v>4027.8046447799998</v>
      </c>
      <c r="M128" s="36">
        <f>SUMIFS(СВЦЭМ!$C$39:$C$782,СВЦЭМ!$A$39:$A$782,$A128,СВЦЭМ!$B$39:$B$782,M$119)+'СЕТ СН'!$I$9+СВЦЭМ!$D$10+'СЕТ СН'!$I$5-'СЕТ СН'!$I$17</f>
        <v>4038.46722004</v>
      </c>
      <c r="N128" s="36">
        <f>SUMIFS(СВЦЭМ!$C$39:$C$782,СВЦЭМ!$A$39:$A$782,$A128,СВЦЭМ!$B$39:$B$782,N$119)+'СЕТ СН'!$I$9+СВЦЭМ!$D$10+'СЕТ СН'!$I$5-'СЕТ СН'!$I$17</f>
        <v>4055.4607781999998</v>
      </c>
      <c r="O128" s="36">
        <f>SUMIFS(СВЦЭМ!$C$39:$C$782,СВЦЭМ!$A$39:$A$782,$A128,СВЦЭМ!$B$39:$B$782,O$119)+'СЕТ СН'!$I$9+СВЦЭМ!$D$10+'СЕТ СН'!$I$5-'СЕТ СН'!$I$17</f>
        <v>4096.5994476599999</v>
      </c>
      <c r="P128" s="36">
        <f>SUMIFS(СВЦЭМ!$C$39:$C$782,СВЦЭМ!$A$39:$A$782,$A128,СВЦЭМ!$B$39:$B$782,P$119)+'СЕТ СН'!$I$9+СВЦЭМ!$D$10+'СЕТ СН'!$I$5-'СЕТ СН'!$I$17</f>
        <v>4102.554854</v>
      </c>
      <c r="Q128" s="36">
        <f>SUMIFS(СВЦЭМ!$C$39:$C$782,СВЦЭМ!$A$39:$A$782,$A128,СВЦЭМ!$B$39:$B$782,Q$119)+'СЕТ СН'!$I$9+СВЦЭМ!$D$10+'СЕТ СН'!$I$5-'СЕТ СН'!$I$17</f>
        <v>4107.4628961099997</v>
      </c>
      <c r="R128" s="36">
        <f>SUMIFS(СВЦЭМ!$C$39:$C$782,СВЦЭМ!$A$39:$A$782,$A128,СВЦЭМ!$B$39:$B$782,R$119)+'СЕТ СН'!$I$9+СВЦЭМ!$D$10+'СЕТ СН'!$I$5-'СЕТ СН'!$I$17</f>
        <v>4132.4665837599996</v>
      </c>
      <c r="S128" s="36">
        <f>SUMIFS(СВЦЭМ!$C$39:$C$782,СВЦЭМ!$A$39:$A$782,$A128,СВЦЭМ!$B$39:$B$782,S$119)+'СЕТ СН'!$I$9+СВЦЭМ!$D$10+'СЕТ СН'!$I$5-'СЕТ СН'!$I$17</f>
        <v>4146.93079244</v>
      </c>
      <c r="T128" s="36">
        <f>SUMIFS(СВЦЭМ!$C$39:$C$782,СВЦЭМ!$A$39:$A$782,$A128,СВЦЭМ!$B$39:$B$782,T$119)+'СЕТ СН'!$I$9+СВЦЭМ!$D$10+'СЕТ СН'!$I$5-'СЕТ СН'!$I$17</f>
        <v>4094.4721248400001</v>
      </c>
      <c r="U128" s="36">
        <f>SUMIFS(СВЦЭМ!$C$39:$C$782,СВЦЭМ!$A$39:$A$782,$A128,СВЦЭМ!$B$39:$B$782,U$119)+'СЕТ СН'!$I$9+СВЦЭМ!$D$10+'СЕТ СН'!$I$5-'СЕТ СН'!$I$17</f>
        <v>4010.9257936200001</v>
      </c>
      <c r="V128" s="36">
        <f>SUMIFS(СВЦЭМ!$C$39:$C$782,СВЦЭМ!$A$39:$A$782,$A128,СВЦЭМ!$B$39:$B$782,V$119)+'СЕТ СН'!$I$9+СВЦЭМ!$D$10+'СЕТ СН'!$I$5-'СЕТ СН'!$I$17</f>
        <v>4066.8780967299999</v>
      </c>
      <c r="W128" s="36">
        <f>SUMIFS(СВЦЭМ!$C$39:$C$782,СВЦЭМ!$A$39:$A$782,$A128,СВЦЭМ!$B$39:$B$782,W$119)+'СЕТ СН'!$I$9+СВЦЭМ!$D$10+'СЕТ СН'!$I$5-'СЕТ СН'!$I$17</f>
        <v>4093.7069579700001</v>
      </c>
      <c r="X128" s="36">
        <f>SUMIFS(СВЦЭМ!$C$39:$C$782,СВЦЭМ!$A$39:$A$782,$A128,СВЦЭМ!$B$39:$B$782,X$119)+'СЕТ СН'!$I$9+СВЦЭМ!$D$10+'СЕТ СН'!$I$5-'СЕТ СН'!$I$17</f>
        <v>4127.04143733</v>
      </c>
      <c r="Y128" s="36">
        <f>SUMIFS(СВЦЭМ!$C$39:$C$782,СВЦЭМ!$A$39:$A$782,$A128,СВЦЭМ!$B$39:$B$782,Y$119)+'СЕТ СН'!$I$9+СВЦЭМ!$D$10+'СЕТ СН'!$I$5-'СЕТ СН'!$I$17</f>
        <v>4120.0218823499999</v>
      </c>
    </row>
    <row r="129" spans="1:25" ht="15.75" x14ac:dyDescent="0.2">
      <c r="A129" s="35">
        <f t="shared" si="3"/>
        <v>44265</v>
      </c>
      <c r="B129" s="36">
        <f>SUMIFS(СВЦЭМ!$C$39:$C$782,СВЦЭМ!$A$39:$A$782,$A129,СВЦЭМ!$B$39:$B$782,B$119)+'СЕТ СН'!$I$9+СВЦЭМ!$D$10+'СЕТ СН'!$I$5-'СЕТ СН'!$I$17</f>
        <v>4075.4858138399995</v>
      </c>
      <c r="C129" s="36">
        <f>SUMIFS(СВЦЭМ!$C$39:$C$782,СВЦЭМ!$A$39:$A$782,$A129,СВЦЭМ!$B$39:$B$782,C$119)+'СЕТ СН'!$I$9+СВЦЭМ!$D$10+'СЕТ СН'!$I$5-'СЕТ СН'!$I$17</f>
        <v>4114.4553744699997</v>
      </c>
      <c r="D129" s="36">
        <f>SUMIFS(СВЦЭМ!$C$39:$C$782,СВЦЭМ!$A$39:$A$782,$A129,СВЦЭМ!$B$39:$B$782,D$119)+'СЕТ СН'!$I$9+СВЦЭМ!$D$10+'СЕТ СН'!$I$5-'СЕТ СН'!$I$17</f>
        <v>4175.0410723599998</v>
      </c>
      <c r="E129" s="36">
        <f>SUMIFS(СВЦЭМ!$C$39:$C$782,СВЦЭМ!$A$39:$A$782,$A129,СВЦЭМ!$B$39:$B$782,E$119)+'СЕТ СН'!$I$9+СВЦЭМ!$D$10+'СЕТ СН'!$I$5-'СЕТ СН'!$I$17</f>
        <v>4173.1945047199997</v>
      </c>
      <c r="F129" s="36">
        <f>SUMIFS(СВЦЭМ!$C$39:$C$782,СВЦЭМ!$A$39:$A$782,$A129,СВЦЭМ!$B$39:$B$782,F$119)+'СЕТ СН'!$I$9+СВЦЭМ!$D$10+'СЕТ СН'!$I$5-'СЕТ СН'!$I$17</f>
        <v>4199.0459056099999</v>
      </c>
      <c r="G129" s="36">
        <f>SUMIFS(СВЦЭМ!$C$39:$C$782,СВЦЭМ!$A$39:$A$782,$A129,СВЦЭМ!$B$39:$B$782,G$119)+'СЕТ СН'!$I$9+СВЦЭМ!$D$10+'СЕТ СН'!$I$5-'СЕТ СН'!$I$17</f>
        <v>4216.95899233</v>
      </c>
      <c r="H129" s="36">
        <f>SUMIFS(СВЦЭМ!$C$39:$C$782,СВЦЭМ!$A$39:$A$782,$A129,СВЦЭМ!$B$39:$B$782,H$119)+'СЕТ СН'!$I$9+СВЦЭМ!$D$10+'СЕТ СН'!$I$5-'СЕТ СН'!$I$17</f>
        <v>4210.9200957100002</v>
      </c>
      <c r="I129" s="36">
        <f>SUMIFS(СВЦЭМ!$C$39:$C$782,СВЦЭМ!$A$39:$A$782,$A129,СВЦЭМ!$B$39:$B$782,I$119)+'СЕТ СН'!$I$9+СВЦЭМ!$D$10+'СЕТ СН'!$I$5-'СЕТ СН'!$I$17</f>
        <v>4171.3443679399998</v>
      </c>
      <c r="J129" s="36">
        <f>SUMIFS(СВЦЭМ!$C$39:$C$782,СВЦЭМ!$A$39:$A$782,$A129,СВЦЭМ!$B$39:$B$782,J$119)+'СЕТ СН'!$I$9+СВЦЭМ!$D$10+'СЕТ СН'!$I$5-'СЕТ СН'!$I$17</f>
        <v>4106.5088542599997</v>
      </c>
      <c r="K129" s="36">
        <f>SUMIFS(СВЦЭМ!$C$39:$C$782,СВЦЭМ!$A$39:$A$782,$A129,СВЦЭМ!$B$39:$B$782,K$119)+'СЕТ СН'!$I$9+СВЦЭМ!$D$10+'СЕТ СН'!$I$5-'СЕТ СН'!$I$17</f>
        <v>4035.8668809699998</v>
      </c>
      <c r="L129" s="36">
        <f>SUMIFS(СВЦЭМ!$C$39:$C$782,СВЦЭМ!$A$39:$A$782,$A129,СВЦЭМ!$B$39:$B$782,L$119)+'СЕТ СН'!$I$9+СВЦЭМ!$D$10+'СЕТ СН'!$I$5-'СЕТ СН'!$I$17</f>
        <v>4027.3859855800001</v>
      </c>
      <c r="M129" s="36">
        <f>SUMIFS(СВЦЭМ!$C$39:$C$782,СВЦЭМ!$A$39:$A$782,$A129,СВЦЭМ!$B$39:$B$782,M$119)+'СЕТ СН'!$I$9+СВЦЭМ!$D$10+'СЕТ СН'!$I$5-'СЕТ СН'!$I$17</f>
        <v>4040.02337816</v>
      </c>
      <c r="N129" s="36">
        <f>SUMIFS(СВЦЭМ!$C$39:$C$782,СВЦЭМ!$A$39:$A$782,$A129,СВЦЭМ!$B$39:$B$782,N$119)+'СЕТ СН'!$I$9+СВЦЭМ!$D$10+'СЕТ СН'!$I$5-'СЕТ СН'!$I$17</f>
        <v>4043.0707556799998</v>
      </c>
      <c r="O129" s="36">
        <f>SUMIFS(СВЦЭМ!$C$39:$C$782,СВЦЭМ!$A$39:$A$782,$A129,СВЦЭМ!$B$39:$B$782,O$119)+'СЕТ СН'!$I$9+СВЦЭМ!$D$10+'СЕТ СН'!$I$5-'СЕТ СН'!$I$17</f>
        <v>4043.7567701999997</v>
      </c>
      <c r="P129" s="36">
        <f>SUMIFS(СВЦЭМ!$C$39:$C$782,СВЦЭМ!$A$39:$A$782,$A129,СВЦЭМ!$B$39:$B$782,P$119)+'СЕТ СН'!$I$9+СВЦЭМ!$D$10+'СЕТ СН'!$I$5-'СЕТ СН'!$I$17</f>
        <v>4093.6988937599999</v>
      </c>
      <c r="Q129" s="36">
        <f>SUMIFS(СВЦЭМ!$C$39:$C$782,СВЦЭМ!$A$39:$A$782,$A129,СВЦЭМ!$B$39:$B$782,Q$119)+'СЕТ СН'!$I$9+СВЦЭМ!$D$10+'СЕТ СН'!$I$5-'СЕТ СН'!$I$17</f>
        <v>4135.9145293900001</v>
      </c>
      <c r="R129" s="36">
        <f>SUMIFS(СВЦЭМ!$C$39:$C$782,СВЦЭМ!$A$39:$A$782,$A129,СВЦЭМ!$B$39:$B$782,R$119)+'СЕТ СН'!$I$9+СВЦЭМ!$D$10+'СЕТ СН'!$I$5-'СЕТ СН'!$I$17</f>
        <v>4126.3116722100003</v>
      </c>
      <c r="S129" s="36">
        <f>SUMIFS(СВЦЭМ!$C$39:$C$782,СВЦЭМ!$A$39:$A$782,$A129,СВЦЭМ!$B$39:$B$782,S$119)+'СЕТ СН'!$I$9+СВЦЭМ!$D$10+'СЕТ СН'!$I$5-'СЕТ СН'!$I$17</f>
        <v>4100.00982724</v>
      </c>
      <c r="T129" s="36">
        <f>SUMIFS(СВЦЭМ!$C$39:$C$782,СВЦЭМ!$A$39:$A$782,$A129,СВЦЭМ!$B$39:$B$782,T$119)+'СЕТ СН'!$I$9+СВЦЭМ!$D$10+'СЕТ СН'!$I$5-'СЕТ СН'!$I$17</f>
        <v>4021.4850444200001</v>
      </c>
      <c r="U129" s="36">
        <f>SUMIFS(СВЦЭМ!$C$39:$C$782,СВЦЭМ!$A$39:$A$782,$A129,СВЦЭМ!$B$39:$B$782,U$119)+'СЕТ СН'!$I$9+СВЦЭМ!$D$10+'СЕТ СН'!$I$5-'СЕТ СН'!$I$17</f>
        <v>3980.8294992199999</v>
      </c>
      <c r="V129" s="36">
        <f>SUMIFS(СВЦЭМ!$C$39:$C$782,СВЦЭМ!$A$39:$A$782,$A129,СВЦЭМ!$B$39:$B$782,V$119)+'СЕТ СН'!$I$9+СВЦЭМ!$D$10+'СЕТ СН'!$I$5-'СЕТ СН'!$I$17</f>
        <v>3984.4119498700002</v>
      </c>
      <c r="W129" s="36">
        <f>SUMIFS(СВЦЭМ!$C$39:$C$782,СВЦЭМ!$A$39:$A$782,$A129,СВЦЭМ!$B$39:$B$782,W$119)+'СЕТ СН'!$I$9+СВЦЭМ!$D$10+'СЕТ СН'!$I$5-'СЕТ СН'!$I$17</f>
        <v>4005.8583376500001</v>
      </c>
      <c r="X129" s="36">
        <f>SUMIFS(СВЦЭМ!$C$39:$C$782,СВЦЭМ!$A$39:$A$782,$A129,СВЦЭМ!$B$39:$B$782,X$119)+'СЕТ СН'!$I$9+СВЦЭМ!$D$10+'СЕТ СН'!$I$5-'СЕТ СН'!$I$17</f>
        <v>4027.1433046799998</v>
      </c>
      <c r="Y129" s="36">
        <f>SUMIFS(СВЦЭМ!$C$39:$C$782,СВЦЭМ!$A$39:$A$782,$A129,СВЦЭМ!$B$39:$B$782,Y$119)+'СЕТ СН'!$I$9+СВЦЭМ!$D$10+'СЕТ СН'!$I$5-'СЕТ СН'!$I$17</f>
        <v>4063.3732482599999</v>
      </c>
    </row>
    <row r="130" spans="1:25" ht="15.75" x14ac:dyDescent="0.2">
      <c r="A130" s="35">
        <f t="shared" si="3"/>
        <v>44266</v>
      </c>
      <c r="B130" s="36">
        <f>SUMIFS(СВЦЭМ!$C$39:$C$782,СВЦЭМ!$A$39:$A$782,$A130,СВЦЭМ!$B$39:$B$782,B$119)+'СЕТ СН'!$I$9+СВЦЭМ!$D$10+'СЕТ СН'!$I$5-'СЕТ СН'!$I$17</f>
        <v>4086.2095436399995</v>
      </c>
      <c r="C130" s="36">
        <f>SUMIFS(СВЦЭМ!$C$39:$C$782,СВЦЭМ!$A$39:$A$782,$A130,СВЦЭМ!$B$39:$B$782,C$119)+'СЕТ СН'!$I$9+СВЦЭМ!$D$10+'СЕТ СН'!$I$5-'СЕТ СН'!$I$17</f>
        <v>4149.0678347899993</v>
      </c>
      <c r="D130" s="36">
        <f>SUMIFS(СВЦЭМ!$C$39:$C$782,СВЦЭМ!$A$39:$A$782,$A130,СВЦЭМ!$B$39:$B$782,D$119)+'СЕТ СН'!$I$9+СВЦЭМ!$D$10+'СЕТ СН'!$I$5-'СЕТ СН'!$I$17</f>
        <v>4202.9475342300002</v>
      </c>
      <c r="E130" s="36">
        <f>SUMIFS(СВЦЭМ!$C$39:$C$782,СВЦЭМ!$A$39:$A$782,$A130,СВЦЭМ!$B$39:$B$782,E$119)+'СЕТ СН'!$I$9+СВЦЭМ!$D$10+'СЕТ СН'!$I$5-'СЕТ СН'!$I$17</f>
        <v>4168.1017976599996</v>
      </c>
      <c r="F130" s="36">
        <f>SUMIFS(СВЦЭМ!$C$39:$C$782,СВЦЭМ!$A$39:$A$782,$A130,СВЦЭМ!$B$39:$B$782,F$119)+'СЕТ СН'!$I$9+СВЦЭМ!$D$10+'СЕТ СН'!$I$5-'СЕТ СН'!$I$17</f>
        <v>4158.31814295</v>
      </c>
      <c r="G130" s="36">
        <f>SUMIFS(СВЦЭМ!$C$39:$C$782,СВЦЭМ!$A$39:$A$782,$A130,СВЦЭМ!$B$39:$B$782,G$119)+'СЕТ СН'!$I$9+СВЦЭМ!$D$10+'СЕТ СН'!$I$5-'СЕТ СН'!$I$17</f>
        <v>4157.1801797199996</v>
      </c>
      <c r="H130" s="36">
        <f>SUMIFS(СВЦЭМ!$C$39:$C$782,СВЦЭМ!$A$39:$A$782,$A130,СВЦЭМ!$B$39:$B$782,H$119)+'СЕТ СН'!$I$9+СВЦЭМ!$D$10+'СЕТ СН'!$I$5-'СЕТ СН'!$I$17</f>
        <v>4166.3010960399997</v>
      </c>
      <c r="I130" s="36">
        <f>SUMIFS(СВЦЭМ!$C$39:$C$782,СВЦЭМ!$A$39:$A$782,$A130,СВЦЭМ!$B$39:$B$782,I$119)+'СЕТ СН'!$I$9+СВЦЭМ!$D$10+'СЕТ СН'!$I$5-'СЕТ СН'!$I$17</f>
        <v>4101.3327843099996</v>
      </c>
      <c r="J130" s="36">
        <f>SUMIFS(СВЦЭМ!$C$39:$C$782,СВЦЭМ!$A$39:$A$782,$A130,СВЦЭМ!$B$39:$B$782,J$119)+'СЕТ СН'!$I$9+СВЦЭМ!$D$10+'СЕТ СН'!$I$5-'СЕТ СН'!$I$17</f>
        <v>4037.2032173699999</v>
      </c>
      <c r="K130" s="36">
        <f>SUMIFS(СВЦЭМ!$C$39:$C$782,СВЦЭМ!$A$39:$A$782,$A130,СВЦЭМ!$B$39:$B$782,K$119)+'СЕТ СН'!$I$9+СВЦЭМ!$D$10+'СЕТ СН'!$I$5-'СЕТ СН'!$I$17</f>
        <v>4003.5319238399998</v>
      </c>
      <c r="L130" s="36">
        <f>SUMIFS(СВЦЭМ!$C$39:$C$782,СВЦЭМ!$A$39:$A$782,$A130,СВЦЭМ!$B$39:$B$782,L$119)+'СЕТ СН'!$I$9+СВЦЭМ!$D$10+'СЕТ СН'!$I$5-'СЕТ СН'!$I$17</f>
        <v>3997.1061700599998</v>
      </c>
      <c r="M130" s="36">
        <f>SUMIFS(СВЦЭМ!$C$39:$C$782,СВЦЭМ!$A$39:$A$782,$A130,СВЦЭМ!$B$39:$B$782,M$119)+'СЕТ СН'!$I$9+СВЦЭМ!$D$10+'СЕТ СН'!$I$5-'СЕТ СН'!$I$17</f>
        <v>4003.2937148499996</v>
      </c>
      <c r="N130" s="36">
        <f>SUMIFS(СВЦЭМ!$C$39:$C$782,СВЦЭМ!$A$39:$A$782,$A130,СВЦЭМ!$B$39:$B$782,N$119)+'СЕТ СН'!$I$9+СВЦЭМ!$D$10+'СЕТ СН'!$I$5-'СЕТ СН'!$I$17</f>
        <v>4021.5839046399997</v>
      </c>
      <c r="O130" s="36">
        <f>SUMIFS(СВЦЭМ!$C$39:$C$782,СВЦЭМ!$A$39:$A$782,$A130,СВЦЭМ!$B$39:$B$782,O$119)+'СЕТ СН'!$I$9+СВЦЭМ!$D$10+'СЕТ СН'!$I$5-'СЕТ СН'!$I$17</f>
        <v>4059.5129376199998</v>
      </c>
      <c r="P130" s="36">
        <f>SUMIFS(СВЦЭМ!$C$39:$C$782,СВЦЭМ!$A$39:$A$782,$A130,СВЦЭМ!$B$39:$B$782,P$119)+'СЕТ СН'!$I$9+СВЦЭМ!$D$10+'СЕТ СН'!$I$5-'СЕТ СН'!$I$17</f>
        <v>4087.0697184000001</v>
      </c>
      <c r="Q130" s="36">
        <f>SUMIFS(СВЦЭМ!$C$39:$C$782,СВЦЭМ!$A$39:$A$782,$A130,СВЦЭМ!$B$39:$B$782,Q$119)+'СЕТ СН'!$I$9+СВЦЭМ!$D$10+'СЕТ СН'!$I$5-'СЕТ СН'!$I$17</f>
        <v>4136.1549724899996</v>
      </c>
      <c r="R130" s="36">
        <f>SUMIFS(СВЦЭМ!$C$39:$C$782,СВЦЭМ!$A$39:$A$782,$A130,СВЦЭМ!$B$39:$B$782,R$119)+'СЕТ СН'!$I$9+СВЦЭМ!$D$10+'СЕТ СН'!$I$5-'СЕТ СН'!$I$17</f>
        <v>4122.8908478699996</v>
      </c>
      <c r="S130" s="36">
        <f>SUMIFS(СВЦЭМ!$C$39:$C$782,СВЦЭМ!$A$39:$A$782,$A130,СВЦЭМ!$B$39:$B$782,S$119)+'СЕТ СН'!$I$9+СВЦЭМ!$D$10+'СЕТ СН'!$I$5-'СЕТ СН'!$I$17</f>
        <v>4071.4593786400001</v>
      </c>
      <c r="T130" s="36">
        <f>SUMIFS(СВЦЭМ!$C$39:$C$782,СВЦЭМ!$A$39:$A$782,$A130,СВЦЭМ!$B$39:$B$782,T$119)+'СЕТ СН'!$I$9+СВЦЭМ!$D$10+'СЕТ СН'!$I$5-'СЕТ СН'!$I$17</f>
        <v>3979.8779068200001</v>
      </c>
      <c r="U130" s="36">
        <f>SUMIFS(СВЦЭМ!$C$39:$C$782,СВЦЭМ!$A$39:$A$782,$A130,СВЦЭМ!$B$39:$B$782,U$119)+'СЕТ СН'!$I$9+СВЦЭМ!$D$10+'СЕТ СН'!$I$5-'СЕТ СН'!$I$17</f>
        <v>3952.1647396099997</v>
      </c>
      <c r="V130" s="36">
        <f>SUMIFS(СВЦЭМ!$C$39:$C$782,СВЦЭМ!$A$39:$A$782,$A130,СВЦЭМ!$B$39:$B$782,V$119)+'СЕТ СН'!$I$9+СВЦЭМ!$D$10+'СЕТ СН'!$I$5-'СЕТ СН'!$I$17</f>
        <v>3983.7556685099999</v>
      </c>
      <c r="W130" s="36">
        <f>SUMIFS(СВЦЭМ!$C$39:$C$782,СВЦЭМ!$A$39:$A$782,$A130,СВЦЭМ!$B$39:$B$782,W$119)+'СЕТ СН'!$I$9+СВЦЭМ!$D$10+'СЕТ СН'!$I$5-'СЕТ СН'!$I$17</f>
        <v>3977.2476796800001</v>
      </c>
      <c r="X130" s="36">
        <f>SUMIFS(СВЦЭМ!$C$39:$C$782,СВЦЭМ!$A$39:$A$782,$A130,СВЦЭМ!$B$39:$B$782,X$119)+'СЕТ СН'!$I$9+СВЦЭМ!$D$10+'СЕТ СН'!$I$5-'СЕТ СН'!$I$17</f>
        <v>4002.0801192099998</v>
      </c>
      <c r="Y130" s="36">
        <f>SUMIFS(СВЦЭМ!$C$39:$C$782,СВЦЭМ!$A$39:$A$782,$A130,СВЦЭМ!$B$39:$B$782,Y$119)+'СЕТ СН'!$I$9+СВЦЭМ!$D$10+'СЕТ СН'!$I$5-'СЕТ СН'!$I$17</f>
        <v>4013.3501507599999</v>
      </c>
    </row>
    <row r="131" spans="1:25" ht="15.75" x14ac:dyDescent="0.2">
      <c r="A131" s="35">
        <f t="shared" si="3"/>
        <v>44267</v>
      </c>
      <c r="B131" s="36">
        <f>SUMIFS(СВЦЭМ!$C$39:$C$782,СВЦЭМ!$A$39:$A$782,$A131,СВЦЭМ!$B$39:$B$782,B$119)+'СЕТ СН'!$I$9+СВЦЭМ!$D$10+'СЕТ СН'!$I$5-'СЕТ СН'!$I$17</f>
        <v>4068.1456782799996</v>
      </c>
      <c r="C131" s="36">
        <f>SUMIFS(СВЦЭМ!$C$39:$C$782,СВЦЭМ!$A$39:$A$782,$A131,СВЦЭМ!$B$39:$B$782,C$119)+'СЕТ СН'!$I$9+СВЦЭМ!$D$10+'СЕТ СН'!$I$5-'СЕТ СН'!$I$17</f>
        <v>4142.6699063899996</v>
      </c>
      <c r="D131" s="36">
        <f>SUMIFS(СВЦЭМ!$C$39:$C$782,СВЦЭМ!$A$39:$A$782,$A131,СВЦЭМ!$B$39:$B$782,D$119)+'СЕТ СН'!$I$9+СВЦЭМ!$D$10+'СЕТ СН'!$I$5-'СЕТ СН'!$I$17</f>
        <v>4148.9838200599997</v>
      </c>
      <c r="E131" s="36">
        <f>SUMIFS(СВЦЭМ!$C$39:$C$782,СВЦЭМ!$A$39:$A$782,$A131,СВЦЭМ!$B$39:$B$782,E$119)+'СЕТ СН'!$I$9+СВЦЭМ!$D$10+'СЕТ СН'!$I$5-'СЕТ СН'!$I$17</f>
        <v>4154.7842245299998</v>
      </c>
      <c r="F131" s="36">
        <f>SUMIFS(СВЦЭМ!$C$39:$C$782,СВЦЭМ!$A$39:$A$782,$A131,СВЦЭМ!$B$39:$B$782,F$119)+'СЕТ СН'!$I$9+СВЦЭМ!$D$10+'СЕТ СН'!$I$5-'СЕТ СН'!$I$17</f>
        <v>4144.1007290500002</v>
      </c>
      <c r="G131" s="36">
        <f>SUMIFS(СВЦЭМ!$C$39:$C$782,СВЦЭМ!$A$39:$A$782,$A131,СВЦЭМ!$B$39:$B$782,G$119)+'СЕТ СН'!$I$9+СВЦЭМ!$D$10+'СЕТ СН'!$I$5-'СЕТ СН'!$I$17</f>
        <v>4148.5169854699998</v>
      </c>
      <c r="H131" s="36">
        <f>SUMIFS(СВЦЭМ!$C$39:$C$782,СВЦЭМ!$A$39:$A$782,$A131,СВЦЭМ!$B$39:$B$782,H$119)+'СЕТ СН'!$I$9+СВЦЭМ!$D$10+'СЕТ СН'!$I$5-'СЕТ СН'!$I$17</f>
        <v>4147.3697109699997</v>
      </c>
      <c r="I131" s="36">
        <f>SUMIFS(СВЦЭМ!$C$39:$C$782,СВЦЭМ!$A$39:$A$782,$A131,СВЦЭМ!$B$39:$B$782,I$119)+'СЕТ СН'!$I$9+СВЦЭМ!$D$10+'СЕТ СН'!$I$5-'СЕТ СН'!$I$17</f>
        <v>4084.2829350699999</v>
      </c>
      <c r="J131" s="36">
        <f>SUMIFS(СВЦЭМ!$C$39:$C$782,СВЦЭМ!$A$39:$A$782,$A131,СВЦЭМ!$B$39:$B$782,J$119)+'СЕТ СН'!$I$9+СВЦЭМ!$D$10+'СЕТ СН'!$I$5-'СЕТ СН'!$I$17</f>
        <v>4025.1690351199995</v>
      </c>
      <c r="K131" s="36">
        <f>SUMIFS(СВЦЭМ!$C$39:$C$782,СВЦЭМ!$A$39:$A$782,$A131,СВЦЭМ!$B$39:$B$782,K$119)+'СЕТ СН'!$I$9+СВЦЭМ!$D$10+'СЕТ СН'!$I$5-'СЕТ СН'!$I$17</f>
        <v>3983.3517260099998</v>
      </c>
      <c r="L131" s="36">
        <f>SUMIFS(СВЦЭМ!$C$39:$C$782,СВЦЭМ!$A$39:$A$782,$A131,СВЦЭМ!$B$39:$B$782,L$119)+'СЕТ СН'!$I$9+СВЦЭМ!$D$10+'СЕТ СН'!$I$5-'СЕТ СН'!$I$17</f>
        <v>3973.9355500000001</v>
      </c>
      <c r="M131" s="36">
        <f>SUMIFS(СВЦЭМ!$C$39:$C$782,СВЦЭМ!$A$39:$A$782,$A131,СВЦЭМ!$B$39:$B$782,M$119)+'СЕТ СН'!$I$9+СВЦЭМ!$D$10+'СЕТ СН'!$I$5-'СЕТ СН'!$I$17</f>
        <v>3977.3794166600001</v>
      </c>
      <c r="N131" s="36">
        <f>SUMIFS(СВЦЭМ!$C$39:$C$782,СВЦЭМ!$A$39:$A$782,$A131,СВЦЭМ!$B$39:$B$782,N$119)+'СЕТ СН'!$I$9+СВЦЭМ!$D$10+'СЕТ СН'!$I$5-'СЕТ СН'!$I$17</f>
        <v>3981.7328994199997</v>
      </c>
      <c r="O131" s="36">
        <f>SUMIFS(СВЦЭМ!$C$39:$C$782,СВЦЭМ!$A$39:$A$782,$A131,СВЦЭМ!$B$39:$B$782,O$119)+'СЕТ СН'!$I$9+СВЦЭМ!$D$10+'СЕТ СН'!$I$5-'СЕТ СН'!$I$17</f>
        <v>4008.7276926799996</v>
      </c>
      <c r="P131" s="36">
        <f>SUMIFS(СВЦЭМ!$C$39:$C$782,СВЦЭМ!$A$39:$A$782,$A131,СВЦЭМ!$B$39:$B$782,P$119)+'СЕТ СН'!$I$9+СВЦЭМ!$D$10+'СЕТ СН'!$I$5-'СЕТ СН'!$I$17</f>
        <v>4070.4752335799999</v>
      </c>
      <c r="Q131" s="36">
        <f>SUMIFS(СВЦЭМ!$C$39:$C$782,СВЦЭМ!$A$39:$A$782,$A131,СВЦЭМ!$B$39:$B$782,Q$119)+'СЕТ СН'!$I$9+СВЦЭМ!$D$10+'СЕТ СН'!$I$5-'СЕТ СН'!$I$17</f>
        <v>4109.8146019799997</v>
      </c>
      <c r="R131" s="36">
        <f>SUMIFS(СВЦЭМ!$C$39:$C$782,СВЦЭМ!$A$39:$A$782,$A131,СВЦЭМ!$B$39:$B$782,R$119)+'СЕТ СН'!$I$9+СВЦЭМ!$D$10+'СЕТ СН'!$I$5-'СЕТ СН'!$I$17</f>
        <v>4111.2081051699997</v>
      </c>
      <c r="S131" s="36">
        <f>SUMIFS(СВЦЭМ!$C$39:$C$782,СВЦЭМ!$A$39:$A$782,$A131,СВЦЭМ!$B$39:$B$782,S$119)+'СЕТ СН'!$I$9+СВЦЭМ!$D$10+'СЕТ СН'!$I$5-'СЕТ СН'!$I$17</f>
        <v>4066.3833332699996</v>
      </c>
      <c r="T131" s="36">
        <f>SUMIFS(СВЦЭМ!$C$39:$C$782,СВЦЭМ!$A$39:$A$782,$A131,СВЦЭМ!$B$39:$B$782,T$119)+'СЕТ СН'!$I$9+СВЦЭМ!$D$10+'СЕТ СН'!$I$5-'СЕТ СН'!$I$17</f>
        <v>3984.8282113199998</v>
      </c>
      <c r="U131" s="36">
        <f>SUMIFS(СВЦЭМ!$C$39:$C$782,СВЦЭМ!$A$39:$A$782,$A131,СВЦЭМ!$B$39:$B$782,U$119)+'СЕТ СН'!$I$9+СВЦЭМ!$D$10+'СЕТ СН'!$I$5-'СЕТ СН'!$I$17</f>
        <v>3969.4560119199996</v>
      </c>
      <c r="V131" s="36">
        <f>SUMIFS(СВЦЭМ!$C$39:$C$782,СВЦЭМ!$A$39:$A$782,$A131,СВЦЭМ!$B$39:$B$782,V$119)+'СЕТ СН'!$I$9+СВЦЭМ!$D$10+'СЕТ СН'!$I$5-'СЕТ СН'!$I$17</f>
        <v>3961.5764065699996</v>
      </c>
      <c r="W131" s="36">
        <f>SUMIFS(СВЦЭМ!$C$39:$C$782,СВЦЭМ!$A$39:$A$782,$A131,СВЦЭМ!$B$39:$B$782,W$119)+'СЕТ СН'!$I$9+СВЦЭМ!$D$10+'СЕТ СН'!$I$5-'СЕТ СН'!$I$17</f>
        <v>3975.7876165899997</v>
      </c>
      <c r="X131" s="36">
        <f>SUMIFS(СВЦЭМ!$C$39:$C$782,СВЦЭМ!$A$39:$A$782,$A131,СВЦЭМ!$B$39:$B$782,X$119)+'СЕТ СН'!$I$9+СВЦЭМ!$D$10+'СЕТ СН'!$I$5-'СЕТ СН'!$I$17</f>
        <v>3995.6453893899998</v>
      </c>
      <c r="Y131" s="36">
        <f>SUMIFS(СВЦЭМ!$C$39:$C$782,СВЦЭМ!$A$39:$A$782,$A131,СВЦЭМ!$B$39:$B$782,Y$119)+'СЕТ СН'!$I$9+СВЦЭМ!$D$10+'СЕТ СН'!$I$5-'СЕТ СН'!$I$17</f>
        <v>4013.0859634999997</v>
      </c>
    </row>
    <row r="132" spans="1:25" ht="15.75" x14ac:dyDescent="0.2">
      <c r="A132" s="35">
        <f t="shared" si="3"/>
        <v>44268</v>
      </c>
      <c r="B132" s="36">
        <f>SUMIFS(СВЦЭМ!$C$39:$C$782,СВЦЭМ!$A$39:$A$782,$A132,СВЦЭМ!$B$39:$B$782,B$119)+'СЕТ СН'!$I$9+СВЦЭМ!$D$10+'СЕТ СН'!$I$5-'СЕТ СН'!$I$17</f>
        <v>4143.4504690699996</v>
      </c>
      <c r="C132" s="36">
        <f>SUMIFS(СВЦЭМ!$C$39:$C$782,СВЦЭМ!$A$39:$A$782,$A132,СВЦЭМ!$B$39:$B$782,C$119)+'СЕТ СН'!$I$9+СВЦЭМ!$D$10+'СЕТ СН'!$I$5-'СЕТ СН'!$I$17</f>
        <v>4176.3867831099997</v>
      </c>
      <c r="D132" s="36">
        <f>SUMIFS(СВЦЭМ!$C$39:$C$782,СВЦЭМ!$A$39:$A$782,$A132,СВЦЭМ!$B$39:$B$782,D$119)+'СЕТ СН'!$I$9+СВЦЭМ!$D$10+'СЕТ СН'!$I$5-'СЕТ СН'!$I$17</f>
        <v>4149.1988646099999</v>
      </c>
      <c r="E132" s="36">
        <f>SUMIFS(СВЦЭМ!$C$39:$C$782,СВЦЭМ!$A$39:$A$782,$A132,СВЦЭМ!$B$39:$B$782,E$119)+'СЕТ СН'!$I$9+СВЦЭМ!$D$10+'СЕТ СН'!$I$5-'СЕТ СН'!$I$17</f>
        <v>4143.8543178899999</v>
      </c>
      <c r="F132" s="36">
        <f>SUMIFS(СВЦЭМ!$C$39:$C$782,СВЦЭМ!$A$39:$A$782,$A132,СВЦЭМ!$B$39:$B$782,F$119)+'СЕТ СН'!$I$9+СВЦЭМ!$D$10+'СЕТ СН'!$I$5-'СЕТ СН'!$I$17</f>
        <v>4144.38709913</v>
      </c>
      <c r="G132" s="36">
        <f>SUMIFS(СВЦЭМ!$C$39:$C$782,СВЦЭМ!$A$39:$A$782,$A132,СВЦЭМ!$B$39:$B$782,G$119)+'СЕТ СН'!$I$9+СВЦЭМ!$D$10+'СЕТ СН'!$I$5-'СЕТ СН'!$I$17</f>
        <v>4150.9684298000002</v>
      </c>
      <c r="H132" s="36">
        <f>SUMIFS(СВЦЭМ!$C$39:$C$782,СВЦЭМ!$A$39:$A$782,$A132,СВЦЭМ!$B$39:$B$782,H$119)+'СЕТ СН'!$I$9+СВЦЭМ!$D$10+'СЕТ СН'!$I$5-'СЕТ СН'!$I$17</f>
        <v>4168.5671534599996</v>
      </c>
      <c r="I132" s="36">
        <f>SUMIFS(СВЦЭМ!$C$39:$C$782,СВЦЭМ!$A$39:$A$782,$A132,СВЦЭМ!$B$39:$B$782,I$119)+'СЕТ СН'!$I$9+СВЦЭМ!$D$10+'СЕТ СН'!$I$5-'СЕТ СН'!$I$17</f>
        <v>4153.3112863599999</v>
      </c>
      <c r="J132" s="36">
        <f>SUMIFS(СВЦЭМ!$C$39:$C$782,СВЦЭМ!$A$39:$A$782,$A132,СВЦЭМ!$B$39:$B$782,J$119)+'СЕТ СН'!$I$9+СВЦЭМ!$D$10+'СЕТ СН'!$I$5-'СЕТ СН'!$I$17</f>
        <v>4073.64010108</v>
      </c>
      <c r="K132" s="36">
        <f>SUMIFS(СВЦЭМ!$C$39:$C$782,СВЦЭМ!$A$39:$A$782,$A132,СВЦЭМ!$B$39:$B$782,K$119)+'СЕТ СН'!$I$9+СВЦЭМ!$D$10+'СЕТ СН'!$I$5-'СЕТ СН'!$I$17</f>
        <v>4020.4765190600001</v>
      </c>
      <c r="L132" s="36">
        <f>SUMIFS(СВЦЭМ!$C$39:$C$782,СВЦЭМ!$A$39:$A$782,$A132,СВЦЭМ!$B$39:$B$782,L$119)+'СЕТ СН'!$I$9+СВЦЭМ!$D$10+'СЕТ СН'!$I$5-'СЕТ СН'!$I$17</f>
        <v>4010.4498003399999</v>
      </c>
      <c r="M132" s="36">
        <f>SUMIFS(СВЦЭМ!$C$39:$C$782,СВЦЭМ!$A$39:$A$782,$A132,СВЦЭМ!$B$39:$B$782,M$119)+'СЕТ СН'!$I$9+СВЦЭМ!$D$10+'СЕТ СН'!$I$5-'СЕТ СН'!$I$17</f>
        <v>4014.7796735100001</v>
      </c>
      <c r="N132" s="36">
        <f>SUMIFS(СВЦЭМ!$C$39:$C$782,СВЦЭМ!$A$39:$A$782,$A132,СВЦЭМ!$B$39:$B$782,N$119)+'СЕТ СН'!$I$9+СВЦЭМ!$D$10+'СЕТ СН'!$I$5-'СЕТ СН'!$I$17</f>
        <v>4034.1870129600002</v>
      </c>
      <c r="O132" s="36">
        <f>SUMIFS(СВЦЭМ!$C$39:$C$782,СВЦЭМ!$A$39:$A$782,$A132,СВЦЭМ!$B$39:$B$782,O$119)+'СЕТ СН'!$I$9+СВЦЭМ!$D$10+'СЕТ СН'!$I$5-'СЕТ СН'!$I$17</f>
        <v>4080.5371832299998</v>
      </c>
      <c r="P132" s="36">
        <f>SUMIFS(СВЦЭМ!$C$39:$C$782,СВЦЭМ!$A$39:$A$782,$A132,СВЦЭМ!$B$39:$B$782,P$119)+'СЕТ СН'!$I$9+СВЦЭМ!$D$10+'СЕТ СН'!$I$5-'СЕТ СН'!$I$17</f>
        <v>4137.4992146900004</v>
      </c>
      <c r="Q132" s="36">
        <f>SUMIFS(СВЦЭМ!$C$39:$C$782,СВЦЭМ!$A$39:$A$782,$A132,СВЦЭМ!$B$39:$B$782,Q$119)+'СЕТ СН'!$I$9+СВЦЭМ!$D$10+'СЕТ СН'!$I$5-'СЕТ СН'!$I$17</f>
        <v>4099.5938954599997</v>
      </c>
      <c r="R132" s="36">
        <f>SUMIFS(СВЦЭМ!$C$39:$C$782,СВЦЭМ!$A$39:$A$782,$A132,СВЦЭМ!$B$39:$B$782,R$119)+'СЕТ СН'!$I$9+СВЦЭМ!$D$10+'СЕТ СН'!$I$5-'СЕТ СН'!$I$17</f>
        <v>4066.6342798400001</v>
      </c>
      <c r="S132" s="36">
        <f>SUMIFS(СВЦЭМ!$C$39:$C$782,СВЦЭМ!$A$39:$A$782,$A132,СВЦЭМ!$B$39:$B$782,S$119)+'СЕТ СН'!$I$9+СВЦЭМ!$D$10+'СЕТ СН'!$I$5-'СЕТ СН'!$I$17</f>
        <v>4022.34083878</v>
      </c>
      <c r="T132" s="36">
        <f>SUMIFS(СВЦЭМ!$C$39:$C$782,СВЦЭМ!$A$39:$A$782,$A132,СВЦЭМ!$B$39:$B$782,T$119)+'СЕТ СН'!$I$9+СВЦЭМ!$D$10+'СЕТ СН'!$I$5-'СЕТ СН'!$I$17</f>
        <v>3953.61726688</v>
      </c>
      <c r="U132" s="36">
        <f>SUMIFS(СВЦЭМ!$C$39:$C$782,СВЦЭМ!$A$39:$A$782,$A132,СВЦЭМ!$B$39:$B$782,U$119)+'СЕТ СН'!$I$9+СВЦЭМ!$D$10+'СЕТ СН'!$I$5-'СЕТ СН'!$I$17</f>
        <v>3930.09925243</v>
      </c>
      <c r="V132" s="36">
        <f>SUMIFS(СВЦЭМ!$C$39:$C$782,СВЦЭМ!$A$39:$A$782,$A132,СВЦЭМ!$B$39:$B$782,V$119)+'СЕТ СН'!$I$9+СВЦЭМ!$D$10+'СЕТ СН'!$I$5-'СЕТ СН'!$I$17</f>
        <v>3935.39298332</v>
      </c>
      <c r="W132" s="36">
        <f>SUMIFS(СВЦЭМ!$C$39:$C$782,СВЦЭМ!$A$39:$A$782,$A132,СВЦЭМ!$B$39:$B$782,W$119)+'СЕТ СН'!$I$9+СВЦЭМ!$D$10+'СЕТ СН'!$I$5-'СЕТ СН'!$I$17</f>
        <v>3946.3097057499999</v>
      </c>
      <c r="X132" s="36">
        <f>SUMIFS(СВЦЭМ!$C$39:$C$782,СВЦЭМ!$A$39:$A$782,$A132,СВЦЭМ!$B$39:$B$782,X$119)+'СЕТ СН'!$I$9+СВЦЭМ!$D$10+'СЕТ СН'!$I$5-'СЕТ СН'!$I$17</f>
        <v>3967.2400483800002</v>
      </c>
      <c r="Y132" s="36">
        <f>SUMIFS(СВЦЭМ!$C$39:$C$782,СВЦЭМ!$A$39:$A$782,$A132,СВЦЭМ!$B$39:$B$782,Y$119)+'СЕТ СН'!$I$9+СВЦЭМ!$D$10+'СЕТ СН'!$I$5-'СЕТ СН'!$I$17</f>
        <v>4002.3701429100001</v>
      </c>
    </row>
    <row r="133" spans="1:25" ht="15.75" x14ac:dyDescent="0.2">
      <c r="A133" s="35">
        <f t="shared" si="3"/>
        <v>44269</v>
      </c>
      <c r="B133" s="36">
        <f>SUMIFS(СВЦЭМ!$C$39:$C$782,СВЦЭМ!$A$39:$A$782,$A133,СВЦЭМ!$B$39:$B$782,B$119)+'СЕТ СН'!$I$9+СВЦЭМ!$D$10+'СЕТ СН'!$I$5-'СЕТ СН'!$I$17</f>
        <v>4077.4075377499998</v>
      </c>
      <c r="C133" s="36">
        <f>SUMIFS(СВЦЭМ!$C$39:$C$782,СВЦЭМ!$A$39:$A$782,$A133,СВЦЭМ!$B$39:$B$782,C$119)+'СЕТ СН'!$I$9+СВЦЭМ!$D$10+'СЕТ СН'!$I$5-'СЕТ СН'!$I$17</f>
        <v>4128.8601457699997</v>
      </c>
      <c r="D133" s="36">
        <f>SUMIFS(СВЦЭМ!$C$39:$C$782,СВЦЭМ!$A$39:$A$782,$A133,СВЦЭМ!$B$39:$B$782,D$119)+'СЕТ СН'!$I$9+СВЦЭМ!$D$10+'СЕТ СН'!$I$5-'СЕТ СН'!$I$17</f>
        <v>4186.4628497899994</v>
      </c>
      <c r="E133" s="36">
        <f>SUMIFS(СВЦЭМ!$C$39:$C$782,СВЦЭМ!$A$39:$A$782,$A133,СВЦЭМ!$B$39:$B$782,E$119)+'СЕТ СН'!$I$9+СВЦЭМ!$D$10+'СЕТ СН'!$I$5-'СЕТ СН'!$I$17</f>
        <v>4142.0720045099997</v>
      </c>
      <c r="F133" s="36">
        <f>SUMIFS(СВЦЭМ!$C$39:$C$782,СВЦЭМ!$A$39:$A$782,$A133,СВЦЭМ!$B$39:$B$782,F$119)+'СЕТ СН'!$I$9+СВЦЭМ!$D$10+'СЕТ СН'!$I$5-'СЕТ СН'!$I$17</f>
        <v>4139.5069352099999</v>
      </c>
      <c r="G133" s="36">
        <f>SUMIFS(СВЦЭМ!$C$39:$C$782,СВЦЭМ!$A$39:$A$782,$A133,СВЦЭМ!$B$39:$B$782,G$119)+'СЕТ СН'!$I$9+СВЦЭМ!$D$10+'СЕТ СН'!$I$5-'СЕТ СН'!$I$17</f>
        <v>4139.2857152099996</v>
      </c>
      <c r="H133" s="36">
        <f>SUMIFS(СВЦЭМ!$C$39:$C$782,СВЦЭМ!$A$39:$A$782,$A133,СВЦЭМ!$B$39:$B$782,H$119)+'СЕТ СН'!$I$9+СВЦЭМ!$D$10+'СЕТ СН'!$I$5-'СЕТ СН'!$I$17</f>
        <v>4174.58893842</v>
      </c>
      <c r="I133" s="36">
        <f>SUMIFS(СВЦЭМ!$C$39:$C$782,СВЦЭМ!$A$39:$A$782,$A133,СВЦЭМ!$B$39:$B$782,I$119)+'СЕТ СН'!$I$9+СВЦЭМ!$D$10+'СЕТ СН'!$I$5-'СЕТ СН'!$I$17</f>
        <v>4166.2090991300001</v>
      </c>
      <c r="J133" s="36">
        <f>SUMIFS(СВЦЭМ!$C$39:$C$782,СВЦЭМ!$A$39:$A$782,$A133,СВЦЭМ!$B$39:$B$782,J$119)+'СЕТ СН'!$I$9+СВЦЭМ!$D$10+'СЕТ СН'!$I$5-'СЕТ СН'!$I$17</f>
        <v>4039.3383698899997</v>
      </c>
      <c r="K133" s="36">
        <f>SUMIFS(СВЦЭМ!$C$39:$C$782,СВЦЭМ!$A$39:$A$782,$A133,СВЦЭМ!$B$39:$B$782,K$119)+'СЕТ СН'!$I$9+СВЦЭМ!$D$10+'СЕТ СН'!$I$5-'СЕТ СН'!$I$17</f>
        <v>3998.43699784</v>
      </c>
      <c r="L133" s="36">
        <f>SUMIFS(СВЦЭМ!$C$39:$C$782,СВЦЭМ!$A$39:$A$782,$A133,СВЦЭМ!$B$39:$B$782,L$119)+'СЕТ СН'!$I$9+СВЦЭМ!$D$10+'СЕТ СН'!$I$5-'СЕТ СН'!$I$17</f>
        <v>3968.5627436999998</v>
      </c>
      <c r="M133" s="36">
        <f>SUMIFS(СВЦЭМ!$C$39:$C$782,СВЦЭМ!$A$39:$A$782,$A133,СВЦЭМ!$B$39:$B$782,M$119)+'СЕТ СН'!$I$9+СВЦЭМ!$D$10+'СЕТ СН'!$I$5-'СЕТ СН'!$I$17</f>
        <v>3978.8690066899999</v>
      </c>
      <c r="N133" s="36">
        <f>SUMIFS(СВЦЭМ!$C$39:$C$782,СВЦЭМ!$A$39:$A$782,$A133,СВЦЭМ!$B$39:$B$782,N$119)+'СЕТ СН'!$I$9+СВЦЭМ!$D$10+'СЕТ СН'!$I$5-'СЕТ СН'!$I$17</f>
        <v>3997.9485954399997</v>
      </c>
      <c r="O133" s="36">
        <f>SUMIFS(СВЦЭМ!$C$39:$C$782,СВЦЭМ!$A$39:$A$782,$A133,СВЦЭМ!$B$39:$B$782,O$119)+'СЕТ СН'!$I$9+СВЦЭМ!$D$10+'СЕТ СН'!$I$5-'СЕТ СН'!$I$17</f>
        <v>4044.0533755999995</v>
      </c>
      <c r="P133" s="36">
        <f>SUMIFS(СВЦЭМ!$C$39:$C$782,СВЦЭМ!$A$39:$A$782,$A133,СВЦЭМ!$B$39:$B$782,P$119)+'СЕТ СН'!$I$9+СВЦЭМ!$D$10+'СЕТ СН'!$I$5-'СЕТ СН'!$I$17</f>
        <v>4091.4193386799998</v>
      </c>
      <c r="Q133" s="36">
        <f>SUMIFS(СВЦЭМ!$C$39:$C$782,СВЦЭМ!$A$39:$A$782,$A133,СВЦЭМ!$B$39:$B$782,Q$119)+'СЕТ СН'!$I$9+СВЦЭМ!$D$10+'СЕТ СН'!$I$5-'СЕТ СН'!$I$17</f>
        <v>4101.8721212999999</v>
      </c>
      <c r="R133" s="36">
        <f>SUMIFS(СВЦЭМ!$C$39:$C$782,СВЦЭМ!$A$39:$A$782,$A133,СВЦЭМ!$B$39:$B$782,R$119)+'СЕТ СН'!$I$9+СВЦЭМ!$D$10+'СЕТ СН'!$I$5-'СЕТ СН'!$I$17</f>
        <v>4090.15340431</v>
      </c>
      <c r="S133" s="36">
        <f>SUMIFS(СВЦЭМ!$C$39:$C$782,СВЦЭМ!$A$39:$A$782,$A133,СВЦЭМ!$B$39:$B$782,S$119)+'СЕТ СН'!$I$9+СВЦЭМ!$D$10+'СЕТ СН'!$I$5-'СЕТ СН'!$I$17</f>
        <v>4060.2786265499999</v>
      </c>
      <c r="T133" s="36">
        <f>SUMIFS(СВЦЭМ!$C$39:$C$782,СВЦЭМ!$A$39:$A$782,$A133,СВЦЭМ!$B$39:$B$782,T$119)+'СЕТ СН'!$I$9+СВЦЭМ!$D$10+'СЕТ СН'!$I$5-'СЕТ СН'!$I$17</f>
        <v>3983.8975975599997</v>
      </c>
      <c r="U133" s="36">
        <f>SUMIFS(СВЦЭМ!$C$39:$C$782,СВЦЭМ!$A$39:$A$782,$A133,СВЦЭМ!$B$39:$B$782,U$119)+'СЕТ СН'!$I$9+СВЦЭМ!$D$10+'СЕТ СН'!$I$5-'СЕТ СН'!$I$17</f>
        <v>3939.4841285399998</v>
      </c>
      <c r="V133" s="36">
        <f>SUMIFS(СВЦЭМ!$C$39:$C$782,СВЦЭМ!$A$39:$A$782,$A133,СВЦЭМ!$B$39:$B$782,V$119)+'СЕТ СН'!$I$9+СВЦЭМ!$D$10+'СЕТ СН'!$I$5-'СЕТ СН'!$I$17</f>
        <v>3936.0603301900001</v>
      </c>
      <c r="W133" s="36">
        <f>SUMIFS(СВЦЭМ!$C$39:$C$782,СВЦЭМ!$A$39:$A$782,$A133,СВЦЭМ!$B$39:$B$782,W$119)+'СЕТ СН'!$I$9+СВЦЭМ!$D$10+'СЕТ СН'!$I$5-'СЕТ СН'!$I$17</f>
        <v>3951.6459690399997</v>
      </c>
      <c r="X133" s="36">
        <f>SUMIFS(СВЦЭМ!$C$39:$C$782,СВЦЭМ!$A$39:$A$782,$A133,СВЦЭМ!$B$39:$B$782,X$119)+'СЕТ СН'!$I$9+СВЦЭМ!$D$10+'СЕТ СН'!$I$5-'СЕТ СН'!$I$17</f>
        <v>3966.85862413</v>
      </c>
      <c r="Y133" s="36">
        <f>SUMIFS(СВЦЭМ!$C$39:$C$782,СВЦЭМ!$A$39:$A$782,$A133,СВЦЭМ!$B$39:$B$782,Y$119)+'СЕТ СН'!$I$9+СВЦЭМ!$D$10+'СЕТ СН'!$I$5-'СЕТ СН'!$I$17</f>
        <v>3988.7351487199999</v>
      </c>
    </row>
    <row r="134" spans="1:25" ht="15.75" x14ac:dyDescent="0.2">
      <c r="A134" s="35">
        <f t="shared" si="3"/>
        <v>44270</v>
      </c>
      <c r="B134" s="36">
        <f>SUMIFS(СВЦЭМ!$C$39:$C$782,СВЦЭМ!$A$39:$A$782,$A134,СВЦЭМ!$B$39:$B$782,B$119)+'СЕТ СН'!$I$9+СВЦЭМ!$D$10+'СЕТ СН'!$I$5-'СЕТ СН'!$I$17</f>
        <v>4100.7806193599999</v>
      </c>
      <c r="C134" s="36">
        <f>SUMIFS(СВЦЭМ!$C$39:$C$782,СВЦЭМ!$A$39:$A$782,$A134,СВЦЭМ!$B$39:$B$782,C$119)+'СЕТ СН'!$I$9+СВЦЭМ!$D$10+'СЕТ СН'!$I$5-'СЕТ СН'!$I$17</f>
        <v>4145.9939134799997</v>
      </c>
      <c r="D134" s="36">
        <f>SUMIFS(СВЦЭМ!$C$39:$C$782,СВЦЭМ!$A$39:$A$782,$A134,СВЦЭМ!$B$39:$B$782,D$119)+'СЕТ СН'!$I$9+СВЦЭМ!$D$10+'СЕТ СН'!$I$5-'СЕТ СН'!$I$17</f>
        <v>4143.89786129</v>
      </c>
      <c r="E134" s="36">
        <f>SUMIFS(СВЦЭМ!$C$39:$C$782,СВЦЭМ!$A$39:$A$782,$A134,СВЦЭМ!$B$39:$B$782,E$119)+'СЕТ СН'!$I$9+СВЦЭМ!$D$10+'СЕТ СН'!$I$5-'СЕТ СН'!$I$17</f>
        <v>4141.4103900999999</v>
      </c>
      <c r="F134" s="36">
        <f>SUMIFS(СВЦЭМ!$C$39:$C$782,СВЦЭМ!$A$39:$A$782,$A134,СВЦЭМ!$B$39:$B$782,F$119)+'СЕТ СН'!$I$9+СВЦЭМ!$D$10+'СЕТ СН'!$I$5-'СЕТ СН'!$I$17</f>
        <v>4156.8192576299998</v>
      </c>
      <c r="G134" s="36">
        <f>SUMIFS(СВЦЭМ!$C$39:$C$782,СВЦЭМ!$A$39:$A$782,$A134,СВЦЭМ!$B$39:$B$782,G$119)+'СЕТ СН'!$I$9+СВЦЭМ!$D$10+'СЕТ СН'!$I$5-'СЕТ СН'!$I$17</f>
        <v>4183.8316576699999</v>
      </c>
      <c r="H134" s="36">
        <f>SUMIFS(СВЦЭМ!$C$39:$C$782,СВЦЭМ!$A$39:$A$782,$A134,СВЦЭМ!$B$39:$B$782,H$119)+'СЕТ СН'!$I$9+СВЦЭМ!$D$10+'СЕТ СН'!$I$5-'СЕТ СН'!$I$17</f>
        <v>4208.1532218800003</v>
      </c>
      <c r="I134" s="36">
        <f>SUMIFS(СВЦЭМ!$C$39:$C$782,СВЦЭМ!$A$39:$A$782,$A134,СВЦЭМ!$B$39:$B$782,I$119)+'СЕТ СН'!$I$9+СВЦЭМ!$D$10+'СЕТ СН'!$I$5-'СЕТ СН'!$I$17</f>
        <v>4133.6109335399997</v>
      </c>
      <c r="J134" s="36">
        <f>SUMIFS(СВЦЭМ!$C$39:$C$782,СВЦЭМ!$A$39:$A$782,$A134,СВЦЭМ!$B$39:$B$782,J$119)+'СЕТ СН'!$I$9+СВЦЭМ!$D$10+'СЕТ СН'!$I$5-'СЕТ СН'!$I$17</f>
        <v>4040.9061197699998</v>
      </c>
      <c r="K134" s="36">
        <f>SUMIFS(СВЦЭМ!$C$39:$C$782,СВЦЭМ!$A$39:$A$782,$A134,СВЦЭМ!$B$39:$B$782,K$119)+'СЕТ СН'!$I$9+СВЦЭМ!$D$10+'СЕТ СН'!$I$5-'СЕТ СН'!$I$17</f>
        <v>3996.32765655</v>
      </c>
      <c r="L134" s="36">
        <f>SUMIFS(СВЦЭМ!$C$39:$C$782,СВЦЭМ!$A$39:$A$782,$A134,СВЦЭМ!$B$39:$B$782,L$119)+'СЕТ СН'!$I$9+СВЦЭМ!$D$10+'СЕТ СН'!$I$5-'СЕТ СН'!$I$17</f>
        <v>3984.7473880199996</v>
      </c>
      <c r="M134" s="36">
        <f>SUMIFS(СВЦЭМ!$C$39:$C$782,СВЦЭМ!$A$39:$A$782,$A134,СВЦЭМ!$B$39:$B$782,M$119)+'СЕТ СН'!$I$9+СВЦЭМ!$D$10+'СЕТ СН'!$I$5-'СЕТ СН'!$I$17</f>
        <v>3989.6520712499996</v>
      </c>
      <c r="N134" s="36">
        <f>SUMIFS(СВЦЭМ!$C$39:$C$782,СВЦЭМ!$A$39:$A$782,$A134,СВЦЭМ!$B$39:$B$782,N$119)+'СЕТ СН'!$I$9+СВЦЭМ!$D$10+'СЕТ СН'!$I$5-'СЕТ СН'!$I$17</f>
        <v>4001.1194725999999</v>
      </c>
      <c r="O134" s="36">
        <f>SUMIFS(СВЦЭМ!$C$39:$C$782,СВЦЭМ!$A$39:$A$782,$A134,СВЦЭМ!$B$39:$B$782,O$119)+'СЕТ СН'!$I$9+СВЦЭМ!$D$10+'СЕТ СН'!$I$5-'СЕТ СН'!$I$17</f>
        <v>4038.1095927199999</v>
      </c>
      <c r="P134" s="36">
        <f>SUMIFS(СВЦЭМ!$C$39:$C$782,СВЦЭМ!$A$39:$A$782,$A134,СВЦЭМ!$B$39:$B$782,P$119)+'СЕТ СН'!$I$9+СВЦЭМ!$D$10+'СЕТ СН'!$I$5-'СЕТ СН'!$I$17</f>
        <v>4084.65148434</v>
      </c>
      <c r="Q134" s="36">
        <f>SUMIFS(СВЦЭМ!$C$39:$C$782,СВЦЭМ!$A$39:$A$782,$A134,СВЦЭМ!$B$39:$B$782,Q$119)+'СЕТ СН'!$I$9+СВЦЭМ!$D$10+'СЕТ СН'!$I$5-'СЕТ СН'!$I$17</f>
        <v>4119.2303215000002</v>
      </c>
      <c r="R134" s="36">
        <f>SUMIFS(СВЦЭМ!$C$39:$C$782,СВЦЭМ!$A$39:$A$782,$A134,СВЦЭМ!$B$39:$B$782,R$119)+'СЕТ СН'!$I$9+СВЦЭМ!$D$10+'СЕТ СН'!$I$5-'СЕТ СН'!$I$17</f>
        <v>4096.2704128999994</v>
      </c>
      <c r="S134" s="36">
        <f>SUMIFS(СВЦЭМ!$C$39:$C$782,СВЦЭМ!$A$39:$A$782,$A134,СВЦЭМ!$B$39:$B$782,S$119)+'СЕТ СН'!$I$9+СВЦЭМ!$D$10+'СЕТ СН'!$I$5-'СЕТ СН'!$I$17</f>
        <v>4045.2747801899995</v>
      </c>
      <c r="T134" s="36">
        <f>SUMIFS(СВЦЭМ!$C$39:$C$782,СВЦЭМ!$A$39:$A$782,$A134,СВЦЭМ!$B$39:$B$782,T$119)+'СЕТ СН'!$I$9+СВЦЭМ!$D$10+'СЕТ СН'!$I$5-'СЕТ СН'!$I$17</f>
        <v>3941.7003287099997</v>
      </c>
      <c r="U134" s="36">
        <f>SUMIFS(СВЦЭМ!$C$39:$C$782,СВЦЭМ!$A$39:$A$782,$A134,СВЦЭМ!$B$39:$B$782,U$119)+'СЕТ СН'!$I$9+СВЦЭМ!$D$10+'СЕТ СН'!$I$5-'СЕТ СН'!$I$17</f>
        <v>3903.3522957</v>
      </c>
      <c r="V134" s="36">
        <f>SUMIFS(СВЦЭМ!$C$39:$C$782,СВЦЭМ!$A$39:$A$782,$A134,СВЦЭМ!$B$39:$B$782,V$119)+'СЕТ СН'!$I$9+СВЦЭМ!$D$10+'СЕТ СН'!$I$5-'СЕТ СН'!$I$17</f>
        <v>3934.2403529599997</v>
      </c>
      <c r="W134" s="36">
        <f>SUMIFS(СВЦЭМ!$C$39:$C$782,СВЦЭМ!$A$39:$A$782,$A134,СВЦЭМ!$B$39:$B$782,W$119)+'СЕТ СН'!$I$9+СВЦЭМ!$D$10+'СЕТ СН'!$I$5-'СЕТ СН'!$I$17</f>
        <v>3935.8642471799999</v>
      </c>
      <c r="X134" s="36">
        <f>SUMIFS(СВЦЭМ!$C$39:$C$782,СВЦЭМ!$A$39:$A$782,$A134,СВЦЭМ!$B$39:$B$782,X$119)+'СЕТ СН'!$I$9+СВЦЭМ!$D$10+'СЕТ СН'!$I$5-'СЕТ СН'!$I$17</f>
        <v>3922.4624337599998</v>
      </c>
      <c r="Y134" s="36">
        <f>SUMIFS(СВЦЭМ!$C$39:$C$782,СВЦЭМ!$A$39:$A$782,$A134,СВЦЭМ!$B$39:$B$782,Y$119)+'СЕТ СН'!$I$9+СВЦЭМ!$D$10+'СЕТ СН'!$I$5-'СЕТ СН'!$I$17</f>
        <v>3910.1521125700001</v>
      </c>
    </row>
    <row r="135" spans="1:25" ht="15.75" x14ac:dyDescent="0.2">
      <c r="A135" s="35">
        <f t="shared" si="3"/>
        <v>44271</v>
      </c>
      <c r="B135" s="36">
        <f>SUMIFS(СВЦЭМ!$C$39:$C$782,СВЦЭМ!$A$39:$A$782,$A135,СВЦЭМ!$B$39:$B$782,B$119)+'СЕТ СН'!$I$9+СВЦЭМ!$D$10+'СЕТ СН'!$I$5-'СЕТ СН'!$I$17</f>
        <v>4012.0670826799997</v>
      </c>
      <c r="C135" s="36">
        <f>SUMIFS(СВЦЭМ!$C$39:$C$782,СВЦЭМ!$A$39:$A$782,$A135,СВЦЭМ!$B$39:$B$782,C$119)+'СЕТ СН'!$I$9+СВЦЭМ!$D$10+'СЕТ СН'!$I$5-'СЕТ СН'!$I$17</f>
        <v>4135.0628280399997</v>
      </c>
      <c r="D135" s="36">
        <f>SUMIFS(СВЦЭМ!$C$39:$C$782,СВЦЭМ!$A$39:$A$782,$A135,СВЦЭМ!$B$39:$B$782,D$119)+'СЕТ СН'!$I$9+СВЦЭМ!$D$10+'СЕТ СН'!$I$5-'СЕТ СН'!$I$17</f>
        <v>4196.6647438299997</v>
      </c>
      <c r="E135" s="36">
        <f>SUMIFS(СВЦЭМ!$C$39:$C$782,СВЦЭМ!$A$39:$A$782,$A135,СВЦЭМ!$B$39:$B$782,E$119)+'СЕТ СН'!$I$9+СВЦЭМ!$D$10+'СЕТ СН'!$I$5-'СЕТ СН'!$I$17</f>
        <v>4167.7502913600001</v>
      </c>
      <c r="F135" s="36">
        <f>SUMIFS(СВЦЭМ!$C$39:$C$782,СВЦЭМ!$A$39:$A$782,$A135,СВЦЭМ!$B$39:$B$782,F$119)+'СЕТ СН'!$I$9+СВЦЭМ!$D$10+'СЕТ СН'!$I$5-'СЕТ СН'!$I$17</f>
        <v>4158.5418313999999</v>
      </c>
      <c r="G135" s="36">
        <f>SUMIFS(СВЦЭМ!$C$39:$C$782,СВЦЭМ!$A$39:$A$782,$A135,СВЦЭМ!$B$39:$B$782,G$119)+'СЕТ СН'!$I$9+СВЦЭМ!$D$10+'СЕТ СН'!$I$5-'СЕТ СН'!$I$17</f>
        <v>4146.3276787599998</v>
      </c>
      <c r="H135" s="36">
        <f>SUMIFS(СВЦЭМ!$C$39:$C$782,СВЦЭМ!$A$39:$A$782,$A135,СВЦЭМ!$B$39:$B$782,H$119)+'СЕТ СН'!$I$9+СВЦЭМ!$D$10+'СЕТ СН'!$I$5-'СЕТ СН'!$I$17</f>
        <v>4173.1954071099999</v>
      </c>
      <c r="I135" s="36">
        <f>SUMIFS(СВЦЭМ!$C$39:$C$782,СВЦЭМ!$A$39:$A$782,$A135,СВЦЭМ!$B$39:$B$782,I$119)+'СЕТ СН'!$I$9+СВЦЭМ!$D$10+'СЕТ СН'!$I$5-'СЕТ СН'!$I$17</f>
        <v>4119.77858337</v>
      </c>
      <c r="J135" s="36">
        <f>SUMIFS(СВЦЭМ!$C$39:$C$782,СВЦЭМ!$A$39:$A$782,$A135,СВЦЭМ!$B$39:$B$782,J$119)+'СЕТ СН'!$I$9+СВЦЭМ!$D$10+'СЕТ СН'!$I$5-'СЕТ СН'!$I$17</f>
        <v>4081.17092452</v>
      </c>
      <c r="K135" s="36">
        <f>SUMIFS(СВЦЭМ!$C$39:$C$782,СВЦЭМ!$A$39:$A$782,$A135,СВЦЭМ!$B$39:$B$782,K$119)+'СЕТ СН'!$I$9+СВЦЭМ!$D$10+'СЕТ СН'!$I$5-'СЕТ СН'!$I$17</f>
        <v>4041.8711908599998</v>
      </c>
      <c r="L135" s="36">
        <f>SUMIFS(СВЦЭМ!$C$39:$C$782,СВЦЭМ!$A$39:$A$782,$A135,СВЦЭМ!$B$39:$B$782,L$119)+'СЕТ СН'!$I$9+СВЦЭМ!$D$10+'СЕТ СН'!$I$5-'СЕТ СН'!$I$17</f>
        <v>4036.7138872799997</v>
      </c>
      <c r="M135" s="36">
        <f>SUMIFS(СВЦЭМ!$C$39:$C$782,СВЦЭМ!$A$39:$A$782,$A135,СВЦЭМ!$B$39:$B$782,M$119)+'СЕТ СН'!$I$9+СВЦЭМ!$D$10+'СЕТ СН'!$I$5-'СЕТ СН'!$I$17</f>
        <v>4029.7427217699997</v>
      </c>
      <c r="N135" s="36">
        <f>SUMIFS(СВЦЭМ!$C$39:$C$782,СВЦЭМ!$A$39:$A$782,$A135,СВЦЭМ!$B$39:$B$782,N$119)+'СЕТ СН'!$I$9+СВЦЭМ!$D$10+'СЕТ СН'!$I$5-'СЕТ СН'!$I$17</f>
        <v>4024.7060162999996</v>
      </c>
      <c r="O135" s="36">
        <f>SUMIFS(СВЦЭМ!$C$39:$C$782,СВЦЭМ!$A$39:$A$782,$A135,СВЦЭМ!$B$39:$B$782,O$119)+'СЕТ СН'!$I$9+СВЦЭМ!$D$10+'СЕТ СН'!$I$5-'СЕТ СН'!$I$17</f>
        <v>4059.3286399399999</v>
      </c>
      <c r="P135" s="36">
        <f>SUMIFS(СВЦЭМ!$C$39:$C$782,СВЦЭМ!$A$39:$A$782,$A135,СВЦЭМ!$B$39:$B$782,P$119)+'СЕТ СН'!$I$9+СВЦЭМ!$D$10+'СЕТ СН'!$I$5-'СЕТ СН'!$I$17</f>
        <v>4102.0230461000001</v>
      </c>
      <c r="Q135" s="36">
        <f>SUMIFS(СВЦЭМ!$C$39:$C$782,СВЦЭМ!$A$39:$A$782,$A135,СВЦЭМ!$B$39:$B$782,Q$119)+'СЕТ СН'!$I$9+СВЦЭМ!$D$10+'СЕТ СН'!$I$5-'СЕТ СН'!$I$17</f>
        <v>4109.8230396600002</v>
      </c>
      <c r="R135" s="36">
        <f>SUMIFS(СВЦЭМ!$C$39:$C$782,СВЦЭМ!$A$39:$A$782,$A135,СВЦЭМ!$B$39:$B$782,R$119)+'СЕТ СН'!$I$9+СВЦЭМ!$D$10+'СЕТ СН'!$I$5-'СЕТ СН'!$I$17</f>
        <v>4111.8161524999996</v>
      </c>
      <c r="S135" s="36">
        <f>SUMIFS(СВЦЭМ!$C$39:$C$782,СВЦЭМ!$A$39:$A$782,$A135,СВЦЭМ!$B$39:$B$782,S$119)+'СЕТ СН'!$I$9+СВЦЭМ!$D$10+'СЕТ СН'!$I$5-'СЕТ СН'!$I$17</f>
        <v>4130.2310783899993</v>
      </c>
      <c r="T135" s="36">
        <f>SUMIFS(СВЦЭМ!$C$39:$C$782,СВЦЭМ!$A$39:$A$782,$A135,СВЦЭМ!$B$39:$B$782,T$119)+'СЕТ СН'!$I$9+СВЦЭМ!$D$10+'СЕТ СН'!$I$5-'СЕТ СН'!$I$17</f>
        <v>4063.3243823299999</v>
      </c>
      <c r="U135" s="36">
        <f>SUMIFS(СВЦЭМ!$C$39:$C$782,СВЦЭМ!$A$39:$A$782,$A135,СВЦЭМ!$B$39:$B$782,U$119)+'СЕТ СН'!$I$9+СВЦЭМ!$D$10+'СЕТ СН'!$I$5-'СЕТ СН'!$I$17</f>
        <v>3988.0671586499998</v>
      </c>
      <c r="V135" s="36">
        <f>SUMIFS(СВЦЭМ!$C$39:$C$782,СВЦЭМ!$A$39:$A$782,$A135,СВЦЭМ!$B$39:$B$782,V$119)+'СЕТ СН'!$I$9+СВЦЭМ!$D$10+'СЕТ СН'!$I$5-'СЕТ СН'!$I$17</f>
        <v>4020.5129107899998</v>
      </c>
      <c r="W135" s="36">
        <f>SUMIFS(СВЦЭМ!$C$39:$C$782,СВЦЭМ!$A$39:$A$782,$A135,СВЦЭМ!$B$39:$B$782,W$119)+'СЕТ СН'!$I$9+СВЦЭМ!$D$10+'СЕТ СН'!$I$5-'СЕТ СН'!$I$17</f>
        <v>4037.2244399299998</v>
      </c>
      <c r="X135" s="36">
        <f>SUMIFS(СВЦЭМ!$C$39:$C$782,СВЦЭМ!$A$39:$A$782,$A135,СВЦЭМ!$B$39:$B$782,X$119)+'СЕТ СН'!$I$9+СВЦЭМ!$D$10+'СЕТ СН'!$I$5-'СЕТ СН'!$I$17</f>
        <v>4070.1066104000001</v>
      </c>
      <c r="Y135" s="36">
        <f>SUMIFS(СВЦЭМ!$C$39:$C$782,СВЦЭМ!$A$39:$A$782,$A135,СВЦЭМ!$B$39:$B$782,Y$119)+'СЕТ СН'!$I$9+СВЦЭМ!$D$10+'СЕТ СН'!$I$5-'СЕТ СН'!$I$17</f>
        <v>4058.4789536299995</v>
      </c>
    </row>
    <row r="136" spans="1:25" ht="15.75" x14ac:dyDescent="0.2">
      <c r="A136" s="35">
        <f t="shared" si="3"/>
        <v>44272</v>
      </c>
      <c r="B136" s="36">
        <f>SUMIFS(СВЦЭМ!$C$39:$C$782,СВЦЭМ!$A$39:$A$782,$A136,СВЦЭМ!$B$39:$B$782,B$119)+'СЕТ СН'!$I$9+СВЦЭМ!$D$10+'СЕТ СН'!$I$5-'СЕТ СН'!$I$17</f>
        <v>4176.7746720599998</v>
      </c>
      <c r="C136" s="36">
        <f>SUMIFS(СВЦЭМ!$C$39:$C$782,СВЦЭМ!$A$39:$A$782,$A136,СВЦЭМ!$B$39:$B$782,C$119)+'СЕТ СН'!$I$9+СВЦЭМ!$D$10+'СЕТ СН'!$I$5-'СЕТ СН'!$I$17</f>
        <v>4214.2773538000001</v>
      </c>
      <c r="D136" s="36">
        <f>SUMIFS(СВЦЭМ!$C$39:$C$782,СВЦЭМ!$A$39:$A$782,$A136,СВЦЭМ!$B$39:$B$782,D$119)+'СЕТ СН'!$I$9+СВЦЭМ!$D$10+'СЕТ СН'!$I$5-'СЕТ СН'!$I$17</f>
        <v>4215.4845142599997</v>
      </c>
      <c r="E136" s="36">
        <f>SUMIFS(СВЦЭМ!$C$39:$C$782,СВЦЭМ!$A$39:$A$782,$A136,СВЦЭМ!$B$39:$B$782,E$119)+'СЕТ СН'!$I$9+СВЦЭМ!$D$10+'СЕТ СН'!$I$5-'СЕТ СН'!$I$17</f>
        <v>4171.2397889499998</v>
      </c>
      <c r="F136" s="36">
        <f>SUMIFS(СВЦЭМ!$C$39:$C$782,СВЦЭМ!$A$39:$A$782,$A136,СВЦЭМ!$B$39:$B$782,F$119)+'СЕТ СН'!$I$9+СВЦЭМ!$D$10+'СЕТ СН'!$I$5-'СЕТ СН'!$I$17</f>
        <v>4162.3842815099997</v>
      </c>
      <c r="G136" s="36">
        <f>SUMIFS(СВЦЭМ!$C$39:$C$782,СВЦЭМ!$A$39:$A$782,$A136,СВЦЭМ!$B$39:$B$782,G$119)+'СЕТ СН'!$I$9+СВЦЭМ!$D$10+'СЕТ СН'!$I$5-'СЕТ СН'!$I$17</f>
        <v>4179.6856509299996</v>
      </c>
      <c r="H136" s="36">
        <f>SUMIFS(СВЦЭМ!$C$39:$C$782,СВЦЭМ!$A$39:$A$782,$A136,СВЦЭМ!$B$39:$B$782,H$119)+'СЕТ СН'!$I$9+СВЦЭМ!$D$10+'СЕТ СН'!$I$5-'СЕТ СН'!$I$17</f>
        <v>4205.8948744299996</v>
      </c>
      <c r="I136" s="36">
        <f>SUMIFS(СВЦЭМ!$C$39:$C$782,СВЦЭМ!$A$39:$A$782,$A136,СВЦЭМ!$B$39:$B$782,I$119)+'СЕТ СН'!$I$9+СВЦЭМ!$D$10+'СЕТ СН'!$I$5-'СЕТ СН'!$I$17</f>
        <v>4172.0357164500001</v>
      </c>
      <c r="J136" s="36">
        <f>SUMIFS(СВЦЭМ!$C$39:$C$782,СВЦЭМ!$A$39:$A$782,$A136,СВЦЭМ!$B$39:$B$782,J$119)+'СЕТ СН'!$I$9+СВЦЭМ!$D$10+'СЕТ СН'!$I$5-'СЕТ СН'!$I$17</f>
        <v>4115.8563851999997</v>
      </c>
      <c r="K136" s="36">
        <f>SUMIFS(СВЦЭМ!$C$39:$C$782,СВЦЭМ!$A$39:$A$782,$A136,СВЦЭМ!$B$39:$B$782,K$119)+'СЕТ СН'!$I$9+СВЦЭМ!$D$10+'СЕТ СН'!$I$5-'СЕТ СН'!$I$17</f>
        <v>4075.2303692400001</v>
      </c>
      <c r="L136" s="36">
        <f>SUMIFS(СВЦЭМ!$C$39:$C$782,СВЦЭМ!$A$39:$A$782,$A136,СВЦЭМ!$B$39:$B$782,L$119)+'СЕТ СН'!$I$9+СВЦЭМ!$D$10+'СЕТ СН'!$I$5-'СЕТ СН'!$I$17</f>
        <v>4065.0181504699999</v>
      </c>
      <c r="M136" s="36">
        <f>SUMIFS(СВЦЭМ!$C$39:$C$782,СВЦЭМ!$A$39:$A$782,$A136,СВЦЭМ!$B$39:$B$782,M$119)+'СЕТ СН'!$I$9+СВЦЭМ!$D$10+'СЕТ СН'!$I$5-'СЕТ СН'!$I$17</f>
        <v>4068.1371082300002</v>
      </c>
      <c r="N136" s="36">
        <f>SUMIFS(СВЦЭМ!$C$39:$C$782,СВЦЭМ!$A$39:$A$782,$A136,СВЦЭМ!$B$39:$B$782,N$119)+'СЕТ СН'!$I$9+СВЦЭМ!$D$10+'СЕТ СН'!$I$5-'СЕТ СН'!$I$17</f>
        <v>4070.4763450299997</v>
      </c>
      <c r="O136" s="36">
        <f>SUMIFS(СВЦЭМ!$C$39:$C$782,СВЦЭМ!$A$39:$A$782,$A136,СВЦЭМ!$B$39:$B$782,O$119)+'СЕТ СН'!$I$9+СВЦЭМ!$D$10+'СЕТ СН'!$I$5-'СЕТ СН'!$I$17</f>
        <v>4091.8960982499998</v>
      </c>
      <c r="P136" s="36">
        <f>SUMIFS(СВЦЭМ!$C$39:$C$782,СВЦЭМ!$A$39:$A$782,$A136,СВЦЭМ!$B$39:$B$782,P$119)+'СЕТ СН'!$I$9+СВЦЭМ!$D$10+'СЕТ СН'!$I$5-'СЕТ СН'!$I$17</f>
        <v>4137.4399868800001</v>
      </c>
      <c r="Q136" s="36">
        <f>SUMIFS(СВЦЭМ!$C$39:$C$782,СВЦЭМ!$A$39:$A$782,$A136,СВЦЭМ!$B$39:$B$782,Q$119)+'СЕТ СН'!$I$9+СВЦЭМ!$D$10+'СЕТ СН'!$I$5-'СЕТ СН'!$I$17</f>
        <v>4172.9384834800003</v>
      </c>
      <c r="R136" s="36">
        <f>SUMIFS(СВЦЭМ!$C$39:$C$782,СВЦЭМ!$A$39:$A$782,$A136,СВЦЭМ!$B$39:$B$782,R$119)+'СЕТ СН'!$I$9+СВЦЭМ!$D$10+'СЕТ СН'!$I$5-'СЕТ СН'!$I$17</f>
        <v>4156.1750204299997</v>
      </c>
      <c r="S136" s="36">
        <f>SUMIFS(СВЦЭМ!$C$39:$C$782,СВЦЭМ!$A$39:$A$782,$A136,СВЦЭМ!$B$39:$B$782,S$119)+'СЕТ СН'!$I$9+СВЦЭМ!$D$10+'СЕТ СН'!$I$5-'СЕТ СН'!$I$17</f>
        <v>4130.9807452900004</v>
      </c>
      <c r="T136" s="36">
        <f>SUMIFS(СВЦЭМ!$C$39:$C$782,СВЦЭМ!$A$39:$A$782,$A136,СВЦЭМ!$B$39:$B$782,T$119)+'СЕТ СН'!$I$9+СВЦЭМ!$D$10+'СЕТ СН'!$I$5-'СЕТ СН'!$I$17</f>
        <v>4063.7375256599998</v>
      </c>
      <c r="U136" s="36">
        <f>SUMIFS(СВЦЭМ!$C$39:$C$782,СВЦЭМ!$A$39:$A$782,$A136,СВЦЭМ!$B$39:$B$782,U$119)+'СЕТ СН'!$I$9+СВЦЭМ!$D$10+'СЕТ СН'!$I$5-'СЕТ СН'!$I$17</f>
        <v>4032.3125606499998</v>
      </c>
      <c r="V136" s="36">
        <f>SUMIFS(СВЦЭМ!$C$39:$C$782,СВЦЭМ!$A$39:$A$782,$A136,СВЦЭМ!$B$39:$B$782,V$119)+'СЕТ СН'!$I$9+СВЦЭМ!$D$10+'СЕТ СН'!$I$5-'СЕТ СН'!$I$17</f>
        <v>4030.78320416</v>
      </c>
      <c r="W136" s="36">
        <f>SUMIFS(СВЦЭМ!$C$39:$C$782,СВЦЭМ!$A$39:$A$782,$A136,СВЦЭМ!$B$39:$B$782,W$119)+'СЕТ СН'!$I$9+СВЦЭМ!$D$10+'СЕТ СН'!$I$5-'СЕТ СН'!$I$17</f>
        <v>4061.4839095799998</v>
      </c>
      <c r="X136" s="36">
        <f>SUMIFS(СВЦЭМ!$C$39:$C$782,СВЦЭМ!$A$39:$A$782,$A136,СВЦЭМ!$B$39:$B$782,X$119)+'СЕТ СН'!$I$9+СВЦЭМ!$D$10+'СЕТ СН'!$I$5-'СЕТ СН'!$I$17</f>
        <v>4085.3398362099997</v>
      </c>
      <c r="Y136" s="36">
        <f>SUMIFS(СВЦЭМ!$C$39:$C$782,СВЦЭМ!$A$39:$A$782,$A136,СВЦЭМ!$B$39:$B$782,Y$119)+'СЕТ СН'!$I$9+СВЦЭМ!$D$10+'СЕТ СН'!$I$5-'СЕТ СН'!$I$17</f>
        <v>4085.4651338799999</v>
      </c>
    </row>
    <row r="137" spans="1:25" ht="15.75" x14ac:dyDescent="0.2">
      <c r="A137" s="35">
        <f t="shared" si="3"/>
        <v>44273</v>
      </c>
      <c r="B137" s="36">
        <f>SUMIFS(СВЦЭМ!$C$39:$C$782,СВЦЭМ!$A$39:$A$782,$A137,СВЦЭМ!$B$39:$B$782,B$119)+'СЕТ СН'!$I$9+СВЦЭМ!$D$10+'СЕТ СН'!$I$5-'СЕТ СН'!$I$17</f>
        <v>4073.3512500400002</v>
      </c>
      <c r="C137" s="36">
        <f>SUMIFS(СВЦЭМ!$C$39:$C$782,СВЦЭМ!$A$39:$A$782,$A137,СВЦЭМ!$B$39:$B$782,C$119)+'СЕТ СН'!$I$9+СВЦЭМ!$D$10+'СЕТ СН'!$I$5-'СЕТ СН'!$I$17</f>
        <v>4157.9826072699998</v>
      </c>
      <c r="D137" s="36">
        <f>SUMIFS(СВЦЭМ!$C$39:$C$782,СВЦЭМ!$A$39:$A$782,$A137,СВЦЭМ!$B$39:$B$782,D$119)+'СЕТ СН'!$I$9+СВЦЭМ!$D$10+'СЕТ СН'!$I$5-'СЕТ СН'!$I$17</f>
        <v>4234.0752353500002</v>
      </c>
      <c r="E137" s="36">
        <f>SUMIFS(СВЦЭМ!$C$39:$C$782,СВЦЭМ!$A$39:$A$782,$A137,СВЦЭМ!$B$39:$B$782,E$119)+'СЕТ СН'!$I$9+СВЦЭМ!$D$10+'СЕТ СН'!$I$5-'СЕТ СН'!$I$17</f>
        <v>4239.1483293599995</v>
      </c>
      <c r="F137" s="36">
        <f>SUMIFS(СВЦЭМ!$C$39:$C$782,СВЦЭМ!$A$39:$A$782,$A137,СВЦЭМ!$B$39:$B$782,F$119)+'СЕТ СН'!$I$9+СВЦЭМ!$D$10+'СЕТ СН'!$I$5-'СЕТ СН'!$I$17</f>
        <v>4243.9427407799994</v>
      </c>
      <c r="G137" s="36">
        <f>SUMIFS(СВЦЭМ!$C$39:$C$782,СВЦЭМ!$A$39:$A$782,$A137,СВЦЭМ!$B$39:$B$782,G$119)+'СЕТ СН'!$I$9+СВЦЭМ!$D$10+'СЕТ СН'!$I$5-'СЕТ СН'!$I$17</f>
        <v>4235.5055698199994</v>
      </c>
      <c r="H137" s="36">
        <f>SUMIFS(СВЦЭМ!$C$39:$C$782,СВЦЭМ!$A$39:$A$782,$A137,СВЦЭМ!$B$39:$B$782,H$119)+'СЕТ СН'!$I$9+СВЦЭМ!$D$10+'СЕТ СН'!$I$5-'СЕТ СН'!$I$17</f>
        <v>4224.4597182300004</v>
      </c>
      <c r="I137" s="36">
        <f>SUMIFS(СВЦЭМ!$C$39:$C$782,СВЦЭМ!$A$39:$A$782,$A137,СВЦЭМ!$B$39:$B$782,I$119)+'СЕТ СН'!$I$9+СВЦЭМ!$D$10+'СЕТ СН'!$I$5-'СЕТ СН'!$I$17</f>
        <v>4160.4431612600001</v>
      </c>
      <c r="J137" s="36">
        <f>SUMIFS(СВЦЭМ!$C$39:$C$782,СВЦЭМ!$A$39:$A$782,$A137,СВЦЭМ!$B$39:$B$782,J$119)+'СЕТ СН'!$I$9+СВЦЭМ!$D$10+'СЕТ СН'!$I$5-'СЕТ СН'!$I$17</f>
        <v>4095.7784629199996</v>
      </c>
      <c r="K137" s="36">
        <f>SUMIFS(СВЦЭМ!$C$39:$C$782,СВЦЭМ!$A$39:$A$782,$A137,СВЦЭМ!$B$39:$B$782,K$119)+'СЕТ СН'!$I$9+СВЦЭМ!$D$10+'СЕТ СН'!$I$5-'СЕТ СН'!$I$17</f>
        <v>4045.2893903799995</v>
      </c>
      <c r="L137" s="36">
        <f>SUMIFS(СВЦЭМ!$C$39:$C$782,СВЦЭМ!$A$39:$A$782,$A137,СВЦЭМ!$B$39:$B$782,L$119)+'СЕТ СН'!$I$9+СВЦЭМ!$D$10+'СЕТ СН'!$I$5-'СЕТ СН'!$I$17</f>
        <v>4045.0555231199996</v>
      </c>
      <c r="M137" s="36">
        <f>SUMIFS(СВЦЭМ!$C$39:$C$782,СВЦЭМ!$A$39:$A$782,$A137,СВЦЭМ!$B$39:$B$782,M$119)+'СЕТ СН'!$I$9+СВЦЭМ!$D$10+'СЕТ СН'!$I$5-'СЕТ СН'!$I$17</f>
        <v>4053.9990668399996</v>
      </c>
      <c r="N137" s="36">
        <f>SUMIFS(СВЦЭМ!$C$39:$C$782,СВЦЭМ!$A$39:$A$782,$A137,СВЦЭМ!$B$39:$B$782,N$119)+'СЕТ СН'!$I$9+СВЦЭМ!$D$10+'СЕТ СН'!$I$5-'СЕТ СН'!$I$17</f>
        <v>4064.18983106</v>
      </c>
      <c r="O137" s="36">
        <f>SUMIFS(СВЦЭМ!$C$39:$C$782,СВЦЭМ!$A$39:$A$782,$A137,СВЦЭМ!$B$39:$B$782,O$119)+'СЕТ СН'!$I$9+СВЦЭМ!$D$10+'СЕТ СН'!$I$5-'СЕТ СН'!$I$17</f>
        <v>4079.0349199399998</v>
      </c>
      <c r="P137" s="36">
        <f>SUMIFS(СВЦЭМ!$C$39:$C$782,СВЦЭМ!$A$39:$A$782,$A137,СВЦЭМ!$B$39:$B$782,P$119)+'СЕТ СН'!$I$9+СВЦЭМ!$D$10+'СЕТ СН'!$I$5-'СЕТ СН'!$I$17</f>
        <v>4114.8946880599997</v>
      </c>
      <c r="Q137" s="36">
        <f>SUMIFS(СВЦЭМ!$C$39:$C$782,СВЦЭМ!$A$39:$A$782,$A137,СВЦЭМ!$B$39:$B$782,Q$119)+'СЕТ СН'!$I$9+СВЦЭМ!$D$10+'СЕТ СН'!$I$5-'СЕТ СН'!$I$17</f>
        <v>4154.2029401199998</v>
      </c>
      <c r="R137" s="36">
        <f>SUMIFS(СВЦЭМ!$C$39:$C$782,СВЦЭМ!$A$39:$A$782,$A137,СВЦЭМ!$B$39:$B$782,R$119)+'СЕТ СН'!$I$9+СВЦЭМ!$D$10+'СЕТ СН'!$I$5-'СЕТ СН'!$I$17</f>
        <v>4153.7806516099999</v>
      </c>
      <c r="S137" s="36">
        <f>SUMIFS(СВЦЭМ!$C$39:$C$782,СВЦЭМ!$A$39:$A$782,$A137,СВЦЭМ!$B$39:$B$782,S$119)+'СЕТ СН'!$I$9+СВЦЭМ!$D$10+'СЕТ СН'!$I$5-'СЕТ СН'!$I$17</f>
        <v>4169.1486407100001</v>
      </c>
      <c r="T137" s="36">
        <f>SUMIFS(СВЦЭМ!$C$39:$C$782,СВЦЭМ!$A$39:$A$782,$A137,СВЦЭМ!$B$39:$B$782,T$119)+'СЕТ СН'!$I$9+СВЦЭМ!$D$10+'СЕТ СН'!$I$5-'СЕТ СН'!$I$17</f>
        <v>4086.0484460199996</v>
      </c>
      <c r="U137" s="36">
        <f>SUMIFS(СВЦЭМ!$C$39:$C$782,СВЦЭМ!$A$39:$A$782,$A137,СВЦЭМ!$B$39:$B$782,U$119)+'СЕТ СН'!$I$9+СВЦЭМ!$D$10+'СЕТ СН'!$I$5-'СЕТ СН'!$I$17</f>
        <v>4023.6548442899998</v>
      </c>
      <c r="V137" s="36">
        <f>SUMIFS(СВЦЭМ!$C$39:$C$782,СВЦЭМ!$A$39:$A$782,$A137,СВЦЭМ!$B$39:$B$782,V$119)+'СЕТ СН'!$I$9+СВЦЭМ!$D$10+'СЕТ СН'!$I$5-'СЕТ СН'!$I$17</f>
        <v>4065.8110267299999</v>
      </c>
      <c r="W137" s="36">
        <f>SUMIFS(СВЦЭМ!$C$39:$C$782,СВЦЭМ!$A$39:$A$782,$A137,СВЦЭМ!$B$39:$B$782,W$119)+'СЕТ СН'!$I$9+СВЦЭМ!$D$10+'СЕТ СН'!$I$5-'СЕТ СН'!$I$17</f>
        <v>4074.06200111</v>
      </c>
      <c r="X137" s="36">
        <f>SUMIFS(СВЦЭМ!$C$39:$C$782,СВЦЭМ!$A$39:$A$782,$A137,СВЦЭМ!$B$39:$B$782,X$119)+'СЕТ СН'!$I$9+СВЦЭМ!$D$10+'СЕТ СН'!$I$5-'СЕТ СН'!$I$17</f>
        <v>4082.8764167499999</v>
      </c>
      <c r="Y137" s="36">
        <f>SUMIFS(СВЦЭМ!$C$39:$C$782,СВЦЭМ!$A$39:$A$782,$A137,СВЦЭМ!$B$39:$B$782,Y$119)+'СЕТ СН'!$I$9+СВЦЭМ!$D$10+'СЕТ СН'!$I$5-'СЕТ СН'!$I$17</f>
        <v>4078.0141934100002</v>
      </c>
    </row>
    <row r="138" spans="1:25" ht="15.75" x14ac:dyDescent="0.2">
      <c r="A138" s="35">
        <f t="shared" si="3"/>
        <v>44274</v>
      </c>
      <c r="B138" s="36">
        <f>SUMIFS(СВЦЭМ!$C$39:$C$782,СВЦЭМ!$A$39:$A$782,$A138,СВЦЭМ!$B$39:$B$782,B$119)+'СЕТ СН'!$I$9+СВЦЭМ!$D$10+'СЕТ СН'!$I$5-'СЕТ СН'!$I$17</f>
        <v>4058.7587628299998</v>
      </c>
      <c r="C138" s="36">
        <f>SUMIFS(СВЦЭМ!$C$39:$C$782,СВЦЭМ!$A$39:$A$782,$A138,СВЦЭМ!$B$39:$B$782,C$119)+'СЕТ СН'!$I$9+СВЦЭМ!$D$10+'СЕТ СН'!$I$5-'СЕТ СН'!$I$17</f>
        <v>4140.2238135199996</v>
      </c>
      <c r="D138" s="36">
        <f>SUMIFS(СВЦЭМ!$C$39:$C$782,СВЦЭМ!$A$39:$A$782,$A138,СВЦЭМ!$B$39:$B$782,D$119)+'СЕТ СН'!$I$9+СВЦЭМ!$D$10+'СЕТ СН'!$I$5-'СЕТ СН'!$I$17</f>
        <v>4243.8404729399999</v>
      </c>
      <c r="E138" s="36">
        <f>SUMIFS(СВЦЭМ!$C$39:$C$782,СВЦЭМ!$A$39:$A$782,$A138,СВЦЭМ!$B$39:$B$782,E$119)+'СЕТ СН'!$I$9+СВЦЭМ!$D$10+'СЕТ СН'!$I$5-'СЕТ СН'!$I$17</f>
        <v>4213.7205540599998</v>
      </c>
      <c r="F138" s="36">
        <f>SUMIFS(СВЦЭМ!$C$39:$C$782,СВЦЭМ!$A$39:$A$782,$A138,СВЦЭМ!$B$39:$B$782,F$119)+'СЕТ СН'!$I$9+СВЦЭМ!$D$10+'СЕТ СН'!$I$5-'СЕТ СН'!$I$17</f>
        <v>4236.2712487999997</v>
      </c>
      <c r="G138" s="36">
        <f>SUMIFS(СВЦЭМ!$C$39:$C$782,СВЦЭМ!$A$39:$A$782,$A138,СВЦЭМ!$B$39:$B$782,G$119)+'СЕТ СН'!$I$9+СВЦЭМ!$D$10+'СЕТ СН'!$I$5-'СЕТ СН'!$I$17</f>
        <v>4221.4667620399996</v>
      </c>
      <c r="H138" s="36">
        <f>SUMIFS(СВЦЭМ!$C$39:$C$782,СВЦЭМ!$A$39:$A$782,$A138,СВЦЭМ!$B$39:$B$782,H$119)+'СЕТ СН'!$I$9+СВЦЭМ!$D$10+'СЕТ СН'!$I$5-'СЕТ СН'!$I$17</f>
        <v>4162.6903672199996</v>
      </c>
      <c r="I138" s="36">
        <f>SUMIFS(СВЦЭМ!$C$39:$C$782,СВЦЭМ!$A$39:$A$782,$A138,СВЦЭМ!$B$39:$B$782,I$119)+'СЕТ СН'!$I$9+СВЦЭМ!$D$10+'СЕТ СН'!$I$5-'СЕТ СН'!$I$17</f>
        <v>4108.3657610600003</v>
      </c>
      <c r="J138" s="36">
        <f>SUMIFS(СВЦЭМ!$C$39:$C$782,СВЦЭМ!$A$39:$A$782,$A138,СВЦЭМ!$B$39:$B$782,J$119)+'СЕТ СН'!$I$9+СВЦЭМ!$D$10+'СЕТ СН'!$I$5-'СЕТ СН'!$I$17</f>
        <v>4042.1172185300002</v>
      </c>
      <c r="K138" s="36">
        <f>SUMIFS(СВЦЭМ!$C$39:$C$782,СВЦЭМ!$A$39:$A$782,$A138,СВЦЭМ!$B$39:$B$782,K$119)+'СЕТ СН'!$I$9+СВЦЭМ!$D$10+'СЕТ СН'!$I$5-'СЕТ СН'!$I$17</f>
        <v>3985.5611868699998</v>
      </c>
      <c r="L138" s="36">
        <f>SUMIFS(СВЦЭМ!$C$39:$C$782,СВЦЭМ!$A$39:$A$782,$A138,СВЦЭМ!$B$39:$B$782,L$119)+'СЕТ СН'!$I$9+СВЦЭМ!$D$10+'СЕТ СН'!$I$5-'СЕТ СН'!$I$17</f>
        <v>3977.1204956599995</v>
      </c>
      <c r="M138" s="36">
        <f>SUMIFS(СВЦЭМ!$C$39:$C$782,СВЦЭМ!$A$39:$A$782,$A138,СВЦЭМ!$B$39:$B$782,M$119)+'СЕТ СН'!$I$9+СВЦЭМ!$D$10+'СЕТ СН'!$I$5-'СЕТ СН'!$I$17</f>
        <v>3985.3497616799996</v>
      </c>
      <c r="N138" s="36">
        <f>SUMIFS(СВЦЭМ!$C$39:$C$782,СВЦЭМ!$A$39:$A$782,$A138,СВЦЭМ!$B$39:$B$782,N$119)+'СЕТ СН'!$I$9+СВЦЭМ!$D$10+'СЕТ СН'!$I$5-'СЕТ СН'!$I$17</f>
        <v>4004.8673685699996</v>
      </c>
      <c r="O138" s="36">
        <f>SUMIFS(СВЦЭМ!$C$39:$C$782,СВЦЭМ!$A$39:$A$782,$A138,СВЦЭМ!$B$39:$B$782,O$119)+'СЕТ СН'!$I$9+СВЦЭМ!$D$10+'СЕТ СН'!$I$5-'СЕТ СН'!$I$17</f>
        <v>4010.8206257000002</v>
      </c>
      <c r="P138" s="36">
        <f>SUMIFS(СВЦЭМ!$C$39:$C$782,СВЦЭМ!$A$39:$A$782,$A138,СВЦЭМ!$B$39:$B$782,P$119)+'СЕТ СН'!$I$9+СВЦЭМ!$D$10+'СЕТ СН'!$I$5-'СЕТ СН'!$I$17</f>
        <v>4055.5087736999999</v>
      </c>
      <c r="Q138" s="36">
        <f>SUMIFS(СВЦЭМ!$C$39:$C$782,СВЦЭМ!$A$39:$A$782,$A138,СВЦЭМ!$B$39:$B$782,Q$119)+'СЕТ СН'!$I$9+СВЦЭМ!$D$10+'СЕТ СН'!$I$5-'СЕТ СН'!$I$17</f>
        <v>4095.9259593699999</v>
      </c>
      <c r="R138" s="36">
        <f>SUMIFS(СВЦЭМ!$C$39:$C$782,СВЦЭМ!$A$39:$A$782,$A138,СВЦЭМ!$B$39:$B$782,R$119)+'СЕТ СН'!$I$9+СВЦЭМ!$D$10+'СЕТ СН'!$I$5-'СЕТ СН'!$I$17</f>
        <v>4105.5362531000001</v>
      </c>
      <c r="S138" s="36">
        <f>SUMIFS(СВЦЭМ!$C$39:$C$782,СВЦЭМ!$A$39:$A$782,$A138,СВЦЭМ!$B$39:$B$782,S$119)+'СЕТ СН'!$I$9+СВЦЭМ!$D$10+'СЕТ СН'!$I$5-'СЕТ СН'!$I$17</f>
        <v>4097.2851939000002</v>
      </c>
      <c r="T138" s="36">
        <f>SUMIFS(СВЦЭМ!$C$39:$C$782,СВЦЭМ!$A$39:$A$782,$A138,СВЦЭМ!$B$39:$B$782,T$119)+'СЕТ СН'!$I$9+СВЦЭМ!$D$10+'СЕТ СН'!$I$5-'СЕТ СН'!$I$17</f>
        <v>4014.7041670999997</v>
      </c>
      <c r="U138" s="36">
        <f>SUMIFS(СВЦЭМ!$C$39:$C$782,СВЦЭМ!$A$39:$A$782,$A138,СВЦЭМ!$B$39:$B$782,U$119)+'СЕТ СН'!$I$9+СВЦЭМ!$D$10+'СЕТ СН'!$I$5-'СЕТ СН'!$I$17</f>
        <v>3970.8072580099997</v>
      </c>
      <c r="V138" s="36">
        <f>SUMIFS(СВЦЭМ!$C$39:$C$782,СВЦЭМ!$A$39:$A$782,$A138,СВЦЭМ!$B$39:$B$782,V$119)+'СЕТ СН'!$I$9+СВЦЭМ!$D$10+'СЕТ СН'!$I$5-'СЕТ СН'!$I$17</f>
        <v>3969.3549850299996</v>
      </c>
      <c r="W138" s="36">
        <f>SUMIFS(СВЦЭМ!$C$39:$C$782,СВЦЭМ!$A$39:$A$782,$A138,СВЦЭМ!$B$39:$B$782,W$119)+'СЕТ СН'!$I$9+СВЦЭМ!$D$10+'СЕТ СН'!$I$5-'СЕТ СН'!$I$17</f>
        <v>3980.62771557</v>
      </c>
      <c r="X138" s="36">
        <f>SUMIFS(СВЦЭМ!$C$39:$C$782,СВЦЭМ!$A$39:$A$782,$A138,СВЦЭМ!$B$39:$B$782,X$119)+'СЕТ СН'!$I$9+СВЦЭМ!$D$10+'СЕТ СН'!$I$5-'СЕТ СН'!$I$17</f>
        <v>4000.8347843399997</v>
      </c>
      <c r="Y138" s="36">
        <f>SUMIFS(СВЦЭМ!$C$39:$C$782,СВЦЭМ!$A$39:$A$782,$A138,СВЦЭМ!$B$39:$B$782,Y$119)+'СЕТ СН'!$I$9+СВЦЭМ!$D$10+'СЕТ СН'!$I$5-'СЕТ СН'!$I$17</f>
        <v>4012.1745477099998</v>
      </c>
    </row>
    <row r="139" spans="1:25" ht="15.75" x14ac:dyDescent="0.2">
      <c r="A139" s="35">
        <f t="shared" si="3"/>
        <v>44275</v>
      </c>
      <c r="B139" s="36">
        <f>SUMIFS(СВЦЭМ!$C$39:$C$782,СВЦЭМ!$A$39:$A$782,$A139,СВЦЭМ!$B$39:$B$782,B$119)+'СЕТ СН'!$I$9+СВЦЭМ!$D$10+'СЕТ СН'!$I$5-'СЕТ СН'!$I$17</f>
        <v>4037.0809835199998</v>
      </c>
      <c r="C139" s="36">
        <f>SUMIFS(СВЦЭМ!$C$39:$C$782,СВЦЭМ!$A$39:$A$782,$A139,СВЦЭМ!$B$39:$B$782,C$119)+'СЕТ СН'!$I$9+СВЦЭМ!$D$10+'СЕТ СН'!$I$5-'СЕТ СН'!$I$17</f>
        <v>4114.4784778699996</v>
      </c>
      <c r="D139" s="36">
        <f>SUMIFS(СВЦЭМ!$C$39:$C$782,СВЦЭМ!$A$39:$A$782,$A139,СВЦЭМ!$B$39:$B$782,D$119)+'СЕТ СН'!$I$9+СВЦЭМ!$D$10+'СЕТ СН'!$I$5-'СЕТ СН'!$I$17</f>
        <v>4188.3029084600003</v>
      </c>
      <c r="E139" s="36">
        <f>SUMIFS(СВЦЭМ!$C$39:$C$782,СВЦЭМ!$A$39:$A$782,$A139,СВЦЭМ!$B$39:$B$782,E$119)+'СЕТ СН'!$I$9+СВЦЭМ!$D$10+'СЕТ СН'!$I$5-'СЕТ СН'!$I$17</f>
        <v>4198.5081764400002</v>
      </c>
      <c r="F139" s="36">
        <f>SUMIFS(СВЦЭМ!$C$39:$C$782,СВЦЭМ!$A$39:$A$782,$A139,СВЦЭМ!$B$39:$B$782,F$119)+'СЕТ СН'!$I$9+СВЦЭМ!$D$10+'СЕТ СН'!$I$5-'СЕТ СН'!$I$17</f>
        <v>4218.9808786100002</v>
      </c>
      <c r="G139" s="36">
        <f>SUMIFS(СВЦЭМ!$C$39:$C$782,СВЦЭМ!$A$39:$A$782,$A139,СВЦЭМ!$B$39:$B$782,G$119)+'СЕТ СН'!$I$9+СВЦЭМ!$D$10+'СЕТ СН'!$I$5-'СЕТ СН'!$I$17</f>
        <v>4207.1529846399999</v>
      </c>
      <c r="H139" s="36">
        <f>SUMIFS(СВЦЭМ!$C$39:$C$782,СВЦЭМ!$A$39:$A$782,$A139,СВЦЭМ!$B$39:$B$782,H$119)+'СЕТ СН'!$I$9+СВЦЭМ!$D$10+'СЕТ СН'!$I$5-'СЕТ СН'!$I$17</f>
        <v>4185.7008683799995</v>
      </c>
      <c r="I139" s="36">
        <f>SUMIFS(СВЦЭМ!$C$39:$C$782,СВЦЭМ!$A$39:$A$782,$A139,СВЦЭМ!$B$39:$B$782,I$119)+'СЕТ СН'!$I$9+СВЦЭМ!$D$10+'СЕТ СН'!$I$5-'СЕТ СН'!$I$17</f>
        <v>4153.3452402000003</v>
      </c>
      <c r="J139" s="36">
        <f>SUMIFS(СВЦЭМ!$C$39:$C$782,СВЦЭМ!$A$39:$A$782,$A139,СВЦЭМ!$B$39:$B$782,J$119)+'СЕТ СН'!$I$9+СВЦЭМ!$D$10+'СЕТ СН'!$I$5-'СЕТ СН'!$I$17</f>
        <v>4059.8612334599998</v>
      </c>
      <c r="K139" s="36">
        <f>SUMIFS(СВЦЭМ!$C$39:$C$782,СВЦЭМ!$A$39:$A$782,$A139,СВЦЭМ!$B$39:$B$782,K$119)+'СЕТ СН'!$I$9+СВЦЭМ!$D$10+'СЕТ СН'!$I$5-'СЕТ СН'!$I$17</f>
        <v>4006.1926649500001</v>
      </c>
      <c r="L139" s="36">
        <f>SUMIFS(СВЦЭМ!$C$39:$C$782,СВЦЭМ!$A$39:$A$782,$A139,СВЦЭМ!$B$39:$B$782,L$119)+'СЕТ СН'!$I$9+СВЦЭМ!$D$10+'СЕТ СН'!$I$5-'СЕТ СН'!$I$17</f>
        <v>4003.0295145499999</v>
      </c>
      <c r="M139" s="36">
        <f>SUMIFS(СВЦЭМ!$C$39:$C$782,СВЦЭМ!$A$39:$A$782,$A139,СВЦЭМ!$B$39:$B$782,M$119)+'СЕТ СН'!$I$9+СВЦЭМ!$D$10+'СЕТ СН'!$I$5-'СЕТ СН'!$I$17</f>
        <v>4012.6688865299998</v>
      </c>
      <c r="N139" s="36">
        <f>SUMIFS(СВЦЭМ!$C$39:$C$782,СВЦЭМ!$A$39:$A$782,$A139,СВЦЭМ!$B$39:$B$782,N$119)+'СЕТ СН'!$I$9+СВЦЭМ!$D$10+'СЕТ СН'!$I$5-'СЕТ СН'!$I$17</f>
        <v>4028.92919076</v>
      </c>
      <c r="O139" s="36">
        <f>SUMIFS(СВЦЭМ!$C$39:$C$782,СВЦЭМ!$A$39:$A$782,$A139,СВЦЭМ!$B$39:$B$782,O$119)+'СЕТ СН'!$I$9+СВЦЭМ!$D$10+'СЕТ СН'!$I$5-'СЕТ СН'!$I$17</f>
        <v>4050.6799806899999</v>
      </c>
      <c r="P139" s="36">
        <f>SUMIFS(СВЦЭМ!$C$39:$C$782,СВЦЭМ!$A$39:$A$782,$A139,СВЦЭМ!$B$39:$B$782,P$119)+'СЕТ СН'!$I$9+СВЦЭМ!$D$10+'СЕТ СН'!$I$5-'СЕТ СН'!$I$17</f>
        <v>4089.9141169999998</v>
      </c>
      <c r="Q139" s="36">
        <f>SUMIFS(СВЦЭМ!$C$39:$C$782,СВЦЭМ!$A$39:$A$782,$A139,СВЦЭМ!$B$39:$B$782,Q$119)+'СЕТ СН'!$I$9+СВЦЭМ!$D$10+'СЕТ СН'!$I$5-'СЕТ СН'!$I$17</f>
        <v>4116.3397077299996</v>
      </c>
      <c r="R139" s="36">
        <f>SUMIFS(СВЦЭМ!$C$39:$C$782,СВЦЭМ!$A$39:$A$782,$A139,СВЦЭМ!$B$39:$B$782,R$119)+'СЕТ СН'!$I$9+СВЦЭМ!$D$10+'СЕТ СН'!$I$5-'СЕТ СН'!$I$17</f>
        <v>4140.9162755899997</v>
      </c>
      <c r="S139" s="36">
        <f>SUMIFS(СВЦЭМ!$C$39:$C$782,СВЦЭМ!$A$39:$A$782,$A139,СВЦЭМ!$B$39:$B$782,S$119)+'СЕТ СН'!$I$9+СВЦЭМ!$D$10+'СЕТ СН'!$I$5-'СЕТ СН'!$I$17</f>
        <v>4136.7596689299999</v>
      </c>
      <c r="T139" s="36">
        <f>SUMIFS(СВЦЭМ!$C$39:$C$782,СВЦЭМ!$A$39:$A$782,$A139,СВЦЭМ!$B$39:$B$782,T$119)+'СЕТ СН'!$I$9+СВЦЭМ!$D$10+'СЕТ СН'!$I$5-'СЕТ СН'!$I$17</f>
        <v>4063.3995249299996</v>
      </c>
      <c r="U139" s="36">
        <f>SUMIFS(СВЦЭМ!$C$39:$C$782,СВЦЭМ!$A$39:$A$782,$A139,СВЦЭМ!$B$39:$B$782,U$119)+'СЕТ СН'!$I$9+СВЦЭМ!$D$10+'СЕТ СН'!$I$5-'СЕТ СН'!$I$17</f>
        <v>3994.9550068600001</v>
      </c>
      <c r="V139" s="36">
        <f>SUMIFS(СВЦЭМ!$C$39:$C$782,СВЦЭМ!$A$39:$A$782,$A139,СВЦЭМ!$B$39:$B$782,V$119)+'СЕТ СН'!$I$9+СВЦЭМ!$D$10+'СЕТ СН'!$I$5-'СЕТ СН'!$I$17</f>
        <v>4012.4539661399999</v>
      </c>
      <c r="W139" s="36">
        <f>SUMIFS(СВЦЭМ!$C$39:$C$782,СВЦЭМ!$A$39:$A$782,$A139,СВЦЭМ!$B$39:$B$782,W$119)+'СЕТ СН'!$I$9+СВЦЭМ!$D$10+'СЕТ СН'!$I$5-'СЕТ СН'!$I$17</f>
        <v>4017.8972638099999</v>
      </c>
      <c r="X139" s="36">
        <f>SUMIFS(СВЦЭМ!$C$39:$C$782,СВЦЭМ!$A$39:$A$782,$A139,СВЦЭМ!$B$39:$B$782,X$119)+'СЕТ СН'!$I$9+СВЦЭМ!$D$10+'СЕТ СН'!$I$5-'СЕТ СН'!$I$17</f>
        <v>4045.41217977</v>
      </c>
      <c r="Y139" s="36">
        <f>SUMIFS(СВЦЭМ!$C$39:$C$782,СВЦЭМ!$A$39:$A$782,$A139,СВЦЭМ!$B$39:$B$782,Y$119)+'СЕТ СН'!$I$9+СВЦЭМ!$D$10+'СЕТ СН'!$I$5-'СЕТ СН'!$I$17</f>
        <v>4063.5232501699998</v>
      </c>
    </row>
    <row r="140" spans="1:25" ht="15.75" x14ac:dyDescent="0.2">
      <c r="A140" s="35">
        <f t="shared" si="3"/>
        <v>44276</v>
      </c>
      <c r="B140" s="36">
        <f>SUMIFS(СВЦЭМ!$C$39:$C$782,СВЦЭМ!$A$39:$A$782,$A140,СВЦЭМ!$B$39:$B$782,B$119)+'СЕТ СН'!$I$9+СВЦЭМ!$D$10+'СЕТ СН'!$I$5-'СЕТ СН'!$I$17</f>
        <v>4113.1370257500002</v>
      </c>
      <c r="C140" s="36">
        <f>SUMIFS(СВЦЭМ!$C$39:$C$782,СВЦЭМ!$A$39:$A$782,$A140,СВЦЭМ!$B$39:$B$782,C$119)+'СЕТ СН'!$I$9+СВЦЭМ!$D$10+'СЕТ СН'!$I$5-'СЕТ СН'!$I$17</f>
        <v>4193.8473911599995</v>
      </c>
      <c r="D140" s="36">
        <f>SUMIFS(СВЦЭМ!$C$39:$C$782,СВЦЭМ!$A$39:$A$782,$A140,СВЦЭМ!$B$39:$B$782,D$119)+'СЕТ СН'!$I$9+СВЦЭМ!$D$10+'СЕТ СН'!$I$5-'СЕТ СН'!$I$17</f>
        <v>4267.6575498799994</v>
      </c>
      <c r="E140" s="36">
        <f>SUMIFS(СВЦЭМ!$C$39:$C$782,СВЦЭМ!$A$39:$A$782,$A140,СВЦЭМ!$B$39:$B$782,E$119)+'СЕТ СН'!$I$9+СВЦЭМ!$D$10+'СЕТ СН'!$I$5-'СЕТ СН'!$I$17</f>
        <v>4249.9180513699994</v>
      </c>
      <c r="F140" s="36">
        <f>SUMIFS(СВЦЭМ!$C$39:$C$782,СВЦЭМ!$A$39:$A$782,$A140,СВЦЭМ!$B$39:$B$782,F$119)+'СЕТ СН'!$I$9+СВЦЭМ!$D$10+'СЕТ СН'!$I$5-'СЕТ СН'!$I$17</f>
        <v>4243.4594078499995</v>
      </c>
      <c r="G140" s="36">
        <f>SUMIFS(СВЦЭМ!$C$39:$C$782,СВЦЭМ!$A$39:$A$782,$A140,СВЦЭМ!$B$39:$B$782,G$119)+'СЕТ СН'!$I$9+СВЦЭМ!$D$10+'СЕТ СН'!$I$5-'СЕТ СН'!$I$17</f>
        <v>4247.6728943300004</v>
      </c>
      <c r="H140" s="36">
        <f>SUMIFS(СВЦЭМ!$C$39:$C$782,СВЦЭМ!$A$39:$A$782,$A140,СВЦЭМ!$B$39:$B$782,H$119)+'СЕТ СН'!$I$9+СВЦЭМ!$D$10+'СЕТ СН'!$I$5-'СЕТ СН'!$I$17</f>
        <v>4228.9267993200001</v>
      </c>
      <c r="I140" s="36">
        <f>SUMIFS(СВЦЭМ!$C$39:$C$782,СВЦЭМ!$A$39:$A$782,$A140,СВЦЭМ!$B$39:$B$782,I$119)+'СЕТ СН'!$I$9+СВЦЭМ!$D$10+'СЕТ СН'!$I$5-'СЕТ СН'!$I$17</f>
        <v>4155.9760874799995</v>
      </c>
      <c r="J140" s="36">
        <f>SUMIFS(СВЦЭМ!$C$39:$C$782,СВЦЭМ!$A$39:$A$782,$A140,СВЦЭМ!$B$39:$B$782,J$119)+'СЕТ СН'!$I$9+СВЦЭМ!$D$10+'СЕТ СН'!$I$5-'СЕТ СН'!$I$17</f>
        <v>4096.0019383700001</v>
      </c>
      <c r="K140" s="36">
        <f>SUMIFS(СВЦЭМ!$C$39:$C$782,СВЦЭМ!$A$39:$A$782,$A140,СВЦЭМ!$B$39:$B$782,K$119)+'СЕТ СН'!$I$9+СВЦЭМ!$D$10+'СЕТ СН'!$I$5-'СЕТ СН'!$I$17</f>
        <v>4035.6048351299996</v>
      </c>
      <c r="L140" s="36">
        <f>SUMIFS(СВЦЭМ!$C$39:$C$782,СВЦЭМ!$A$39:$A$782,$A140,СВЦЭМ!$B$39:$B$782,L$119)+'СЕТ СН'!$I$9+СВЦЭМ!$D$10+'СЕТ СН'!$I$5-'СЕТ СН'!$I$17</f>
        <v>4006.1833473799998</v>
      </c>
      <c r="M140" s="36">
        <f>SUMIFS(СВЦЭМ!$C$39:$C$782,СВЦЭМ!$A$39:$A$782,$A140,СВЦЭМ!$B$39:$B$782,M$119)+'СЕТ СН'!$I$9+СВЦЭМ!$D$10+'СЕТ СН'!$I$5-'СЕТ СН'!$I$17</f>
        <v>4009.0931677600001</v>
      </c>
      <c r="N140" s="36">
        <f>SUMIFS(СВЦЭМ!$C$39:$C$782,СВЦЭМ!$A$39:$A$782,$A140,СВЦЭМ!$B$39:$B$782,N$119)+'СЕТ СН'!$I$9+СВЦЭМ!$D$10+'СЕТ СН'!$I$5-'СЕТ СН'!$I$17</f>
        <v>4029.9888738499999</v>
      </c>
      <c r="O140" s="36">
        <f>SUMIFS(СВЦЭМ!$C$39:$C$782,СВЦЭМ!$A$39:$A$782,$A140,СВЦЭМ!$B$39:$B$782,O$119)+'СЕТ СН'!$I$9+СВЦЭМ!$D$10+'СЕТ СН'!$I$5-'СЕТ СН'!$I$17</f>
        <v>4039.6110649499997</v>
      </c>
      <c r="P140" s="36">
        <f>SUMIFS(СВЦЭМ!$C$39:$C$782,СВЦЭМ!$A$39:$A$782,$A140,СВЦЭМ!$B$39:$B$782,P$119)+'СЕТ СН'!$I$9+СВЦЭМ!$D$10+'СЕТ СН'!$I$5-'СЕТ СН'!$I$17</f>
        <v>4083.7257499099996</v>
      </c>
      <c r="Q140" s="36">
        <f>SUMIFS(СВЦЭМ!$C$39:$C$782,СВЦЭМ!$A$39:$A$782,$A140,СВЦЭМ!$B$39:$B$782,Q$119)+'СЕТ СН'!$I$9+СВЦЭМ!$D$10+'СЕТ СН'!$I$5-'СЕТ СН'!$I$17</f>
        <v>4111.7160350100003</v>
      </c>
      <c r="R140" s="36">
        <f>SUMIFS(СВЦЭМ!$C$39:$C$782,СВЦЭМ!$A$39:$A$782,$A140,СВЦЭМ!$B$39:$B$782,R$119)+'СЕТ СН'!$I$9+СВЦЭМ!$D$10+'СЕТ СН'!$I$5-'СЕТ СН'!$I$17</f>
        <v>4083.0624604499999</v>
      </c>
      <c r="S140" s="36">
        <f>SUMIFS(СВЦЭМ!$C$39:$C$782,СВЦЭМ!$A$39:$A$782,$A140,СВЦЭМ!$B$39:$B$782,S$119)+'СЕТ СН'!$I$9+СВЦЭМ!$D$10+'СЕТ СН'!$I$5-'СЕТ СН'!$I$17</f>
        <v>4074.3279456800001</v>
      </c>
      <c r="T140" s="36">
        <f>SUMIFS(СВЦЭМ!$C$39:$C$782,СВЦЭМ!$A$39:$A$782,$A140,СВЦЭМ!$B$39:$B$782,T$119)+'СЕТ СН'!$I$9+СВЦЭМ!$D$10+'СЕТ СН'!$I$5-'СЕТ СН'!$I$17</f>
        <v>4024.2857371399996</v>
      </c>
      <c r="U140" s="36">
        <f>SUMIFS(СВЦЭМ!$C$39:$C$782,СВЦЭМ!$A$39:$A$782,$A140,СВЦЭМ!$B$39:$B$782,U$119)+'СЕТ СН'!$I$9+СВЦЭМ!$D$10+'СЕТ СН'!$I$5-'СЕТ СН'!$I$17</f>
        <v>3968.01446872</v>
      </c>
      <c r="V140" s="36">
        <f>SUMIFS(СВЦЭМ!$C$39:$C$782,СВЦЭМ!$A$39:$A$782,$A140,СВЦЭМ!$B$39:$B$782,V$119)+'СЕТ СН'!$I$9+СВЦЭМ!$D$10+'СЕТ СН'!$I$5-'СЕТ СН'!$I$17</f>
        <v>3979.6442446699998</v>
      </c>
      <c r="W140" s="36">
        <f>SUMIFS(СВЦЭМ!$C$39:$C$782,СВЦЭМ!$A$39:$A$782,$A140,СВЦЭМ!$B$39:$B$782,W$119)+'СЕТ СН'!$I$9+СВЦЭМ!$D$10+'СЕТ СН'!$I$5-'СЕТ СН'!$I$17</f>
        <v>3995.35336117</v>
      </c>
      <c r="X140" s="36">
        <f>SUMIFS(СВЦЭМ!$C$39:$C$782,СВЦЭМ!$A$39:$A$782,$A140,СВЦЭМ!$B$39:$B$782,X$119)+'СЕТ СН'!$I$9+СВЦЭМ!$D$10+'СЕТ СН'!$I$5-'СЕТ СН'!$I$17</f>
        <v>4020.2559977199999</v>
      </c>
      <c r="Y140" s="36">
        <f>SUMIFS(СВЦЭМ!$C$39:$C$782,СВЦЭМ!$A$39:$A$782,$A140,СВЦЭМ!$B$39:$B$782,Y$119)+'СЕТ СН'!$I$9+СВЦЭМ!$D$10+'СЕТ СН'!$I$5-'СЕТ СН'!$I$17</f>
        <v>4050.78524741</v>
      </c>
    </row>
    <row r="141" spans="1:25" ht="15.75" x14ac:dyDescent="0.2">
      <c r="A141" s="35">
        <f t="shared" si="3"/>
        <v>44277</v>
      </c>
      <c r="B141" s="36">
        <f>SUMIFS(СВЦЭМ!$C$39:$C$782,СВЦЭМ!$A$39:$A$782,$A141,СВЦЭМ!$B$39:$B$782,B$119)+'СЕТ СН'!$I$9+СВЦЭМ!$D$10+'СЕТ СН'!$I$5-'СЕТ СН'!$I$17</f>
        <v>4054.8584632799998</v>
      </c>
      <c r="C141" s="36">
        <f>SUMIFS(СВЦЭМ!$C$39:$C$782,СВЦЭМ!$A$39:$A$782,$A141,СВЦЭМ!$B$39:$B$782,C$119)+'СЕТ СН'!$I$9+СВЦЭМ!$D$10+'СЕТ СН'!$I$5-'СЕТ СН'!$I$17</f>
        <v>4109.6217560499999</v>
      </c>
      <c r="D141" s="36">
        <f>SUMIFS(СВЦЭМ!$C$39:$C$782,СВЦЭМ!$A$39:$A$782,$A141,СВЦЭМ!$B$39:$B$782,D$119)+'СЕТ СН'!$I$9+СВЦЭМ!$D$10+'СЕТ СН'!$I$5-'СЕТ СН'!$I$17</f>
        <v>4170.9346144699994</v>
      </c>
      <c r="E141" s="36">
        <f>SUMIFS(СВЦЭМ!$C$39:$C$782,СВЦЭМ!$A$39:$A$782,$A141,СВЦЭМ!$B$39:$B$782,E$119)+'СЕТ СН'!$I$9+СВЦЭМ!$D$10+'СЕТ СН'!$I$5-'СЕТ СН'!$I$17</f>
        <v>4168.9962480200002</v>
      </c>
      <c r="F141" s="36">
        <f>SUMIFS(СВЦЭМ!$C$39:$C$782,СВЦЭМ!$A$39:$A$782,$A141,СВЦЭМ!$B$39:$B$782,F$119)+'СЕТ СН'!$I$9+СВЦЭМ!$D$10+'СЕТ СН'!$I$5-'СЕТ СН'!$I$17</f>
        <v>4173.71053175</v>
      </c>
      <c r="G141" s="36">
        <f>SUMIFS(СВЦЭМ!$C$39:$C$782,СВЦЭМ!$A$39:$A$782,$A141,СВЦЭМ!$B$39:$B$782,G$119)+'СЕТ СН'!$I$9+СВЦЭМ!$D$10+'СЕТ СН'!$I$5-'СЕТ СН'!$I$17</f>
        <v>4163.3759589499996</v>
      </c>
      <c r="H141" s="36">
        <f>SUMIFS(СВЦЭМ!$C$39:$C$782,СВЦЭМ!$A$39:$A$782,$A141,СВЦЭМ!$B$39:$B$782,H$119)+'СЕТ СН'!$I$9+СВЦЭМ!$D$10+'СЕТ СН'!$I$5-'СЕТ СН'!$I$17</f>
        <v>4152.2118062600002</v>
      </c>
      <c r="I141" s="36">
        <f>SUMIFS(СВЦЭМ!$C$39:$C$782,СВЦЭМ!$A$39:$A$782,$A141,СВЦЭМ!$B$39:$B$782,I$119)+'СЕТ СН'!$I$9+СВЦЭМ!$D$10+'СЕТ СН'!$I$5-'СЕТ СН'!$I$17</f>
        <v>4093.7825460099998</v>
      </c>
      <c r="J141" s="36">
        <f>SUMIFS(СВЦЭМ!$C$39:$C$782,СВЦЭМ!$A$39:$A$782,$A141,СВЦЭМ!$B$39:$B$782,J$119)+'СЕТ СН'!$I$9+СВЦЭМ!$D$10+'СЕТ СН'!$I$5-'СЕТ СН'!$I$17</f>
        <v>4035.6608094399999</v>
      </c>
      <c r="K141" s="36">
        <f>SUMIFS(СВЦЭМ!$C$39:$C$782,СВЦЭМ!$A$39:$A$782,$A141,СВЦЭМ!$B$39:$B$782,K$119)+'СЕТ СН'!$I$9+СВЦЭМ!$D$10+'СЕТ СН'!$I$5-'СЕТ СН'!$I$17</f>
        <v>4012.37776386</v>
      </c>
      <c r="L141" s="36">
        <f>SUMIFS(СВЦЭМ!$C$39:$C$782,СВЦЭМ!$A$39:$A$782,$A141,СВЦЭМ!$B$39:$B$782,L$119)+'СЕТ СН'!$I$9+СВЦЭМ!$D$10+'СЕТ СН'!$I$5-'СЕТ СН'!$I$17</f>
        <v>4023.1388123099996</v>
      </c>
      <c r="M141" s="36">
        <f>SUMIFS(СВЦЭМ!$C$39:$C$782,СВЦЭМ!$A$39:$A$782,$A141,СВЦЭМ!$B$39:$B$782,M$119)+'СЕТ СН'!$I$9+СВЦЭМ!$D$10+'СЕТ СН'!$I$5-'СЕТ СН'!$I$17</f>
        <v>4018.7843084099995</v>
      </c>
      <c r="N141" s="36">
        <f>SUMIFS(СВЦЭМ!$C$39:$C$782,СВЦЭМ!$A$39:$A$782,$A141,СВЦЭМ!$B$39:$B$782,N$119)+'СЕТ СН'!$I$9+СВЦЭМ!$D$10+'СЕТ СН'!$I$5-'СЕТ СН'!$I$17</f>
        <v>4026.6857118500002</v>
      </c>
      <c r="O141" s="36">
        <f>SUMIFS(СВЦЭМ!$C$39:$C$782,СВЦЭМ!$A$39:$A$782,$A141,СВЦЭМ!$B$39:$B$782,O$119)+'СЕТ СН'!$I$9+СВЦЭМ!$D$10+'СЕТ СН'!$I$5-'СЕТ СН'!$I$17</f>
        <v>4084.90942593</v>
      </c>
      <c r="P141" s="36">
        <f>SUMIFS(СВЦЭМ!$C$39:$C$782,СВЦЭМ!$A$39:$A$782,$A141,СВЦЭМ!$B$39:$B$782,P$119)+'СЕТ СН'!$I$9+СВЦЭМ!$D$10+'СЕТ СН'!$I$5-'СЕТ СН'!$I$17</f>
        <v>4151.7589344500002</v>
      </c>
      <c r="Q141" s="36">
        <f>SUMIFS(СВЦЭМ!$C$39:$C$782,СВЦЭМ!$A$39:$A$782,$A141,СВЦЭМ!$B$39:$B$782,Q$119)+'СЕТ СН'!$I$9+СВЦЭМ!$D$10+'СЕТ СН'!$I$5-'СЕТ СН'!$I$17</f>
        <v>4166.5625128600004</v>
      </c>
      <c r="R141" s="36">
        <f>SUMIFS(СВЦЭМ!$C$39:$C$782,СВЦЭМ!$A$39:$A$782,$A141,СВЦЭМ!$B$39:$B$782,R$119)+'СЕТ СН'!$I$9+СВЦЭМ!$D$10+'СЕТ СН'!$I$5-'СЕТ СН'!$I$17</f>
        <v>4164.2975336899999</v>
      </c>
      <c r="S141" s="36">
        <f>SUMIFS(СВЦЭМ!$C$39:$C$782,СВЦЭМ!$A$39:$A$782,$A141,СВЦЭМ!$B$39:$B$782,S$119)+'СЕТ СН'!$I$9+СВЦЭМ!$D$10+'СЕТ СН'!$I$5-'СЕТ СН'!$I$17</f>
        <v>4135.1206210199998</v>
      </c>
      <c r="T141" s="36">
        <f>SUMIFS(СВЦЭМ!$C$39:$C$782,СВЦЭМ!$A$39:$A$782,$A141,СВЦЭМ!$B$39:$B$782,T$119)+'СЕТ СН'!$I$9+СВЦЭМ!$D$10+'СЕТ СН'!$I$5-'СЕТ СН'!$I$17</f>
        <v>4054.8741984799999</v>
      </c>
      <c r="U141" s="36">
        <f>SUMIFS(СВЦЭМ!$C$39:$C$782,СВЦЭМ!$A$39:$A$782,$A141,СВЦЭМ!$B$39:$B$782,U$119)+'СЕТ СН'!$I$9+СВЦЭМ!$D$10+'СЕТ СН'!$I$5-'СЕТ СН'!$I$17</f>
        <v>4004.4202381799996</v>
      </c>
      <c r="V141" s="36">
        <f>SUMIFS(СВЦЭМ!$C$39:$C$782,СВЦЭМ!$A$39:$A$782,$A141,СВЦЭМ!$B$39:$B$782,V$119)+'СЕТ СН'!$I$9+СВЦЭМ!$D$10+'СЕТ СН'!$I$5-'СЕТ СН'!$I$17</f>
        <v>3983.7296321200001</v>
      </c>
      <c r="W141" s="36">
        <f>SUMIFS(СВЦЭМ!$C$39:$C$782,СВЦЭМ!$A$39:$A$782,$A141,СВЦЭМ!$B$39:$B$782,W$119)+'СЕТ СН'!$I$9+СВЦЭМ!$D$10+'СЕТ СН'!$I$5-'СЕТ СН'!$I$17</f>
        <v>3974.9323108799999</v>
      </c>
      <c r="X141" s="36">
        <f>SUMIFS(СВЦЭМ!$C$39:$C$782,СВЦЭМ!$A$39:$A$782,$A141,СВЦЭМ!$B$39:$B$782,X$119)+'СЕТ СН'!$I$9+СВЦЭМ!$D$10+'СЕТ СН'!$I$5-'СЕТ СН'!$I$17</f>
        <v>4004.19787916</v>
      </c>
      <c r="Y141" s="36">
        <f>SUMIFS(СВЦЭМ!$C$39:$C$782,СВЦЭМ!$A$39:$A$782,$A141,СВЦЭМ!$B$39:$B$782,Y$119)+'СЕТ СН'!$I$9+СВЦЭМ!$D$10+'СЕТ СН'!$I$5-'СЕТ СН'!$I$17</f>
        <v>4023.8941843599996</v>
      </c>
    </row>
    <row r="142" spans="1:25" ht="15.75" x14ac:dyDescent="0.2">
      <c r="A142" s="35">
        <f t="shared" si="3"/>
        <v>44278</v>
      </c>
      <c r="B142" s="36">
        <f>SUMIFS(СВЦЭМ!$C$39:$C$782,СВЦЭМ!$A$39:$A$782,$A142,СВЦЭМ!$B$39:$B$782,B$119)+'СЕТ СН'!$I$9+СВЦЭМ!$D$10+'СЕТ СН'!$I$5-'СЕТ СН'!$I$17</f>
        <v>4026.5020945799997</v>
      </c>
      <c r="C142" s="36">
        <f>SUMIFS(СВЦЭМ!$C$39:$C$782,СВЦЭМ!$A$39:$A$782,$A142,СВЦЭМ!$B$39:$B$782,C$119)+'СЕТ СН'!$I$9+СВЦЭМ!$D$10+'СЕТ СН'!$I$5-'СЕТ СН'!$I$17</f>
        <v>4093.6940140199999</v>
      </c>
      <c r="D142" s="36">
        <f>SUMIFS(СВЦЭМ!$C$39:$C$782,СВЦЭМ!$A$39:$A$782,$A142,СВЦЭМ!$B$39:$B$782,D$119)+'СЕТ СН'!$I$9+СВЦЭМ!$D$10+'СЕТ СН'!$I$5-'СЕТ СН'!$I$17</f>
        <v>4158.2981304300001</v>
      </c>
      <c r="E142" s="36">
        <f>SUMIFS(СВЦЭМ!$C$39:$C$782,СВЦЭМ!$A$39:$A$782,$A142,СВЦЭМ!$B$39:$B$782,E$119)+'СЕТ СН'!$I$9+СВЦЭМ!$D$10+'СЕТ СН'!$I$5-'СЕТ СН'!$I$17</f>
        <v>4158.7071453299995</v>
      </c>
      <c r="F142" s="36">
        <f>SUMIFS(СВЦЭМ!$C$39:$C$782,СВЦЭМ!$A$39:$A$782,$A142,СВЦЭМ!$B$39:$B$782,F$119)+'СЕТ СН'!$I$9+СВЦЭМ!$D$10+'СЕТ СН'!$I$5-'СЕТ СН'!$I$17</f>
        <v>4148.7623482199997</v>
      </c>
      <c r="G142" s="36">
        <f>SUMIFS(СВЦЭМ!$C$39:$C$782,СВЦЭМ!$A$39:$A$782,$A142,СВЦЭМ!$B$39:$B$782,G$119)+'СЕТ СН'!$I$9+СВЦЭМ!$D$10+'СЕТ СН'!$I$5-'СЕТ СН'!$I$17</f>
        <v>4130.5916868699996</v>
      </c>
      <c r="H142" s="36">
        <f>SUMIFS(СВЦЭМ!$C$39:$C$782,СВЦЭМ!$A$39:$A$782,$A142,СВЦЭМ!$B$39:$B$782,H$119)+'СЕТ СН'!$I$9+СВЦЭМ!$D$10+'СЕТ СН'!$I$5-'СЕТ СН'!$I$17</f>
        <v>4110.12428473</v>
      </c>
      <c r="I142" s="36">
        <f>SUMIFS(СВЦЭМ!$C$39:$C$782,СВЦЭМ!$A$39:$A$782,$A142,СВЦЭМ!$B$39:$B$782,I$119)+'СЕТ СН'!$I$9+СВЦЭМ!$D$10+'СЕТ СН'!$I$5-'СЕТ СН'!$I$17</f>
        <v>4052.4028924599997</v>
      </c>
      <c r="J142" s="36">
        <f>SUMIFS(СВЦЭМ!$C$39:$C$782,СВЦЭМ!$A$39:$A$782,$A142,СВЦЭМ!$B$39:$B$782,J$119)+'СЕТ СН'!$I$9+СВЦЭМ!$D$10+'СЕТ СН'!$I$5-'СЕТ СН'!$I$17</f>
        <v>4017.7202057</v>
      </c>
      <c r="K142" s="36">
        <f>SUMIFS(СВЦЭМ!$C$39:$C$782,СВЦЭМ!$A$39:$A$782,$A142,СВЦЭМ!$B$39:$B$782,K$119)+'СЕТ СН'!$I$9+СВЦЭМ!$D$10+'СЕТ СН'!$I$5-'СЕТ СН'!$I$17</f>
        <v>3994.7844683100002</v>
      </c>
      <c r="L142" s="36">
        <f>SUMIFS(СВЦЭМ!$C$39:$C$782,СВЦЭМ!$A$39:$A$782,$A142,СВЦЭМ!$B$39:$B$782,L$119)+'СЕТ СН'!$I$9+СВЦЭМ!$D$10+'СЕТ СН'!$I$5-'СЕТ СН'!$I$17</f>
        <v>3998.88509651</v>
      </c>
      <c r="M142" s="36">
        <f>SUMIFS(СВЦЭМ!$C$39:$C$782,СВЦЭМ!$A$39:$A$782,$A142,СВЦЭМ!$B$39:$B$782,M$119)+'СЕТ СН'!$I$9+СВЦЭМ!$D$10+'СЕТ СН'!$I$5-'СЕТ СН'!$I$17</f>
        <v>4013.1477746299997</v>
      </c>
      <c r="N142" s="36">
        <f>SUMIFS(СВЦЭМ!$C$39:$C$782,СВЦЭМ!$A$39:$A$782,$A142,СВЦЭМ!$B$39:$B$782,N$119)+'СЕТ СН'!$I$9+СВЦЭМ!$D$10+'СЕТ СН'!$I$5-'СЕТ СН'!$I$17</f>
        <v>4058.9102761300001</v>
      </c>
      <c r="O142" s="36">
        <f>SUMIFS(СВЦЭМ!$C$39:$C$782,СВЦЭМ!$A$39:$A$782,$A142,СВЦЭМ!$B$39:$B$782,O$119)+'СЕТ СН'!$I$9+СВЦЭМ!$D$10+'СЕТ СН'!$I$5-'СЕТ СН'!$I$17</f>
        <v>4094.4128854000001</v>
      </c>
      <c r="P142" s="36">
        <f>SUMIFS(СВЦЭМ!$C$39:$C$782,СВЦЭМ!$A$39:$A$782,$A142,СВЦЭМ!$B$39:$B$782,P$119)+'СЕТ СН'!$I$9+СВЦЭМ!$D$10+'СЕТ СН'!$I$5-'СЕТ СН'!$I$17</f>
        <v>4174.5395104199997</v>
      </c>
      <c r="Q142" s="36">
        <f>SUMIFS(СВЦЭМ!$C$39:$C$782,СВЦЭМ!$A$39:$A$782,$A142,СВЦЭМ!$B$39:$B$782,Q$119)+'СЕТ СН'!$I$9+СВЦЭМ!$D$10+'СЕТ СН'!$I$5-'СЕТ СН'!$I$17</f>
        <v>4144.4400005099997</v>
      </c>
      <c r="R142" s="36">
        <f>SUMIFS(СВЦЭМ!$C$39:$C$782,СВЦЭМ!$A$39:$A$782,$A142,СВЦЭМ!$B$39:$B$782,R$119)+'СЕТ СН'!$I$9+СВЦЭМ!$D$10+'СЕТ СН'!$I$5-'СЕТ СН'!$I$17</f>
        <v>4138.2369815599995</v>
      </c>
      <c r="S142" s="36">
        <f>SUMIFS(СВЦЭМ!$C$39:$C$782,СВЦЭМ!$A$39:$A$782,$A142,СВЦЭМ!$B$39:$B$782,S$119)+'СЕТ СН'!$I$9+СВЦЭМ!$D$10+'СЕТ СН'!$I$5-'СЕТ СН'!$I$17</f>
        <v>4103.4967915199995</v>
      </c>
      <c r="T142" s="36">
        <f>SUMIFS(СВЦЭМ!$C$39:$C$782,СВЦЭМ!$A$39:$A$782,$A142,СВЦЭМ!$B$39:$B$782,T$119)+'СЕТ СН'!$I$9+СВЦЭМ!$D$10+'СЕТ СН'!$I$5-'СЕТ СН'!$I$17</f>
        <v>4015.8961455099998</v>
      </c>
      <c r="U142" s="36">
        <f>SUMIFS(СВЦЭМ!$C$39:$C$782,СВЦЭМ!$A$39:$A$782,$A142,СВЦЭМ!$B$39:$B$782,U$119)+'СЕТ СН'!$I$9+СВЦЭМ!$D$10+'СЕТ СН'!$I$5-'СЕТ СН'!$I$17</f>
        <v>3979.0997393600001</v>
      </c>
      <c r="V142" s="36">
        <f>SUMIFS(СВЦЭМ!$C$39:$C$782,СВЦЭМ!$A$39:$A$782,$A142,СВЦЭМ!$B$39:$B$782,V$119)+'СЕТ СН'!$I$9+СВЦЭМ!$D$10+'СЕТ СН'!$I$5-'СЕТ СН'!$I$17</f>
        <v>3980.0448069799995</v>
      </c>
      <c r="W142" s="36">
        <f>SUMIFS(СВЦЭМ!$C$39:$C$782,СВЦЭМ!$A$39:$A$782,$A142,СВЦЭМ!$B$39:$B$782,W$119)+'СЕТ СН'!$I$9+СВЦЭМ!$D$10+'СЕТ СН'!$I$5-'СЕТ СН'!$I$17</f>
        <v>3959.1845035999995</v>
      </c>
      <c r="X142" s="36">
        <f>SUMIFS(СВЦЭМ!$C$39:$C$782,СВЦЭМ!$A$39:$A$782,$A142,СВЦЭМ!$B$39:$B$782,X$119)+'СЕТ СН'!$I$9+СВЦЭМ!$D$10+'СЕТ СН'!$I$5-'СЕТ СН'!$I$17</f>
        <v>3977.0690340699998</v>
      </c>
      <c r="Y142" s="36">
        <f>SUMIFS(СВЦЭМ!$C$39:$C$782,СВЦЭМ!$A$39:$A$782,$A142,СВЦЭМ!$B$39:$B$782,Y$119)+'СЕТ СН'!$I$9+СВЦЭМ!$D$10+'СЕТ СН'!$I$5-'СЕТ СН'!$I$17</f>
        <v>3996.5722809099998</v>
      </c>
    </row>
    <row r="143" spans="1:25" ht="15.75" x14ac:dyDescent="0.2">
      <c r="A143" s="35">
        <f t="shared" si="3"/>
        <v>44279</v>
      </c>
      <c r="B143" s="36">
        <f>SUMIFS(СВЦЭМ!$C$39:$C$782,СВЦЭМ!$A$39:$A$782,$A143,СВЦЭМ!$B$39:$B$782,B$119)+'СЕТ СН'!$I$9+СВЦЭМ!$D$10+'СЕТ СН'!$I$5-'СЕТ СН'!$I$17</f>
        <v>4039.4285960099996</v>
      </c>
      <c r="C143" s="36">
        <f>SUMIFS(СВЦЭМ!$C$39:$C$782,СВЦЭМ!$A$39:$A$782,$A143,СВЦЭМ!$B$39:$B$782,C$119)+'СЕТ СН'!$I$9+СВЦЭМ!$D$10+'СЕТ СН'!$I$5-'СЕТ СН'!$I$17</f>
        <v>4095.8238154599999</v>
      </c>
      <c r="D143" s="36">
        <f>SUMIFS(СВЦЭМ!$C$39:$C$782,СВЦЭМ!$A$39:$A$782,$A143,СВЦЭМ!$B$39:$B$782,D$119)+'СЕТ СН'!$I$9+СВЦЭМ!$D$10+'СЕТ СН'!$I$5-'СЕТ СН'!$I$17</f>
        <v>4158.1102675900001</v>
      </c>
      <c r="E143" s="36">
        <f>SUMIFS(СВЦЭМ!$C$39:$C$782,СВЦЭМ!$A$39:$A$782,$A143,СВЦЭМ!$B$39:$B$782,E$119)+'СЕТ СН'!$I$9+СВЦЭМ!$D$10+'СЕТ СН'!$I$5-'СЕТ СН'!$I$17</f>
        <v>4173.3764889200002</v>
      </c>
      <c r="F143" s="36">
        <f>SUMIFS(СВЦЭМ!$C$39:$C$782,СВЦЭМ!$A$39:$A$782,$A143,СВЦЭМ!$B$39:$B$782,F$119)+'СЕТ СН'!$I$9+СВЦЭМ!$D$10+'СЕТ СН'!$I$5-'СЕТ СН'!$I$17</f>
        <v>4161.7520168600004</v>
      </c>
      <c r="G143" s="36">
        <f>SUMIFS(СВЦЭМ!$C$39:$C$782,СВЦЭМ!$A$39:$A$782,$A143,СВЦЭМ!$B$39:$B$782,G$119)+'СЕТ СН'!$I$9+СВЦЭМ!$D$10+'СЕТ СН'!$I$5-'СЕТ СН'!$I$17</f>
        <v>4137.4595177699994</v>
      </c>
      <c r="H143" s="36">
        <f>SUMIFS(СВЦЭМ!$C$39:$C$782,СВЦЭМ!$A$39:$A$782,$A143,СВЦЭМ!$B$39:$B$782,H$119)+'СЕТ СН'!$I$9+СВЦЭМ!$D$10+'СЕТ СН'!$I$5-'СЕТ СН'!$I$17</f>
        <v>4115.0376285299999</v>
      </c>
      <c r="I143" s="36">
        <f>SUMIFS(СВЦЭМ!$C$39:$C$782,СВЦЭМ!$A$39:$A$782,$A143,СВЦЭМ!$B$39:$B$782,I$119)+'СЕТ СН'!$I$9+СВЦЭМ!$D$10+'СЕТ СН'!$I$5-'СЕТ СН'!$I$17</f>
        <v>4057.8612210299998</v>
      </c>
      <c r="J143" s="36">
        <f>SUMIFS(СВЦЭМ!$C$39:$C$782,СВЦЭМ!$A$39:$A$782,$A143,СВЦЭМ!$B$39:$B$782,J$119)+'СЕТ СН'!$I$9+СВЦЭМ!$D$10+'СЕТ СН'!$I$5-'СЕТ СН'!$I$17</f>
        <v>4003.1085288899999</v>
      </c>
      <c r="K143" s="36">
        <f>SUMIFS(СВЦЭМ!$C$39:$C$782,СВЦЭМ!$A$39:$A$782,$A143,СВЦЭМ!$B$39:$B$782,K$119)+'СЕТ СН'!$I$9+СВЦЭМ!$D$10+'СЕТ СН'!$I$5-'СЕТ СН'!$I$17</f>
        <v>3974.3106523400002</v>
      </c>
      <c r="L143" s="36">
        <f>SUMIFS(СВЦЭМ!$C$39:$C$782,СВЦЭМ!$A$39:$A$782,$A143,СВЦЭМ!$B$39:$B$782,L$119)+'СЕТ СН'!$I$9+СВЦЭМ!$D$10+'СЕТ СН'!$I$5-'СЕТ СН'!$I$17</f>
        <v>3993.9374757300002</v>
      </c>
      <c r="M143" s="36">
        <f>SUMIFS(СВЦЭМ!$C$39:$C$782,СВЦЭМ!$A$39:$A$782,$A143,СВЦЭМ!$B$39:$B$782,M$119)+'СЕТ СН'!$I$9+СВЦЭМ!$D$10+'СЕТ СН'!$I$5-'СЕТ СН'!$I$17</f>
        <v>3983.6946768099997</v>
      </c>
      <c r="N143" s="36">
        <f>SUMIFS(СВЦЭМ!$C$39:$C$782,СВЦЭМ!$A$39:$A$782,$A143,СВЦЭМ!$B$39:$B$782,N$119)+'СЕТ СН'!$I$9+СВЦЭМ!$D$10+'СЕТ СН'!$I$5-'СЕТ СН'!$I$17</f>
        <v>4003.7162636599996</v>
      </c>
      <c r="O143" s="36">
        <f>SUMIFS(СВЦЭМ!$C$39:$C$782,СВЦЭМ!$A$39:$A$782,$A143,СВЦЭМ!$B$39:$B$782,O$119)+'СЕТ СН'!$I$9+СВЦЭМ!$D$10+'СЕТ СН'!$I$5-'СЕТ СН'!$I$17</f>
        <v>4048.95577469</v>
      </c>
      <c r="P143" s="36">
        <f>SUMIFS(СВЦЭМ!$C$39:$C$782,СВЦЭМ!$A$39:$A$782,$A143,СВЦЭМ!$B$39:$B$782,P$119)+'СЕТ СН'!$I$9+СВЦЭМ!$D$10+'СЕТ СН'!$I$5-'СЕТ СН'!$I$17</f>
        <v>4095.7501872399998</v>
      </c>
      <c r="Q143" s="36">
        <f>SUMIFS(СВЦЭМ!$C$39:$C$782,СВЦЭМ!$A$39:$A$782,$A143,СВЦЭМ!$B$39:$B$782,Q$119)+'СЕТ СН'!$I$9+СВЦЭМ!$D$10+'СЕТ СН'!$I$5-'СЕТ СН'!$I$17</f>
        <v>4123.7438569099995</v>
      </c>
      <c r="R143" s="36">
        <f>SUMIFS(СВЦЭМ!$C$39:$C$782,СВЦЭМ!$A$39:$A$782,$A143,СВЦЭМ!$B$39:$B$782,R$119)+'СЕТ СН'!$I$9+СВЦЭМ!$D$10+'СЕТ СН'!$I$5-'СЕТ СН'!$I$17</f>
        <v>4130.5395740200001</v>
      </c>
      <c r="S143" s="36">
        <f>SUMIFS(СВЦЭМ!$C$39:$C$782,СВЦЭМ!$A$39:$A$782,$A143,СВЦЭМ!$B$39:$B$782,S$119)+'СЕТ СН'!$I$9+СВЦЭМ!$D$10+'СЕТ СН'!$I$5-'СЕТ СН'!$I$17</f>
        <v>4116.9389102499999</v>
      </c>
      <c r="T143" s="36">
        <f>SUMIFS(СВЦЭМ!$C$39:$C$782,СВЦЭМ!$A$39:$A$782,$A143,СВЦЭМ!$B$39:$B$782,T$119)+'СЕТ СН'!$I$9+СВЦЭМ!$D$10+'СЕТ СН'!$I$5-'СЕТ СН'!$I$17</f>
        <v>4036.1963921400002</v>
      </c>
      <c r="U143" s="36">
        <f>SUMIFS(СВЦЭМ!$C$39:$C$782,СВЦЭМ!$A$39:$A$782,$A143,СВЦЭМ!$B$39:$B$782,U$119)+'СЕТ СН'!$I$9+СВЦЭМ!$D$10+'СЕТ СН'!$I$5-'СЕТ СН'!$I$17</f>
        <v>3950.3005249899998</v>
      </c>
      <c r="V143" s="36">
        <f>SUMIFS(СВЦЭМ!$C$39:$C$782,СВЦЭМ!$A$39:$A$782,$A143,СВЦЭМ!$B$39:$B$782,V$119)+'СЕТ СН'!$I$9+СВЦЭМ!$D$10+'СЕТ СН'!$I$5-'СЕТ СН'!$I$17</f>
        <v>4007.6965447299999</v>
      </c>
      <c r="W143" s="36">
        <f>SUMIFS(СВЦЭМ!$C$39:$C$782,СВЦЭМ!$A$39:$A$782,$A143,СВЦЭМ!$B$39:$B$782,W$119)+'СЕТ СН'!$I$9+СВЦЭМ!$D$10+'СЕТ СН'!$I$5-'СЕТ СН'!$I$17</f>
        <v>3950.8747809299998</v>
      </c>
      <c r="X143" s="36">
        <f>SUMIFS(СВЦЭМ!$C$39:$C$782,СВЦЭМ!$A$39:$A$782,$A143,СВЦЭМ!$B$39:$B$782,X$119)+'СЕТ СН'!$I$9+СВЦЭМ!$D$10+'СЕТ СН'!$I$5-'СЕТ СН'!$I$17</f>
        <v>3996.9222188099998</v>
      </c>
      <c r="Y143" s="36">
        <f>SUMIFS(СВЦЭМ!$C$39:$C$782,СВЦЭМ!$A$39:$A$782,$A143,СВЦЭМ!$B$39:$B$782,Y$119)+'СЕТ СН'!$I$9+СВЦЭМ!$D$10+'СЕТ СН'!$I$5-'СЕТ СН'!$I$17</f>
        <v>3955.5129497299995</v>
      </c>
    </row>
    <row r="144" spans="1:25" ht="15.75" x14ac:dyDescent="0.2">
      <c r="A144" s="35">
        <f t="shared" si="3"/>
        <v>44280</v>
      </c>
      <c r="B144" s="36">
        <f>SUMIFS(СВЦЭМ!$C$39:$C$782,СВЦЭМ!$A$39:$A$782,$A144,СВЦЭМ!$B$39:$B$782,B$119)+'СЕТ СН'!$I$9+СВЦЭМ!$D$10+'СЕТ СН'!$I$5-'СЕТ СН'!$I$17</f>
        <v>4012.3248121400002</v>
      </c>
      <c r="C144" s="36">
        <f>SUMIFS(СВЦЭМ!$C$39:$C$782,СВЦЭМ!$A$39:$A$782,$A144,СВЦЭМ!$B$39:$B$782,C$119)+'СЕТ СН'!$I$9+СВЦЭМ!$D$10+'СЕТ СН'!$I$5-'СЕТ СН'!$I$17</f>
        <v>4074.9233139799999</v>
      </c>
      <c r="D144" s="36">
        <f>SUMIFS(СВЦЭМ!$C$39:$C$782,СВЦЭМ!$A$39:$A$782,$A144,СВЦЭМ!$B$39:$B$782,D$119)+'СЕТ СН'!$I$9+СВЦЭМ!$D$10+'СЕТ СН'!$I$5-'СЕТ СН'!$I$17</f>
        <v>4173.54231652</v>
      </c>
      <c r="E144" s="36">
        <f>SUMIFS(СВЦЭМ!$C$39:$C$782,СВЦЭМ!$A$39:$A$782,$A144,СВЦЭМ!$B$39:$B$782,E$119)+'СЕТ СН'!$I$9+СВЦЭМ!$D$10+'СЕТ СН'!$I$5-'СЕТ СН'!$I$17</f>
        <v>4161.1787948199999</v>
      </c>
      <c r="F144" s="36">
        <f>SUMIFS(СВЦЭМ!$C$39:$C$782,СВЦЭМ!$A$39:$A$782,$A144,СВЦЭМ!$B$39:$B$782,F$119)+'СЕТ СН'!$I$9+СВЦЭМ!$D$10+'СЕТ СН'!$I$5-'СЕТ СН'!$I$17</f>
        <v>4146.8742436299999</v>
      </c>
      <c r="G144" s="36">
        <f>SUMIFS(СВЦЭМ!$C$39:$C$782,СВЦЭМ!$A$39:$A$782,$A144,СВЦЭМ!$B$39:$B$782,G$119)+'СЕТ СН'!$I$9+СВЦЭМ!$D$10+'СЕТ СН'!$I$5-'СЕТ СН'!$I$17</f>
        <v>4124.7466743499999</v>
      </c>
      <c r="H144" s="36">
        <f>SUMIFS(СВЦЭМ!$C$39:$C$782,СВЦЭМ!$A$39:$A$782,$A144,СВЦЭМ!$B$39:$B$782,H$119)+'СЕТ СН'!$I$9+СВЦЭМ!$D$10+'СЕТ СН'!$I$5-'СЕТ СН'!$I$17</f>
        <v>4081.7321330099999</v>
      </c>
      <c r="I144" s="36">
        <f>SUMIFS(СВЦЭМ!$C$39:$C$782,СВЦЭМ!$A$39:$A$782,$A144,СВЦЭМ!$B$39:$B$782,I$119)+'СЕТ СН'!$I$9+СВЦЭМ!$D$10+'СЕТ СН'!$I$5-'СЕТ СН'!$I$17</f>
        <v>4042.7008284699996</v>
      </c>
      <c r="J144" s="36">
        <f>SUMIFS(СВЦЭМ!$C$39:$C$782,СВЦЭМ!$A$39:$A$782,$A144,СВЦЭМ!$B$39:$B$782,J$119)+'СЕТ СН'!$I$9+СВЦЭМ!$D$10+'СЕТ СН'!$I$5-'СЕТ СН'!$I$17</f>
        <v>3989.0519714900001</v>
      </c>
      <c r="K144" s="36">
        <f>SUMIFS(СВЦЭМ!$C$39:$C$782,СВЦЭМ!$A$39:$A$782,$A144,СВЦЭМ!$B$39:$B$782,K$119)+'СЕТ СН'!$I$9+СВЦЭМ!$D$10+'СЕТ СН'!$I$5-'СЕТ СН'!$I$17</f>
        <v>3958.4854233799997</v>
      </c>
      <c r="L144" s="36">
        <f>SUMIFS(СВЦЭМ!$C$39:$C$782,СВЦЭМ!$A$39:$A$782,$A144,СВЦЭМ!$B$39:$B$782,L$119)+'СЕТ СН'!$I$9+СВЦЭМ!$D$10+'СЕТ СН'!$I$5-'СЕТ СН'!$I$17</f>
        <v>3980.31695167</v>
      </c>
      <c r="M144" s="36">
        <f>SUMIFS(СВЦЭМ!$C$39:$C$782,СВЦЭМ!$A$39:$A$782,$A144,СВЦЭМ!$B$39:$B$782,M$119)+'СЕТ СН'!$I$9+СВЦЭМ!$D$10+'СЕТ СН'!$I$5-'СЕТ СН'!$I$17</f>
        <v>3975.3950375499999</v>
      </c>
      <c r="N144" s="36">
        <f>SUMIFS(СВЦЭМ!$C$39:$C$782,СВЦЭМ!$A$39:$A$782,$A144,СВЦЭМ!$B$39:$B$782,N$119)+'СЕТ СН'!$I$9+СВЦЭМ!$D$10+'СЕТ СН'!$I$5-'СЕТ СН'!$I$17</f>
        <v>3994.3363218099998</v>
      </c>
      <c r="O144" s="36">
        <f>SUMIFS(СВЦЭМ!$C$39:$C$782,СВЦЭМ!$A$39:$A$782,$A144,СВЦЭМ!$B$39:$B$782,O$119)+'СЕТ СН'!$I$9+СВЦЭМ!$D$10+'СЕТ СН'!$I$5-'СЕТ СН'!$I$17</f>
        <v>4033.2416107600002</v>
      </c>
      <c r="P144" s="36">
        <f>SUMIFS(СВЦЭМ!$C$39:$C$782,СВЦЭМ!$A$39:$A$782,$A144,СВЦЭМ!$B$39:$B$782,P$119)+'СЕТ СН'!$I$9+СВЦЭМ!$D$10+'СЕТ СН'!$I$5-'СЕТ СН'!$I$17</f>
        <v>4088.5559509099999</v>
      </c>
      <c r="Q144" s="36">
        <f>SUMIFS(СВЦЭМ!$C$39:$C$782,СВЦЭМ!$A$39:$A$782,$A144,СВЦЭМ!$B$39:$B$782,Q$119)+'СЕТ СН'!$I$9+СВЦЭМ!$D$10+'СЕТ СН'!$I$5-'СЕТ СН'!$I$17</f>
        <v>4119.7410208700003</v>
      </c>
      <c r="R144" s="36">
        <f>SUMIFS(СВЦЭМ!$C$39:$C$782,СВЦЭМ!$A$39:$A$782,$A144,СВЦЭМ!$B$39:$B$782,R$119)+'СЕТ СН'!$I$9+СВЦЭМ!$D$10+'СЕТ СН'!$I$5-'СЕТ СН'!$I$17</f>
        <v>4116.5483553699996</v>
      </c>
      <c r="S144" s="36">
        <f>SUMIFS(СВЦЭМ!$C$39:$C$782,СВЦЭМ!$A$39:$A$782,$A144,СВЦЭМ!$B$39:$B$782,S$119)+'СЕТ СН'!$I$9+СВЦЭМ!$D$10+'СЕТ СН'!$I$5-'СЕТ СН'!$I$17</f>
        <v>4078.91837381</v>
      </c>
      <c r="T144" s="36">
        <f>SUMIFS(СВЦЭМ!$C$39:$C$782,СВЦЭМ!$A$39:$A$782,$A144,СВЦЭМ!$B$39:$B$782,T$119)+'СЕТ СН'!$I$9+СВЦЭМ!$D$10+'СЕТ СН'!$I$5-'СЕТ СН'!$I$17</f>
        <v>3981.06006376</v>
      </c>
      <c r="U144" s="36">
        <f>SUMIFS(СВЦЭМ!$C$39:$C$782,СВЦЭМ!$A$39:$A$782,$A144,СВЦЭМ!$B$39:$B$782,U$119)+'СЕТ СН'!$I$9+СВЦЭМ!$D$10+'СЕТ СН'!$I$5-'СЕТ СН'!$I$17</f>
        <v>3931.7018026300002</v>
      </c>
      <c r="V144" s="36">
        <f>SUMIFS(СВЦЭМ!$C$39:$C$782,СВЦЭМ!$A$39:$A$782,$A144,СВЦЭМ!$B$39:$B$782,V$119)+'СЕТ СН'!$I$9+СВЦЭМ!$D$10+'СЕТ СН'!$I$5-'СЕТ СН'!$I$17</f>
        <v>3943.0282004800001</v>
      </c>
      <c r="W144" s="36">
        <f>SUMIFS(СВЦЭМ!$C$39:$C$782,СВЦЭМ!$A$39:$A$782,$A144,СВЦЭМ!$B$39:$B$782,W$119)+'СЕТ СН'!$I$9+СВЦЭМ!$D$10+'СЕТ СН'!$I$5-'СЕТ СН'!$I$17</f>
        <v>3951.6345145599998</v>
      </c>
      <c r="X144" s="36">
        <f>SUMIFS(СВЦЭМ!$C$39:$C$782,СВЦЭМ!$A$39:$A$782,$A144,СВЦЭМ!$B$39:$B$782,X$119)+'СЕТ СН'!$I$9+СВЦЭМ!$D$10+'СЕТ СН'!$I$5-'СЕТ СН'!$I$17</f>
        <v>3955.9170216599996</v>
      </c>
      <c r="Y144" s="36">
        <f>SUMIFS(СВЦЭМ!$C$39:$C$782,СВЦЭМ!$A$39:$A$782,$A144,СВЦЭМ!$B$39:$B$782,Y$119)+'СЕТ СН'!$I$9+СВЦЭМ!$D$10+'СЕТ СН'!$I$5-'СЕТ СН'!$I$17</f>
        <v>3980.6942157200001</v>
      </c>
    </row>
    <row r="145" spans="1:26" ht="15.75" x14ac:dyDescent="0.2">
      <c r="A145" s="35">
        <f t="shared" si="3"/>
        <v>44281</v>
      </c>
      <c r="B145" s="36">
        <f>SUMIFS(СВЦЭМ!$C$39:$C$782,СВЦЭМ!$A$39:$A$782,$A145,СВЦЭМ!$B$39:$B$782,B$119)+'СЕТ СН'!$I$9+СВЦЭМ!$D$10+'СЕТ СН'!$I$5-'СЕТ СН'!$I$17</f>
        <v>4067.8108499099999</v>
      </c>
      <c r="C145" s="36">
        <f>SUMIFS(СВЦЭМ!$C$39:$C$782,СВЦЭМ!$A$39:$A$782,$A145,СВЦЭМ!$B$39:$B$782,C$119)+'СЕТ СН'!$I$9+СВЦЭМ!$D$10+'СЕТ СН'!$I$5-'СЕТ СН'!$I$17</f>
        <v>4137.16506123</v>
      </c>
      <c r="D145" s="36">
        <f>SUMIFS(СВЦЭМ!$C$39:$C$782,СВЦЭМ!$A$39:$A$782,$A145,СВЦЭМ!$B$39:$B$782,D$119)+'СЕТ СН'!$I$9+СВЦЭМ!$D$10+'СЕТ СН'!$I$5-'СЕТ СН'!$I$17</f>
        <v>4214.8651569599997</v>
      </c>
      <c r="E145" s="36">
        <f>SUMIFS(СВЦЭМ!$C$39:$C$782,СВЦЭМ!$A$39:$A$782,$A145,СВЦЭМ!$B$39:$B$782,E$119)+'СЕТ СН'!$I$9+СВЦЭМ!$D$10+'СЕТ СН'!$I$5-'СЕТ СН'!$I$17</f>
        <v>4225.3151397299998</v>
      </c>
      <c r="F145" s="36">
        <f>SUMIFS(СВЦЭМ!$C$39:$C$782,СВЦЭМ!$A$39:$A$782,$A145,СВЦЭМ!$B$39:$B$782,F$119)+'СЕТ СН'!$I$9+СВЦЭМ!$D$10+'СЕТ СН'!$I$5-'СЕТ СН'!$I$17</f>
        <v>4225.3595054500001</v>
      </c>
      <c r="G145" s="36">
        <f>SUMIFS(СВЦЭМ!$C$39:$C$782,СВЦЭМ!$A$39:$A$782,$A145,СВЦЭМ!$B$39:$B$782,G$119)+'СЕТ СН'!$I$9+СВЦЭМ!$D$10+'СЕТ СН'!$I$5-'СЕТ СН'!$I$17</f>
        <v>4208.6534648999996</v>
      </c>
      <c r="H145" s="36">
        <f>SUMIFS(СВЦЭМ!$C$39:$C$782,СВЦЭМ!$A$39:$A$782,$A145,СВЦЭМ!$B$39:$B$782,H$119)+'СЕТ СН'!$I$9+СВЦЭМ!$D$10+'СЕТ СН'!$I$5-'СЕТ СН'!$I$17</f>
        <v>4158.0549127799995</v>
      </c>
      <c r="I145" s="36">
        <f>SUMIFS(СВЦЭМ!$C$39:$C$782,СВЦЭМ!$A$39:$A$782,$A145,СВЦЭМ!$B$39:$B$782,I$119)+'СЕТ СН'!$I$9+СВЦЭМ!$D$10+'СЕТ СН'!$I$5-'СЕТ СН'!$I$17</f>
        <v>4084.6171193499999</v>
      </c>
      <c r="J145" s="36">
        <f>SUMIFS(СВЦЭМ!$C$39:$C$782,СВЦЭМ!$A$39:$A$782,$A145,СВЦЭМ!$B$39:$B$782,J$119)+'СЕТ СН'!$I$9+СВЦЭМ!$D$10+'СЕТ СН'!$I$5-'СЕТ СН'!$I$17</f>
        <v>4054.4574066199998</v>
      </c>
      <c r="K145" s="36">
        <f>SUMIFS(СВЦЭМ!$C$39:$C$782,СВЦЭМ!$A$39:$A$782,$A145,СВЦЭМ!$B$39:$B$782,K$119)+'СЕТ СН'!$I$9+СВЦЭМ!$D$10+'СЕТ СН'!$I$5-'СЕТ СН'!$I$17</f>
        <v>4015.2777628200001</v>
      </c>
      <c r="L145" s="36">
        <f>SUMIFS(СВЦЭМ!$C$39:$C$782,СВЦЭМ!$A$39:$A$782,$A145,СВЦЭМ!$B$39:$B$782,L$119)+'СЕТ СН'!$I$9+СВЦЭМ!$D$10+'СЕТ СН'!$I$5-'СЕТ СН'!$I$17</f>
        <v>4006.0964547399999</v>
      </c>
      <c r="M145" s="36">
        <f>SUMIFS(СВЦЭМ!$C$39:$C$782,СВЦЭМ!$A$39:$A$782,$A145,СВЦЭМ!$B$39:$B$782,M$119)+'СЕТ СН'!$I$9+СВЦЭМ!$D$10+'СЕТ СН'!$I$5-'СЕТ СН'!$I$17</f>
        <v>4000.1793996199999</v>
      </c>
      <c r="N145" s="36">
        <f>SUMIFS(СВЦЭМ!$C$39:$C$782,СВЦЭМ!$A$39:$A$782,$A145,СВЦЭМ!$B$39:$B$782,N$119)+'СЕТ СН'!$I$9+СВЦЭМ!$D$10+'СЕТ СН'!$I$5-'СЕТ СН'!$I$17</f>
        <v>4000.6204472299996</v>
      </c>
      <c r="O145" s="36">
        <f>SUMIFS(СВЦЭМ!$C$39:$C$782,СВЦЭМ!$A$39:$A$782,$A145,СВЦЭМ!$B$39:$B$782,O$119)+'СЕТ СН'!$I$9+СВЦЭМ!$D$10+'СЕТ СН'!$I$5-'СЕТ СН'!$I$17</f>
        <v>4029.2879883799997</v>
      </c>
      <c r="P145" s="36">
        <f>SUMIFS(СВЦЭМ!$C$39:$C$782,СВЦЭМ!$A$39:$A$782,$A145,СВЦЭМ!$B$39:$B$782,P$119)+'СЕТ СН'!$I$9+СВЦЭМ!$D$10+'СЕТ СН'!$I$5-'СЕТ СН'!$I$17</f>
        <v>4056.4830989299999</v>
      </c>
      <c r="Q145" s="36">
        <f>SUMIFS(СВЦЭМ!$C$39:$C$782,СВЦЭМ!$A$39:$A$782,$A145,СВЦЭМ!$B$39:$B$782,Q$119)+'СЕТ СН'!$I$9+СВЦЭМ!$D$10+'СЕТ СН'!$I$5-'СЕТ СН'!$I$17</f>
        <v>4085.0342579799999</v>
      </c>
      <c r="R145" s="36">
        <f>SUMIFS(СВЦЭМ!$C$39:$C$782,СВЦЭМ!$A$39:$A$782,$A145,СВЦЭМ!$B$39:$B$782,R$119)+'СЕТ СН'!$I$9+СВЦЭМ!$D$10+'СЕТ СН'!$I$5-'СЕТ СН'!$I$17</f>
        <v>4094.8629389899997</v>
      </c>
      <c r="S145" s="36">
        <f>SUMIFS(СВЦЭМ!$C$39:$C$782,СВЦЭМ!$A$39:$A$782,$A145,СВЦЭМ!$B$39:$B$782,S$119)+'СЕТ СН'!$I$9+СВЦЭМ!$D$10+'СЕТ СН'!$I$5-'СЕТ СН'!$I$17</f>
        <v>4052.1333169700001</v>
      </c>
      <c r="T145" s="36">
        <f>SUMIFS(СВЦЭМ!$C$39:$C$782,СВЦЭМ!$A$39:$A$782,$A145,СВЦЭМ!$B$39:$B$782,T$119)+'СЕТ СН'!$I$9+СВЦЭМ!$D$10+'СЕТ СН'!$I$5-'СЕТ СН'!$I$17</f>
        <v>3971.2833092399997</v>
      </c>
      <c r="U145" s="36">
        <f>SUMIFS(СВЦЭМ!$C$39:$C$782,СВЦЭМ!$A$39:$A$782,$A145,СВЦЭМ!$B$39:$B$782,U$119)+'СЕТ СН'!$I$9+СВЦЭМ!$D$10+'СЕТ СН'!$I$5-'СЕТ СН'!$I$17</f>
        <v>3940.9770413699998</v>
      </c>
      <c r="V145" s="36">
        <f>SUMIFS(СВЦЭМ!$C$39:$C$782,СВЦЭМ!$A$39:$A$782,$A145,СВЦЭМ!$B$39:$B$782,V$119)+'СЕТ СН'!$I$9+СВЦЭМ!$D$10+'СЕТ СН'!$I$5-'СЕТ СН'!$I$17</f>
        <v>3929.1707606499999</v>
      </c>
      <c r="W145" s="36">
        <f>SUMIFS(СВЦЭМ!$C$39:$C$782,СВЦЭМ!$A$39:$A$782,$A145,СВЦЭМ!$B$39:$B$782,W$119)+'СЕТ СН'!$I$9+СВЦЭМ!$D$10+'СЕТ СН'!$I$5-'СЕТ СН'!$I$17</f>
        <v>3935.9247192100001</v>
      </c>
      <c r="X145" s="36">
        <f>SUMIFS(СВЦЭМ!$C$39:$C$782,СВЦЭМ!$A$39:$A$782,$A145,СВЦЭМ!$B$39:$B$782,X$119)+'СЕТ СН'!$I$9+СВЦЭМ!$D$10+'СЕТ СН'!$I$5-'СЕТ СН'!$I$17</f>
        <v>3944.2829636199999</v>
      </c>
      <c r="Y145" s="36">
        <f>SUMIFS(СВЦЭМ!$C$39:$C$782,СВЦЭМ!$A$39:$A$782,$A145,СВЦЭМ!$B$39:$B$782,Y$119)+'СЕТ СН'!$I$9+СВЦЭМ!$D$10+'СЕТ СН'!$I$5-'СЕТ СН'!$I$17</f>
        <v>3979.96164142</v>
      </c>
    </row>
    <row r="146" spans="1:26" ht="15.75" x14ac:dyDescent="0.2">
      <c r="A146" s="35">
        <f t="shared" si="3"/>
        <v>44282</v>
      </c>
      <c r="B146" s="36">
        <f>SUMIFS(СВЦЭМ!$C$39:$C$782,СВЦЭМ!$A$39:$A$782,$A146,СВЦЭМ!$B$39:$B$782,B$119)+'СЕТ СН'!$I$9+СВЦЭМ!$D$10+'СЕТ СН'!$I$5-'СЕТ СН'!$I$17</f>
        <v>3933.4621288799999</v>
      </c>
      <c r="C146" s="36">
        <f>SUMIFS(СВЦЭМ!$C$39:$C$782,СВЦЭМ!$A$39:$A$782,$A146,СВЦЭМ!$B$39:$B$782,C$119)+'СЕТ СН'!$I$9+СВЦЭМ!$D$10+'СЕТ СН'!$I$5-'СЕТ СН'!$I$17</f>
        <v>4003.6286923799998</v>
      </c>
      <c r="D146" s="36">
        <f>SUMIFS(СВЦЭМ!$C$39:$C$782,СВЦЭМ!$A$39:$A$782,$A146,СВЦЭМ!$B$39:$B$782,D$119)+'СЕТ СН'!$I$9+СВЦЭМ!$D$10+'СЕТ СН'!$I$5-'СЕТ СН'!$I$17</f>
        <v>4073.6992397200002</v>
      </c>
      <c r="E146" s="36">
        <f>SUMIFS(СВЦЭМ!$C$39:$C$782,СВЦЭМ!$A$39:$A$782,$A146,СВЦЭМ!$B$39:$B$782,E$119)+'СЕТ СН'!$I$9+СВЦЭМ!$D$10+'СЕТ СН'!$I$5-'СЕТ СН'!$I$17</f>
        <v>4088.0484537900002</v>
      </c>
      <c r="F146" s="36">
        <f>SUMIFS(СВЦЭМ!$C$39:$C$782,СВЦЭМ!$A$39:$A$782,$A146,СВЦЭМ!$B$39:$B$782,F$119)+'СЕТ СН'!$I$9+СВЦЭМ!$D$10+'СЕТ СН'!$I$5-'СЕТ СН'!$I$17</f>
        <v>4107.8917488500001</v>
      </c>
      <c r="G146" s="36">
        <f>SUMIFS(СВЦЭМ!$C$39:$C$782,СВЦЭМ!$A$39:$A$782,$A146,СВЦЭМ!$B$39:$B$782,G$119)+'СЕТ СН'!$I$9+СВЦЭМ!$D$10+'СЕТ СН'!$I$5-'СЕТ СН'!$I$17</f>
        <v>4085.885945</v>
      </c>
      <c r="H146" s="36">
        <f>SUMIFS(СВЦЭМ!$C$39:$C$782,СВЦЭМ!$A$39:$A$782,$A146,СВЦЭМ!$B$39:$B$782,H$119)+'СЕТ СН'!$I$9+СВЦЭМ!$D$10+'СЕТ СН'!$I$5-'СЕТ СН'!$I$17</f>
        <v>4065.2259508999996</v>
      </c>
      <c r="I146" s="36">
        <f>SUMIFS(СВЦЭМ!$C$39:$C$782,СВЦЭМ!$A$39:$A$782,$A146,СВЦЭМ!$B$39:$B$782,I$119)+'СЕТ СН'!$I$9+СВЦЭМ!$D$10+'СЕТ СН'!$I$5-'СЕТ СН'!$I$17</f>
        <v>4022.1262386600001</v>
      </c>
      <c r="J146" s="36">
        <f>SUMIFS(СВЦЭМ!$C$39:$C$782,СВЦЭМ!$A$39:$A$782,$A146,СВЦЭМ!$B$39:$B$782,J$119)+'СЕТ СН'!$I$9+СВЦЭМ!$D$10+'СЕТ СН'!$I$5-'СЕТ СН'!$I$17</f>
        <v>3965.0351902799998</v>
      </c>
      <c r="K146" s="36">
        <f>SUMIFS(СВЦЭМ!$C$39:$C$782,СВЦЭМ!$A$39:$A$782,$A146,СВЦЭМ!$B$39:$B$782,K$119)+'СЕТ СН'!$I$9+СВЦЭМ!$D$10+'СЕТ СН'!$I$5-'СЕТ СН'!$I$17</f>
        <v>3919.3194200399998</v>
      </c>
      <c r="L146" s="36">
        <f>SUMIFS(СВЦЭМ!$C$39:$C$782,СВЦЭМ!$A$39:$A$782,$A146,СВЦЭМ!$B$39:$B$782,L$119)+'СЕТ СН'!$I$9+СВЦЭМ!$D$10+'СЕТ СН'!$I$5-'СЕТ СН'!$I$17</f>
        <v>3937.2314375400001</v>
      </c>
      <c r="M146" s="36">
        <f>SUMIFS(СВЦЭМ!$C$39:$C$782,СВЦЭМ!$A$39:$A$782,$A146,СВЦЭМ!$B$39:$B$782,M$119)+'СЕТ СН'!$I$9+СВЦЭМ!$D$10+'СЕТ СН'!$I$5-'СЕТ СН'!$I$17</f>
        <v>3942.1690769699999</v>
      </c>
      <c r="N146" s="36">
        <f>SUMIFS(СВЦЭМ!$C$39:$C$782,СВЦЭМ!$A$39:$A$782,$A146,СВЦЭМ!$B$39:$B$782,N$119)+'СЕТ СН'!$I$9+СВЦЭМ!$D$10+'СЕТ СН'!$I$5-'СЕТ СН'!$I$17</f>
        <v>3952.6665145099996</v>
      </c>
      <c r="O146" s="36">
        <f>SUMIFS(СВЦЭМ!$C$39:$C$782,СВЦЭМ!$A$39:$A$782,$A146,СВЦЭМ!$B$39:$B$782,O$119)+'СЕТ СН'!$I$9+СВЦЭМ!$D$10+'СЕТ СН'!$I$5-'СЕТ СН'!$I$17</f>
        <v>3971.9730250499997</v>
      </c>
      <c r="P146" s="36">
        <f>SUMIFS(СВЦЭМ!$C$39:$C$782,СВЦЭМ!$A$39:$A$782,$A146,СВЦЭМ!$B$39:$B$782,P$119)+'СЕТ СН'!$I$9+СВЦЭМ!$D$10+'СЕТ СН'!$I$5-'СЕТ СН'!$I$17</f>
        <v>4024.4611814399996</v>
      </c>
      <c r="Q146" s="36">
        <f>SUMIFS(СВЦЭМ!$C$39:$C$782,СВЦЭМ!$A$39:$A$782,$A146,СВЦЭМ!$B$39:$B$782,Q$119)+'СЕТ СН'!$I$9+СВЦЭМ!$D$10+'СЕТ СН'!$I$5-'СЕТ СН'!$I$17</f>
        <v>4056.4211639699997</v>
      </c>
      <c r="R146" s="36">
        <f>SUMIFS(СВЦЭМ!$C$39:$C$782,СВЦЭМ!$A$39:$A$782,$A146,СВЦЭМ!$B$39:$B$782,R$119)+'СЕТ СН'!$I$9+СВЦЭМ!$D$10+'СЕТ СН'!$I$5-'СЕТ СН'!$I$17</f>
        <v>4055.6397379299997</v>
      </c>
      <c r="S146" s="36">
        <f>SUMIFS(СВЦЭМ!$C$39:$C$782,СВЦЭМ!$A$39:$A$782,$A146,СВЦЭМ!$B$39:$B$782,S$119)+'СЕТ СН'!$I$9+СВЦЭМ!$D$10+'СЕТ СН'!$I$5-'СЕТ СН'!$I$17</f>
        <v>4041.4705834400002</v>
      </c>
      <c r="T146" s="36">
        <f>SUMIFS(СВЦЭМ!$C$39:$C$782,СВЦЭМ!$A$39:$A$782,$A146,СВЦЭМ!$B$39:$B$782,T$119)+'СЕТ СН'!$I$9+СВЦЭМ!$D$10+'СЕТ СН'!$I$5-'СЕТ СН'!$I$17</f>
        <v>3969.81838049</v>
      </c>
      <c r="U146" s="36">
        <f>SUMIFS(СВЦЭМ!$C$39:$C$782,СВЦЭМ!$A$39:$A$782,$A146,СВЦЭМ!$B$39:$B$782,U$119)+'СЕТ СН'!$I$9+СВЦЭМ!$D$10+'СЕТ СН'!$I$5-'СЕТ СН'!$I$17</f>
        <v>3912.25152174</v>
      </c>
      <c r="V146" s="36">
        <f>SUMIFS(СВЦЭМ!$C$39:$C$782,СВЦЭМ!$A$39:$A$782,$A146,СВЦЭМ!$B$39:$B$782,V$119)+'СЕТ СН'!$I$9+СВЦЭМ!$D$10+'СЕТ СН'!$I$5-'СЕТ СН'!$I$17</f>
        <v>3946.9529280099996</v>
      </c>
      <c r="W146" s="36">
        <f>SUMIFS(СВЦЭМ!$C$39:$C$782,СВЦЭМ!$A$39:$A$782,$A146,СВЦЭМ!$B$39:$B$782,W$119)+'СЕТ СН'!$I$9+СВЦЭМ!$D$10+'СЕТ СН'!$I$5-'СЕТ СН'!$I$17</f>
        <v>3917.7268732799998</v>
      </c>
      <c r="X146" s="36">
        <f>SUMIFS(СВЦЭМ!$C$39:$C$782,СВЦЭМ!$A$39:$A$782,$A146,СВЦЭМ!$B$39:$B$782,X$119)+'СЕТ СН'!$I$9+СВЦЭМ!$D$10+'СЕТ СН'!$I$5-'СЕТ СН'!$I$17</f>
        <v>3941.1833526599999</v>
      </c>
      <c r="Y146" s="36">
        <f>SUMIFS(СВЦЭМ!$C$39:$C$782,СВЦЭМ!$A$39:$A$782,$A146,СВЦЭМ!$B$39:$B$782,Y$119)+'СЕТ СН'!$I$9+СВЦЭМ!$D$10+'СЕТ СН'!$I$5-'СЕТ СН'!$I$17</f>
        <v>3948.6195443299998</v>
      </c>
    </row>
    <row r="147" spans="1:26" ht="15.75" x14ac:dyDescent="0.2">
      <c r="A147" s="35">
        <f t="shared" si="3"/>
        <v>44283</v>
      </c>
      <c r="B147" s="36">
        <f>SUMIFS(СВЦЭМ!$C$39:$C$782,СВЦЭМ!$A$39:$A$782,$A147,СВЦЭМ!$B$39:$B$782,B$119)+'СЕТ СН'!$I$9+СВЦЭМ!$D$10+'СЕТ СН'!$I$5-'СЕТ СН'!$I$17</f>
        <v>3989.2737194800002</v>
      </c>
      <c r="C147" s="36">
        <f>SUMIFS(СВЦЭМ!$C$39:$C$782,СВЦЭМ!$A$39:$A$782,$A147,СВЦЭМ!$B$39:$B$782,C$119)+'СЕТ СН'!$I$9+СВЦЭМ!$D$10+'СЕТ СН'!$I$5-'СЕТ СН'!$I$17</f>
        <v>4080.1918539099997</v>
      </c>
      <c r="D147" s="36">
        <f>SUMIFS(СВЦЭМ!$C$39:$C$782,СВЦЭМ!$A$39:$A$782,$A147,СВЦЭМ!$B$39:$B$782,D$119)+'СЕТ СН'!$I$9+СВЦЭМ!$D$10+'СЕТ СН'!$I$5-'СЕТ СН'!$I$17</f>
        <v>4131.9897450299995</v>
      </c>
      <c r="E147" s="36">
        <f>SUMIFS(СВЦЭМ!$C$39:$C$782,СВЦЭМ!$A$39:$A$782,$A147,СВЦЭМ!$B$39:$B$782,E$119)+'СЕТ СН'!$I$9+СВЦЭМ!$D$10+'СЕТ СН'!$I$5-'СЕТ СН'!$I$17</f>
        <v>4115.7447173599994</v>
      </c>
      <c r="F147" s="36">
        <f>SUMIFS(СВЦЭМ!$C$39:$C$782,СВЦЭМ!$A$39:$A$782,$A147,СВЦЭМ!$B$39:$B$782,F$119)+'СЕТ СН'!$I$9+СВЦЭМ!$D$10+'СЕТ СН'!$I$5-'СЕТ СН'!$I$17</f>
        <v>4104.2878119699999</v>
      </c>
      <c r="G147" s="36">
        <f>SUMIFS(СВЦЭМ!$C$39:$C$782,СВЦЭМ!$A$39:$A$782,$A147,СВЦЭМ!$B$39:$B$782,G$119)+'СЕТ СН'!$I$9+СВЦЭМ!$D$10+'СЕТ СН'!$I$5-'СЕТ СН'!$I$17</f>
        <v>4089.0073832099997</v>
      </c>
      <c r="H147" s="36">
        <f>SUMIFS(СВЦЭМ!$C$39:$C$782,СВЦЭМ!$A$39:$A$782,$A147,СВЦЭМ!$B$39:$B$782,H$119)+'СЕТ СН'!$I$9+СВЦЭМ!$D$10+'СЕТ СН'!$I$5-'СЕТ СН'!$I$17</f>
        <v>4081.8688061100002</v>
      </c>
      <c r="I147" s="36">
        <f>SUMIFS(СВЦЭМ!$C$39:$C$782,СВЦЭМ!$A$39:$A$782,$A147,СВЦЭМ!$B$39:$B$782,I$119)+'СЕТ СН'!$I$9+СВЦЭМ!$D$10+'СЕТ СН'!$I$5-'СЕТ СН'!$I$17</f>
        <v>4035.1554935599997</v>
      </c>
      <c r="J147" s="36">
        <f>SUMIFS(СВЦЭМ!$C$39:$C$782,СВЦЭМ!$A$39:$A$782,$A147,СВЦЭМ!$B$39:$B$782,J$119)+'СЕТ СН'!$I$9+СВЦЭМ!$D$10+'СЕТ СН'!$I$5-'СЕТ СН'!$I$17</f>
        <v>3929.01487185</v>
      </c>
      <c r="K147" s="36">
        <f>SUMIFS(СВЦЭМ!$C$39:$C$782,СВЦЭМ!$A$39:$A$782,$A147,СВЦЭМ!$B$39:$B$782,K$119)+'СЕТ СН'!$I$9+СВЦЭМ!$D$10+'СЕТ СН'!$I$5-'СЕТ СН'!$I$17</f>
        <v>3883.5368555599998</v>
      </c>
      <c r="L147" s="36">
        <f>SUMIFS(СВЦЭМ!$C$39:$C$782,СВЦЭМ!$A$39:$A$782,$A147,СВЦЭМ!$B$39:$B$782,L$119)+'СЕТ СН'!$I$9+СВЦЭМ!$D$10+'СЕТ СН'!$I$5-'СЕТ СН'!$I$17</f>
        <v>3919.9296336299999</v>
      </c>
      <c r="M147" s="36">
        <f>SUMIFS(СВЦЭМ!$C$39:$C$782,СВЦЭМ!$A$39:$A$782,$A147,СВЦЭМ!$B$39:$B$782,M$119)+'СЕТ СН'!$I$9+СВЦЭМ!$D$10+'СЕТ СН'!$I$5-'СЕТ СН'!$I$17</f>
        <v>3957.5138558799999</v>
      </c>
      <c r="N147" s="36">
        <f>SUMIFS(СВЦЭМ!$C$39:$C$782,СВЦЭМ!$A$39:$A$782,$A147,СВЦЭМ!$B$39:$B$782,N$119)+'СЕТ СН'!$I$9+СВЦЭМ!$D$10+'СЕТ СН'!$I$5-'СЕТ СН'!$I$17</f>
        <v>3994.8704669299996</v>
      </c>
      <c r="O147" s="36">
        <f>SUMIFS(СВЦЭМ!$C$39:$C$782,СВЦЭМ!$A$39:$A$782,$A147,СВЦЭМ!$B$39:$B$782,O$119)+'СЕТ СН'!$I$9+СВЦЭМ!$D$10+'СЕТ СН'!$I$5-'СЕТ СН'!$I$17</f>
        <v>4023.9355844900001</v>
      </c>
      <c r="P147" s="36">
        <f>SUMIFS(СВЦЭМ!$C$39:$C$782,СВЦЭМ!$A$39:$A$782,$A147,СВЦЭМ!$B$39:$B$782,P$119)+'СЕТ СН'!$I$9+СВЦЭМ!$D$10+'СЕТ СН'!$I$5-'СЕТ СН'!$I$17</f>
        <v>4070.3390055099999</v>
      </c>
      <c r="Q147" s="36">
        <f>SUMIFS(СВЦЭМ!$C$39:$C$782,СВЦЭМ!$A$39:$A$782,$A147,СВЦЭМ!$B$39:$B$782,Q$119)+'СЕТ СН'!$I$9+СВЦЭМ!$D$10+'СЕТ СН'!$I$5-'СЕТ СН'!$I$17</f>
        <v>4104.2157905499998</v>
      </c>
      <c r="R147" s="36">
        <f>SUMIFS(СВЦЭМ!$C$39:$C$782,СВЦЭМ!$A$39:$A$782,$A147,СВЦЭМ!$B$39:$B$782,R$119)+'СЕТ СН'!$I$9+СВЦЭМ!$D$10+'СЕТ СН'!$I$5-'СЕТ СН'!$I$17</f>
        <v>4089.0130709799996</v>
      </c>
      <c r="S147" s="36">
        <f>SUMIFS(СВЦЭМ!$C$39:$C$782,СВЦЭМ!$A$39:$A$782,$A147,СВЦЭМ!$B$39:$B$782,S$119)+'СЕТ СН'!$I$9+СВЦЭМ!$D$10+'СЕТ СН'!$I$5-'СЕТ СН'!$I$17</f>
        <v>4060.7306558800001</v>
      </c>
      <c r="T147" s="36">
        <f>SUMIFS(СВЦЭМ!$C$39:$C$782,СВЦЭМ!$A$39:$A$782,$A147,СВЦЭМ!$B$39:$B$782,T$119)+'СЕТ СН'!$I$9+СВЦЭМ!$D$10+'СЕТ СН'!$I$5-'СЕТ СН'!$I$17</f>
        <v>3985.6849063899999</v>
      </c>
      <c r="U147" s="36">
        <f>SUMIFS(СВЦЭМ!$C$39:$C$782,СВЦЭМ!$A$39:$A$782,$A147,СВЦЭМ!$B$39:$B$782,U$119)+'СЕТ СН'!$I$9+СВЦЭМ!$D$10+'СЕТ СН'!$I$5-'СЕТ СН'!$I$17</f>
        <v>3960.6853036599996</v>
      </c>
      <c r="V147" s="36">
        <f>SUMIFS(СВЦЭМ!$C$39:$C$782,СВЦЭМ!$A$39:$A$782,$A147,СВЦЭМ!$B$39:$B$782,V$119)+'СЕТ СН'!$I$9+СВЦЭМ!$D$10+'СЕТ СН'!$I$5-'СЕТ СН'!$I$17</f>
        <v>3963.4715259999998</v>
      </c>
      <c r="W147" s="36">
        <f>SUMIFS(СВЦЭМ!$C$39:$C$782,СВЦЭМ!$A$39:$A$782,$A147,СВЦЭМ!$B$39:$B$782,W$119)+'СЕТ СН'!$I$9+СВЦЭМ!$D$10+'СЕТ СН'!$I$5-'СЕТ СН'!$I$17</f>
        <v>3933.0366999799999</v>
      </c>
      <c r="X147" s="36">
        <f>SUMIFS(СВЦЭМ!$C$39:$C$782,СВЦЭМ!$A$39:$A$782,$A147,СВЦЭМ!$B$39:$B$782,X$119)+'СЕТ СН'!$I$9+СВЦЭМ!$D$10+'СЕТ СН'!$I$5-'СЕТ СН'!$I$17</f>
        <v>3926.5113530099998</v>
      </c>
      <c r="Y147" s="36">
        <f>SUMIFS(СВЦЭМ!$C$39:$C$782,СВЦЭМ!$A$39:$A$782,$A147,СВЦЭМ!$B$39:$B$782,Y$119)+'СЕТ СН'!$I$9+СВЦЭМ!$D$10+'СЕТ СН'!$I$5-'СЕТ СН'!$I$17</f>
        <v>3930.8921190999999</v>
      </c>
    </row>
    <row r="148" spans="1:26" ht="15.75" x14ac:dyDescent="0.2">
      <c r="A148" s="35">
        <f t="shared" si="3"/>
        <v>44284</v>
      </c>
      <c r="B148" s="36">
        <f>SUMIFS(СВЦЭМ!$C$39:$C$782,СВЦЭМ!$A$39:$A$782,$A148,СВЦЭМ!$B$39:$B$782,B$119)+'СЕТ СН'!$I$9+СВЦЭМ!$D$10+'СЕТ СН'!$I$5-'СЕТ СН'!$I$17</f>
        <v>4046.3520293199999</v>
      </c>
      <c r="C148" s="36">
        <f>SUMIFS(СВЦЭМ!$C$39:$C$782,СВЦЭМ!$A$39:$A$782,$A148,СВЦЭМ!$B$39:$B$782,C$119)+'СЕТ СН'!$I$9+СВЦЭМ!$D$10+'СЕТ СН'!$I$5-'СЕТ СН'!$I$17</f>
        <v>4141.1157623999998</v>
      </c>
      <c r="D148" s="36">
        <f>SUMIFS(СВЦЭМ!$C$39:$C$782,СВЦЭМ!$A$39:$A$782,$A148,СВЦЭМ!$B$39:$B$782,D$119)+'СЕТ СН'!$I$9+СВЦЭМ!$D$10+'СЕТ СН'!$I$5-'СЕТ СН'!$I$17</f>
        <v>4152.9394063899999</v>
      </c>
      <c r="E148" s="36">
        <f>SUMIFS(СВЦЭМ!$C$39:$C$782,СВЦЭМ!$A$39:$A$782,$A148,СВЦЭМ!$B$39:$B$782,E$119)+'СЕТ СН'!$I$9+СВЦЭМ!$D$10+'СЕТ СН'!$I$5-'СЕТ СН'!$I$17</f>
        <v>4167.0212934199999</v>
      </c>
      <c r="F148" s="36">
        <f>SUMIFS(СВЦЭМ!$C$39:$C$782,СВЦЭМ!$A$39:$A$782,$A148,СВЦЭМ!$B$39:$B$782,F$119)+'СЕТ СН'!$I$9+СВЦЭМ!$D$10+'СЕТ СН'!$I$5-'СЕТ СН'!$I$17</f>
        <v>4176.8036738999999</v>
      </c>
      <c r="G148" s="36">
        <f>SUMIFS(СВЦЭМ!$C$39:$C$782,СВЦЭМ!$A$39:$A$782,$A148,СВЦЭМ!$B$39:$B$782,G$119)+'СЕТ СН'!$I$9+СВЦЭМ!$D$10+'СЕТ СН'!$I$5-'СЕТ СН'!$I$17</f>
        <v>4166.7955432299996</v>
      </c>
      <c r="H148" s="36">
        <f>SUMIFS(СВЦЭМ!$C$39:$C$782,СВЦЭМ!$A$39:$A$782,$A148,СВЦЭМ!$B$39:$B$782,H$119)+'СЕТ СН'!$I$9+СВЦЭМ!$D$10+'СЕТ СН'!$I$5-'СЕТ СН'!$I$17</f>
        <v>4137.6244782499998</v>
      </c>
      <c r="I148" s="36">
        <f>SUMIFS(СВЦЭМ!$C$39:$C$782,СВЦЭМ!$A$39:$A$782,$A148,СВЦЭМ!$B$39:$B$782,I$119)+'СЕТ СН'!$I$9+СВЦЭМ!$D$10+'СЕТ СН'!$I$5-'СЕТ СН'!$I$17</f>
        <v>4075.9762192899998</v>
      </c>
      <c r="J148" s="36">
        <f>SUMIFS(СВЦЭМ!$C$39:$C$782,СВЦЭМ!$A$39:$A$782,$A148,СВЦЭМ!$B$39:$B$782,J$119)+'СЕТ СН'!$I$9+СВЦЭМ!$D$10+'СЕТ СН'!$I$5-'СЕТ СН'!$I$17</f>
        <v>4003.2854933099998</v>
      </c>
      <c r="K148" s="36">
        <f>SUMIFS(СВЦЭМ!$C$39:$C$782,СВЦЭМ!$A$39:$A$782,$A148,СВЦЭМ!$B$39:$B$782,K$119)+'СЕТ СН'!$I$9+СВЦЭМ!$D$10+'СЕТ СН'!$I$5-'СЕТ СН'!$I$17</f>
        <v>3935.8668905699997</v>
      </c>
      <c r="L148" s="36">
        <f>SUMIFS(СВЦЭМ!$C$39:$C$782,СВЦЭМ!$A$39:$A$782,$A148,СВЦЭМ!$B$39:$B$782,L$119)+'СЕТ СН'!$I$9+СВЦЭМ!$D$10+'СЕТ СН'!$I$5-'СЕТ СН'!$I$17</f>
        <v>3939.4144113299999</v>
      </c>
      <c r="M148" s="36">
        <f>SUMIFS(СВЦЭМ!$C$39:$C$782,СВЦЭМ!$A$39:$A$782,$A148,СВЦЭМ!$B$39:$B$782,M$119)+'СЕТ СН'!$I$9+СВЦЭМ!$D$10+'СЕТ СН'!$I$5-'СЕТ СН'!$I$17</f>
        <v>3941.6674952599997</v>
      </c>
      <c r="N148" s="36">
        <f>SUMIFS(СВЦЭМ!$C$39:$C$782,СВЦЭМ!$A$39:$A$782,$A148,СВЦЭМ!$B$39:$B$782,N$119)+'СЕТ СН'!$I$9+СВЦЭМ!$D$10+'СЕТ СН'!$I$5-'СЕТ СН'!$I$17</f>
        <v>3955.9693804099998</v>
      </c>
      <c r="O148" s="36">
        <f>SUMIFS(СВЦЭМ!$C$39:$C$782,СВЦЭМ!$A$39:$A$782,$A148,СВЦЭМ!$B$39:$B$782,O$119)+'СЕТ СН'!$I$9+СВЦЭМ!$D$10+'СЕТ СН'!$I$5-'СЕТ СН'!$I$17</f>
        <v>3977.4716210699999</v>
      </c>
      <c r="P148" s="36">
        <f>SUMIFS(СВЦЭМ!$C$39:$C$782,СВЦЭМ!$A$39:$A$782,$A148,СВЦЭМ!$B$39:$B$782,P$119)+'СЕТ СН'!$I$9+СВЦЭМ!$D$10+'СЕТ СН'!$I$5-'СЕТ СН'!$I$17</f>
        <v>4030.1384286100001</v>
      </c>
      <c r="Q148" s="36">
        <f>SUMIFS(СВЦЭМ!$C$39:$C$782,СВЦЭМ!$A$39:$A$782,$A148,СВЦЭМ!$B$39:$B$782,Q$119)+'СЕТ СН'!$I$9+СВЦЭМ!$D$10+'СЕТ СН'!$I$5-'СЕТ СН'!$I$17</f>
        <v>4056.7762786200001</v>
      </c>
      <c r="R148" s="36">
        <f>SUMIFS(СВЦЭМ!$C$39:$C$782,СВЦЭМ!$A$39:$A$782,$A148,СВЦЭМ!$B$39:$B$782,R$119)+'СЕТ СН'!$I$9+СВЦЭМ!$D$10+'СЕТ СН'!$I$5-'СЕТ СН'!$I$17</f>
        <v>4066.4514823599998</v>
      </c>
      <c r="S148" s="36">
        <f>SUMIFS(СВЦЭМ!$C$39:$C$782,СВЦЭМ!$A$39:$A$782,$A148,СВЦЭМ!$B$39:$B$782,S$119)+'СЕТ СН'!$I$9+СВЦЭМ!$D$10+'СЕТ СН'!$I$5-'СЕТ СН'!$I$17</f>
        <v>4071.0730209499998</v>
      </c>
      <c r="T148" s="36">
        <f>SUMIFS(СВЦЭМ!$C$39:$C$782,СВЦЭМ!$A$39:$A$782,$A148,СВЦЭМ!$B$39:$B$782,T$119)+'СЕТ СН'!$I$9+СВЦЭМ!$D$10+'СЕТ СН'!$I$5-'СЕТ СН'!$I$17</f>
        <v>3963.8245754600002</v>
      </c>
      <c r="U148" s="36">
        <f>SUMIFS(СВЦЭМ!$C$39:$C$782,СВЦЭМ!$A$39:$A$782,$A148,СВЦЭМ!$B$39:$B$782,U$119)+'СЕТ СН'!$I$9+СВЦЭМ!$D$10+'СЕТ СН'!$I$5-'СЕТ СН'!$I$17</f>
        <v>3919.1446551499998</v>
      </c>
      <c r="V148" s="36">
        <f>SUMIFS(СВЦЭМ!$C$39:$C$782,СВЦЭМ!$A$39:$A$782,$A148,СВЦЭМ!$B$39:$B$782,V$119)+'СЕТ СН'!$I$9+СВЦЭМ!$D$10+'СЕТ СН'!$I$5-'СЕТ СН'!$I$17</f>
        <v>3939.2293485299997</v>
      </c>
      <c r="W148" s="36">
        <f>SUMIFS(СВЦЭМ!$C$39:$C$782,СВЦЭМ!$A$39:$A$782,$A148,СВЦЭМ!$B$39:$B$782,W$119)+'СЕТ СН'!$I$9+СВЦЭМ!$D$10+'СЕТ СН'!$I$5-'СЕТ СН'!$I$17</f>
        <v>3933.4879853900002</v>
      </c>
      <c r="X148" s="36">
        <f>SUMIFS(СВЦЭМ!$C$39:$C$782,СВЦЭМ!$A$39:$A$782,$A148,СВЦЭМ!$B$39:$B$782,X$119)+'СЕТ СН'!$I$9+СВЦЭМ!$D$10+'СЕТ СН'!$I$5-'СЕТ СН'!$I$17</f>
        <v>3965.7987642199996</v>
      </c>
      <c r="Y148" s="36">
        <f>SUMIFS(СВЦЭМ!$C$39:$C$782,СВЦЭМ!$A$39:$A$782,$A148,СВЦЭМ!$B$39:$B$782,Y$119)+'СЕТ СН'!$I$9+СВЦЭМ!$D$10+'СЕТ СН'!$I$5-'СЕТ СН'!$I$17</f>
        <v>3972.8902945199998</v>
      </c>
    </row>
    <row r="149" spans="1:26" ht="15.75" x14ac:dyDescent="0.2">
      <c r="A149" s="35">
        <f t="shared" si="3"/>
        <v>44285</v>
      </c>
      <c r="B149" s="36">
        <f>SUMIFS(СВЦЭМ!$C$39:$C$782,СВЦЭМ!$A$39:$A$782,$A149,СВЦЭМ!$B$39:$B$782,B$119)+'СЕТ СН'!$I$9+СВЦЭМ!$D$10+'СЕТ СН'!$I$5-'СЕТ СН'!$I$17</f>
        <v>4005.4021957699997</v>
      </c>
      <c r="C149" s="36">
        <f>SUMIFS(СВЦЭМ!$C$39:$C$782,СВЦЭМ!$A$39:$A$782,$A149,СВЦЭМ!$B$39:$B$782,C$119)+'СЕТ СН'!$I$9+СВЦЭМ!$D$10+'СЕТ СН'!$I$5-'СЕТ СН'!$I$17</f>
        <v>4081.7695750799999</v>
      </c>
      <c r="D149" s="36">
        <f>SUMIFS(СВЦЭМ!$C$39:$C$782,СВЦЭМ!$A$39:$A$782,$A149,СВЦЭМ!$B$39:$B$782,D$119)+'СЕТ СН'!$I$9+СВЦЭМ!$D$10+'СЕТ СН'!$I$5-'СЕТ СН'!$I$17</f>
        <v>4085.3762050099999</v>
      </c>
      <c r="E149" s="36">
        <f>SUMIFS(СВЦЭМ!$C$39:$C$782,СВЦЭМ!$A$39:$A$782,$A149,СВЦЭМ!$B$39:$B$782,E$119)+'СЕТ СН'!$I$9+СВЦЭМ!$D$10+'СЕТ СН'!$I$5-'СЕТ СН'!$I$17</f>
        <v>4075.8319431099999</v>
      </c>
      <c r="F149" s="36">
        <f>SUMIFS(СВЦЭМ!$C$39:$C$782,СВЦЭМ!$A$39:$A$782,$A149,СВЦЭМ!$B$39:$B$782,F$119)+'СЕТ СН'!$I$9+СВЦЭМ!$D$10+'СЕТ СН'!$I$5-'СЕТ СН'!$I$17</f>
        <v>4081.2499383799995</v>
      </c>
      <c r="G149" s="36">
        <f>SUMIFS(СВЦЭМ!$C$39:$C$782,СВЦЭМ!$A$39:$A$782,$A149,СВЦЭМ!$B$39:$B$782,G$119)+'СЕТ СН'!$I$9+СВЦЭМ!$D$10+'СЕТ СН'!$I$5-'СЕТ СН'!$I$17</f>
        <v>4078.68807849</v>
      </c>
      <c r="H149" s="36">
        <f>SUMIFS(СВЦЭМ!$C$39:$C$782,СВЦЭМ!$A$39:$A$782,$A149,СВЦЭМ!$B$39:$B$782,H$119)+'СЕТ СН'!$I$9+СВЦЭМ!$D$10+'СЕТ СН'!$I$5-'СЕТ СН'!$I$17</f>
        <v>4081.1386013800002</v>
      </c>
      <c r="I149" s="36">
        <f>SUMIFS(СВЦЭМ!$C$39:$C$782,СВЦЭМ!$A$39:$A$782,$A149,СВЦЭМ!$B$39:$B$782,I$119)+'СЕТ СН'!$I$9+СВЦЭМ!$D$10+'СЕТ СН'!$I$5-'СЕТ СН'!$I$17</f>
        <v>4040.7641405999998</v>
      </c>
      <c r="J149" s="36">
        <f>SUMIFS(СВЦЭМ!$C$39:$C$782,СВЦЭМ!$A$39:$A$782,$A149,СВЦЭМ!$B$39:$B$782,J$119)+'СЕТ СН'!$I$9+СВЦЭМ!$D$10+'СЕТ СН'!$I$5-'СЕТ СН'!$I$17</f>
        <v>3993.50994868</v>
      </c>
      <c r="K149" s="36">
        <f>SUMIFS(СВЦЭМ!$C$39:$C$782,СВЦЭМ!$A$39:$A$782,$A149,СВЦЭМ!$B$39:$B$782,K$119)+'СЕТ СН'!$I$9+СВЦЭМ!$D$10+'СЕТ СН'!$I$5-'СЕТ СН'!$I$17</f>
        <v>3962.7978477299998</v>
      </c>
      <c r="L149" s="36">
        <f>SUMIFS(СВЦЭМ!$C$39:$C$782,СВЦЭМ!$A$39:$A$782,$A149,СВЦЭМ!$B$39:$B$782,L$119)+'СЕТ СН'!$I$9+СВЦЭМ!$D$10+'СЕТ СН'!$I$5-'СЕТ СН'!$I$17</f>
        <v>3992.4743980499998</v>
      </c>
      <c r="M149" s="36">
        <f>SUMIFS(СВЦЭМ!$C$39:$C$782,СВЦЭМ!$A$39:$A$782,$A149,СВЦЭМ!$B$39:$B$782,M$119)+'СЕТ СН'!$I$9+СВЦЭМ!$D$10+'СЕТ СН'!$I$5-'СЕТ СН'!$I$17</f>
        <v>4023.9405903999996</v>
      </c>
      <c r="N149" s="36">
        <f>SUMIFS(СВЦЭМ!$C$39:$C$782,СВЦЭМ!$A$39:$A$782,$A149,СВЦЭМ!$B$39:$B$782,N$119)+'СЕТ СН'!$I$9+СВЦЭМ!$D$10+'СЕТ СН'!$I$5-'СЕТ СН'!$I$17</f>
        <v>4037.9466828300001</v>
      </c>
      <c r="O149" s="36">
        <f>SUMIFS(СВЦЭМ!$C$39:$C$782,СВЦЭМ!$A$39:$A$782,$A149,СВЦЭМ!$B$39:$B$782,O$119)+'СЕТ СН'!$I$9+СВЦЭМ!$D$10+'СЕТ СН'!$I$5-'СЕТ СН'!$I$17</f>
        <v>4082.7273130099998</v>
      </c>
      <c r="P149" s="36">
        <f>SUMIFS(СВЦЭМ!$C$39:$C$782,СВЦЭМ!$A$39:$A$782,$A149,СВЦЭМ!$B$39:$B$782,P$119)+'СЕТ СН'!$I$9+СВЦЭМ!$D$10+'СЕТ СН'!$I$5-'СЕТ СН'!$I$17</f>
        <v>4135.0486404900003</v>
      </c>
      <c r="Q149" s="36">
        <f>SUMIFS(СВЦЭМ!$C$39:$C$782,СВЦЭМ!$A$39:$A$782,$A149,СВЦЭМ!$B$39:$B$782,Q$119)+'СЕТ СН'!$I$9+СВЦЭМ!$D$10+'СЕТ СН'!$I$5-'СЕТ СН'!$I$17</f>
        <v>4148.9612995500001</v>
      </c>
      <c r="R149" s="36">
        <f>SUMIFS(СВЦЭМ!$C$39:$C$782,СВЦЭМ!$A$39:$A$782,$A149,СВЦЭМ!$B$39:$B$782,R$119)+'СЕТ СН'!$I$9+СВЦЭМ!$D$10+'СЕТ СН'!$I$5-'СЕТ СН'!$I$17</f>
        <v>4141.0547279000002</v>
      </c>
      <c r="S149" s="36">
        <f>SUMIFS(СВЦЭМ!$C$39:$C$782,СВЦЭМ!$A$39:$A$782,$A149,СВЦЭМ!$B$39:$B$782,S$119)+'СЕТ СН'!$I$9+СВЦЭМ!$D$10+'СЕТ СН'!$I$5-'СЕТ СН'!$I$17</f>
        <v>4127.0073422999994</v>
      </c>
      <c r="T149" s="36">
        <f>SUMIFS(СВЦЭМ!$C$39:$C$782,СВЦЭМ!$A$39:$A$782,$A149,СВЦЭМ!$B$39:$B$782,T$119)+'СЕТ СН'!$I$9+СВЦЭМ!$D$10+'СЕТ СН'!$I$5-'СЕТ СН'!$I$17</f>
        <v>4062.69624191</v>
      </c>
      <c r="U149" s="36">
        <f>SUMIFS(СВЦЭМ!$C$39:$C$782,СВЦЭМ!$A$39:$A$782,$A149,СВЦЭМ!$B$39:$B$782,U$119)+'СЕТ СН'!$I$9+СВЦЭМ!$D$10+'СЕТ СН'!$I$5-'СЕТ СН'!$I$17</f>
        <v>3992.1034039299998</v>
      </c>
      <c r="V149" s="36">
        <f>SUMIFS(СВЦЭМ!$C$39:$C$782,СВЦЭМ!$A$39:$A$782,$A149,СВЦЭМ!$B$39:$B$782,V$119)+'СЕТ СН'!$I$9+СВЦЭМ!$D$10+'СЕТ СН'!$I$5-'СЕТ СН'!$I$17</f>
        <v>3999.8140307499998</v>
      </c>
      <c r="W149" s="36">
        <f>SUMIFS(СВЦЭМ!$C$39:$C$782,СВЦЭМ!$A$39:$A$782,$A149,СВЦЭМ!$B$39:$B$782,W$119)+'СЕТ СН'!$I$9+СВЦЭМ!$D$10+'СЕТ СН'!$I$5-'СЕТ СН'!$I$17</f>
        <v>4003.6166840199999</v>
      </c>
      <c r="X149" s="36">
        <f>SUMIFS(СВЦЭМ!$C$39:$C$782,СВЦЭМ!$A$39:$A$782,$A149,СВЦЭМ!$B$39:$B$782,X$119)+'СЕТ СН'!$I$9+СВЦЭМ!$D$10+'СЕТ СН'!$I$5-'СЕТ СН'!$I$17</f>
        <v>4037.5386387099998</v>
      </c>
      <c r="Y149" s="36">
        <f>SUMIFS(СВЦЭМ!$C$39:$C$782,СВЦЭМ!$A$39:$A$782,$A149,СВЦЭМ!$B$39:$B$782,Y$119)+'СЕТ СН'!$I$9+СВЦЭМ!$D$10+'СЕТ СН'!$I$5-'СЕТ СН'!$I$17</f>
        <v>4030.53748911</v>
      </c>
    </row>
    <row r="150" spans="1:26" ht="15.75" x14ac:dyDescent="0.2">
      <c r="A150" s="35">
        <f t="shared" si="3"/>
        <v>44286</v>
      </c>
      <c r="B150" s="36">
        <f>SUMIFS(СВЦЭМ!$C$39:$C$782,СВЦЭМ!$A$39:$A$782,$A150,СВЦЭМ!$B$39:$B$782,B$119)+'СЕТ СН'!$I$9+СВЦЭМ!$D$10+'СЕТ СН'!$I$5-'СЕТ СН'!$I$17</f>
        <v>4128.9465768800001</v>
      </c>
      <c r="C150" s="36">
        <f>SUMIFS(СВЦЭМ!$C$39:$C$782,СВЦЭМ!$A$39:$A$782,$A150,СВЦЭМ!$B$39:$B$782,C$119)+'СЕТ СН'!$I$9+СВЦЭМ!$D$10+'СЕТ СН'!$I$5-'СЕТ СН'!$I$17</f>
        <v>4143.8233358899997</v>
      </c>
      <c r="D150" s="36">
        <f>SUMIFS(СВЦЭМ!$C$39:$C$782,СВЦЭМ!$A$39:$A$782,$A150,СВЦЭМ!$B$39:$B$782,D$119)+'СЕТ СН'!$I$9+СВЦЭМ!$D$10+'СЕТ СН'!$I$5-'СЕТ СН'!$I$17</f>
        <v>4118.60088404</v>
      </c>
      <c r="E150" s="36">
        <f>SUMIFS(СВЦЭМ!$C$39:$C$782,СВЦЭМ!$A$39:$A$782,$A150,СВЦЭМ!$B$39:$B$782,E$119)+'СЕТ СН'!$I$9+СВЦЭМ!$D$10+'СЕТ СН'!$I$5-'СЕТ СН'!$I$17</f>
        <v>4083.2922270899999</v>
      </c>
      <c r="F150" s="36">
        <f>SUMIFS(СВЦЭМ!$C$39:$C$782,СВЦЭМ!$A$39:$A$782,$A150,СВЦЭМ!$B$39:$B$782,F$119)+'СЕТ СН'!$I$9+СВЦЭМ!$D$10+'СЕТ СН'!$I$5-'СЕТ СН'!$I$17</f>
        <v>4084.4657879299998</v>
      </c>
      <c r="G150" s="36">
        <f>SUMIFS(СВЦЭМ!$C$39:$C$782,СВЦЭМ!$A$39:$A$782,$A150,СВЦЭМ!$B$39:$B$782,G$119)+'СЕТ СН'!$I$9+СВЦЭМ!$D$10+'СЕТ СН'!$I$5-'СЕТ СН'!$I$17</f>
        <v>4102.0007981700001</v>
      </c>
      <c r="H150" s="36">
        <f>SUMIFS(СВЦЭМ!$C$39:$C$782,СВЦЭМ!$A$39:$A$782,$A150,СВЦЭМ!$B$39:$B$782,H$119)+'СЕТ СН'!$I$9+СВЦЭМ!$D$10+'СЕТ СН'!$I$5-'СЕТ СН'!$I$17</f>
        <v>4138.8610881000004</v>
      </c>
      <c r="I150" s="36">
        <f>SUMIFS(СВЦЭМ!$C$39:$C$782,СВЦЭМ!$A$39:$A$782,$A150,СВЦЭМ!$B$39:$B$782,I$119)+'СЕТ СН'!$I$9+СВЦЭМ!$D$10+'СЕТ СН'!$I$5-'СЕТ СН'!$I$17</f>
        <v>4097.4974064799999</v>
      </c>
      <c r="J150" s="36">
        <f>SUMIFS(СВЦЭМ!$C$39:$C$782,СВЦЭМ!$A$39:$A$782,$A150,СВЦЭМ!$B$39:$B$782,J$119)+'СЕТ СН'!$I$9+СВЦЭМ!$D$10+'СЕТ СН'!$I$5-'СЕТ СН'!$I$17</f>
        <v>4014.17233541</v>
      </c>
      <c r="K150" s="36">
        <f>SUMIFS(СВЦЭМ!$C$39:$C$782,СВЦЭМ!$A$39:$A$782,$A150,СВЦЭМ!$B$39:$B$782,K$119)+'СЕТ СН'!$I$9+СВЦЭМ!$D$10+'СЕТ СН'!$I$5-'СЕТ СН'!$I$17</f>
        <v>3959.1694049999996</v>
      </c>
      <c r="L150" s="36">
        <f>SUMIFS(СВЦЭМ!$C$39:$C$782,СВЦЭМ!$A$39:$A$782,$A150,СВЦЭМ!$B$39:$B$782,L$119)+'СЕТ СН'!$I$9+СВЦЭМ!$D$10+'СЕТ СН'!$I$5-'СЕТ СН'!$I$17</f>
        <v>3963.2513311399998</v>
      </c>
      <c r="M150" s="36">
        <f>SUMIFS(СВЦЭМ!$C$39:$C$782,СВЦЭМ!$A$39:$A$782,$A150,СВЦЭМ!$B$39:$B$782,M$119)+'СЕТ СН'!$I$9+СВЦЭМ!$D$10+'СЕТ СН'!$I$5-'СЕТ СН'!$I$17</f>
        <v>3978.0609017099996</v>
      </c>
      <c r="N150" s="36">
        <f>SUMIFS(СВЦЭМ!$C$39:$C$782,СВЦЭМ!$A$39:$A$782,$A150,СВЦЭМ!$B$39:$B$782,N$119)+'СЕТ СН'!$I$9+СВЦЭМ!$D$10+'СЕТ СН'!$I$5-'СЕТ СН'!$I$17</f>
        <v>4013.0060378099997</v>
      </c>
      <c r="O150" s="36">
        <f>SUMIFS(СВЦЭМ!$C$39:$C$782,СВЦЭМ!$A$39:$A$782,$A150,СВЦЭМ!$B$39:$B$782,O$119)+'СЕТ СН'!$I$9+СВЦЭМ!$D$10+'СЕТ СН'!$I$5-'СЕТ СН'!$I$17</f>
        <v>4056.8671528199998</v>
      </c>
      <c r="P150" s="36">
        <f>SUMIFS(СВЦЭМ!$C$39:$C$782,СВЦЭМ!$A$39:$A$782,$A150,СВЦЭМ!$B$39:$B$782,P$119)+'СЕТ СН'!$I$9+СВЦЭМ!$D$10+'СЕТ СН'!$I$5-'СЕТ СН'!$I$17</f>
        <v>4109.0728442199998</v>
      </c>
      <c r="Q150" s="36">
        <f>SUMIFS(СВЦЭМ!$C$39:$C$782,СВЦЭМ!$A$39:$A$782,$A150,СВЦЭМ!$B$39:$B$782,Q$119)+'СЕТ СН'!$I$9+СВЦЭМ!$D$10+'СЕТ СН'!$I$5-'СЕТ СН'!$I$17</f>
        <v>4127.3136683699995</v>
      </c>
      <c r="R150" s="36">
        <f>SUMIFS(СВЦЭМ!$C$39:$C$782,СВЦЭМ!$A$39:$A$782,$A150,СВЦЭМ!$B$39:$B$782,R$119)+'СЕТ СН'!$I$9+СВЦЭМ!$D$10+'СЕТ СН'!$I$5-'СЕТ СН'!$I$17</f>
        <v>4123.9711513299999</v>
      </c>
      <c r="S150" s="36">
        <f>SUMIFS(СВЦЭМ!$C$39:$C$782,СВЦЭМ!$A$39:$A$782,$A150,СВЦЭМ!$B$39:$B$782,S$119)+'СЕТ СН'!$I$9+СВЦЭМ!$D$10+'СЕТ СН'!$I$5-'СЕТ СН'!$I$17</f>
        <v>4106.28690448</v>
      </c>
      <c r="T150" s="36">
        <f>SUMIFS(СВЦЭМ!$C$39:$C$782,СВЦЭМ!$A$39:$A$782,$A150,СВЦЭМ!$B$39:$B$782,T$119)+'СЕТ СН'!$I$9+СВЦЭМ!$D$10+'СЕТ СН'!$I$5-'СЕТ СН'!$I$17</f>
        <v>4029.3939396400001</v>
      </c>
      <c r="U150" s="36">
        <f>SUMIFS(СВЦЭМ!$C$39:$C$782,СВЦЭМ!$A$39:$A$782,$A150,СВЦЭМ!$B$39:$B$782,U$119)+'СЕТ СН'!$I$9+СВЦЭМ!$D$10+'СЕТ СН'!$I$5-'СЕТ СН'!$I$17</f>
        <v>3972.3697086399998</v>
      </c>
      <c r="V150" s="36">
        <f>SUMIFS(СВЦЭМ!$C$39:$C$782,СВЦЭМ!$A$39:$A$782,$A150,СВЦЭМ!$B$39:$B$782,V$119)+'СЕТ СН'!$I$9+СВЦЭМ!$D$10+'СЕТ СН'!$I$5-'СЕТ СН'!$I$17</f>
        <v>4040.9484167599999</v>
      </c>
      <c r="W150" s="36">
        <f>SUMIFS(СВЦЭМ!$C$39:$C$782,СВЦЭМ!$A$39:$A$782,$A150,СВЦЭМ!$B$39:$B$782,W$119)+'СЕТ СН'!$I$9+СВЦЭМ!$D$10+'СЕТ СН'!$I$5-'СЕТ СН'!$I$17</f>
        <v>4019.8492357099999</v>
      </c>
      <c r="X150" s="36">
        <f>SUMIFS(СВЦЭМ!$C$39:$C$782,СВЦЭМ!$A$39:$A$782,$A150,СВЦЭМ!$B$39:$B$782,X$119)+'СЕТ СН'!$I$9+СВЦЭМ!$D$10+'СЕТ СН'!$I$5-'СЕТ СН'!$I$17</f>
        <v>4040.1004583200001</v>
      </c>
      <c r="Y150" s="36">
        <f>SUMIFS(СВЦЭМ!$C$39:$C$782,СВЦЭМ!$A$39:$A$782,$A150,СВЦЭМ!$B$39:$B$782,Y$119)+'СЕТ СН'!$I$9+СВЦЭМ!$D$10+'СЕТ СН'!$I$5-'СЕТ СН'!$I$17</f>
        <v>4044.1771164499996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9"/>
      <c r="W154" s="39"/>
      <c r="X154" s="39"/>
      <c r="Y154" s="39"/>
      <c r="Z154" s="39"/>
    </row>
    <row r="155" spans="1:26" ht="15.75" customHeight="1" x14ac:dyDescent="0.2">
      <c r="A155" s="134"/>
      <c r="B155" s="134"/>
      <c r="C155" s="134"/>
      <c r="D155" s="134"/>
      <c r="E155" s="134"/>
      <c r="F155" s="134"/>
      <c r="G155" s="134"/>
      <c r="H155" s="134"/>
      <c r="I155" s="134"/>
      <c r="J155" s="134"/>
      <c r="K155" s="134"/>
      <c r="L155" s="134"/>
      <c r="M155" s="134"/>
      <c r="N155" s="137">
        <f>СВЦЭМ!$D$12+'СЕТ СН'!$F$10-'СЕТ СН'!$F$18</f>
        <v>554700.50863723608</v>
      </c>
      <c r="O155" s="138"/>
      <c r="P155" s="137">
        <f>СВЦЭМ!$D$12+'СЕТ СН'!$F$10-'СЕТ СН'!$G$18</f>
        <v>554700.50863723608</v>
      </c>
      <c r="Q155" s="138"/>
      <c r="R155" s="137">
        <f>СВЦЭМ!$D$12+'СЕТ СН'!$F$10-'СЕТ СН'!$H$18</f>
        <v>554700.50863723608</v>
      </c>
      <c r="S155" s="138"/>
      <c r="T155" s="137">
        <f>СВЦЭМ!$D$12+'СЕТ СН'!$F$10-'СЕТ СН'!$I$18</f>
        <v>554700.50863723608</v>
      </c>
      <c r="U155" s="138"/>
      <c r="V155" s="40"/>
      <c r="W155" s="40"/>
      <c r="X155" s="40"/>
      <c r="Y155" s="30"/>
    </row>
    <row r="156" spans="1:26" x14ac:dyDescent="0.25">
      <c r="A156" s="132"/>
      <c r="B156" s="132"/>
      <c r="C156" s="132"/>
      <c r="D156" s="132"/>
      <c r="E156" s="132"/>
      <c r="F156" s="133"/>
      <c r="G156" s="133"/>
      <c r="H156" s="133"/>
      <c r="I156" s="133"/>
      <c r="J156" s="133"/>
      <c r="K156" s="133"/>
      <c r="L156" s="133"/>
      <c r="M156" s="133"/>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2021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39</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3" customHeight="1" x14ac:dyDescent="0.2">
      <c r="A4" s="139" t="s">
        <v>9</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SUMIFS(СВЦЭМ!$C$39:$C$782,СВЦЭМ!$A$39:$A$782,$A12,СВЦЭМ!$B$39:$B$782,B$11)+'СЕТ СН'!$F$9+СВЦЭМ!$D$10+'СЕТ СН'!$F$6-'СЕТ СН'!$F$19</f>
        <v>1265.5471569899998</v>
      </c>
      <c r="C12" s="36">
        <f>SUMIFS(СВЦЭМ!$C$39:$C$782,СВЦЭМ!$A$39:$A$782,$A12,СВЦЭМ!$B$39:$B$782,C$11)+'СЕТ СН'!$F$9+СВЦЭМ!$D$10+'СЕТ СН'!$F$6-'СЕТ СН'!$F$19</f>
        <v>1285.5839277599998</v>
      </c>
      <c r="D12" s="36">
        <f>SUMIFS(СВЦЭМ!$C$39:$C$782,СВЦЭМ!$A$39:$A$782,$A12,СВЦЭМ!$B$39:$B$782,D$11)+'СЕТ СН'!$F$9+СВЦЭМ!$D$10+'СЕТ СН'!$F$6-'СЕТ СН'!$F$19</f>
        <v>1363.55773748</v>
      </c>
      <c r="E12" s="36">
        <f>SUMIFS(СВЦЭМ!$C$39:$C$782,СВЦЭМ!$A$39:$A$782,$A12,СВЦЭМ!$B$39:$B$782,E$11)+'СЕТ СН'!$F$9+СВЦЭМ!$D$10+'СЕТ СН'!$F$6-'СЕТ СН'!$F$19</f>
        <v>1365.5870985699999</v>
      </c>
      <c r="F12" s="36">
        <f>SUMIFS(СВЦЭМ!$C$39:$C$782,СВЦЭМ!$A$39:$A$782,$A12,СВЦЭМ!$B$39:$B$782,F$11)+'СЕТ СН'!$F$9+СВЦЭМ!$D$10+'СЕТ СН'!$F$6-'СЕТ СН'!$F$19</f>
        <v>1366.5153281099999</v>
      </c>
      <c r="G12" s="36">
        <f>SUMIFS(СВЦЭМ!$C$39:$C$782,СВЦЭМ!$A$39:$A$782,$A12,СВЦЭМ!$B$39:$B$782,G$11)+'СЕТ СН'!$F$9+СВЦЭМ!$D$10+'СЕТ СН'!$F$6-'СЕТ СН'!$F$19</f>
        <v>1354.6090549399999</v>
      </c>
      <c r="H12" s="36">
        <f>SUMIFS(СВЦЭМ!$C$39:$C$782,СВЦЭМ!$A$39:$A$782,$A12,СВЦЭМ!$B$39:$B$782,H$11)+'СЕТ СН'!$F$9+СВЦЭМ!$D$10+'СЕТ СН'!$F$6-'СЕТ СН'!$F$19</f>
        <v>1334.02528102</v>
      </c>
      <c r="I12" s="36">
        <f>SUMIFS(СВЦЭМ!$C$39:$C$782,СВЦЭМ!$A$39:$A$782,$A12,СВЦЭМ!$B$39:$B$782,I$11)+'СЕТ СН'!$F$9+СВЦЭМ!$D$10+'СЕТ СН'!$F$6-'СЕТ СН'!$F$19</f>
        <v>1268.1597590399999</v>
      </c>
      <c r="J12" s="36">
        <f>SUMIFS(СВЦЭМ!$C$39:$C$782,СВЦЭМ!$A$39:$A$782,$A12,СВЦЭМ!$B$39:$B$782,J$11)+'СЕТ СН'!$F$9+СВЦЭМ!$D$10+'СЕТ СН'!$F$6-'СЕТ СН'!$F$19</f>
        <v>1192.6220788099999</v>
      </c>
      <c r="K12" s="36">
        <f>SUMIFS(СВЦЭМ!$C$39:$C$782,СВЦЭМ!$A$39:$A$782,$A12,СВЦЭМ!$B$39:$B$782,K$11)+'СЕТ СН'!$F$9+СВЦЭМ!$D$10+'СЕТ СН'!$F$6-'СЕТ СН'!$F$19</f>
        <v>1156.0498470499999</v>
      </c>
      <c r="L12" s="36">
        <f>SUMIFS(СВЦЭМ!$C$39:$C$782,СВЦЭМ!$A$39:$A$782,$A12,СВЦЭМ!$B$39:$B$782,L$11)+'СЕТ СН'!$F$9+СВЦЭМ!$D$10+'СЕТ СН'!$F$6-'СЕТ СН'!$F$19</f>
        <v>1148.6772907899999</v>
      </c>
      <c r="M12" s="36">
        <f>SUMIFS(СВЦЭМ!$C$39:$C$782,СВЦЭМ!$A$39:$A$782,$A12,СВЦЭМ!$B$39:$B$782,M$11)+'СЕТ СН'!$F$9+СВЦЭМ!$D$10+'СЕТ СН'!$F$6-'СЕТ СН'!$F$19</f>
        <v>1153.90629025</v>
      </c>
      <c r="N12" s="36">
        <f>SUMIFS(СВЦЭМ!$C$39:$C$782,СВЦЭМ!$A$39:$A$782,$A12,СВЦЭМ!$B$39:$B$782,N$11)+'СЕТ СН'!$F$9+СВЦЭМ!$D$10+'СЕТ СН'!$F$6-'СЕТ СН'!$F$19</f>
        <v>1154.6460278899999</v>
      </c>
      <c r="O12" s="36">
        <f>SUMIFS(СВЦЭМ!$C$39:$C$782,СВЦЭМ!$A$39:$A$782,$A12,СВЦЭМ!$B$39:$B$782,O$11)+'СЕТ СН'!$F$9+СВЦЭМ!$D$10+'СЕТ СН'!$F$6-'СЕТ СН'!$F$19</f>
        <v>1208.7743607</v>
      </c>
      <c r="P12" s="36">
        <f>SUMIFS(СВЦЭМ!$C$39:$C$782,СВЦЭМ!$A$39:$A$782,$A12,СВЦЭМ!$B$39:$B$782,P$11)+'СЕТ СН'!$F$9+СВЦЭМ!$D$10+'СЕТ СН'!$F$6-'СЕТ СН'!$F$19</f>
        <v>1222.7020741699998</v>
      </c>
      <c r="Q12" s="36">
        <f>SUMIFS(СВЦЭМ!$C$39:$C$782,СВЦЭМ!$A$39:$A$782,$A12,СВЦЭМ!$B$39:$B$782,Q$11)+'СЕТ СН'!$F$9+СВЦЭМ!$D$10+'СЕТ СН'!$F$6-'СЕТ СН'!$F$19</f>
        <v>1253.49774138</v>
      </c>
      <c r="R12" s="36">
        <f>SUMIFS(СВЦЭМ!$C$39:$C$782,СВЦЭМ!$A$39:$A$782,$A12,СВЦЭМ!$B$39:$B$782,R$11)+'СЕТ СН'!$F$9+СВЦЭМ!$D$10+'СЕТ СН'!$F$6-'СЕТ СН'!$F$19</f>
        <v>1262.4672811599999</v>
      </c>
      <c r="S12" s="36">
        <f>SUMIFS(СВЦЭМ!$C$39:$C$782,СВЦЭМ!$A$39:$A$782,$A12,СВЦЭМ!$B$39:$B$782,S$11)+'СЕТ СН'!$F$9+СВЦЭМ!$D$10+'СЕТ СН'!$F$6-'СЕТ СН'!$F$19</f>
        <v>1226.75591263</v>
      </c>
      <c r="T12" s="36">
        <f>SUMIFS(СВЦЭМ!$C$39:$C$782,СВЦЭМ!$A$39:$A$782,$A12,СВЦЭМ!$B$39:$B$782,T$11)+'СЕТ СН'!$F$9+СВЦЭМ!$D$10+'СЕТ СН'!$F$6-'СЕТ СН'!$F$19</f>
        <v>1184.3349975899998</v>
      </c>
      <c r="U12" s="36">
        <f>SUMIFS(СВЦЭМ!$C$39:$C$782,СВЦЭМ!$A$39:$A$782,$A12,СВЦЭМ!$B$39:$B$782,U$11)+'СЕТ СН'!$F$9+СВЦЭМ!$D$10+'СЕТ СН'!$F$6-'СЕТ СН'!$F$19</f>
        <v>1146.0449944299999</v>
      </c>
      <c r="V12" s="36">
        <f>SUMIFS(СВЦЭМ!$C$39:$C$782,СВЦЭМ!$A$39:$A$782,$A12,СВЦЭМ!$B$39:$B$782,V$11)+'СЕТ СН'!$F$9+СВЦЭМ!$D$10+'СЕТ СН'!$F$6-'СЕТ СН'!$F$19</f>
        <v>1154.72828643</v>
      </c>
      <c r="W12" s="36">
        <f>SUMIFS(СВЦЭМ!$C$39:$C$782,СВЦЭМ!$A$39:$A$782,$A12,СВЦЭМ!$B$39:$B$782,W$11)+'СЕТ СН'!$F$9+СВЦЭМ!$D$10+'СЕТ СН'!$F$6-'СЕТ СН'!$F$19</f>
        <v>1200.3262768099999</v>
      </c>
      <c r="X12" s="36">
        <f>SUMIFS(СВЦЭМ!$C$39:$C$782,СВЦЭМ!$A$39:$A$782,$A12,СВЦЭМ!$B$39:$B$782,X$11)+'СЕТ СН'!$F$9+СВЦЭМ!$D$10+'СЕТ СН'!$F$6-'СЕТ СН'!$F$19</f>
        <v>1205.2304606799999</v>
      </c>
      <c r="Y12" s="36">
        <f>SUMIFS(СВЦЭМ!$C$39:$C$782,СВЦЭМ!$A$39:$A$782,$A12,СВЦЭМ!$B$39:$B$782,Y$11)+'СЕТ СН'!$F$9+СВЦЭМ!$D$10+'СЕТ СН'!$F$6-'СЕТ СН'!$F$19</f>
        <v>1206.8136338899999</v>
      </c>
      <c r="AA12" s="37"/>
    </row>
    <row r="13" spans="1:27" ht="15.75" x14ac:dyDescent="0.2">
      <c r="A13" s="35">
        <f>A12+1</f>
        <v>44257</v>
      </c>
      <c r="B13" s="36">
        <f>SUMIFS(СВЦЭМ!$C$39:$C$782,СВЦЭМ!$A$39:$A$782,$A13,СВЦЭМ!$B$39:$B$782,B$11)+'СЕТ СН'!$F$9+СВЦЭМ!$D$10+'СЕТ СН'!$F$6-'СЕТ СН'!$F$19</f>
        <v>1251.7858252799999</v>
      </c>
      <c r="C13" s="36">
        <f>SUMIFS(СВЦЭМ!$C$39:$C$782,СВЦЭМ!$A$39:$A$782,$A13,СВЦЭМ!$B$39:$B$782,C$11)+'СЕТ СН'!$F$9+СВЦЭМ!$D$10+'СЕТ СН'!$F$6-'СЕТ СН'!$F$19</f>
        <v>1314.9587655799999</v>
      </c>
      <c r="D13" s="36">
        <f>SUMIFS(СВЦЭМ!$C$39:$C$782,СВЦЭМ!$A$39:$A$782,$A13,СВЦЭМ!$B$39:$B$782,D$11)+'СЕТ СН'!$F$9+СВЦЭМ!$D$10+'СЕТ СН'!$F$6-'СЕТ СН'!$F$19</f>
        <v>1346.83118472</v>
      </c>
      <c r="E13" s="36">
        <f>SUMIFS(СВЦЭМ!$C$39:$C$782,СВЦЭМ!$A$39:$A$782,$A13,СВЦЭМ!$B$39:$B$782,E$11)+'СЕТ СН'!$F$9+СВЦЭМ!$D$10+'СЕТ СН'!$F$6-'СЕТ СН'!$F$19</f>
        <v>1309.7545986099999</v>
      </c>
      <c r="F13" s="36">
        <f>SUMIFS(СВЦЭМ!$C$39:$C$782,СВЦЭМ!$A$39:$A$782,$A13,СВЦЭМ!$B$39:$B$782,F$11)+'СЕТ СН'!$F$9+СВЦЭМ!$D$10+'СЕТ СН'!$F$6-'СЕТ СН'!$F$19</f>
        <v>1302.7436067799999</v>
      </c>
      <c r="G13" s="36">
        <f>SUMIFS(СВЦЭМ!$C$39:$C$782,СВЦЭМ!$A$39:$A$782,$A13,СВЦЭМ!$B$39:$B$782,G$11)+'СЕТ СН'!$F$9+СВЦЭМ!$D$10+'СЕТ СН'!$F$6-'СЕТ СН'!$F$19</f>
        <v>1331.0634961799999</v>
      </c>
      <c r="H13" s="36">
        <f>SUMIFS(СВЦЭМ!$C$39:$C$782,СВЦЭМ!$A$39:$A$782,$A13,СВЦЭМ!$B$39:$B$782,H$11)+'СЕТ СН'!$F$9+СВЦЭМ!$D$10+'СЕТ СН'!$F$6-'СЕТ СН'!$F$19</f>
        <v>1348.9070259</v>
      </c>
      <c r="I13" s="36">
        <f>SUMIFS(СВЦЭМ!$C$39:$C$782,СВЦЭМ!$A$39:$A$782,$A13,СВЦЭМ!$B$39:$B$782,I$11)+'СЕТ СН'!$F$9+СВЦЭМ!$D$10+'СЕТ СН'!$F$6-'СЕТ СН'!$F$19</f>
        <v>1300.2629941599998</v>
      </c>
      <c r="J13" s="36">
        <f>SUMIFS(СВЦЭМ!$C$39:$C$782,СВЦЭМ!$A$39:$A$782,$A13,СВЦЭМ!$B$39:$B$782,J$11)+'СЕТ СН'!$F$9+СВЦЭМ!$D$10+'СЕТ СН'!$F$6-'СЕТ СН'!$F$19</f>
        <v>1228.7771887899999</v>
      </c>
      <c r="K13" s="36">
        <f>SUMIFS(СВЦЭМ!$C$39:$C$782,СВЦЭМ!$A$39:$A$782,$A13,СВЦЭМ!$B$39:$B$782,K$11)+'СЕТ СН'!$F$9+СВЦЭМ!$D$10+'СЕТ СН'!$F$6-'СЕТ СН'!$F$19</f>
        <v>1189.3268397099998</v>
      </c>
      <c r="L13" s="36">
        <f>SUMIFS(СВЦЭМ!$C$39:$C$782,СВЦЭМ!$A$39:$A$782,$A13,СВЦЭМ!$B$39:$B$782,L$11)+'СЕТ СН'!$F$9+СВЦЭМ!$D$10+'СЕТ СН'!$F$6-'СЕТ СН'!$F$19</f>
        <v>1189.49053271</v>
      </c>
      <c r="M13" s="36">
        <f>SUMIFS(СВЦЭМ!$C$39:$C$782,СВЦЭМ!$A$39:$A$782,$A13,СВЦЭМ!$B$39:$B$782,M$11)+'СЕТ СН'!$F$9+СВЦЭМ!$D$10+'СЕТ СН'!$F$6-'СЕТ СН'!$F$19</f>
        <v>1193.65095761</v>
      </c>
      <c r="N13" s="36">
        <f>SUMIFS(СВЦЭМ!$C$39:$C$782,СВЦЭМ!$A$39:$A$782,$A13,СВЦЭМ!$B$39:$B$782,N$11)+'СЕТ СН'!$F$9+СВЦЭМ!$D$10+'СЕТ СН'!$F$6-'СЕТ СН'!$F$19</f>
        <v>1205.7091562999999</v>
      </c>
      <c r="O13" s="36">
        <f>SUMIFS(СВЦЭМ!$C$39:$C$782,СВЦЭМ!$A$39:$A$782,$A13,СВЦЭМ!$B$39:$B$782,O$11)+'СЕТ СН'!$F$9+СВЦЭМ!$D$10+'СЕТ СН'!$F$6-'СЕТ СН'!$F$19</f>
        <v>1250.2395416299998</v>
      </c>
      <c r="P13" s="36">
        <f>SUMIFS(СВЦЭМ!$C$39:$C$782,СВЦЭМ!$A$39:$A$782,$A13,СВЦЭМ!$B$39:$B$782,P$11)+'СЕТ СН'!$F$9+СВЦЭМ!$D$10+'СЕТ СН'!$F$6-'СЕТ СН'!$F$19</f>
        <v>1263.08909728</v>
      </c>
      <c r="Q13" s="36">
        <f>SUMIFS(СВЦЭМ!$C$39:$C$782,СВЦЭМ!$A$39:$A$782,$A13,СВЦЭМ!$B$39:$B$782,Q$11)+'СЕТ СН'!$F$9+СВЦЭМ!$D$10+'СЕТ СН'!$F$6-'СЕТ СН'!$F$19</f>
        <v>1283.37038394</v>
      </c>
      <c r="R13" s="36">
        <f>SUMIFS(СВЦЭМ!$C$39:$C$782,СВЦЭМ!$A$39:$A$782,$A13,СВЦЭМ!$B$39:$B$782,R$11)+'СЕТ СН'!$F$9+СВЦЭМ!$D$10+'СЕТ СН'!$F$6-'СЕТ СН'!$F$19</f>
        <v>1295.87614725</v>
      </c>
      <c r="S13" s="36">
        <f>SUMIFS(СВЦЭМ!$C$39:$C$782,СВЦЭМ!$A$39:$A$782,$A13,СВЦЭМ!$B$39:$B$782,S$11)+'СЕТ СН'!$F$9+СВЦЭМ!$D$10+'СЕТ СН'!$F$6-'СЕТ СН'!$F$19</f>
        <v>1278.9012284299999</v>
      </c>
      <c r="T13" s="36">
        <f>SUMIFS(СВЦЭМ!$C$39:$C$782,СВЦЭМ!$A$39:$A$782,$A13,СВЦЭМ!$B$39:$B$782,T$11)+'СЕТ СН'!$F$9+СВЦЭМ!$D$10+'СЕТ СН'!$F$6-'СЕТ СН'!$F$19</f>
        <v>1232.4617120399998</v>
      </c>
      <c r="U13" s="36">
        <f>SUMIFS(СВЦЭМ!$C$39:$C$782,СВЦЭМ!$A$39:$A$782,$A13,СВЦЭМ!$B$39:$B$782,U$11)+'СЕТ СН'!$F$9+СВЦЭМ!$D$10+'СЕТ СН'!$F$6-'СЕТ СН'!$F$19</f>
        <v>1162.33798624</v>
      </c>
      <c r="V13" s="36">
        <f>SUMIFS(СВЦЭМ!$C$39:$C$782,СВЦЭМ!$A$39:$A$782,$A13,СВЦЭМ!$B$39:$B$782,V$11)+'СЕТ СН'!$F$9+СВЦЭМ!$D$10+'СЕТ СН'!$F$6-'СЕТ СН'!$F$19</f>
        <v>1158.9581674199999</v>
      </c>
      <c r="W13" s="36">
        <f>SUMIFS(СВЦЭМ!$C$39:$C$782,СВЦЭМ!$A$39:$A$782,$A13,СВЦЭМ!$B$39:$B$782,W$11)+'СЕТ СН'!$F$9+СВЦЭМ!$D$10+'СЕТ СН'!$F$6-'СЕТ СН'!$F$19</f>
        <v>1170.4790493399998</v>
      </c>
      <c r="X13" s="36">
        <f>SUMIFS(СВЦЭМ!$C$39:$C$782,СВЦЭМ!$A$39:$A$782,$A13,СВЦЭМ!$B$39:$B$782,X$11)+'СЕТ СН'!$F$9+СВЦЭМ!$D$10+'СЕТ СН'!$F$6-'СЕТ СН'!$F$19</f>
        <v>1202.50311188</v>
      </c>
      <c r="Y13" s="36">
        <f>SUMIFS(СВЦЭМ!$C$39:$C$782,СВЦЭМ!$A$39:$A$782,$A13,СВЦЭМ!$B$39:$B$782,Y$11)+'СЕТ СН'!$F$9+СВЦЭМ!$D$10+'СЕТ СН'!$F$6-'СЕТ СН'!$F$19</f>
        <v>1208.01479352</v>
      </c>
    </row>
    <row r="14" spans="1:27" ht="15.75" x14ac:dyDescent="0.2">
      <c r="A14" s="35">
        <f t="shared" ref="A14:A42" si="0">A13+1</f>
        <v>44258</v>
      </c>
      <c r="B14" s="36">
        <f>SUMIFS(СВЦЭМ!$C$39:$C$782,СВЦЭМ!$A$39:$A$782,$A14,СВЦЭМ!$B$39:$B$782,B$11)+'СЕТ СН'!$F$9+СВЦЭМ!$D$10+'СЕТ СН'!$F$6-'СЕТ СН'!$F$19</f>
        <v>1215.7519741399999</v>
      </c>
      <c r="C14" s="36">
        <f>SUMIFS(СВЦЭМ!$C$39:$C$782,СВЦЭМ!$A$39:$A$782,$A14,СВЦЭМ!$B$39:$B$782,C$11)+'СЕТ СН'!$F$9+СВЦЭМ!$D$10+'СЕТ СН'!$F$6-'СЕТ СН'!$F$19</f>
        <v>1285.95817027</v>
      </c>
      <c r="D14" s="36">
        <f>SUMIFS(СВЦЭМ!$C$39:$C$782,СВЦЭМ!$A$39:$A$782,$A14,СВЦЭМ!$B$39:$B$782,D$11)+'СЕТ СН'!$F$9+СВЦЭМ!$D$10+'СЕТ СН'!$F$6-'СЕТ СН'!$F$19</f>
        <v>1320.1720344999999</v>
      </c>
      <c r="E14" s="36">
        <f>SUMIFS(СВЦЭМ!$C$39:$C$782,СВЦЭМ!$A$39:$A$782,$A14,СВЦЭМ!$B$39:$B$782,E$11)+'СЕТ СН'!$F$9+СВЦЭМ!$D$10+'СЕТ СН'!$F$6-'СЕТ СН'!$F$19</f>
        <v>1308.5683960199999</v>
      </c>
      <c r="F14" s="36">
        <f>SUMIFS(СВЦЭМ!$C$39:$C$782,СВЦЭМ!$A$39:$A$782,$A14,СВЦЭМ!$B$39:$B$782,F$11)+'СЕТ СН'!$F$9+СВЦЭМ!$D$10+'СЕТ СН'!$F$6-'СЕТ СН'!$F$19</f>
        <v>1312.7226019</v>
      </c>
      <c r="G14" s="36">
        <f>SUMIFS(СВЦЭМ!$C$39:$C$782,СВЦЭМ!$A$39:$A$782,$A14,СВЦЭМ!$B$39:$B$782,G$11)+'СЕТ СН'!$F$9+СВЦЭМ!$D$10+'СЕТ СН'!$F$6-'СЕТ СН'!$F$19</f>
        <v>1316.57587468</v>
      </c>
      <c r="H14" s="36">
        <f>SUMIFS(СВЦЭМ!$C$39:$C$782,СВЦЭМ!$A$39:$A$782,$A14,СВЦЭМ!$B$39:$B$782,H$11)+'СЕТ СН'!$F$9+СВЦЭМ!$D$10+'СЕТ СН'!$F$6-'СЕТ СН'!$F$19</f>
        <v>1312.9161079</v>
      </c>
      <c r="I14" s="36">
        <f>SUMIFS(СВЦЭМ!$C$39:$C$782,СВЦЭМ!$A$39:$A$782,$A14,СВЦЭМ!$B$39:$B$782,I$11)+'СЕТ СН'!$F$9+СВЦЭМ!$D$10+'СЕТ СН'!$F$6-'СЕТ СН'!$F$19</f>
        <v>1270.95149006</v>
      </c>
      <c r="J14" s="36">
        <f>SUMIFS(СВЦЭМ!$C$39:$C$782,СВЦЭМ!$A$39:$A$782,$A14,СВЦЭМ!$B$39:$B$782,J$11)+'СЕТ СН'!$F$9+СВЦЭМ!$D$10+'СЕТ СН'!$F$6-'СЕТ СН'!$F$19</f>
        <v>1208.66963999</v>
      </c>
      <c r="K14" s="36">
        <f>SUMIFS(СВЦЭМ!$C$39:$C$782,СВЦЭМ!$A$39:$A$782,$A14,СВЦЭМ!$B$39:$B$782,K$11)+'СЕТ СН'!$F$9+СВЦЭМ!$D$10+'СЕТ СН'!$F$6-'СЕТ СН'!$F$19</f>
        <v>1180.6709840799999</v>
      </c>
      <c r="L14" s="36">
        <f>SUMIFS(СВЦЭМ!$C$39:$C$782,СВЦЭМ!$A$39:$A$782,$A14,СВЦЭМ!$B$39:$B$782,L$11)+'СЕТ СН'!$F$9+СВЦЭМ!$D$10+'СЕТ СН'!$F$6-'СЕТ СН'!$F$19</f>
        <v>1178.21035633</v>
      </c>
      <c r="M14" s="36">
        <f>SUMIFS(СВЦЭМ!$C$39:$C$782,СВЦЭМ!$A$39:$A$782,$A14,СВЦЭМ!$B$39:$B$782,M$11)+'СЕТ СН'!$F$9+СВЦЭМ!$D$10+'СЕТ СН'!$F$6-'СЕТ СН'!$F$19</f>
        <v>1190.4039561899999</v>
      </c>
      <c r="N14" s="36">
        <f>SUMIFS(СВЦЭМ!$C$39:$C$782,СВЦЭМ!$A$39:$A$782,$A14,СВЦЭМ!$B$39:$B$782,N$11)+'СЕТ СН'!$F$9+СВЦЭМ!$D$10+'СЕТ СН'!$F$6-'СЕТ СН'!$F$19</f>
        <v>1169.1199277399999</v>
      </c>
      <c r="O14" s="36">
        <f>SUMIFS(СВЦЭМ!$C$39:$C$782,СВЦЭМ!$A$39:$A$782,$A14,СВЦЭМ!$B$39:$B$782,O$11)+'СЕТ СН'!$F$9+СВЦЭМ!$D$10+'СЕТ СН'!$F$6-'СЕТ СН'!$F$19</f>
        <v>1202.53400468</v>
      </c>
      <c r="P14" s="36">
        <f>SUMIFS(СВЦЭМ!$C$39:$C$782,СВЦЭМ!$A$39:$A$782,$A14,СВЦЭМ!$B$39:$B$782,P$11)+'СЕТ СН'!$F$9+СВЦЭМ!$D$10+'СЕТ СН'!$F$6-'СЕТ СН'!$F$19</f>
        <v>1220.9924360699999</v>
      </c>
      <c r="Q14" s="36">
        <f>SUMIFS(СВЦЭМ!$C$39:$C$782,СВЦЭМ!$A$39:$A$782,$A14,СВЦЭМ!$B$39:$B$782,Q$11)+'СЕТ СН'!$F$9+СВЦЭМ!$D$10+'СЕТ СН'!$F$6-'СЕТ СН'!$F$19</f>
        <v>1232.4850172899999</v>
      </c>
      <c r="R14" s="36">
        <f>SUMIFS(СВЦЭМ!$C$39:$C$782,СВЦЭМ!$A$39:$A$782,$A14,СВЦЭМ!$B$39:$B$782,R$11)+'СЕТ СН'!$F$9+СВЦЭМ!$D$10+'СЕТ СН'!$F$6-'СЕТ СН'!$F$19</f>
        <v>1230.84967785</v>
      </c>
      <c r="S14" s="36">
        <f>SUMIFS(СВЦЭМ!$C$39:$C$782,СВЦЭМ!$A$39:$A$782,$A14,СВЦЭМ!$B$39:$B$782,S$11)+'СЕТ СН'!$F$9+СВЦЭМ!$D$10+'СЕТ СН'!$F$6-'СЕТ СН'!$F$19</f>
        <v>1215.5525849199998</v>
      </c>
      <c r="T14" s="36">
        <f>SUMIFS(СВЦЭМ!$C$39:$C$782,СВЦЭМ!$A$39:$A$782,$A14,СВЦЭМ!$B$39:$B$782,T$11)+'СЕТ СН'!$F$9+СВЦЭМ!$D$10+'СЕТ СН'!$F$6-'СЕТ СН'!$F$19</f>
        <v>1174.01309775</v>
      </c>
      <c r="U14" s="36">
        <f>SUMIFS(СВЦЭМ!$C$39:$C$782,СВЦЭМ!$A$39:$A$782,$A14,СВЦЭМ!$B$39:$B$782,U$11)+'СЕТ СН'!$F$9+СВЦЭМ!$D$10+'СЕТ СН'!$F$6-'СЕТ СН'!$F$19</f>
        <v>1134.61086907</v>
      </c>
      <c r="V14" s="36">
        <f>SUMIFS(СВЦЭМ!$C$39:$C$782,СВЦЭМ!$A$39:$A$782,$A14,СВЦЭМ!$B$39:$B$782,V$11)+'СЕТ СН'!$F$9+СВЦЭМ!$D$10+'СЕТ СН'!$F$6-'СЕТ СН'!$F$19</f>
        <v>1159.7263797799999</v>
      </c>
      <c r="W14" s="36">
        <f>SUMIFS(СВЦЭМ!$C$39:$C$782,СВЦЭМ!$A$39:$A$782,$A14,СВЦЭМ!$B$39:$B$782,W$11)+'СЕТ СН'!$F$9+СВЦЭМ!$D$10+'СЕТ СН'!$F$6-'СЕТ СН'!$F$19</f>
        <v>1183.15915771</v>
      </c>
      <c r="X14" s="36">
        <f>SUMIFS(СВЦЭМ!$C$39:$C$782,СВЦЭМ!$A$39:$A$782,$A14,СВЦЭМ!$B$39:$B$782,X$11)+'СЕТ СН'!$F$9+СВЦЭМ!$D$10+'СЕТ СН'!$F$6-'СЕТ СН'!$F$19</f>
        <v>1203.1910903799999</v>
      </c>
      <c r="Y14" s="36">
        <f>SUMIFS(СВЦЭМ!$C$39:$C$782,СВЦЭМ!$A$39:$A$782,$A14,СВЦЭМ!$B$39:$B$782,Y$11)+'СЕТ СН'!$F$9+СВЦЭМ!$D$10+'СЕТ СН'!$F$6-'СЕТ СН'!$F$19</f>
        <v>1211.17228034</v>
      </c>
    </row>
    <row r="15" spans="1:27" ht="15.75" x14ac:dyDescent="0.2">
      <c r="A15" s="35">
        <f t="shared" si="0"/>
        <v>44259</v>
      </c>
      <c r="B15" s="36">
        <f>SUMIFS(СВЦЭМ!$C$39:$C$782,СВЦЭМ!$A$39:$A$782,$A15,СВЦЭМ!$B$39:$B$782,B$11)+'СЕТ СН'!$F$9+СВЦЭМ!$D$10+'СЕТ СН'!$F$6-'СЕТ СН'!$F$19</f>
        <v>1161.19937454</v>
      </c>
      <c r="C15" s="36">
        <f>SUMIFS(СВЦЭМ!$C$39:$C$782,СВЦЭМ!$A$39:$A$782,$A15,СВЦЭМ!$B$39:$B$782,C$11)+'СЕТ СН'!$F$9+СВЦЭМ!$D$10+'СЕТ СН'!$F$6-'СЕТ СН'!$F$19</f>
        <v>1230.2669452299999</v>
      </c>
      <c r="D15" s="36">
        <f>SUMIFS(СВЦЭМ!$C$39:$C$782,СВЦЭМ!$A$39:$A$782,$A15,СВЦЭМ!$B$39:$B$782,D$11)+'СЕТ СН'!$F$9+СВЦЭМ!$D$10+'СЕТ СН'!$F$6-'СЕТ СН'!$F$19</f>
        <v>1286.6014774799999</v>
      </c>
      <c r="E15" s="36">
        <f>SUMIFS(СВЦЭМ!$C$39:$C$782,СВЦЭМ!$A$39:$A$782,$A15,СВЦЭМ!$B$39:$B$782,E$11)+'СЕТ СН'!$F$9+СВЦЭМ!$D$10+'СЕТ СН'!$F$6-'СЕТ СН'!$F$19</f>
        <v>1301.44844876</v>
      </c>
      <c r="F15" s="36">
        <f>SUMIFS(СВЦЭМ!$C$39:$C$782,СВЦЭМ!$A$39:$A$782,$A15,СВЦЭМ!$B$39:$B$782,F$11)+'СЕТ СН'!$F$9+СВЦЭМ!$D$10+'СЕТ СН'!$F$6-'СЕТ СН'!$F$19</f>
        <v>1316.7227665599999</v>
      </c>
      <c r="G15" s="36">
        <f>SUMIFS(СВЦЭМ!$C$39:$C$782,СВЦЭМ!$A$39:$A$782,$A15,СВЦЭМ!$B$39:$B$782,G$11)+'СЕТ СН'!$F$9+СВЦЭМ!$D$10+'СЕТ СН'!$F$6-'СЕТ СН'!$F$19</f>
        <v>1311.88527774</v>
      </c>
      <c r="H15" s="36">
        <f>SUMIFS(СВЦЭМ!$C$39:$C$782,СВЦЭМ!$A$39:$A$782,$A15,СВЦЭМ!$B$39:$B$782,H$11)+'СЕТ СН'!$F$9+СВЦЭМ!$D$10+'СЕТ СН'!$F$6-'СЕТ СН'!$F$19</f>
        <v>1285.4143597999998</v>
      </c>
      <c r="I15" s="36">
        <f>SUMIFS(СВЦЭМ!$C$39:$C$782,СВЦЭМ!$A$39:$A$782,$A15,СВЦЭМ!$B$39:$B$782,I$11)+'СЕТ СН'!$F$9+СВЦЭМ!$D$10+'СЕТ СН'!$F$6-'СЕТ СН'!$F$19</f>
        <v>1235.16771569</v>
      </c>
      <c r="J15" s="36">
        <f>SUMIFS(СВЦЭМ!$C$39:$C$782,СВЦЭМ!$A$39:$A$782,$A15,СВЦЭМ!$B$39:$B$782,J$11)+'СЕТ СН'!$F$9+СВЦЭМ!$D$10+'СЕТ СН'!$F$6-'СЕТ СН'!$F$19</f>
        <v>1187.55068385</v>
      </c>
      <c r="K15" s="36">
        <f>SUMIFS(СВЦЭМ!$C$39:$C$782,СВЦЭМ!$A$39:$A$782,$A15,СВЦЭМ!$B$39:$B$782,K$11)+'СЕТ СН'!$F$9+СВЦЭМ!$D$10+'СЕТ СН'!$F$6-'СЕТ СН'!$F$19</f>
        <v>1160.29571171</v>
      </c>
      <c r="L15" s="36">
        <f>SUMIFS(СВЦЭМ!$C$39:$C$782,СВЦЭМ!$A$39:$A$782,$A15,СВЦЭМ!$B$39:$B$782,L$11)+'СЕТ СН'!$F$9+СВЦЭМ!$D$10+'СЕТ СН'!$F$6-'СЕТ СН'!$F$19</f>
        <v>1164.6216333899999</v>
      </c>
      <c r="M15" s="36">
        <f>SUMIFS(СВЦЭМ!$C$39:$C$782,СВЦЭМ!$A$39:$A$782,$A15,СВЦЭМ!$B$39:$B$782,M$11)+'СЕТ СН'!$F$9+СВЦЭМ!$D$10+'СЕТ СН'!$F$6-'СЕТ СН'!$F$19</f>
        <v>1169.90821364</v>
      </c>
      <c r="N15" s="36">
        <f>SUMIFS(СВЦЭМ!$C$39:$C$782,СВЦЭМ!$A$39:$A$782,$A15,СВЦЭМ!$B$39:$B$782,N$11)+'СЕТ СН'!$F$9+СВЦЭМ!$D$10+'СЕТ СН'!$F$6-'СЕТ СН'!$F$19</f>
        <v>1175.7623532499999</v>
      </c>
      <c r="O15" s="36">
        <f>SUMIFS(СВЦЭМ!$C$39:$C$782,СВЦЭМ!$A$39:$A$782,$A15,СВЦЭМ!$B$39:$B$782,O$11)+'СЕТ СН'!$F$9+СВЦЭМ!$D$10+'СЕТ СН'!$F$6-'СЕТ СН'!$F$19</f>
        <v>1230.8194542799999</v>
      </c>
      <c r="P15" s="36">
        <f>SUMIFS(СВЦЭМ!$C$39:$C$782,СВЦЭМ!$A$39:$A$782,$A15,СВЦЭМ!$B$39:$B$782,P$11)+'СЕТ СН'!$F$9+СВЦЭМ!$D$10+'СЕТ СН'!$F$6-'СЕТ СН'!$F$19</f>
        <v>1280.22280058</v>
      </c>
      <c r="Q15" s="36">
        <f>SUMIFS(СВЦЭМ!$C$39:$C$782,СВЦЭМ!$A$39:$A$782,$A15,СВЦЭМ!$B$39:$B$782,Q$11)+'СЕТ СН'!$F$9+СВЦЭМ!$D$10+'СЕТ СН'!$F$6-'СЕТ СН'!$F$19</f>
        <v>1291.89949856</v>
      </c>
      <c r="R15" s="36">
        <f>SUMIFS(СВЦЭМ!$C$39:$C$782,СВЦЭМ!$A$39:$A$782,$A15,СВЦЭМ!$B$39:$B$782,R$11)+'СЕТ СН'!$F$9+СВЦЭМ!$D$10+'СЕТ СН'!$F$6-'СЕТ СН'!$F$19</f>
        <v>1291.0417725499999</v>
      </c>
      <c r="S15" s="36">
        <f>SUMIFS(СВЦЭМ!$C$39:$C$782,СВЦЭМ!$A$39:$A$782,$A15,СВЦЭМ!$B$39:$B$782,S$11)+'СЕТ СН'!$F$9+СВЦЭМ!$D$10+'СЕТ СН'!$F$6-'СЕТ СН'!$F$19</f>
        <v>1271.9397458599999</v>
      </c>
      <c r="T15" s="36">
        <f>SUMIFS(СВЦЭМ!$C$39:$C$782,СВЦЭМ!$A$39:$A$782,$A15,СВЦЭМ!$B$39:$B$782,T$11)+'СЕТ СН'!$F$9+СВЦЭМ!$D$10+'СЕТ СН'!$F$6-'СЕТ СН'!$F$19</f>
        <v>1183.41525948</v>
      </c>
      <c r="U15" s="36">
        <f>SUMIFS(СВЦЭМ!$C$39:$C$782,СВЦЭМ!$A$39:$A$782,$A15,СВЦЭМ!$B$39:$B$782,U$11)+'СЕТ СН'!$F$9+СВЦЭМ!$D$10+'СЕТ СН'!$F$6-'СЕТ СН'!$F$19</f>
        <v>1126.1619551799999</v>
      </c>
      <c r="V15" s="36">
        <f>SUMIFS(СВЦЭМ!$C$39:$C$782,СВЦЭМ!$A$39:$A$782,$A15,СВЦЭМ!$B$39:$B$782,V$11)+'СЕТ СН'!$F$9+СВЦЭМ!$D$10+'СЕТ СН'!$F$6-'СЕТ СН'!$F$19</f>
        <v>1117.5649820900001</v>
      </c>
      <c r="W15" s="36">
        <f>SUMIFS(СВЦЭМ!$C$39:$C$782,СВЦЭМ!$A$39:$A$782,$A15,СВЦЭМ!$B$39:$B$782,W$11)+'СЕТ СН'!$F$9+СВЦЭМ!$D$10+'СЕТ СН'!$F$6-'СЕТ СН'!$F$19</f>
        <v>1148.3244227799998</v>
      </c>
      <c r="X15" s="36">
        <f>SUMIFS(СВЦЭМ!$C$39:$C$782,СВЦЭМ!$A$39:$A$782,$A15,СВЦЭМ!$B$39:$B$782,X$11)+'СЕТ СН'!$F$9+СВЦЭМ!$D$10+'СЕТ СН'!$F$6-'СЕТ СН'!$F$19</f>
        <v>1159.3887777499999</v>
      </c>
      <c r="Y15" s="36">
        <f>SUMIFS(СВЦЭМ!$C$39:$C$782,СВЦЭМ!$A$39:$A$782,$A15,СВЦЭМ!$B$39:$B$782,Y$11)+'СЕТ СН'!$F$9+СВЦЭМ!$D$10+'СЕТ СН'!$F$6-'СЕТ СН'!$F$19</f>
        <v>1159.0371463499998</v>
      </c>
    </row>
    <row r="16" spans="1:27" ht="15.75" x14ac:dyDescent="0.2">
      <c r="A16" s="35">
        <f t="shared" si="0"/>
        <v>44260</v>
      </c>
      <c r="B16" s="36">
        <f>SUMIFS(СВЦЭМ!$C$39:$C$782,СВЦЭМ!$A$39:$A$782,$A16,СВЦЭМ!$B$39:$B$782,B$11)+'СЕТ СН'!$F$9+СВЦЭМ!$D$10+'СЕТ СН'!$F$6-'СЕТ СН'!$F$19</f>
        <v>1206.60096404</v>
      </c>
      <c r="C16" s="36">
        <f>SUMIFS(СВЦЭМ!$C$39:$C$782,СВЦЭМ!$A$39:$A$782,$A16,СВЦЭМ!$B$39:$B$782,C$11)+'СЕТ СН'!$F$9+СВЦЭМ!$D$10+'СЕТ СН'!$F$6-'СЕТ СН'!$F$19</f>
        <v>1237.6190844399998</v>
      </c>
      <c r="D16" s="36">
        <f>SUMIFS(СВЦЭМ!$C$39:$C$782,СВЦЭМ!$A$39:$A$782,$A16,СВЦЭМ!$B$39:$B$782,D$11)+'СЕТ СН'!$F$9+СВЦЭМ!$D$10+'СЕТ СН'!$F$6-'СЕТ СН'!$F$19</f>
        <v>1263.9628222399999</v>
      </c>
      <c r="E16" s="36">
        <f>SUMIFS(СВЦЭМ!$C$39:$C$782,СВЦЭМ!$A$39:$A$782,$A16,СВЦЭМ!$B$39:$B$782,E$11)+'СЕТ СН'!$F$9+СВЦЭМ!$D$10+'СЕТ СН'!$F$6-'СЕТ СН'!$F$19</f>
        <v>1287.2098323599998</v>
      </c>
      <c r="F16" s="36">
        <f>SUMIFS(СВЦЭМ!$C$39:$C$782,СВЦЭМ!$A$39:$A$782,$A16,СВЦЭМ!$B$39:$B$782,F$11)+'СЕТ СН'!$F$9+СВЦЭМ!$D$10+'СЕТ СН'!$F$6-'СЕТ СН'!$F$19</f>
        <v>1312.5057778599999</v>
      </c>
      <c r="G16" s="36">
        <f>SUMIFS(СВЦЭМ!$C$39:$C$782,СВЦЭМ!$A$39:$A$782,$A16,СВЦЭМ!$B$39:$B$782,G$11)+'СЕТ СН'!$F$9+СВЦЭМ!$D$10+'СЕТ СН'!$F$6-'СЕТ СН'!$F$19</f>
        <v>1311.9405743899999</v>
      </c>
      <c r="H16" s="36">
        <f>SUMIFS(СВЦЭМ!$C$39:$C$782,СВЦЭМ!$A$39:$A$782,$A16,СВЦЭМ!$B$39:$B$782,H$11)+'СЕТ СН'!$F$9+СВЦЭМ!$D$10+'СЕТ СН'!$F$6-'СЕТ СН'!$F$19</f>
        <v>1300.3693291699999</v>
      </c>
      <c r="I16" s="36">
        <f>SUMIFS(СВЦЭМ!$C$39:$C$782,СВЦЭМ!$A$39:$A$782,$A16,СВЦЭМ!$B$39:$B$782,I$11)+'СЕТ СН'!$F$9+СВЦЭМ!$D$10+'СЕТ СН'!$F$6-'СЕТ СН'!$F$19</f>
        <v>1278.4272259899999</v>
      </c>
      <c r="J16" s="36">
        <f>SUMIFS(СВЦЭМ!$C$39:$C$782,СВЦЭМ!$A$39:$A$782,$A16,СВЦЭМ!$B$39:$B$782,J$11)+'СЕТ СН'!$F$9+СВЦЭМ!$D$10+'СЕТ СН'!$F$6-'СЕТ СН'!$F$19</f>
        <v>1213.1661746699999</v>
      </c>
      <c r="K16" s="36">
        <f>SUMIFS(СВЦЭМ!$C$39:$C$782,СВЦЭМ!$A$39:$A$782,$A16,СВЦЭМ!$B$39:$B$782,K$11)+'СЕТ СН'!$F$9+СВЦЭМ!$D$10+'СЕТ СН'!$F$6-'СЕТ СН'!$F$19</f>
        <v>1165.1025599699999</v>
      </c>
      <c r="L16" s="36">
        <f>SUMIFS(СВЦЭМ!$C$39:$C$782,СВЦЭМ!$A$39:$A$782,$A16,СВЦЭМ!$B$39:$B$782,L$11)+'СЕТ СН'!$F$9+СВЦЭМ!$D$10+'СЕТ СН'!$F$6-'СЕТ СН'!$F$19</f>
        <v>1157.9308448299998</v>
      </c>
      <c r="M16" s="36">
        <f>SUMIFS(СВЦЭМ!$C$39:$C$782,СВЦЭМ!$A$39:$A$782,$A16,СВЦЭМ!$B$39:$B$782,M$11)+'СЕТ СН'!$F$9+СВЦЭМ!$D$10+'СЕТ СН'!$F$6-'СЕТ СН'!$F$19</f>
        <v>1160.2782914299999</v>
      </c>
      <c r="N16" s="36">
        <f>SUMIFS(СВЦЭМ!$C$39:$C$782,СВЦЭМ!$A$39:$A$782,$A16,СВЦЭМ!$B$39:$B$782,N$11)+'СЕТ СН'!$F$9+СВЦЭМ!$D$10+'СЕТ СН'!$F$6-'СЕТ СН'!$F$19</f>
        <v>1178.13447182</v>
      </c>
      <c r="O16" s="36">
        <f>SUMIFS(СВЦЭМ!$C$39:$C$782,СВЦЭМ!$A$39:$A$782,$A16,СВЦЭМ!$B$39:$B$782,O$11)+'СЕТ СН'!$F$9+СВЦЭМ!$D$10+'СЕТ СН'!$F$6-'СЕТ СН'!$F$19</f>
        <v>1231.66507069</v>
      </c>
      <c r="P16" s="36">
        <f>SUMIFS(СВЦЭМ!$C$39:$C$782,СВЦЭМ!$A$39:$A$782,$A16,СВЦЭМ!$B$39:$B$782,P$11)+'СЕТ СН'!$F$9+СВЦЭМ!$D$10+'СЕТ СН'!$F$6-'СЕТ СН'!$F$19</f>
        <v>1252.05643293</v>
      </c>
      <c r="Q16" s="36">
        <f>SUMIFS(СВЦЭМ!$C$39:$C$782,СВЦЭМ!$A$39:$A$782,$A16,СВЦЭМ!$B$39:$B$782,Q$11)+'СЕТ СН'!$F$9+СВЦЭМ!$D$10+'СЕТ СН'!$F$6-'СЕТ СН'!$F$19</f>
        <v>1265.6936321799999</v>
      </c>
      <c r="R16" s="36">
        <f>SUMIFS(СВЦЭМ!$C$39:$C$782,СВЦЭМ!$A$39:$A$782,$A16,СВЦЭМ!$B$39:$B$782,R$11)+'СЕТ СН'!$F$9+СВЦЭМ!$D$10+'СЕТ СН'!$F$6-'СЕТ СН'!$F$19</f>
        <v>1265.31834931</v>
      </c>
      <c r="S16" s="36">
        <f>SUMIFS(СВЦЭМ!$C$39:$C$782,СВЦЭМ!$A$39:$A$782,$A16,СВЦЭМ!$B$39:$B$782,S$11)+'СЕТ СН'!$F$9+СВЦЭМ!$D$10+'СЕТ СН'!$F$6-'СЕТ СН'!$F$19</f>
        <v>1229.1400850799998</v>
      </c>
      <c r="T16" s="36">
        <f>SUMIFS(СВЦЭМ!$C$39:$C$782,СВЦЭМ!$A$39:$A$782,$A16,СВЦЭМ!$B$39:$B$782,T$11)+'СЕТ СН'!$F$9+СВЦЭМ!$D$10+'СЕТ СН'!$F$6-'СЕТ СН'!$F$19</f>
        <v>1174.0677751599999</v>
      </c>
      <c r="U16" s="36">
        <f>SUMIFS(СВЦЭМ!$C$39:$C$782,СВЦЭМ!$A$39:$A$782,$A16,СВЦЭМ!$B$39:$B$782,U$11)+'СЕТ СН'!$F$9+СВЦЭМ!$D$10+'СЕТ СН'!$F$6-'СЕТ СН'!$F$19</f>
        <v>1130.5167060199999</v>
      </c>
      <c r="V16" s="36">
        <f>SUMIFS(СВЦЭМ!$C$39:$C$782,СВЦЭМ!$A$39:$A$782,$A16,СВЦЭМ!$B$39:$B$782,V$11)+'СЕТ СН'!$F$9+СВЦЭМ!$D$10+'СЕТ СН'!$F$6-'СЕТ СН'!$F$19</f>
        <v>1159.50469447</v>
      </c>
      <c r="W16" s="36">
        <f>SUMIFS(СВЦЭМ!$C$39:$C$782,СВЦЭМ!$A$39:$A$782,$A16,СВЦЭМ!$B$39:$B$782,W$11)+'СЕТ СН'!$F$9+СВЦЭМ!$D$10+'СЕТ СН'!$F$6-'СЕТ СН'!$F$19</f>
        <v>1187.7225755899999</v>
      </c>
      <c r="X16" s="36">
        <f>SUMIFS(СВЦЭМ!$C$39:$C$782,СВЦЭМ!$A$39:$A$782,$A16,СВЦЭМ!$B$39:$B$782,X$11)+'СЕТ СН'!$F$9+СВЦЭМ!$D$10+'СЕТ СН'!$F$6-'СЕТ СН'!$F$19</f>
        <v>1193.3264544899998</v>
      </c>
      <c r="Y16" s="36">
        <f>SUMIFS(СВЦЭМ!$C$39:$C$782,СВЦЭМ!$A$39:$A$782,$A16,СВЦЭМ!$B$39:$B$782,Y$11)+'СЕТ СН'!$F$9+СВЦЭМ!$D$10+'СЕТ СН'!$F$6-'СЕТ СН'!$F$19</f>
        <v>1188.22498296</v>
      </c>
    </row>
    <row r="17" spans="1:25" ht="15.75" x14ac:dyDescent="0.2">
      <c r="A17" s="35">
        <f t="shared" si="0"/>
        <v>44261</v>
      </c>
      <c r="B17" s="36">
        <f>SUMIFS(СВЦЭМ!$C$39:$C$782,СВЦЭМ!$A$39:$A$782,$A17,СВЦЭМ!$B$39:$B$782,B$11)+'СЕТ СН'!$F$9+СВЦЭМ!$D$10+'СЕТ СН'!$F$6-'СЕТ СН'!$F$19</f>
        <v>1256.78327416</v>
      </c>
      <c r="C17" s="36">
        <f>SUMIFS(СВЦЭМ!$C$39:$C$782,СВЦЭМ!$A$39:$A$782,$A17,СВЦЭМ!$B$39:$B$782,C$11)+'СЕТ СН'!$F$9+СВЦЭМ!$D$10+'СЕТ СН'!$F$6-'СЕТ СН'!$F$19</f>
        <v>1326.19454195</v>
      </c>
      <c r="D17" s="36">
        <f>SUMIFS(СВЦЭМ!$C$39:$C$782,СВЦЭМ!$A$39:$A$782,$A17,СВЦЭМ!$B$39:$B$782,D$11)+'СЕТ СН'!$F$9+СВЦЭМ!$D$10+'СЕТ СН'!$F$6-'СЕТ СН'!$F$19</f>
        <v>1354.77032482</v>
      </c>
      <c r="E17" s="36">
        <f>SUMIFS(СВЦЭМ!$C$39:$C$782,СВЦЭМ!$A$39:$A$782,$A17,СВЦЭМ!$B$39:$B$782,E$11)+'СЕТ СН'!$F$9+СВЦЭМ!$D$10+'СЕТ СН'!$F$6-'СЕТ СН'!$F$19</f>
        <v>1353.05690482</v>
      </c>
      <c r="F17" s="36">
        <f>SUMIFS(СВЦЭМ!$C$39:$C$782,СВЦЭМ!$A$39:$A$782,$A17,СВЦЭМ!$B$39:$B$782,F$11)+'СЕТ СН'!$F$9+СВЦЭМ!$D$10+'СЕТ СН'!$F$6-'СЕТ СН'!$F$19</f>
        <v>1370.53833693</v>
      </c>
      <c r="G17" s="36">
        <f>SUMIFS(СВЦЭМ!$C$39:$C$782,СВЦЭМ!$A$39:$A$782,$A17,СВЦЭМ!$B$39:$B$782,G$11)+'СЕТ СН'!$F$9+СВЦЭМ!$D$10+'СЕТ СН'!$F$6-'СЕТ СН'!$F$19</f>
        <v>1361.7427992299999</v>
      </c>
      <c r="H17" s="36">
        <f>SUMIFS(СВЦЭМ!$C$39:$C$782,СВЦЭМ!$A$39:$A$782,$A17,СВЦЭМ!$B$39:$B$782,H$11)+'СЕТ СН'!$F$9+СВЦЭМ!$D$10+'СЕТ СН'!$F$6-'СЕТ СН'!$F$19</f>
        <v>1377.8360889599999</v>
      </c>
      <c r="I17" s="36">
        <f>SUMIFS(СВЦЭМ!$C$39:$C$782,СВЦЭМ!$A$39:$A$782,$A17,СВЦЭМ!$B$39:$B$782,I$11)+'СЕТ СН'!$F$9+СВЦЭМ!$D$10+'СЕТ СН'!$F$6-'СЕТ СН'!$F$19</f>
        <v>1354.10852828</v>
      </c>
      <c r="J17" s="36">
        <f>SUMIFS(СВЦЭМ!$C$39:$C$782,СВЦЭМ!$A$39:$A$782,$A17,СВЦЭМ!$B$39:$B$782,J$11)+'СЕТ СН'!$F$9+СВЦЭМ!$D$10+'СЕТ СН'!$F$6-'СЕТ СН'!$F$19</f>
        <v>1237.98864364</v>
      </c>
      <c r="K17" s="36">
        <f>SUMIFS(СВЦЭМ!$C$39:$C$782,СВЦЭМ!$A$39:$A$782,$A17,СВЦЭМ!$B$39:$B$782,K$11)+'СЕТ СН'!$F$9+СВЦЭМ!$D$10+'СЕТ СН'!$F$6-'СЕТ СН'!$F$19</f>
        <v>1165.66277455</v>
      </c>
      <c r="L17" s="36">
        <f>SUMIFS(СВЦЭМ!$C$39:$C$782,СВЦЭМ!$A$39:$A$782,$A17,СВЦЭМ!$B$39:$B$782,L$11)+'СЕТ СН'!$F$9+СВЦЭМ!$D$10+'СЕТ СН'!$F$6-'СЕТ СН'!$F$19</f>
        <v>1130.61742779</v>
      </c>
      <c r="M17" s="36">
        <f>SUMIFS(СВЦЭМ!$C$39:$C$782,СВЦЭМ!$A$39:$A$782,$A17,СВЦЭМ!$B$39:$B$782,M$11)+'СЕТ СН'!$F$9+СВЦЭМ!$D$10+'СЕТ СН'!$F$6-'СЕТ СН'!$F$19</f>
        <v>1129.3632467499999</v>
      </c>
      <c r="N17" s="36">
        <f>SUMIFS(СВЦЭМ!$C$39:$C$782,СВЦЭМ!$A$39:$A$782,$A17,СВЦЭМ!$B$39:$B$782,N$11)+'СЕТ СН'!$F$9+СВЦЭМ!$D$10+'СЕТ СН'!$F$6-'СЕТ СН'!$F$19</f>
        <v>1141.5379420499999</v>
      </c>
      <c r="O17" s="36">
        <f>SUMIFS(СВЦЭМ!$C$39:$C$782,СВЦЭМ!$A$39:$A$782,$A17,СВЦЭМ!$B$39:$B$782,O$11)+'СЕТ СН'!$F$9+СВЦЭМ!$D$10+'СЕТ СН'!$F$6-'СЕТ СН'!$F$19</f>
        <v>1195.20714864</v>
      </c>
      <c r="P17" s="36">
        <f>SUMIFS(СВЦЭМ!$C$39:$C$782,СВЦЭМ!$A$39:$A$782,$A17,СВЦЭМ!$B$39:$B$782,P$11)+'СЕТ СН'!$F$9+СВЦЭМ!$D$10+'СЕТ СН'!$F$6-'СЕТ СН'!$F$19</f>
        <v>1213.2149454599999</v>
      </c>
      <c r="Q17" s="36">
        <f>SUMIFS(СВЦЭМ!$C$39:$C$782,СВЦЭМ!$A$39:$A$782,$A17,СВЦЭМ!$B$39:$B$782,Q$11)+'СЕТ СН'!$F$9+СВЦЭМ!$D$10+'СЕТ СН'!$F$6-'СЕТ СН'!$F$19</f>
        <v>1235.9464755899999</v>
      </c>
      <c r="R17" s="36">
        <f>SUMIFS(СВЦЭМ!$C$39:$C$782,СВЦЭМ!$A$39:$A$782,$A17,СВЦЭМ!$B$39:$B$782,R$11)+'СЕТ СН'!$F$9+СВЦЭМ!$D$10+'СЕТ СН'!$F$6-'СЕТ СН'!$F$19</f>
        <v>1229.91200695</v>
      </c>
      <c r="S17" s="36">
        <f>SUMIFS(СВЦЭМ!$C$39:$C$782,СВЦЭМ!$A$39:$A$782,$A17,СВЦЭМ!$B$39:$B$782,S$11)+'СЕТ СН'!$F$9+СВЦЭМ!$D$10+'СЕТ СН'!$F$6-'СЕТ СН'!$F$19</f>
        <v>1208.31292942</v>
      </c>
      <c r="T17" s="36">
        <f>SUMIFS(СВЦЭМ!$C$39:$C$782,СВЦЭМ!$A$39:$A$782,$A17,СВЦЭМ!$B$39:$B$782,T$11)+'СЕТ СН'!$F$9+СВЦЭМ!$D$10+'СЕТ СН'!$F$6-'СЕТ СН'!$F$19</f>
        <v>1143.37656653</v>
      </c>
      <c r="U17" s="36">
        <f>SUMIFS(СВЦЭМ!$C$39:$C$782,СВЦЭМ!$A$39:$A$782,$A17,СВЦЭМ!$B$39:$B$782,U$11)+'СЕТ СН'!$F$9+СВЦЭМ!$D$10+'СЕТ СН'!$F$6-'СЕТ СН'!$F$19</f>
        <v>1114.1188797899999</v>
      </c>
      <c r="V17" s="36">
        <f>SUMIFS(СВЦЭМ!$C$39:$C$782,СВЦЭМ!$A$39:$A$782,$A17,СВЦЭМ!$B$39:$B$782,V$11)+'СЕТ СН'!$F$9+СВЦЭМ!$D$10+'СЕТ СН'!$F$6-'СЕТ СН'!$F$19</f>
        <v>1103.5822331699999</v>
      </c>
      <c r="W17" s="36">
        <f>SUMIFS(СВЦЭМ!$C$39:$C$782,СВЦЭМ!$A$39:$A$782,$A17,СВЦЭМ!$B$39:$B$782,W$11)+'СЕТ СН'!$F$9+СВЦЭМ!$D$10+'СЕТ СН'!$F$6-'СЕТ СН'!$F$19</f>
        <v>1131.29114738</v>
      </c>
      <c r="X17" s="36">
        <f>SUMIFS(СВЦЭМ!$C$39:$C$782,СВЦЭМ!$A$39:$A$782,$A17,СВЦЭМ!$B$39:$B$782,X$11)+'СЕТ СН'!$F$9+СВЦЭМ!$D$10+'СЕТ СН'!$F$6-'СЕТ СН'!$F$19</f>
        <v>1155.4261961099999</v>
      </c>
      <c r="Y17" s="36">
        <f>SUMIFS(СВЦЭМ!$C$39:$C$782,СВЦЭМ!$A$39:$A$782,$A17,СВЦЭМ!$B$39:$B$782,Y$11)+'СЕТ СН'!$F$9+СВЦЭМ!$D$10+'СЕТ СН'!$F$6-'СЕТ СН'!$F$19</f>
        <v>1174.69336572</v>
      </c>
    </row>
    <row r="18" spans="1:25" ht="15.75" x14ac:dyDescent="0.2">
      <c r="A18" s="35">
        <f t="shared" si="0"/>
        <v>44262</v>
      </c>
      <c r="B18" s="36">
        <f>SUMIFS(СВЦЭМ!$C$39:$C$782,СВЦЭМ!$A$39:$A$782,$A18,СВЦЭМ!$B$39:$B$782,B$11)+'СЕТ СН'!$F$9+СВЦЭМ!$D$10+'СЕТ СН'!$F$6-'СЕТ СН'!$F$19</f>
        <v>1207.88345501</v>
      </c>
      <c r="C18" s="36">
        <f>SUMIFS(СВЦЭМ!$C$39:$C$782,СВЦЭМ!$A$39:$A$782,$A18,СВЦЭМ!$B$39:$B$782,C$11)+'СЕТ СН'!$F$9+СВЦЭМ!$D$10+'СЕТ СН'!$F$6-'СЕТ СН'!$F$19</f>
        <v>1271.70597187</v>
      </c>
      <c r="D18" s="36">
        <f>SUMIFS(СВЦЭМ!$C$39:$C$782,СВЦЭМ!$A$39:$A$782,$A18,СВЦЭМ!$B$39:$B$782,D$11)+'СЕТ СН'!$F$9+СВЦЭМ!$D$10+'СЕТ СН'!$F$6-'СЕТ СН'!$F$19</f>
        <v>1311.09640156</v>
      </c>
      <c r="E18" s="36">
        <f>SUMIFS(СВЦЭМ!$C$39:$C$782,СВЦЭМ!$A$39:$A$782,$A18,СВЦЭМ!$B$39:$B$782,E$11)+'СЕТ СН'!$F$9+СВЦЭМ!$D$10+'СЕТ СН'!$F$6-'СЕТ СН'!$F$19</f>
        <v>1324.89896546</v>
      </c>
      <c r="F18" s="36">
        <f>SUMIFS(СВЦЭМ!$C$39:$C$782,СВЦЭМ!$A$39:$A$782,$A18,СВЦЭМ!$B$39:$B$782,F$11)+'СЕТ СН'!$F$9+СВЦЭМ!$D$10+'СЕТ СН'!$F$6-'СЕТ СН'!$F$19</f>
        <v>1345.33244782</v>
      </c>
      <c r="G18" s="36">
        <f>SUMIFS(СВЦЭМ!$C$39:$C$782,СВЦЭМ!$A$39:$A$782,$A18,СВЦЭМ!$B$39:$B$782,G$11)+'СЕТ СН'!$F$9+СВЦЭМ!$D$10+'СЕТ СН'!$F$6-'СЕТ СН'!$F$19</f>
        <v>1339.92642142</v>
      </c>
      <c r="H18" s="36">
        <f>SUMIFS(СВЦЭМ!$C$39:$C$782,СВЦЭМ!$A$39:$A$782,$A18,СВЦЭМ!$B$39:$B$782,H$11)+'СЕТ СН'!$F$9+СВЦЭМ!$D$10+'СЕТ СН'!$F$6-'СЕТ СН'!$F$19</f>
        <v>1311.41128589</v>
      </c>
      <c r="I18" s="36">
        <f>SUMIFS(СВЦЭМ!$C$39:$C$782,СВЦЭМ!$A$39:$A$782,$A18,СВЦЭМ!$B$39:$B$782,I$11)+'СЕТ СН'!$F$9+СВЦЭМ!$D$10+'СЕТ СН'!$F$6-'СЕТ СН'!$F$19</f>
        <v>1274.41445211</v>
      </c>
      <c r="J18" s="36">
        <f>SUMIFS(СВЦЭМ!$C$39:$C$782,СВЦЭМ!$A$39:$A$782,$A18,СВЦЭМ!$B$39:$B$782,J$11)+'СЕТ СН'!$F$9+СВЦЭМ!$D$10+'СЕТ СН'!$F$6-'СЕТ СН'!$F$19</f>
        <v>1209.5016980999999</v>
      </c>
      <c r="K18" s="36">
        <f>SUMIFS(СВЦЭМ!$C$39:$C$782,СВЦЭМ!$A$39:$A$782,$A18,СВЦЭМ!$B$39:$B$782,K$11)+'СЕТ СН'!$F$9+СВЦЭМ!$D$10+'СЕТ СН'!$F$6-'СЕТ СН'!$F$19</f>
        <v>1161.73484781</v>
      </c>
      <c r="L18" s="36">
        <f>SUMIFS(СВЦЭМ!$C$39:$C$782,СВЦЭМ!$A$39:$A$782,$A18,СВЦЭМ!$B$39:$B$782,L$11)+'СЕТ СН'!$F$9+СВЦЭМ!$D$10+'СЕТ СН'!$F$6-'СЕТ СН'!$F$19</f>
        <v>1146.2087611699999</v>
      </c>
      <c r="M18" s="36">
        <f>SUMIFS(СВЦЭМ!$C$39:$C$782,СВЦЭМ!$A$39:$A$782,$A18,СВЦЭМ!$B$39:$B$782,M$11)+'СЕТ СН'!$F$9+СВЦЭМ!$D$10+'СЕТ СН'!$F$6-'СЕТ СН'!$F$19</f>
        <v>1155.7267975099999</v>
      </c>
      <c r="N18" s="36">
        <f>SUMIFS(СВЦЭМ!$C$39:$C$782,СВЦЭМ!$A$39:$A$782,$A18,СВЦЭМ!$B$39:$B$782,N$11)+'СЕТ СН'!$F$9+СВЦЭМ!$D$10+'СЕТ СН'!$F$6-'СЕТ СН'!$F$19</f>
        <v>1173.26101107</v>
      </c>
      <c r="O18" s="36">
        <f>SUMIFS(СВЦЭМ!$C$39:$C$782,СВЦЭМ!$A$39:$A$782,$A18,СВЦЭМ!$B$39:$B$782,O$11)+'СЕТ СН'!$F$9+СВЦЭМ!$D$10+'СЕТ СН'!$F$6-'СЕТ СН'!$F$19</f>
        <v>1223.6601504</v>
      </c>
      <c r="P18" s="36">
        <f>SUMIFS(СВЦЭМ!$C$39:$C$782,СВЦЭМ!$A$39:$A$782,$A18,СВЦЭМ!$B$39:$B$782,P$11)+'СЕТ СН'!$F$9+СВЦЭМ!$D$10+'СЕТ СН'!$F$6-'СЕТ СН'!$F$19</f>
        <v>1257.44602489</v>
      </c>
      <c r="Q18" s="36">
        <f>SUMIFS(СВЦЭМ!$C$39:$C$782,СВЦЭМ!$A$39:$A$782,$A18,СВЦЭМ!$B$39:$B$782,Q$11)+'СЕТ СН'!$F$9+СВЦЭМ!$D$10+'СЕТ СН'!$F$6-'СЕТ СН'!$F$19</f>
        <v>1279.2414011799999</v>
      </c>
      <c r="R18" s="36">
        <f>SUMIFS(СВЦЭМ!$C$39:$C$782,СВЦЭМ!$A$39:$A$782,$A18,СВЦЭМ!$B$39:$B$782,R$11)+'СЕТ СН'!$F$9+СВЦЭМ!$D$10+'СЕТ СН'!$F$6-'СЕТ СН'!$F$19</f>
        <v>1263.3561305199999</v>
      </c>
      <c r="S18" s="36">
        <f>SUMIFS(СВЦЭМ!$C$39:$C$782,СВЦЭМ!$A$39:$A$782,$A18,СВЦЭМ!$B$39:$B$782,S$11)+'СЕТ СН'!$F$9+СВЦЭМ!$D$10+'СЕТ СН'!$F$6-'СЕТ СН'!$F$19</f>
        <v>1228.06607278</v>
      </c>
      <c r="T18" s="36">
        <f>SUMIFS(СВЦЭМ!$C$39:$C$782,СВЦЭМ!$A$39:$A$782,$A18,СВЦЭМ!$B$39:$B$782,T$11)+'СЕТ СН'!$F$9+СВЦЭМ!$D$10+'СЕТ СН'!$F$6-'СЕТ СН'!$F$19</f>
        <v>1185.6821696299999</v>
      </c>
      <c r="U18" s="36">
        <f>SUMIFS(СВЦЭМ!$C$39:$C$782,СВЦЭМ!$A$39:$A$782,$A18,СВЦЭМ!$B$39:$B$782,U$11)+'СЕТ СН'!$F$9+СВЦЭМ!$D$10+'СЕТ СН'!$F$6-'СЕТ СН'!$F$19</f>
        <v>1143.97207862</v>
      </c>
      <c r="V18" s="36">
        <f>SUMIFS(СВЦЭМ!$C$39:$C$782,СВЦЭМ!$A$39:$A$782,$A18,СВЦЭМ!$B$39:$B$782,V$11)+'СЕТ СН'!$F$9+СВЦЭМ!$D$10+'СЕТ СН'!$F$6-'СЕТ СН'!$F$19</f>
        <v>1183.98159272</v>
      </c>
      <c r="W18" s="36">
        <f>SUMIFS(СВЦЭМ!$C$39:$C$782,СВЦЭМ!$A$39:$A$782,$A18,СВЦЭМ!$B$39:$B$782,W$11)+'СЕТ СН'!$F$9+СВЦЭМ!$D$10+'СЕТ СН'!$F$6-'СЕТ СН'!$F$19</f>
        <v>1181.0423325499999</v>
      </c>
      <c r="X18" s="36">
        <f>SUMIFS(СВЦЭМ!$C$39:$C$782,СВЦЭМ!$A$39:$A$782,$A18,СВЦЭМ!$B$39:$B$782,X$11)+'СЕТ СН'!$F$9+СВЦЭМ!$D$10+'СЕТ СН'!$F$6-'СЕТ СН'!$F$19</f>
        <v>1172.2490541299999</v>
      </c>
      <c r="Y18" s="36">
        <f>SUMIFS(СВЦЭМ!$C$39:$C$782,СВЦЭМ!$A$39:$A$782,$A18,СВЦЭМ!$B$39:$B$782,Y$11)+'СЕТ СН'!$F$9+СВЦЭМ!$D$10+'СЕТ СН'!$F$6-'СЕТ СН'!$F$19</f>
        <v>1197.0604095899998</v>
      </c>
    </row>
    <row r="19" spans="1:25" ht="15.75" x14ac:dyDescent="0.2">
      <c r="A19" s="35">
        <f t="shared" si="0"/>
        <v>44263</v>
      </c>
      <c r="B19" s="36">
        <f>SUMIFS(СВЦЭМ!$C$39:$C$782,СВЦЭМ!$A$39:$A$782,$A19,СВЦЭМ!$B$39:$B$782,B$11)+'СЕТ СН'!$F$9+СВЦЭМ!$D$10+'СЕТ СН'!$F$6-'СЕТ СН'!$F$19</f>
        <v>1221.7149820299999</v>
      </c>
      <c r="C19" s="36">
        <f>SUMIFS(СВЦЭМ!$C$39:$C$782,СВЦЭМ!$A$39:$A$782,$A19,СВЦЭМ!$B$39:$B$782,C$11)+'СЕТ СН'!$F$9+СВЦЭМ!$D$10+'СЕТ СН'!$F$6-'СЕТ СН'!$F$19</f>
        <v>1319.0877754599999</v>
      </c>
      <c r="D19" s="36">
        <f>SUMIFS(СВЦЭМ!$C$39:$C$782,СВЦЭМ!$A$39:$A$782,$A19,СВЦЭМ!$B$39:$B$782,D$11)+'СЕТ СН'!$F$9+СВЦЭМ!$D$10+'СЕТ СН'!$F$6-'СЕТ СН'!$F$19</f>
        <v>1382.11064005</v>
      </c>
      <c r="E19" s="36">
        <f>SUMIFS(СВЦЭМ!$C$39:$C$782,СВЦЭМ!$A$39:$A$782,$A19,СВЦЭМ!$B$39:$B$782,E$11)+'СЕТ СН'!$F$9+СВЦЭМ!$D$10+'СЕТ СН'!$F$6-'СЕТ СН'!$F$19</f>
        <v>1347.1284180999999</v>
      </c>
      <c r="F19" s="36">
        <f>SUMIFS(СВЦЭМ!$C$39:$C$782,СВЦЭМ!$A$39:$A$782,$A19,СВЦЭМ!$B$39:$B$782,F$11)+'СЕТ СН'!$F$9+СВЦЭМ!$D$10+'СЕТ СН'!$F$6-'СЕТ СН'!$F$19</f>
        <v>1345.4696764799999</v>
      </c>
      <c r="G19" s="36">
        <f>SUMIFS(СВЦЭМ!$C$39:$C$782,СВЦЭМ!$A$39:$A$782,$A19,СВЦЭМ!$B$39:$B$782,G$11)+'СЕТ СН'!$F$9+СВЦЭМ!$D$10+'СЕТ СН'!$F$6-'СЕТ СН'!$F$19</f>
        <v>1356.0037678199999</v>
      </c>
      <c r="H19" s="36">
        <f>SUMIFS(СВЦЭМ!$C$39:$C$782,СВЦЭМ!$A$39:$A$782,$A19,СВЦЭМ!$B$39:$B$782,H$11)+'СЕТ СН'!$F$9+СВЦЭМ!$D$10+'СЕТ СН'!$F$6-'СЕТ СН'!$F$19</f>
        <v>1325.2413168199998</v>
      </c>
      <c r="I19" s="36">
        <f>SUMIFS(СВЦЭМ!$C$39:$C$782,СВЦЭМ!$A$39:$A$782,$A19,СВЦЭМ!$B$39:$B$782,I$11)+'СЕТ СН'!$F$9+СВЦЭМ!$D$10+'СЕТ СН'!$F$6-'СЕТ СН'!$F$19</f>
        <v>1312.92703166</v>
      </c>
      <c r="J19" s="36">
        <f>SUMIFS(СВЦЭМ!$C$39:$C$782,СВЦЭМ!$A$39:$A$782,$A19,СВЦЭМ!$B$39:$B$782,J$11)+'СЕТ СН'!$F$9+СВЦЭМ!$D$10+'СЕТ СН'!$F$6-'СЕТ СН'!$F$19</f>
        <v>1242.6193747699999</v>
      </c>
      <c r="K19" s="36">
        <f>SUMIFS(СВЦЭМ!$C$39:$C$782,СВЦЭМ!$A$39:$A$782,$A19,СВЦЭМ!$B$39:$B$782,K$11)+'СЕТ СН'!$F$9+СВЦЭМ!$D$10+'СЕТ СН'!$F$6-'СЕТ СН'!$F$19</f>
        <v>1193.42021445</v>
      </c>
      <c r="L19" s="36">
        <f>SUMIFS(СВЦЭМ!$C$39:$C$782,СВЦЭМ!$A$39:$A$782,$A19,СВЦЭМ!$B$39:$B$782,L$11)+'СЕТ СН'!$F$9+СВЦЭМ!$D$10+'СЕТ СН'!$F$6-'СЕТ СН'!$F$19</f>
        <v>1179.4705763499999</v>
      </c>
      <c r="M19" s="36">
        <f>SUMIFS(СВЦЭМ!$C$39:$C$782,СВЦЭМ!$A$39:$A$782,$A19,СВЦЭМ!$B$39:$B$782,M$11)+'СЕТ СН'!$F$9+СВЦЭМ!$D$10+'СЕТ СН'!$F$6-'СЕТ СН'!$F$19</f>
        <v>1177.17099207</v>
      </c>
      <c r="N19" s="36">
        <f>SUMIFS(СВЦЭМ!$C$39:$C$782,СВЦЭМ!$A$39:$A$782,$A19,СВЦЭМ!$B$39:$B$782,N$11)+'СЕТ СН'!$F$9+СВЦЭМ!$D$10+'СЕТ СН'!$F$6-'СЕТ СН'!$F$19</f>
        <v>1181.49455147</v>
      </c>
      <c r="O19" s="36">
        <f>SUMIFS(СВЦЭМ!$C$39:$C$782,СВЦЭМ!$A$39:$A$782,$A19,СВЦЭМ!$B$39:$B$782,O$11)+'СЕТ СН'!$F$9+СВЦЭМ!$D$10+'СЕТ СН'!$F$6-'СЕТ СН'!$F$19</f>
        <v>1230.4999460899999</v>
      </c>
      <c r="P19" s="36">
        <f>SUMIFS(СВЦЭМ!$C$39:$C$782,СВЦЭМ!$A$39:$A$782,$A19,СВЦЭМ!$B$39:$B$782,P$11)+'СЕТ СН'!$F$9+СВЦЭМ!$D$10+'СЕТ СН'!$F$6-'СЕТ СН'!$F$19</f>
        <v>1244.33059443</v>
      </c>
      <c r="Q19" s="36">
        <f>SUMIFS(СВЦЭМ!$C$39:$C$782,СВЦЭМ!$A$39:$A$782,$A19,СВЦЭМ!$B$39:$B$782,Q$11)+'СЕТ СН'!$F$9+СВЦЭМ!$D$10+'СЕТ СН'!$F$6-'СЕТ СН'!$F$19</f>
        <v>1276.6950997699998</v>
      </c>
      <c r="R19" s="36">
        <f>SUMIFS(СВЦЭМ!$C$39:$C$782,СВЦЭМ!$A$39:$A$782,$A19,СВЦЭМ!$B$39:$B$782,R$11)+'СЕТ СН'!$F$9+СВЦЭМ!$D$10+'СЕТ СН'!$F$6-'СЕТ СН'!$F$19</f>
        <v>1297.11516824</v>
      </c>
      <c r="S19" s="36">
        <f>SUMIFS(СВЦЭМ!$C$39:$C$782,СВЦЭМ!$A$39:$A$782,$A19,СВЦЭМ!$B$39:$B$782,S$11)+'СЕТ СН'!$F$9+СВЦЭМ!$D$10+'СЕТ СН'!$F$6-'СЕТ СН'!$F$19</f>
        <v>1298.15018622</v>
      </c>
      <c r="T19" s="36">
        <f>SUMIFS(СВЦЭМ!$C$39:$C$782,СВЦЭМ!$A$39:$A$782,$A19,СВЦЭМ!$B$39:$B$782,T$11)+'СЕТ СН'!$F$9+СВЦЭМ!$D$10+'СЕТ СН'!$F$6-'СЕТ СН'!$F$19</f>
        <v>1227.74922459</v>
      </c>
      <c r="U19" s="36">
        <f>SUMIFS(СВЦЭМ!$C$39:$C$782,СВЦЭМ!$A$39:$A$782,$A19,СВЦЭМ!$B$39:$B$782,U$11)+'СЕТ СН'!$F$9+СВЦЭМ!$D$10+'СЕТ СН'!$F$6-'СЕТ СН'!$F$19</f>
        <v>1125.8729122299999</v>
      </c>
      <c r="V19" s="36">
        <f>SUMIFS(СВЦЭМ!$C$39:$C$782,СВЦЭМ!$A$39:$A$782,$A19,СВЦЭМ!$B$39:$B$782,V$11)+'СЕТ СН'!$F$9+СВЦЭМ!$D$10+'СЕТ СН'!$F$6-'СЕТ СН'!$F$19</f>
        <v>1163.59215154</v>
      </c>
      <c r="W19" s="36">
        <f>SUMIFS(СВЦЭМ!$C$39:$C$782,СВЦЭМ!$A$39:$A$782,$A19,СВЦЭМ!$B$39:$B$782,W$11)+'СЕТ СН'!$F$9+СВЦЭМ!$D$10+'СЕТ СН'!$F$6-'СЕТ СН'!$F$19</f>
        <v>1168.67140765</v>
      </c>
      <c r="X19" s="36">
        <f>SUMIFS(СВЦЭМ!$C$39:$C$782,СВЦЭМ!$A$39:$A$782,$A19,СВЦЭМ!$B$39:$B$782,X$11)+'СЕТ СН'!$F$9+СВЦЭМ!$D$10+'СЕТ СН'!$F$6-'СЕТ СН'!$F$19</f>
        <v>1178.01007372</v>
      </c>
      <c r="Y19" s="36">
        <f>SUMIFS(СВЦЭМ!$C$39:$C$782,СВЦЭМ!$A$39:$A$782,$A19,СВЦЭМ!$B$39:$B$782,Y$11)+'СЕТ СН'!$F$9+СВЦЭМ!$D$10+'СЕТ СН'!$F$6-'СЕТ СН'!$F$19</f>
        <v>1211.55722846</v>
      </c>
    </row>
    <row r="20" spans="1:25" ht="15.75" x14ac:dyDescent="0.2">
      <c r="A20" s="35">
        <f t="shared" si="0"/>
        <v>44264</v>
      </c>
      <c r="B20" s="36">
        <f>SUMIFS(СВЦЭМ!$C$39:$C$782,СВЦЭМ!$A$39:$A$782,$A20,СВЦЭМ!$B$39:$B$782,B$11)+'СЕТ СН'!$F$9+СВЦЭМ!$D$10+'СЕТ СН'!$F$6-'СЕТ СН'!$F$19</f>
        <v>1213.8967722899999</v>
      </c>
      <c r="C20" s="36">
        <f>SUMIFS(СВЦЭМ!$C$39:$C$782,СВЦЭМ!$A$39:$A$782,$A20,СВЦЭМ!$B$39:$B$782,C$11)+'СЕТ СН'!$F$9+СВЦЭМ!$D$10+'СЕТ СН'!$F$6-'СЕТ СН'!$F$19</f>
        <v>1266.4341733899998</v>
      </c>
      <c r="D20" s="36">
        <f>SUMIFS(СВЦЭМ!$C$39:$C$782,СВЦЭМ!$A$39:$A$782,$A20,СВЦЭМ!$B$39:$B$782,D$11)+'СЕТ СН'!$F$9+СВЦЭМ!$D$10+'СЕТ СН'!$F$6-'СЕТ СН'!$F$19</f>
        <v>1322.5748880799999</v>
      </c>
      <c r="E20" s="36">
        <f>SUMIFS(СВЦЭМ!$C$39:$C$782,СВЦЭМ!$A$39:$A$782,$A20,СВЦЭМ!$B$39:$B$782,E$11)+'СЕТ СН'!$F$9+СВЦЭМ!$D$10+'СЕТ СН'!$F$6-'СЕТ СН'!$F$19</f>
        <v>1313.3001866299999</v>
      </c>
      <c r="F20" s="36">
        <f>SUMIFS(СВЦЭМ!$C$39:$C$782,СВЦЭМ!$A$39:$A$782,$A20,СВЦЭМ!$B$39:$B$782,F$11)+'СЕТ СН'!$F$9+СВЦЭМ!$D$10+'СЕТ СН'!$F$6-'СЕТ СН'!$F$19</f>
        <v>1331.3997345499999</v>
      </c>
      <c r="G20" s="36">
        <f>SUMIFS(СВЦЭМ!$C$39:$C$782,СВЦЭМ!$A$39:$A$782,$A20,СВЦЭМ!$B$39:$B$782,G$11)+'СЕТ СН'!$F$9+СВЦЭМ!$D$10+'СЕТ СН'!$F$6-'СЕТ СН'!$F$19</f>
        <v>1343.4702428999999</v>
      </c>
      <c r="H20" s="36">
        <f>SUMIFS(СВЦЭМ!$C$39:$C$782,СВЦЭМ!$A$39:$A$782,$A20,СВЦЭМ!$B$39:$B$782,H$11)+'СЕТ СН'!$F$9+СВЦЭМ!$D$10+'СЕТ СН'!$F$6-'СЕТ СН'!$F$19</f>
        <v>1319.1550077099998</v>
      </c>
      <c r="I20" s="36">
        <f>SUMIFS(СВЦЭМ!$C$39:$C$782,СВЦЭМ!$A$39:$A$782,$A20,СВЦЭМ!$B$39:$B$782,I$11)+'СЕТ СН'!$F$9+СВЦЭМ!$D$10+'СЕТ СН'!$F$6-'СЕТ СН'!$F$19</f>
        <v>1275.7462813899999</v>
      </c>
      <c r="J20" s="36">
        <f>SUMIFS(СВЦЭМ!$C$39:$C$782,СВЦЭМ!$A$39:$A$782,$A20,СВЦЭМ!$B$39:$B$782,J$11)+'СЕТ СН'!$F$9+СВЦЭМ!$D$10+'СЕТ СН'!$F$6-'СЕТ СН'!$F$19</f>
        <v>1214.9523715599998</v>
      </c>
      <c r="K20" s="36">
        <f>SUMIFS(СВЦЭМ!$C$39:$C$782,СВЦЭМ!$A$39:$A$782,$A20,СВЦЭМ!$B$39:$B$782,K$11)+'СЕТ СН'!$F$9+СВЦЭМ!$D$10+'СЕТ СН'!$F$6-'СЕТ СН'!$F$19</f>
        <v>1176.47312375</v>
      </c>
      <c r="L20" s="36">
        <f>SUMIFS(СВЦЭМ!$C$39:$C$782,СВЦЭМ!$A$39:$A$782,$A20,СВЦЭМ!$B$39:$B$782,L$11)+'СЕТ СН'!$F$9+СВЦЭМ!$D$10+'СЕТ СН'!$F$6-'СЕТ СН'!$F$19</f>
        <v>1176.4746447799998</v>
      </c>
      <c r="M20" s="36">
        <f>SUMIFS(СВЦЭМ!$C$39:$C$782,СВЦЭМ!$A$39:$A$782,$A20,СВЦЭМ!$B$39:$B$782,M$11)+'СЕТ СН'!$F$9+СВЦЭМ!$D$10+'СЕТ СН'!$F$6-'СЕТ СН'!$F$19</f>
        <v>1187.1372200399999</v>
      </c>
      <c r="N20" s="36">
        <f>SUMIFS(СВЦЭМ!$C$39:$C$782,СВЦЭМ!$A$39:$A$782,$A20,СВЦЭМ!$B$39:$B$782,N$11)+'СЕТ СН'!$F$9+СВЦЭМ!$D$10+'СЕТ СН'!$F$6-'СЕТ СН'!$F$19</f>
        <v>1204.1307781999999</v>
      </c>
      <c r="O20" s="36">
        <f>SUMIFS(СВЦЭМ!$C$39:$C$782,СВЦЭМ!$A$39:$A$782,$A20,СВЦЭМ!$B$39:$B$782,O$11)+'СЕТ СН'!$F$9+СВЦЭМ!$D$10+'СЕТ СН'!$F$6-'СЕТ СН'!$F$19</f>
        <v>1245.26944766</v>
      </c>
      <c r="P20" s="36">
        <f>SUMIFS(СВЦЭМ!$C$39:$C$782,СВЦЭМ!$A$39:$A$782,$A20,СВЦЭМ!$B$39:$B$782,P$11)+'СЕТ СН'!$F$9+СВЦЭМ!$D$10+'СЕТ СН'!$F$6-'СЕТ СН'!$F$19</f>
        <v>1251.2248539999998</v>
      </c>
      <c r="Q20" s="36">
        <f>SUMIFS(СВЦЭМ!$C$39:$C$782,СВЦЭМ!$A$39:$A$782,$A20,СВЦЭМ!$B$39:$B$782,Q$11)+'СЕТ СН'!$F$9+СВЦЭМ!$D$10+'СЕТ СН'!$F$6-'СЕТ СН'!$F$19</f>
        <v>1256.13289611</v>
      </c>
      <c r="R20" s="36">
        <f>SUMIFS(СВЦЭМ!$C$39:$C$782,СВЦЭМ!$A$39:$A$782,$A20,СВЦЭМ!$B$39:$B$782,R$11)+'СЕТ СН'!$F$9+СВЦЭМ!$D$10+'СЕТ СН'!$F$6-'СЕТ СН'!$F$19</f>
        <v>1281.1365837599999</v>
      </c>
      <c r="S20" s="36">
        <f>SUMIFS(СВЦЭМ!$C$39:$C$782,СВЦЭМ!$A$39:$A$782,$A20,СВЦЭМ!$B$39:$B$782,S$11)+'СЕТ СН'!$F$9+СВЦЭМ!$D$10+'СЕТ СН'!$F$6-'СЕТ СН'!$F$19</f>
        <v>1295.6007924399999</v>
      </c>
      <c r="T20" s="36">
        <f>SUMIFS(СВЦЭМ!$C$39:$C$782,СВЦЭМ!$A$39:$A$782,$A20,СВЦЭМ!$B$39:$B$782,T$11)+'СЕТ СН'!$F$9+СВЦЭМ!$D$10+'СЕТ СН'!$F$6-'СЕТ СН'!$F$19</f>
        <v>1243.14212484</v>
      </c>
      <c r="U20" s="36">
        <f>SUMIFS(СВЦЭМ!$C$39:$C$782,СВЦЭМ!$A$39:$A$782,$A20,СВЦЭМ!$B$39:$B$782,U$11)+'СЕТ СН'!$F$9+СВЦЭМ!$D$10+'СЕТ СН'!$F$6-'СЕТ СН'!$F$19</f>
        <v>1159.59579362</v>
      </c>
      <c r="V20" s="36">
        <f>SUMIFS(СВЦЭМ!$C$39:$C$782,СВЦЭМ!$A$39:$A$782,$A20,СВЦЭМ!$B$39:$B$782,V$11)+'СЕТ СН'!$F$9+СВЦЭМ!$D$10+'СЕТ СН'!$F$6-'СЕТ СН'!$F$19</f>
        <v>1215.54809673</v>
      </c>
      <c r="W20" s="36">
        <f>SUMIFS(СВЦЭМ!$C$39:$C$782,СВЦЭМ!$A$39:$A$782,$A20,СВЦЭМ!$B$39:$B$782,W$11)+'СЕТ СН'!$F$9+СВЦЭМ!$D$10+'СЕТ СН'!$F$6-'СЕТ СН'!$F$19</f>
        <v>1242.3769579699999</v>
      </c>
      <c r="X20" s="36">
        <f>SUMIFS(СВЦЭМ!$C$39:$C$782,СВЦЭМ!$A$39:$A$782,$A20,СВЦЭМ!$B$39:$B$782,X$11)+'СЕТ СН'!$F$9+СВЦЭМ!$D$10+'СЕТ СН'!$F$6-'СЕТ СН'!$F$19</f>
        <v>1275.7114373299999</v>
      </c>
      <c r="Y20" s="36">
        <f>SUMIFS(СВЦЭМ!$C$39:$C$782,СВЦЭМ!$A$39:$A$782,$A20,СВЦЭМ!$B$39:$B$782,Y$11)+'СЕТ СН'!$F$9+СВЦЭМ!$D$10+'СЕТ СН'!$F$6-'СЕТ СН'!$F$19</f>
        <v>1268.69188235</v>
      </c>
    </row>
    <row r="21" spans="1:25" ht="15.75" x14ac:dyDescent="0.2">
      <c r="A21" s="35">
        <f t="shared" si="0"/>
        <v>44265</v>
      </c>
      <c r="B21" s="36">
        <f>SUMIFS(СВЦЭМ!$C$39:$C$782,СВЦЭМ!$A$39:$A$782,$A21,СВЦЭМ!$B$39:$B$782,B$11)+'СЕТ СН'!$F$9+СВЦЭМ!$D$10+'СЕТ СН'!$F$6-'СЕТ СН'!$F$19</f>
        <v>1224.1558138399998</v>
      </c>
      <c r="C21" s="36">
        <f>SUMIFS(СВЦЭМ!$C$39:$C$782,СВЦЭМ!$A$39:$A$782,$A21,СВЦЭМ!$B$39:$B$782,C$11)+'СЕТ СН'!$F$9+СВЦЭМ!$D$10+'СЕТ СН'!$F$6-'СЕТ СН'!$F$19</f>
        <v>1263.12537447</v>
      </c>
      <c r="D21" s="36">
        <f>SUMIFS(СВЦЭМ!$C$39:$C$782,СВЦЭМ!$A$39:$A$782,$A21,СВЦЭМ!$B$39:$B$782,D$11)+'СЕТ СН'!$F$9+СВЦЭМ!$D$10+'СЕТ СН'!$F$6-'СЕТ СН'!$F$19</f>
        <v>1323.7110723599999</v>
      </c>
      <c r="E21" s="36">
        <f>SUMIFS(СВЦЭМ!$C$39:$C$782,СВЦЭМ!$A$39:$A$782,$A21,СВЦЭМ!$B$39:$B$782,E$11)+'СЕТ СН'!$F$9+СВЦЭМ!$D$10+'СЕТ СН'!$F$6-'СЕТ СН'!$F$19</f>
        <v>1321.86450472</v>
      </c>
      <c r="F21" s="36">
        <f>SUMIFS(СВЦЭМ!$C$39:$C$782,СВЦЭМ!$A$39:$A$782,$A21,СВЦЭМ!$B$39:$B$782,F$11)+'СЕТ СН'!$F$9+СВЦЭМ!$D$10+'СЕТ СН'!$F$6-'СЕТ СН'!$F$19</f>
        <v>1347.7159056099999</v>
      </c>
      <c r="G21" s="36">
        <f>SUMIFS(СВЦЭМ!$C$39:$C$782,СВЦЭМ!$A$39:$A$782,$A21,СВЦЭМ!$B$39:$B$782,G$11)+'СЕТ СН'!$F$9+СВЦЭМ!$D$10+'СЕТ СН'!$F$6-'СЕТ СН'!$F$19</f>
        <v>1365.6289923299998</v>
      </c>
      <c r="H21" s="36">
        <f>SUMIFS(СВЦЭМ!$C$39:$C$782,СВЦЭМ!$A$39:$A$782,$A21,СВЦЭМ!$B$39:$B$782,H$11)+'СЕТ СН'!$F$9+СВЦЭМ!$D$10+'СЕТ СН'!$F$6-'СЕТ СН'!$F$19</f>
        <v>1359.59009571</v>
      </c>
      <c r="I21" s="36">
        <f>SUMIFS(СВЦЭМ!$C$39:$C$782,СВЦЭМ!$A$39:$A$782,$A21,СВЦЭМ!$B$39:$B$782,I$11)+'СЕТ СН'!$F$9+СВЦЭМ!$D$10+'СЕТ СН'!$F$6-'СЕТ СН'!$F$19</f>
        <v>1320.0143679399998</v>
      </c>
      <c r="J21" s="36">
        <f>SUMIFS(СВЦЭМ!$C$39:$C$782,СВЦЭМ!$A$39:$A$782,$A21,СВЦЭМ!$B$39:$B$782,J$11)+'СЕТ СН'!$F$9+СВЦЭМ!$D$10+'СЕТ СН'!$F$6-'СЕТ СН'!$F$19</f>
        <v>1255.17885426</v>
      </c>
      <c r="K21" s="36">
        <f>SUMIFS(СВЦЭМ!$C$39:$C$782,СВЦЭМ!$A$39:$A$782,$A21,СВЦЭМ!$B$39:$B$782,K$11)+'СЕТ СН'!$F$9+СВЦЭМ!$D$10+'СЕТ СН'!$F$6-'СЕТ СН'!$F$19</f>
        <v>1184.5368809699999</v>
      </c>
      <c r="L21" s="36">
        <f>SUMIFS(СВЦЭМ!$C$39:$C$782,СВЦЭМ!$A$39:$A$782,$A21,СВЦЭМ!$B$39:$B$782,L$11)+'СЕТ СН'!$F$9+СВЦЭМ!$D$10+'СЕТ СН'!$F$6-'СЕТ СН'!$F$19</f>
        <v>1176.05598558</v>
      </c>
      <c r="M21" s="36">
        <f>SUMIFS(СВЦЭМ!$C$39:$C$782,СВЦЭМ!$A$39:$A$782,$A21,СВЦЭМ!$B$39:$B$782,M$11)+'СЕТ СН'!$F$9+СВЦЭМ!$D$10+'СЕТ СН'!$F$6-'СЕТ СН'!$F$19</f>
        <v>1188.6933781599998</v>
      </c>
      <c r="N21" s="36">
        <f>SUMIFS(СВЦЭМ!$C$39:$C$782,СВЦЭМ!$A$39:$A$782,$A21,СВЦЭМ!$B$39:$B$782,N$11)+'СЕТ СН'!$F$9+СВЦЭМ!$D$10+'СЕТ СН'!$F$6-'СЕТ СН'!$F$19</f>
        <v>1191.7407556799999</v>
      </c>
      <c r="O21" s="36">
        <f>SUMIFS(СВЦЭМ!$C$39:$C$782,СВЦЭМ!$A$39:$A$782,$A21,СВЦЭМ!$B$39:$B$782,O$11)+'СЕТ СН'!$F$9+СВЦЭМ!$D$10+'СЕТ СН'!$F$6-'СЕТ СН'!$F$19</f>
        <v>1192.4267702</v>
      </c>
      <c r="P21" s="36">
        <f>SUMIFS(СВЦЭМ!$C$39:$C$782,СВЦЭМ!$A$39:$A$782,$A21,СВЦЭМ!$B$39:$B$782,P$11)+'СЕТ СН'!$F$9+СВЦЭМ!$D$10+'СЕТ СН'!$F$6-'СЕТ СН'!$F$19</f>
        <v>1242.36889376</v>
      </c>
      <c r="Q21" s="36">
        <f>SUMIFS(СВЦЭМ!$C$39:$C$782,СВЦЭМ!$A$39:$A$782,$A21,СВЦЭМ!$B$39:$B$782,Q$11)+'СЕТ СН'!$F$9+СВЦЭМ!$D$10+'СЕТ СН'!$F$6-'СЕТ СН'!$F$19</f>
        <v>1284.5845293899999</v>
      </c>
      <c r="R21" s="36">
        <f>SUMIFS(СВЦЭМ!$C$39:$C$782,СВЦЭМ!$A$39:$A$782,$A21,СВЦЭМ!$B$39:$B$782,R$11)+'СЕТ СН'!$F$9+СВЦЭМ!$D$10+'СЕТ СН'!$F$6-'СЕТ СН'!$F$19</f>
        <v>1274.9816722099999</v>
      </c>
      <c r="S21" s="36">
        <f>SUMIFS(СВЦЭМ!$C$39:$C$782,СВЦЭМ!$A$39:$A$782,$A21,СВЦЭМ!$B$39:$B$782,S$11)+'СЕТ СН'!$F$9+СВЦЭМ!$D$10+'СЕТ СН'!$F$6-'СЕТ СН'!$F$19</f>
        <v>1248.6798272399999</v>
      </c>
      <c r="T21" s="36">
        <f>SUMIFS(СВЦЭМ!$C$39:$C$782,СВЦЭМ!$A$39:$A$782,$A21,СВЦЭМ!$B$39:$B$782,T$11)+'СЕТ СН'!$F$9+СВЦЭМ!$D$10+'СЕТ СН'!$F$6-'СЕТ СН'!$F$19</f>
        <v>1170.15504442</v>
      </c>
      <c r="U21" s="36">
        <f>SUMIFS(СВЦЭМ!$C$39:$C$782,СВЦЭМ!$A$39:$A$782,$A21,СВЦЭМ!$B$39:$B$782,U$11)+'СЕТ СН'!$F$9+СВЦЭМ!$D$10+'СЕТ СН'!$F$6-'СЕТ СН'!$F$19</f>
        <v>1129.49949922</v>
      </c>
      <c r="V21" s="36">
        <f>SUMIFS(СВЦЭМ!$C$39:$C$782,СВЦЭМ!$A$39:$A$782,$A21,СВЦЭМ!$B$39:$B$782,V$11)+'СЕТ СН'!$F$9+СВЦЭМ!$D$10+'СЕТ СН'!$F$6-'СЕТ СН'!$F$19</f>
        <v>1133.08194987</v>
      </c>
      <c r="W21" s="36">
        <f>SUMIFS(СВЦЭМ!$C$39:$C$782,СВЦЭМ!$A$39:$A$782,$A21,СВЦЭМ!$B$39:$B$782,W$11)+'СЕТ СН'!$F$9+СВЦЭМ!$D$10+'СЕТ СН'!$F$6-'СЕТ СН'!$F$19</f>
        <v>1154.5283376499999</v>
      </c>
      <c r="X21" s="36">
        <f>SUMIFS(СВЦЭМ!$C$39:$C$782,СВЦЭМ!$A$39:$A$782,$A21,СВЦЭМ!$B$39:$B$782,X$11)+'СЕТ СН'!$F$9+СВЦЭМ!$D$10+'СЕТ СН'!$F$6-'СЕТ СН'!$F$19</f>
        <v>1175.8133046799999</v>
      </c>
      <c r="Y21" s="36">
        <f>SUMIFS(СВЦЭМ!$C$39:$C$782,СВЦЭМ!$A$39:$A$782,$A21,СВЦЭМ!$B$39:$B$782,Y$11)+'СЕТ СН'!$F$9+СВЦЭМ!$D$10+'СЕТ СН'!$F$6-'СЕТ СН'!$F$19</f>
        <v>1212.0432482599999</v>
      </c>
    </row>
    <row r="22" spans="1:25" ht="15.75" x14ac:dyDescent="0.2">
      <c r="A22" s="35">
        <f t="shared" si="0"/>
        <v>44266</v>
      </c>
      <c r="B22" s="36">
        <f>SUMIFS(СВЦЭМ!$C$39:$C$782,СВЦЭМ!$A$39:$A$782,$A22,СВЦЭМ!$B$39:$B$782,B$11)+'СЕТ СН'!$F$9+СВЦЭМ!$D$10+'СЕТ СН'!$F$6-'СЕТ СН'!$F$19</f>
        <v>1234.8795436399998</v>
      </c>
      <c r="C22" s="36">
        <f>SUMIFS(СВЦЭМ!$C$39:$C$782,СВЦЭМ!$A$39:$A$782,$A22,СВЦЭМ!$B$39:$B$782,C$11)+'СЕТ СН'!$F$9+СВЦЭМ!$D$10+'СЕТ СН'!$F$6-'СЕТ СН'!$F$19</f>
        <v>1297.7378347899999</v>
      </c>
      <c r="D22" s="36">
        <f>SUMIFS(СВЦЭМ!$C$39:$C$782,СВЦЭМ!$A$39:$A$782,$A22,СВЦЭМ!$B$39:$B$782,D$11)+'СЕТ СН'!$F$9+СВЦЭМ!$D$10+'СЕТ СН'!$F$6-'СЕТ СН'!$F$19</f>
        <v>1351.61753423</v>
      </c>
      <c r="E22" s="36">
        <f>SUMIFS(СВЦЭМ!$C$39:$C$782,СВЦЭМ!$A$39:$A$782,$A22,СВЦЭМ!$B$39:$B$782,E$11)+'СЕТ СН'!$F$9+СВЦЭМ!$D$10+'СЕТ СН'!$F$6-'СЕТ СН'!$F$19</f>
        <v>1316.7717976599999</v>
      </c>
      <c r="F22" s="36">
        <f>SUMIFS(СВЦЭМ!$C$39:$C$782,СВЦЭМ!$A$39:$A$782,$A22,СВЦЭМ!$B$39:$B$782,F$11)+'СЕТ СН'!$F$9+СВЦЭМ!$D$10+'СЕТ СН'!$F$6-'СЕТ СН'!$F$19</f>
        <v>1306.9881429499999</v>
      </c>
      <c r="G22" s="36">
        <f>SUMIFS(СВЦЭМ!$C$39:$C$782,СВЦЭМ!$A$39:$A$782,$A22,СВЦЭМ!$B$39:$B$782,G$11)+'СЕТ СН'!$F$9+СВЦЭМ!$D$10+'СЕТ СН'!$F$6-'СЕТ СН'!$F$19</f>
        <v>1305.8501797199999</v>
      </c>
      <c r="H22" s="36">
        <f>SUMIFS(СВЦЭМ!$C$39:$C$782,СВЦЭМ!$A$39:$A$782,$A22,СВЦЭМ!$B$39:$B$782,H$11)+'СЕТ СН'!$F$9+СВЦЭМ!$D$10+'СЕТ СН'!$F$6-'СЕТ СН'!$F$19</f>
        <v>1314.97109604</v>
      </c>
      <c r="I22" s="36">
        <f>SUMIFS(СВЦЭМ!$C$39:$C$782,СВЦЭМ!$A$39:$A$782,$A22,СВЦЭМ!$B$39:$B$782,I$11)+'СЕТ СН'!$F$9+СВЦЭМ!$D$10+'СЕТ СН'!$F$6-'СЕТ СН'!$F$19</f>
        <v>1250.0027843099999</v>
      </c>
      <c r="J22" s="36">
        <f>SUMIFS(СВЦЭМ!$C$39:$C$782,СВЦЭМ!$A$39:$A$782,$A22,СВЦЭМ!$B$39:$B$782,J$11)+'СЕТ СН'!$F$9+СВЦЭМ!$D$10+'СЕТ СН'!$F$6-'СЕТ СН'!$F$19</f>
        <v>1185.87321737</v>
      </c>
      <c r="K22" s="36">
        <f>SUMIFS(СВЦЭМ!$C$39:$C$782,СВЦЭМ!$A$39:$A$782,$A22,СВЦЭМ!$B$39:$B$782,K$11)+'СЕТ СН'!$F$9+СВЦЭМ!$D$10+'СЕТ СН'!$F$6-'СЕТ СН'!$F$19</f>
        <v>1152.2019238399998</v>
      </c>
      <c r="L22" s="36">
        <f>SUMIFS(СВЦЭМ!$C$39:$C$782,СВЦЭМ!$A$39:$A$782,$A22,СВЦЭМ!$B$39:$B$782,L$11)+'СЕТ СН'!$F$9+СВЦЭМ!$D$10+'СЕТ СН'!$F$6-'СЕТ СН'!$F$19</f>
        <v>1145.7761700599999</v>
      </c>
      <c r="M22" s="36">
        <f>SUMIFS(СВЦЭМ!$C$39:$C$782,СВЦЭМ!$A$39:$A$782,$A22,СВЦЭМ!$B$39:$B$782,M$11)+'СЕТ СН'!$F$9+СВЦЭМ!$D$10+'СЕТ СН'!$F$6-'СЕТ СН'!$F$19</f>
        <v>1151.9637148499999</v>
      </c>
      <c r="N22" s="36">
        <f>SUMIFS(СВЦЭМ!$C$39:$C$782,СВЦЭМ!$A$39:$A$782,$A22,СВЦЭМ!$B$39:$B$782,N$11)+'СЕТ СН'!$F$9+СВЦЭМ!$D$10+'СЕТ СН'!$F$6-'СЕТ СН'!$F$19</f>
        <v>1170.25390464</v>
      </c>
      <c r="O22" s="36">
        <f>SUMIFS(СВЦЭМ!$C$39:$C$782,СВЦЭМ!$A$39:$A$782,$A22,СВЦЭМ!$B$39:$B$782,O$11)+'СЕТ СН'!$F$9+СВЦЭМ!$D$10+'СЕТ СН'!$F$6-'СЕТ СН'!$F$19</f>
        <v>1208.1829376199998</v>
      </c>
      <c r="P22" s="36">
        <f>SUMIFS(СВЦЭМ!$C$39:$C$782,СВЦЭМ!$A$39:$A$782,$A22,СВЦЭМ!$B$39:$B$782,P$11)+'СЕТ СН'!$F$9+СВЦЭМ!$D$10+'СЕТ СН'!$F$6-'СЕТ СН'!$F$19</f>
        <v>1235.7397183999999</v>
      </c>
      <c r="Q22" s="36">
        <f>SUMIFS(СВЦЭМ!$C$39:$C$782,СВЦЭМ!$A$39:$A$782,$A22,СВЦЭМ!$B$39:$B$782,Q$11)+'СЕТ СН'!$F$9+СВЦЭМ!$D$10+'СЕТ СН'!$F$6-'СЕТ СН'!$F$19</f>
        <v>1284.8249724899999</v>
      </c>
      <c r="R22" s="36">
        <f>SUMIFS(СВЦЭМ!$C$39:$C$782,СВЦЭМ!$A$39:$A$782,$A22,СВЦЭМ!$B$39:$B$782,R$11)+'СЕТ СН'!$F$9+СВЦЭМ!$D$10+'СЕТ СН'!$F$6-'СЕТ СН'!$F$19</f>
        <v>1271.5608478699999</v>
      </c>
      <c r="S22" s="36">
        <f>SUMIFS(СВЦЭМ!$C$39:$C$782,СВЦЭМ!$A$39:$A$782,$A22,СВЦЭМ!$B$39:$B$782,S$11)+'СЕТ СН'!$F$9+СВЦЭМ!$D$10+'СЕТ СН'!$F$6-'СЕТ СН'!$F$19</f>
        <v>1220.1293786399999</v>
      </c>
      <c r="T22" s="36">
        <f>SUMIFS(СВЦЭМ!$C$39:$C$782,СВЦЭМ!$A$39:$A$782,$A22,СВЦЭМ!$B$39:$B$782,T$11)+'СЕТ СН'!$F$9+СВЦЭМ!$D$10+'СЕТ СН'!$F$6-'СЕТ СН'!$F$19</f>
        <v>1128.54790682</v>
      </c>
      <c r="U22" s="36">
        <f>SUMIFS(СВЦЭМ!$C$39:$C$782,СВЦЭМ!$A$39:$A$782,$A22,СВЦЭМ!$B$39:$B$782,U$11)+'СЕТ СН'!$F$9+СВЦЭМ!$D$10+'СЕТ СН'!$F$6-'СЕТ СН'!$F$19</f>
        <v>1100.83473961</v>
      </c>
      <c r="V22" s="36">
        <f>SUMIFS(СВЦЭМ!$C$39:$C$782,СВЦЭМ!$A$39:$A$782,$A22,СВЦЭМ!$B$39:$B$782,V$11)+'СЕТ СН'!$F$9+СВЦЭМ!$D$10+'СЕТ СН'!$F$6-'СЕТ СН'!$F$19</f>
        <v>1132.4256685099999</v>
      </c>
      <c r="W22" s="36">
        <f>SUMIFS(СВЦЭМ!$C$39:$C$782,СВЦЭМ!$A$39:$A$782,$A22,СВЦЭМ!$B$39:$B$782,W$11)+'СЕТ СН'!$F$9+СВЦЭМ!$D$10+'СЕТ СН'!$F$6-'СЕТ СН'!$F$19</f>
        <v>1125.91767968</v>
      </c>
      <c r="X22" s="36">
        <f>SUMIFS(СВЦЭМ!$C$39:$C$782,СВЦЭМ!$A$39:$A$782,$A22,СВЦЭМ!$B$39:$B$782,X$11)+'СЕТ СН'!$F$9+СВЦЭМ!$D$10+'СЕТ СН'!$F$6-'СЕТ СН'!$F$19</f>
        <v>1150.7501192099999</v>
      </c>
      <c r="Y22" s="36">
        <f>SUMIFS(СВЦЭМ!$C$39:$C$782,СВЦЭМ!$A$39:$A$782,$A22,СВЦЭМ!$B$39:$B$782,Y$11)+'СЕТ СН'!$F$9+СВЦЭМ!$D$10+'СЕТ СН'!$F$6-'СЕТ СН'!$F$19</f>
        <v>1162.02015076</v>
      </c>
    </row>
    <row r="23" spans="1:25" ht="15.75" x14ac:dyDescent="0.2">
      <c r="A23" s="35">
        <f t="shared" si="0"/>
        <v>44267</v>
      </c>
      <c r="B23" s="36">
        <f>SUMIFS(СВЦЭМ!$C$39:$C$782,СВЦЭМ!$A$39:$A$782,$A23,СВЦЭМ!$B$39:$B$782,B$11)+'СЕТ СН'!$F$9+СВЦЭМ!$D$10+'СЕТ СН'!$F$6-'СЕТ СН'!$F$19</f>
        <v>1216.8156782799999</v>
      </c>
      <c r="C23" s="36">
        <f>SUMIFS(СВЦЭМ!$C$39:$C$782,СВЦЭМ!$A$39:$A$782,$A23,СВЦЭМ!$B$39:$B$782,C$11)+'СЕТ СН'!$F$9+СВЦЭМ!$D$10+'СЕТ СН'!$F$6-'СЕТ СН'!$F$19</f>
        <v>1291.3399063899999</v>
      </c>
      <c r="D23" s="36">
        <f>SUMIFS(СВЦЭМ!$C$39:$C$782,СВЦЭМ!$A$39:$A$782,$A23,СВЦЭМ!$B$39:$B$782,D$11)+'СЕТ СН'!$F$9+СВЦЭМ!$D$10+'СЕТ СН'!$F$6-'СЕТ СН'!$F$19</f>
        <v>1297.65382006</v>
      </c>
      <c r="E23" s="36">
        <f>SUMIFS(СВЦЭМ!$C$39:$C$782,СВЦЭМ!$A$39:$A$782,$A23,СВЦЭМ!$B$39:$B$782,E$11)+'СЕТ СН'!$F$9+СВЦЭМ!$D$10+'СЕТ СН'!$F$6-'СЕТ СН'!$F$19</f>
        <v>1303.4542245299999</v>
      </c>
      <c r="F23" s="36">
        <f>SUMIFS(СВЦЭМ!$C$39:$C$782,СВЦЭМ!$A$39:$A$782,$A23,СВЦЭМ!$B$39:$B$782,F$11)+'СЕТ СН'!$F$9+СВЦЭМ!$D$10+'СЕТ СН'!$F$6-'СЕТ СН'!$F$19</f>
        <v>1292.77072905</v>
      </c>
      <c r="G23" s="36">
        <f>SUMIFS(СВЦЭМ!$C$39:$C$782,СВЦЭМ!$A$39:$A$782,$A23,СВЦЭМ!$B$39:$B$782,G$11)+'СЕТ СН'!$F$9+СВЦЭМ!$D$10+'СЕТ СН'!$F$6-'СЕТ СН'!$F$19</f>
        <v>1297.1869854699999</v>
      </c>
      <c r="H23" s="36">
        <f>SUMIFS(СВЦЭМ!$C$39:$C$782,СВЦЭМ!$A$39:$A$782,$A23,СВЦЭМ!$B$39:$B$782,H$11)+'СЕТ СН'!$F$9+СВЦЭМ!$D$10+'СЕТ СН'!$F$6-'СЕТ СН'!$F$19</f>
        <v>1296.03971097</v>
      </c>
      <c r="I23" s="36">
        <f>SUMIFS(СВЦЭМ!$C$39:$C$782,СВЦЭМ!$A$39:$A$782,$A23,СВЦЭМ!$B$39:$B$782,I$11)+'СЕТ СН'!$F$9+СВЦЭМ!$D$10+'СЕТ СН'!$F$6-'СЕТ СН'!$F$19</f>
        <v>1232.95293507</v>
      </c>
      <c r="J23" s="36">
        <f>SUMIFS(СВЦЭМ!$C$39:$C$782,СВЦЭМ!$A$39:$A$782,$A23,СВЦЭМ!$B$39:$B$782,J$11)+'СЕТ СН'!$F$9+СВЦЭМ!$D$10+'СЕТ СН'!$F$6-'СЕТ СН'!$F$19</f>
        <v>1173.8390351199998</v>
      </c>
      <c r="K23" s="36">
        <f>SUMIFS(СВЦЭМ!$C$39:$C$782,СВЦЭМ!$A$39:$A$782,$A23,СВЦЭМ!$B$39:$B$782,K$11)+'СЕТ СН'!$F$9+СВЦЭМ!$D$10+'СЕТ СН'!$F$6-'СЕТ СН'!$F$19</f>
        <v>1132.0217260100001</v>
      </c>
      <c r="L23" s="36">
        <f>SUMIFS(СВЦЭМ!$C$39:$C$782,СВЦЭМ!$A$39:$A$782,$A23,СВЦЭМ!$B$39:$B$782,L$11)+'СЕТ СН'!$F$9+СВЦЭМ!$D$10+'СЕТ СН'!$F$6-'СЕТ СН'!$F$19</f>
        <v>1122.60555</v>
      </c>
      <c r="M23" s="36">
        <f>SUMIFS(СВЦЭМ!$C$39:$C$782,СВЦЭМ!$A$39:$A$782,$A23,СВЦЭМ!$B$39:$B$782,M$11)+'СЕТ СН'!$F$9+СВЦЭМ!$D$10+'СЕТ СН'!$F$6-'СЕТ СН'!$F$19</f>
        <v>1126.0494166599999</v>
      </c>
      <c r="N23" s="36">
        <f>SUMIFS(СВЦЭМ!$C$39:$C$782,СВЦЭМ!$A$39:$A$782,$A23,СВЦЭМ!$B$39:$B$782,N$11)+'СЕТ СН'!$F$9+СВЦЭМ!$D$10+'СЕТ СН'!$F$6-'СЕТ СН'!$F$19</f>
        <v>1130.40289942</v>
      </c>
      <c r="O23" s="36">
        <f>SUMIFS(СВЦЭМ!$C$39:$C$782,СВЦЭМ!$A$39:$A$782,$A23,СВЦЭМ!$B$39:$B$782,O$11)+'СЕТ СН'!$F$9+СВЦЭМ!$D$10+'СЕТ СН'!$F$6-'СЕТ СН'!$F$19</f>
        <v>1157.3976926799999</v>
      </c>
      <c r="P23" s="36">
        <f>SUMIFS(СВЦЭМ!$C$39:$C$782,СВЦЭМ!$A$39:$A$782,$A23,СВЦЭМ!$B$39:$B$782,P$11)+'СЕТ СН'!$F$9+СВЦЭМ!$D$10+'СЕТ СН'!$F$6-'СЕТ СН'!$F$19</f>
        <v>1219.14523358</v>
      </c>
      <c r="Q23" s="36">
        <f>SUMIFS(СВЦЭМ!$C$39:$C$782,СВЦЭМ!$A$39:$A$782,$A23,СВЦЭМ!$B$39:$B$782,Q$11)+'СЕТ СН'!$F$9+СВЦЭМ!$D$10+'СЕТ СН'!$F$6-'СЕТ СН'!$F$19</f>
        <v>1258.48460198</v>
      </c>
      <c r="R23" s="36">
        <f>SUMIFS(СВЦЭМ!$C$39:$C$782,СВЦЭМ!$A$39:$A$782,$A23,СВЦЭМ!$B$39:$B$782,R$11)+'СЕТ СН'!$F$9+СВЦЭМ!$D$10+'СЕТ СН'!$F$6-'СЕТ СН'!$F$19</f>
        <v>1259.87810517</v>
      </c>
      <c r="S23" s="36">
        <f>SUMIFS(СВЦЭМ!$C$39:$C$782,СВЦЭМ!$A$39:$A$782,$A23,СВЦЭМ!$B$39:$B$782,S$11)+'СЕТ СН'!$F$9+СВЦЭМ!$D$10+'СЕТ СН'!$F$6-'СЕТ СН'!$F$19</f>
        <v>1215.0533332699999</v>
      </c>
      <c r="T23" s="36">
        <f>SUMIFS(СВЦЭМ!$C$39:$C$782,СВЦЭМ!$A$39:$A$782,$A23,СВЦЭМ!$B$39:$B$782,T$11)+'СЕТ СН'!$F$9+СВЦЭМ!$D$10+'СЕТ СН'!$F$6-'СЕТ СН'!$F$19</f>
        <v>1133.4982113199999</v>
      </c>
      <c r="U23" s="36">
        <f>SUMIFS(СВЦЭМ!$C$39:$C$782,СВЦЭМ!$A$39:$A$782,$A23,СВЦЭМ!$B$39:$B$782,U$11)+'СЕТ СН'!$F$9+СВЦЭМ!$D$10+'СЕТ СН'!$F$6-'СЕТ СН'!$F$19</f>
        <v>1118.1260119199999</v>
      </c>
      <c r="V23" s="36">
        <f>SUMIFS(СВЦЭМ!$C$39:$C$782,СВЦЭМ!$A$39:$A$782,$A23,СВЦЭМ!$B$39:$B$782,V$11)+'СЕТ СН'!$F$9+СВЦЭМ!$D$10+'СЕТ СН'!$F$6-'СЕТ СН'!$F$19</f>
        <v>1110.2464065699999</v>
      </c>
      <c r="W23" s="36">
        <f>SUMIFS(СВЦЭМ!$C$39:$C$782,СВЦЭМ!$A$39:$A$782,$A23,СВЦЭМ!$B$39:$B$782,W$11)+'СЕТ СН'!$F$9+СВЦЭМ!$D$10+'СЕТ СН'!$F$6-'СЕТ СН'!$F$19</f>
        <v>1124.45761659</v>
      </c>
      <c r="X23" s="36">
        <f>SUMIFS(СВЦЭМ!$C$39:$C$782,СВЦЭМ!$A$39:$A$782,$A23,СВЦЭМ!$B$39:$B$782,X$11)+'СЕТ СН'!$F$9+СВЦЭМ!$D$10+'СЕТ СН'!$F$6-'СЕТ СН'!$F$19</f>
        <v>1144.3153893899998</v>
      </c>
      <c r="Y23" s="36">
        <f>SUMIFS(СВЦЭМ!$C$39:$C$782,СВЦЭМ!$A$39:$A$782,$A23,СВЦЭМ!$B$39:$B$782,Y$11)+'СЕТ СН'!$F$9+СВЦЭМ!$D$10+'СЕТ СН'!$F$6-'СЕТ СН'!$F$19</f>
        <v>1161.7559635</v>
      </c>
    </row>
    <row r="24" spans="1:25" ht="15.75" x14ac:dyDescent="0.2">
      <c r="A24" s="35">
        <f t="shared" si="0"/>
        <v>44268</v>
      </c>
      <c r="B24" s="36">
        <f>SUMIFS(СВЦЭМ!$C$39:$C$782,СВЦЭМ!$A$39:$A$782,$A24,СВЦЭМ!$B$39:$B$782,B$11)+'СЕТ СН'!$F$9+СВЦЭМ!$D$10+'СЕТ СН'!$F$6-'СЕТ СН'!$F$19</f>
        <v>1292.1204690699999</v>
      </c>
      <c r="C24" s="36">
        <f>SUMIFS(СВЦЭМ!$C$39:$C$782,СВЦЭМ!$A$39:$A$782,$A24,СВЦЭМ!$B$39:$B$782,C$11)+'СЕТ СН'!$F$9+СВЦЭМ!$D$10+'СЕТ СН'!$F$6-'СЕТ СН'!$F$19</f>
        <v>1325.05678311</v>
      </c>
      <c r="D24" s="36">
        <f>SUMIFS(СВЦЭМ!$C$39:$C$782,СВЦЭМ!$A$39:$A$782,$A24,СВЦЭМ!$B$39:$B$782,D$11)+'СЕТ СН'!$F$9+СВЦЭМ!$D$10+'СЕТ СН'!$F$6-'СЕТ СН'!$F$19</f>
        <v>1297.8688646099999</v>
      </c>
      <c r="E24" s="36">
        <f>SUMIFS(СВЦЭМ!$C$39:$C$782,СВЦЭМ!$A$39:$A$782,$A24,СВЦЭМ!$B$39:$B$782,E$11)+'СЕТ СН'!$F$9+СВЦЭМ!$D$10+'СЕТ СН'!$F$6-'СЕТ СН'!$F$19</f>
        <v>1292.52431789</v>
      </c>
      <c r="F24" s="36">
        <f>SUMIFS(СВЦЭМ!$C$39:$C$782,СВЦЭМ!$A$39:$A$782,$A24,СВЦЭМ!$B$39:$B$782,F$11)+'СЕТ СН'!$F$9+СВЦЭМ!$D$10+'СЕТ СН'!$F$6-'СЕТ СН'!$F$19</f>
        <v>1293.0570991299999</v>
      </c>
      <c r="G24" s="36">
        <f>SUMIFS(СВЦЭМ!$C$39:$C$782,СВЦЭМ!$A$39:$A$782,$A24,СВЦЭМ!$B$39:$B$782,G$11)+'СЕТ СН'!$F$9+СВЦЭМ!$D$10+'СЕТ СН'!$F$6-'СЕТ СН'!$F$19</f>
        <v>1299.6384298</v>
      </c>
      <c r="H24" s="36">
        <f>SUMIFS(СВЦЭМ!$C$39:$C$782,СВЦЭМ!$A$39:$A$782,$A24,СВЦЭМ!$B$39:$B$782,H$11)+'СЕТ СН'!$F$9+СВЦЭМ!$D$10+'СЕТ СН'!$F$6-'СЕТ СН'!$F$19</f>
        <v>1317.2371534599999</v>
      </c>
      <c r="I24" s="36">
        <f>SUMIFS(СВЦЭМ!$C$39:$C$782,СВЦЭМ!$A$39:$A$782,$A24,СВЦЭМ!$B$39:$B$782,I$11)+'СЕТ СН'!$F$9+СВЦЭМ!$D$10+'СЕТ СН'!$F$6-'СЕТ СН'!$F$19</f>
        <v>1301.98128636</v>
      </c>
      <c r="J24" s="36">
        <f>SUMIFS(СВЦЭМ!$C$39:$C$782,СВЦЭМ!$A$39:$A$782,$A24,СВЦЭМ!$B$39:$B$782,J$11)+'СЕТ СН'!$F$9+СВЦЭМ!$D$10+'СЕТ СН'!$F$6-'СЕТ СН'!$F$19</f>
        <v>1222.3101010799999</v>
      </c>
      <c r="K24" s="36">
        <f>SUMIFS(СВЦЭМ!$C$39:$C$782,СВЦЭМ!$A$39:$A$782,$A24,СВЦЭМ!$B$39:$B$782,K$11)+'СЕТ СН'!$F$9+СВЦЭМ!$D$10+'СЕТ СН'!$F$6-'СЕТ СН'!$F$19</f>
        <v>1169.1465190599999</v>
      </c>
      <c r="L24" s="36">
        <f>SUMIFS(СВЦЭМ!$C$39:$C$782,СВЦЭМ!$A$39:$A$782,$A24,СВЦЭМ!$B$39:$B$782,L$11)+'СЕТ СН'!$F$9+СВЦЭМ!$D$10+'СЕТ СН'!$F$6-'СЕТ СН'!$F$19</f>
        <v>1159.11980034</v>
      </c>
      <c r="M24" s="36">
        <f>SUMIFS(СВЦЭМ!$C$39:$C$782,СВЦЭМ!$A$39:$A$782,$A24,СВЦЭМ!$B$39:$B$782,M$11)+'СЕТ СН'!$F$9+СВЦЭМ!$D$10+'СЕТ СН'!$F$6-'СЕТ СН'!$F$19</f>
        <v>1163.4496735099999</v>
      </c>
      <c r="N24" s="36">
        <f>SUMIFS(СВЦЭМ!$C$39:$C$782,СВЦЭМ!$A$39:$A$782,$A24,СВЦЭМ!$B$39:$B$782,N$11)+'СЕТ СН'!$F$9+СВЦЭМ!$D$10+'СЕТ СН'!$F$6-'СЕТ СН'!$F$19</f>
        <v>1182.85701296</v>
      </c>
      <c r="O24" s="36">
        <f>SUMIFS(СВЦЭМ!$C$39:$C$782,СВЦЭМ!$A$39:$A$782,$A24,СВЦЭМ!$B$39:$B$782,O$11)+'СЕТ СН'!$F$9+СВЦЭМ!$D$10+'СЕТ СН'!$F$6-'СЕТ СН'!$F$19</f>
        <v>1229.2071832299998</v>
      </c>
      <c r="P24" s="36">
        <f>SUMIFS(СВЦЭМ!$C$39:$C$782,СВЦЭМ!$A$39:$A$782,$A24,СВЦЭМ!$B$39:$B$782,P$11)+'СЕТ СН'!$F$9+СВЦЭМ!$D$10+'СЕТ СН'!$F$6-'СЕТ СН'!$F$19</f>
        <v>1286.16921469</v>
      </c>
      <c r="Q24" s="36">
        <f>SUMIFS(СВЦЭМ!$C$39:$C$782,СВЦЭМ!$A$39:$A$782,$A24,СВЦЭМ!$B$39:$B$782,Q$11)+'СЕТ СН'!$F$9+СВЦЭМ!$D$10+'СЕТ СН'!$F$6-'СЕТ СН'!$F$19</f>
        <v>1248.26389546</v>
      </c>
      <c r="R24" s="36">
        <f>SUMIFS(СВЦЭМ!$C$39:$C$782,СВЦЭМ!$A$39:$A$782,$A24,СВЦЭМ!$B$39:$B$782,R$11)+'СЕТ СН'!$F$9+СВЦЭМ!$D$10+'СЕТ СН'!$F$6-'СЕТ СН'!$F$19</f>
        <v>1215.3042798399999</v>
      </c>
      <c r="S24" s="36">
        <f>SUMIFS(СВЦЭМ!$C$39:$C$782,СВЦЭМ!$A$39:$A$782,$A24,СВЦЭМ!$B$39:$B$782,S$11)+'СЕТ СН'!$F$9+СВЦЭМ!$D$10+'СЕТ СН'!$F$6-'СЕТ СН'!$F$19</f>
        <v>1171.0108387799999</v>
      </c>
      <c r="T24" s="36">
        <f>SUMIFS(СВЦЭМ!$C$39:$C$782,СВЦЭМ!$A$39:$A$782,$A24,СВЦЭМ!$B$39:$B$782,T$11)+'СЕТ СН'!$F$9+СВЦЭМ!$D$10+'СЕТ СН'!$F$6-'СЕТ СН'!$F$19</f>
        <v>1102.2872668799998</v>
      </c>
      <c r="U24" s="36">
        <f>SUMIFS(СВЦЭМ!$C$39:$C$782,СВЦЭМ!$A$39:$A$782,$A24,СВЦЭМ!$B$39:$B$782,U$11)+'СЕТ СН'!$F$9+СВЦЭМ!$D$10+'СЕТ СН'!$F$6-'СЕТ СН'!$F$19</f>
        <v>1078.7692524300001</v>
      </c>
      <c r="V24" s="36">
        <f>SUMIFS(СВЦЭМ!$C$39:$C$782,СВЦЭМ!$A$39:$A$782,$A24,СВЦЭМ!$B$39:$B$782,V$11)+'СЕТ СН'!$F$9+СВЦЭМ!$D$10+'СЕТ СН'!$F$6-'СЕТ СН'!$F$19</f>
        <v>1084.0629833200001</v>
      </c>
      <c r="W24" s="36">
        <f>SUMIFS(СВЦЭМ!$C$39:$C$782,СВЦЭМ!$A$39:$A$782,$A24,СВЦЭМ!$B$39:$B$782,W$11)+'СЕТ СН'!$F$9+СВЦЭМ!$D$10+'СЕТ СН'!$F$6-'СЕТ СН'!$F$19</f>
        <v>1094.9797057499998</v>
      </c>
      <c r="X24" s="36">
        <f>SUMIFS(СВЦЭМ!$C$39:$C$782,СВЦЭМ!$A$39:$A$782,$A24,СВЦЭМ!$B$39:$B$782,X$11)+'СЕТ СН'!$F$9+СВЦЭМ!$D$10+'СЕТ СН'!$F$6-'СЕТ СН'!$F$19</f>
        <v>1115.91004838</v>
      </c>
      <c r="Y24" s="36">
        <f>SUMIFS(СВЦЭМ!$C$39:$C$782,СВЦЭМ!$A$39:$A$782,$A24,СВЦЭМ!$B$39:$B$782,Y$11)+'СЕТ СН'!$F$9+СВЦЭМ!$D$10+'СЕТ СН'!$F$6-'СЕТ СН'!$F$19</f>
        <v>1151.04014291</v>
      </c>
    </row>
    <row r="25" spans="1:25" ht="15.75" x14ac:dyDescent="0.2">
      <c r="A25" s="35">
        <f t="shared" si="0"/>
        <v>44269</v>
      </c>
      <c r="B25" s="36">
        <f>SUMIFS(СВЦЭМ!$C$39:$C$782,СВЦЭМ!$A$39:$A$782,$A25,СВЦЭМ!$B$39:$B$782,B$11)+'СЕТ СН'!$F$9+СВЦЭМ!$D$10+'СЕТ СН'!$F$6-'СЕТ СН'!$F$19</f>
        <v>1226.0775377499999</v>
      </c>
      <c r="C25" s="36">
        <f>SUMIFS(СВЦЭМ!$C$39:$C$782,СВЦЭМ!$A$39:$A$782,$A25,СВЦЭМ!$B$39:$B$782,C$11)+'СЕТ СН'!$F$9+СВЦЭМ!$D$10+'СЕТ СН'!$F$6-'СЕТ СН'!$F$19</f>
        <v>1277.53014577</v>
      </c>
      <c r="D25" s="36">
        <f>SUMIFS(СВЦЭМ!$C$39:$C$782,СВЦЭМ!$A$39:$A$782,$A25,СВЦЭМ!$B$39:$B$782,D$11)+'СЕТ СН'!$F$9+СВЦЭМ!$D$10+'СЕТ СН'!$F$6-'СЕТ СН'!$F$19</f>
        <v>1335.1328497899999</v>
      </c>
      <c r="E25" s="36">
        <f>SUMIFS(СВЦЭМ!$C$39:$C$782,СВЦЭМ!$A$39:$A$782,$A25,СВЦЭМ!$B$39:$B$782,E$11)+'СЕТ СН'!$F$9+СВЦЭМ!$D$10+'СЕТ СН'!$F$6-'СЕТ СН'!$F$19</f>
        <v>1290.74200451</v>
      </c>
      <c r="F25" s="36">
        <f>SUMIFS(СВЦЭМ!$C$39:$C$782,СВЦЭМ!$A$39:$A$782,$A25,СВЦЭМ!$B$39:$B$782,F$11)+'СЕТ СН'!$F$9+СВЦЭМ!$D$10+'СЕТ СН'!$F$6-'СЕТ СН'!$F$19</f>
        <v>1288.17693521</v>
      </c>
      <c r="G25" s="36">
        <f>SUMIFS(СВЦЭМ!$C$39:$C$782,СВЦЭМ!$A$39:$A$782,$A25,СВЦЭМ!$B$39:$B$782,G$11)+'СЕТ СН'!$F$9+СВЦЭМ!$D$10+'СЕТ СН'!$F$6-'СЕТ СН'!$F$19</f>
        <v>1287.9557152099999</v>
      </c>
      <c r="H25" s="36">
        <f>SUMIFS(СВЦЭМ!$C$39:$C$782,СВЦЭМ!$A$39:$A$782,$A25,СВЦЭМ!$B$39:$B$782,H$11)+'СЕТ СН'!$F$9+СВЦЭМ!$D$10+'СЕТ СН'!$F$6-'СЕТ СН'!$F$19</f>
        <v>1323.2589384199998</v>
      </c>
      <c r="I25" s="36">
        <f>SUMIFS(СВЦЭМ!$C$39:$C$782,СВЦЭМ!$A$39:$A$782,$A25,СВЦЭМ!$B$39:$B$782,I$11)+'СЕТ СН'!$F$9+СВЦЭМ!$D$10+'СЕТ СН'!$F$6-'СЕТ СН'!$F$19</f>
        <v>1314.87909913</v>
      </c>
      <c r="J25" s="36">
        <f>SUMIFS(СВЦЭМ!$C$39:$C$782,СВЦЭМ!$A$39:$A$782,$A25,СВЦЭМ!$B$39:$B$782,J$11)+'СЕТ СН'!$F$9+СВЦЭМ!$D$10+'СЕТ СН'!$F$6-'СЕТ СН'!$F$19</f>
        <v>1188.00836989</v>
      </c>
      <c r="K25" s="36">
        <f>SUMIFS(СВЦЭМ!$C$39:$C$782,СВЦЭМ!$A$39:$A$782,$A25,СВЦЭМ!$B$39:$B$782,K$11)+'СЕТ СН'!$F$9+СВЦЭМ!$D$10+'СЕТ СН'!$F$6-'СЕТ СН'!$F$19</f>
        <v>1147.1069978399998</v>
      </c>
      <c r="L25" s="36">
        <f>SUMIFS(СВЦЭМ!$C$39:$C$782,СВЦЭМ!$A$39:$A$782,$A25,СВЦЭМ!$B$39:$B$782,L$11)+'СЕТ СН'!$F$9+СВЦЭМ!$D$10+'СЕТ СН'!$F$6-'СЕТ СН'!$F$19</f>
        <v>1117.2327436999999</v>
      </c>
      <c r="M25" s="36">
        <f>SUMIFS(СВЦЭМ!$C$39:$C$782,СВЦЭМ!$A$39:$A$782,$A25,СВЦЭМ!$B$39:$B$782,M$11)+'СЕТ СН'!$F$9+СВЦЭМ!$D$10+'СЕТ СН'!$F$6-'СЕТ СН'!$F$19</f>
        <v>1127.53900669</v>
      </c>
      <c r="N25" s="36">
        <f>SUMIFS(СВЦЭМ!$C$39:$C$782,СВЦЭМ!$A$39:$A$782,$A25,СВЦЭМ!$B$39:$B$782,N$11)+'СЕТ СН'!$F$9+СВЦЭМ!$D$10+'СЕТ СН'!$F$6-'СЕТ СН'!$F$19</f>
        <v>1146.61859544</v>
      </c>
      <c r="O25" s="36">
        <f>SUMIFS(СВЦЭМ!$C$39:$C$782,СВЦЭМ!$A$39:$A$782,$A25,СВЦЭМ!$B$39:$B$782,O$11)+'СЕТ СН'!$F$9+СВЦЭМ!$D$10+'СЕТ СН'!$F$6-'СЕТ СН'!$F$19</f>
        <v>1192.7233755999998</v>
      </c>
      <c r="P25" s="36">
        <f>SUMIFS(СВЦЭМ!$C$39:$C$782,СВЦЭМ!$A$39:$A$782,$A25,СВЦЭМ!$B$39:$B$782,P$11)+'СЕТ СН'!$F$9+СВЦЭМ!$D$10+'СЕТ СН'!$F$6-'СЕТ СН'!$F$19</f>
        <v>1240.0893386799999</v>
      </c>
      <c r="Q25" s="36">
        <f>SUMIFS(СВЦЭМ!$C$39:$C$782,СВЦЭМ!$A$39:$A$782,$A25,СВЦЭМ!$B$39:$B$782,Q$11)+'СЕТ СН'!$F$9+СВЦЭМ!$D$10+'СЕТ СН'!$F$6-'СЕТ СН'!$F$19</f>
        <v>1250.5421213</v>
      </c>
      <c r="R25" s="36">
        <f>SUMIFS(СВЦЭМ!$C$39:$C$782,СВЦЭМ!$A$39:$A$782,$A25,СВЦЭМ!$B$39:$B$782,R$11)+'СЕТ СН'!$F$9+СВЦЭМ!$D$10+'СЕТ СН'!$F$6-'СЕТ СН'!$F$19</f>
        <v>1238.8234043099999</v>
      </c>
      <c r="S25" s="36">
        <f>SUMIFS(СВЦЭМ!$C$39:$C$782,СВЦЭМ!$A$39:$A$782,$A25,СВЦЭМ!$B$39:$B$782,S$11)+'СЕТ СН'!$F$9+СВЦЭМ!$D$10+'СЕТ СН'!$F$6-'СЕТ СН'!$F$19</f>
        <v>1208.94862655</v>
      </c>
      <c r="T25" s="36">
        <f>SUMIFS(СВЦЭМ!$C$39:$C$782,СВЦЭМ!$A$39:$A$782,$A25,СВЦЭМ!$B$39:$B$782,T$11)+'СЕТ СН'!$F$9+СВЦЭМ!$D$10+'СЕТ СН'!$F$6-'СЕТ СН'!$F$19</f>
        <v>1132.56759756</v>
      </c>
      <c r="U25" s="36">
        <f>SUMIFS(СВЦЭМ!$C$39:$C$782,СВЦЭМ!$A$39:$A$782,$A25,СВЦЭМ!$B$39:$B$782,U$11)+'СЕТ СН'!$F$9+СВЦЭМ!$D$10+'СЕТ СН'!$F$6-'СЕТ СН'!$F$19</f>
        <v>1088.1541285400001</v>
      </c>
      <c r="V25" s="36">
        <f>SUMIFS(СВЦЭМ!$C$39:$C$782,СВЦЭМ!$A$39:$A$782,$A25,СВЦЭМ!$B$39:$B$782,V$11)+'СЕТ СН'!$F$9+СВЦЭМ!$D$10+'СЕТ СН'!$F$6-'СЕТ СН'!$F$19</f>
        <v>1084.7303301899999</v>
      </c>
      <c r="W25" s="36">
        <f>SUMIFS(СВЦЭМ!$C$39:$C$782,СВЦЭМ!$A$39:$A$782,$A25,СВЦЭМ!$B$39:$B$782,W$11)+'СЕТ СН'!$F$9+СВЦЭМ!$D$10+'СЕТ СН'!$F$6-'СЕТ СН'!$F$19</f>
        <v>1100.31596904</v>
      </c>
      <c r="X25" s="36">
        <f>SUMIFS(СВЦЭМ!$C$39:$C$782,СВЦЭМ!$A$39:$A$782,$A25,СВЦЭМ!$B$39:$B$782,X$11)+'СЕТ СН'!$F$9+СВЦЭМ!$D$10+'СЕТ СН'!$F$6-'СЕТ СН'!$F$19</f>
        <v>1115.5286241299998</v>
      </c>
      <c r="Y25" s="36">
        <f>SUMIFS(СВЦЭМ!$C$39:$C$782,СВЦЭМ!$A$39:$A$782,$A25,СВЦЭМ!$B$39:$B$782,Y$11)+'СЕТ СН'!$F$9+СВЦЭМ!$D$10+'СЕТ СН'!$F$6-'СЕТ СН'!$F$19</f>
        <v>1137.4051487199999</v>
      </c>
    </row>
    <row r="26" spans="1:25" ht="15.75" x14ac:dyDescent="0.2">
      <c r="A26" s="35">
        <f t="shared" si="0"/>
        <v>44270</v>
      </c>
      <c r="B26" s="36">
        <f>SUMIFS(СВЦЭМ!$C$39:$C$782,СВЦЭМ!$A$39:$A$782,$A26,СВЦЭМ!$B$39:$B$782,B$11)+'СЕТ СН'!$F$9+СВЦЭМ!$D$10+'СЕТ СН'!$F$6-'СЕТ СН'!$F$19</f>
        <v>1249.45061936</v>
      </c>
      <c r="C26" s="36">
        <f>SUMIFS(СВЦЭМ!$C$39:$C$782,СВЦЭМ!$A$39:$A$782,$A26,СВЦЭМ!$B$39:$B$782,C$11)+'СЕТ СН'!$F$9+СВЦЭМ!$D$10+'СЕТ СН'!$F$6-'СЕТ СН'!$F$19</f>
        <v>1294.66391348</v>
      </c>
      <c r="D26" s="36">
        <f>SUMIFS(СВЦЭМ!$C$39:$C$782,СВЦЭМ!$A$39:$A$782,$A26,СВЦЭМ!$B$39:$B$782,D$11)+'СЕТ СН'!$F$9+СВЦЭМ!$D$10+'СЕТ СН'!$F$6-'СЕТ СН'!$F$19</f>
        <v>1292.5678612899999</v>
      </c>
      <c r="E26" s="36">
        <f>SUMIFS(СВЦЭМ!$C$39:$C$782,СВЦЭМ!$A$39:$A$782,$A26,СВЦЭМ!$B$39:$B$782,E$11)+'СЕТ СН'!$F$9+СВЦЭМ!$D$10+'СЕТ СН'!$F$6-'СЕТ СН'!$F$19</f>
        <v>1290.0803900999999</v>
      </c>
      <c r="F26" s="36">
        <f>SUMIFS(СВЦЭМ!$C$39:$C$782,СВЦЭМ!$A$39:$A$782,$A26,СВЦЭМ!$B$39:$B$782,F$11)+'СЕТ СН'!$F$9+СВЦЭМ!$D$10+'СЕТ СН'!$F$6-'СЕТ СН'!$F$19</f>
        <v>1305.4892576299999</v>
      </c>
      <c r="G26" s="36">
        <f>SUMIFS(СВЦЭМ!$C$39:$C$782,СВЦЭМ!$A$39:$A$782,$A26,СВЦЭМ!$B$39:$B$782,G$11)+'СЕТ СН'!$F$9+СВЦЭМ!$D$10+'СЕТ СН'!$F$6-'СЕТ СН'!$F$19</f>
        <v>1332.50165767</v>
      </c>
      <c r="H26" s="36">
        <f>SUMIFS(СВЦЭМ!$C$39:$C$782,СВЦЭМ!$A$39:$A$782,$A26,СВЦЭМ!$B$39:$B$782,H$11)+'СЕТ СН'!$F$9+СВЦЭМ!$D$10+'СЕТ СН'!$F$6-'СЕТ СН'!$F$19</f>
        <v>1356.8232218799999</v>
      </c>
      <c r="I26" s="36">
        <f>SUMIFS(СВЦЭМ!$C$39:$C$782,СВЦЭМ!$A$39:$A$782,$A26,СВЦЭМ!$B$39:$B$782,I$11)+'СЕТ СН'!$F$9+СВЦЭМ!$D$10+'СЕТ СН'!$F$6-'СЕТ СН'!$F$19</f>
        <v>1282.28093354</v>
      </c>
      <c r="J26" s="36">
        <f>SUMIFS(СВЦЭМ!$C$39:$C$782,СВЦЭМ!$A$39:$A$782,$A26,СВЦЭМ!$B$39:$B$782,J$11)+'СЕТ СН'!$F$9+СВЦЭМ!$D$10+'СЕТ СН'!$F$6-'СЕТ СН'!$F$19</f>
        <v>1189.5761197699999</v>
      </c>
      <c r="K26" s="36">
        <f>SUMIFS(СВЦЭМ!$C$39:$C$782,СВЦЭМ!$A$39:$A$782,$A26,СВЦЭМ!$B$39:$B$782,K$11)+'СЕТ СН'!$F$9+СВЦЭМ!$D$10+'СЕТ СН'!$F$6-'СЕТ СН'!$F$19</f>
        <v>1144.9976565499999</v>
      </c>
      <c r="L26" s="36">
        <f>SUMIFS(СВЦЭМ!$C$39:$C$782,СВЦЭМ!$A$39:$A$782,$A26,СВЦЭМ!$B$39:$B$782,L$11)+'СЕТ СН'!$F$9+СВЦЭМ!$D$10+'СЕТ СН'!$F$6-'СЕТ СН'!$F$19</f>
        <v>1133.4173880199999</v>
      </c>
      <c r="M26" s="36">
        <f>SUMIFS(СВЦЭМ!$C$39:$C$782,СВЦЭМ!$A$39:$A$782,$A26,СВЦЭМ!$B$39:$B$782,M$11)+'СЕТ СН'!$F$9+СВЦЭМ!$D$10+'СЕТ СН'!$F$6-'СЕТ СН'!$F$19</f>
        <v>1138.3220712499999</v>
      </c>
      <c r="N26" s="36">
        <f>SUMIFS(СВЦЭМ!$C$39:$C$782,СВЦЭМ!$A$39:$A$782,$A26,СВЦЭМ!$B$39:$B$782,N$11)+'СЕТ СН'!$F$9+СВЦЭМ!$D$10+'СЕТ СН'!$F$6-'СЕТ СН'!$F$19</f>
        <v>1149.7894726</v>
      </c>
      <c r="O26" s="36">
        <f>SUMIFS(СВЦЭМ!$C$39:$C$782,СВЦЭМ!$A$39:$A$782,$A26,СВЦЭМ!$B$39:$B$782,O$11)+'СЕТ СН'!$F$9+СВЦЭМ!$D$10+'СЕТ СН'!$F$6-'СЕТ СН'!$F$19</f>
        <v>1186.77959272</v>
      </c>
      <c r="P26" s="36">
        <f>SUMIFS(СВЦЭМ!$C$39:$C$782,СВЦЭМ!$A$39:$A$782,$A26,СВЦЭМ!$B$39:$B$782,P$11)+'СЕТ СН'!$F$9+СВЦЭМ!$D$10+'СЕТ СН'!$F$6-'СЕТ СН'!$F$19</f>
        <v>1233.3214843399999</v>
      </c>
      <c r="Q26" s="36">
        <f>SUMIFS(СВЦЭМ!$C$39:$C$782,СВЦЭМ!$A$39:$A$782,$A26,СВЦЭМ!$B$39:$B$782,Q$11)+'СЕТ СН'!$F$9+СВЦЭМ!$D$10+'СЕТ СН'!$F$6-'СЕТ СН'!$F$19</f>
        <v>1267.9003215</v>
      </c>
      <c r="R26" s="36">
        <f>SUMIFS(СВЦЭМ!$C$39:$C$782,СВЦЭМ!$A$39:$A$782,$A26,СВЦЭМ!$B$39:$B$782,R$11)+'СЕТ СН'!$F$9+СВЦЭМ!$D$10+'СЕТ СН'!$F$6-'СЕТ СН'!$F$19</f>
        <v>1244.9404129</v>
      </c>
      <c r="S26" s="36">
        <f>SUMIFS(СВЦЭМ!$C$39:$C$782,СВЦЭМ!$A$39:$A$782,$A26,СВЦЭМ!$B$39:$B$782,S$11)+'СЕТ СН'!$F$9+СВЦЭМ!$D$10+'СЕТ СН'!$F$6-'СЕТ СН'!$F$19</f>
        <v>1193.9447801899998</v>
      </c>
      <c r="T26" s="36">
        <f>SUMIFS(СВЦЭМ!$C$39:$C$782,СВЦЭМ!$A$39:$A$782,$A26,СВЦЭМ!$B$39:$B$782,T$11)+'СЕТ СН'!$F$9+СВЦЭМ!$D$10+'СЕТ СН'!$F$6-'СЕТ СН'!$F$19</f>
        <v>1090.37032871</v>
      </c>
      <c r="U26" s="36">
        <f>SUMIFS(СВЦЭМ!$C$39:$C$782,СВЦЭМ!$A$39:$A$782,$A26,СВЦЭМ!$B$39:$B$782,U$11)+'СЕТ СН'!$F$9+СВЦЭМ!$D$10+'СЕТ СН'!$F$6-'СЕТ СН'!$F$19</f>
        <v>1052.0222957000001</v>
      </c>
      <c r="V26" s="36">
        <f>SUMIFS(СВЦЭМ!$C$39:$C$782,СВЦЭМ!$A$39:$A$782,$A26,СВЦЭМ!$B$39:$B$782,V$11)+'СЕТ СН'!$F$9+СВЦЭМ!$D$10+'СЕТ СН'!$F$6-'СЕТ СН'!$F$19</f>
        <v>1082.91035296</v>
      </c>
      <c r="W26" s="36">
        <f>SUMIFS(СВЦЭМ!$C$39:$C$782,СВЦЭМ!$A$39:$A$782,$A26,СВЦЭМ!$B$39:$B$782,W$11)+'СЕТ СН'!$F$9+СВЦЭМ!$D$10+'СЕТ СН'!$F$6-'СЕТ СН'!$F$19</f>
        <v>1084.53424718</v>
      </c>
      <c r="X26" s="36">
        <f>SUMIFS(СВЦЭМ!$C$39:$C$782,СВЦЭМ!$A$39:$A$782,$A26,СВЦЭМ!$B$39:$B$782,X$11)+'СЕТ СН'!$F$9+СВЦЭМ!$D$10+'СЕТ СН'!$F$6-'СЕТ СН'!$F$19</f>
        <v>1071.1324337599999</v>
      </c>
      <c r="Y26" s="36">
        <f>SUMIFS(СВЦЭМ!$C$39:$C$782,СВЦЭМ!$A$39:$A$782,$A26,СВЦЭМ!$B$39:$B$782,Y$11)+'СЕТ СН'!$F$9+СВЦЭМ!$D$10+'СЕТ СН'!$F$6-'СЕТ СН'!$F$19</f>
        <v>1058.8221125699999</v>
      </c>
    </row>
    <row r="27" spans="1:25" ht="15.75" x14ac:dyDescent="0.2">
      <c r="A27" s="35">
        <f t="shared" si="0"/>
        <v>44271</v>
      </c>
      <c r="B27" s="36">
        <f>SUMIFS(СВЦЭМ!$C$39:$C$782,СВЦЭМ!$A$39:$A$782,$A27,СВЦЭМ!$B$39:$B$782,B$11)+'СЕТ СН'!$F$9+СВЦЭМ!$D$10+'СЕТ СН'!$F$6-'СЕТ СН'!$F$19</f>
        <v>1160.73708268</v>
      </c>
      <c r="C27" s="36">
        <f>SUMIFS(СВЦЭМ!$C$39:$C$782,СВЦЭМ!$A$39:$A$782,$A27,СВЦЭМ!$B$39:$B$782,C$11)+'СЕТ СН'!$F$9+СВЦЭМ!$D$10+'СЕТ СН'!$F$6-'СЕТ СН'!$F$19</f>
        <v>1283.73282804</v>
      </c>
      <c r="D27" s="36">
        <f>SUMIFS(СВЦЭМ!$C$39:$C$782,СВЦЭМ!$A$39:$A$782,$A27,СВЦЭМ!$B$39:$B$782,D$11)+'СЕТ СН'!$F$9+СВЦЭМ!$D$10+'СЕТ СН'!$F$6-'СЕТ СН'!$F$19</f>
        <v>1345.33474383</v>
      </c>
      <c r="E27" s="36">
        <f>SUMIFS(СВЦЭМ!$C$39:$C$782,СВЦЭМ!$A$39:$A$782,$A27,СВЦЭМ!$B$39:$B$782,E$11)+'СЕТ СН'!$F$9+СВЦЭМ!$D$10+'СЕТ СН'!$F$6-'СЕТ СН'!$F$19</f>
        <v>1316.42029136</v>
      </c>
      <c r="F27" s="36">
        <f>SUMIFS(СВЦЭМ!$C$39:$C$782,СВЦЭМ!$A$39:$A$782,$A27,СВЦЭМ!$B$39:$B$782,F$11)+'СЕТ СН'!$F$9+СВЦЭМ!$D$10+'СЕТ СН'!$F$6-'СЕТ СН'!$F$19</f>
        <v>1307.2118313999999</v>
      </c>
      <c r="G27" s="36">
        <f>SUMIFS(СВЦЭМ!$C$39:$C$782,СВЦЭМ!$A$39:$A$782,$A27,СВЦЭМ!$B$39:$B$782,G$11)+'СЕТ СН'!$F$9+СВЦЭМ!$D$10+'СЕТ СН'!$F$6-'СЕТ СН'!$F$19</f>
        <v>1294.9976787599999</v>
      </c>
      <c r="H27" s="36">
        <f>SUMIFS(СВЦЭМ!$C$39:$C$782,СВЦЭМ!$A$39:$A$782,$A27,СВЦЭМ!$B$39:$B$782,H$11)+'СЕТ СН'!$F$9+СВЦЭМ!$D$10+'СЕТ СН'!$F$6-'СЕТ СН'!$F$19</f>
        <v>1321.86540711</v>
      </c>
      <c r="I27" s="36">
        <f>SUMIFS(СВЦЭМ!$C$39:$C$782,СВЦЭМ!$A$39:$A$782,$A27,СВЦЭМ!$B$39:$B$782,I$11)+'СЕТ СН'!$F$9+СВЦЭМ!$D$10+'СЕТ СН'!$F$6-'СЕТ СН'!$F$19</f>
        <v>1268.4485833699998</v>
      </c>
      <c r="J27" s="36">
        <f>SUMIFS(СВЦЭМ!$C$39:$C$782,СВЦЭМ!$A$39:$A$782,$A27,СВЦЭМ!$B$39:$B$782,J$11)+'СЕТ СН'!$F$9+СВЦЭМ!$D$10+'СЕТ СН'!$F$6-'СЕТ СН'!$F$19</f>
        <v>1229.84092452</v>
      </c>
      <c r="K27" s="36">
        <f>SUMIFS(СВЦЭМ!$C$39:$C$782,СВЦЭМ!$A$39:$A$782,$A27,СВЦЭМ!$B$39:$B$782,K$11)+'СЕТ СН'!$F$9+СВЦЭМ!$D$10+'СЕТ СН'!$F$6-'СЕТ СН'!$F$19</f>
        <v>1190.5411908599999</v>
      </c>
      <c r="L27" s="36">
        <f>SUMIFS(СВЦЭМ!$C$39:$C$782,СВЦЭМ!$A$39:$A$782,$A27,СВЦЭМ!$B$39:$B$782,L$11)+'СЕТ СН'!$F$9+СВЦЭМ!$D$10+'СЕТ СН'!$F$6-'СЕТ СН'!$F$19</f>
        <v>1185.38388728</v>
      </c>
      <c r="M27" s="36">
        <f>SUMIFS(СВЦЭМ!$C$39:$C$782,СВЦЭМ!$A$39:$A$782,$A27,СВЦЭМ!$B$39:$B$782,M$11)+'СЕТ СН'!$F$9+СВЦЭМ!$D$10+'СЕТ СН'!$F$6-'СЕТ СН'!$F$19</f>
        <v>1178.41272177</v>
      </c>
      <c r="N27" s="36">
        <f>SUMIFS(СВЦЭМ!$C$39:$C$782,СВЦЭМ!$A$39:$A$782,$A27,СВЦЭМ!$B$39:$B$782,N$11)+'СЕТ СН'!$F$9+СВЦЭМ!$D$10+'СЕТ СН'!$F$6-'СЕТ СН'!$F$19</f>
        <v>1173.3760162999999</v>
      </c>
      <c r="O27" s="36">
        <f>SUMIFS(СВЦЭМ!$C$39:$C$782,СВЦЭМ!$A$39:$A$782,$A27,СВЦЭМ!$B$39:$B$782,O$11)+'СЕТ СН'!$F$9+СВЦЭМ!$D$10+'СЕТ СН'!$F$6-'СЕТ СН'!$F$19</f>
        <v>1207.99863994</v>
      </c>
      <c r="P27" s="36">
        <f>SUMIFS(СВЦЭМ!$C$39:$C$782,СВЦЭМ!$A$39:$A$782,$A27,СВЦЭМ!$B$39:$B$782,P$11)+'СЕТ СН'!$F$9+СВЦЭМ!$D$10+'СЕТ СН'!$F$6-'СЕТ СН'!$F$19</f>
        <v>1250.6930460999999</v>
      </c>
      <c r="Q27" s="36">
        <f>SUMIFS(СВЦЭМ!$C$39:$C$782,СВЦЭМ!$A$39:$A$782,$A27,СВЦЭМ!$B$39:$B$782,Q$11)+'СЕТ СН'!$F$9+СВЦЭМ!$D$10+'СЕТ СН'!$F$6-'СЕТ СН'!$F$19</f>
        <v>1258.49303966</v>
      </c>
      <c r="R27" s="36">
        <f>SUMIFS(СВЦЭМ!$C$39:$C$782,СВЦЭМ!$A$39:$A$782,$A27,СВЦЭМ!$B$39:$B$782,R$11)+'СЕТ СН'!$F$9+СВЦЭМ!$D$10+'СЕТ СН'!$F$6-'СЕТ СН'!$F$19</f>
        <v>1260.4861524999999</v>
      </c>
      <c r="S27" s="36">
        <f>SUMIFS(СВЦЭМ!$C$39:$C$782,СВЦЭМ!$A$39:$A$782,$A27,СВЦЭМ!$B$39:$B$782,S$11)+'СЕТ СН'!$F$9+СВЦЭМ!$D$10+'СЕТ СН'!$F$6-'СЕТ СН'!$F$19</f>
        <v>1278.9010783899998</v>
      </c>
      <c r="T27" s="36">
        <f>SUMIFS(СВЦЭМ!$C$39:$C$782,СВЦЭМ!$A$39:$A$782,$A27,СВЦЭМ!$B$39:$B$782,T$11)+'СЕТ СН'!$F$9+СВЦЭМ!$D$10+'СЕТ СН'!$F$6-'СЕТ СН'!$F$19</f>
        <v>1211.99438233</v>
      </c>
      <c r="U27" s="36">
        <f>SUMIFS(СВЦЭМ!$C$39:$C$782,СВЦЭМ!$A$39:$A$782,$A27,СВЦЭМ!$B$39:$B$782,U$11)+'СЕТ СН'!$F$9+СВЦЭМ!$D$10+'СЕТ СН'!$F$6-'СЕТ СН'!$F$19</f>
        <v>1136.7371586499999</v>
      </c>
      <c r="V27" s="36">
        <f>SUMIFS(СВЦЭМ!$C$39:$C$782,СВЦЭМ!$A$39:$A$782,$A27,СВЦЭМ!$B$39:$B$782,V$11)+'СЕТ СН'!$F$9+СВЦЭМ!$D$10+'СЕТ СН'!$F$6-'СЕТ СН'!$F$19</f>
        <v>1169.1829107899998</v>
      </c>
      <c r="W27" s="36">
        <f>SUMIFS(СВЦЭМ!$C$39:$C$782,СВЦЭМ!$A$39:$A$782,$A27,СВЦЭМ!$B$39:$B$782,W$11)+'СЕТ СН'!$F$9+СВЦЭМ!$D$10+'СЕТ СН'!$F$6-'СЕТ СН'!$F$19</f>
        <v>1185.8944399299999</v>
      </c>
      <c r="X27" s="36">
        <f>SUMIFS(СВЦЭМ!$C$39:$C$782,СВЦЭМ!$A$39:$A$782,$A27,СВЦЭМ!$B$39:$B$782,X$11)+'СЕТ СН'!$F$9+СВЦЭМ!$D$10+'СЕТ СН'!$F$6-'СЕТ СН'!$F$19</f>
        <v>1218.7766104</v>
      </c>
      <c r="Y27" s="36">
        <f>SUMIFS(СВЦЭМ!$C$39:$C$782,СВЦЭМ!$A$39:$A$782,$A27,СВЦЭМ!$B$39:$B$782,Y$11)+'СЕТ СН'!$F$9+СВЦЭМ!$D$10+'СЕТ СН'!$F$6-'СЕТ СН'!$F$19</f>
        <v>1207.1489536299998</v>
      </c>
    </row>
    <row r="28" spans="1:25" ht="15.75" x14ac:dyDescent="0.2">
      <c r="A28" s="35">
        <f t="shared" si="0"/>
        <v>44272</v>
      </c>
      <c r="B28" s="36">
        <f>SUMIFS(СВЦЭМ!$C$39:$C$782,СВЦЭМ!$A$39:$A$782,$A28,СВЦЭМ!$B$39:$B$782,B$11)+'СЕТ СН'!$F$9+СВЦЭМ!$D$10+'СЕТ СН'!$F$6-'СЕТ СН'!$F$19</f>
        <v>1325.4446720599999</v>
      </c>
      <c r="C28" s="36">
        <f>SUMIFS(СВЦЭМ!$C$39:$C$782,СВЦЭМ!$A$39:$A$782,$A28,СВЦЭМ!$B$39:$B$782,C$11)+'СЕТ СН'!$F$9+СВЦЭМ!$D$10+'СЕТ СН'!$F$6-'СЕТ СН'!$F$19</f>
        <v>1362.9473538</v>
      </c>
      <c r="D28" s="36">
        <f>SUMIFS(СВЦЭМ!$C$39:$C$782,СВЦЭМ!$A$39:$A$782,$A28,СВЦЭМ!$B$39:$B$782,D$11)+'СЕТ СН'!$F$9+СВЦЭМ!$D$10+'СЕТ СН'!$F$6-'СЕТ СН'!$F$19</f>
        <v>1364.15451426</v>
      </c>
      <c r="E28" s="36">
        <f>SUMIFS(СВЦЭМ!$C$39:$C$782,СВЦЭМ!$A$39:$A$782,$A28,СВЦЭМ!$B$39:$B$782,E$11)+'СЕТ СН'!$F$9+СВЦЭМ!$D$10+'СЕТ СН'!$F$6-'СЕТ СН'!$F$19</f>
        <v>1319.9097889499999</v>
      </c>
      <c r="F28" s="36">
        <f>SUMIFS(СВЦЭМ!$C$39:$C$782,СВЦЭМ!$A$39:$A$782,$A28,СВЦЭМ!$B$39:$B$782,F$11)+'СЕТ СН'!$F$9+СВЦЭМ!$D$10+'СЕТ СН'!$F$6-'СЕТ СН'!$F$19</f>
        <v>1311.05428151</v>
      </c>
      <c r="G28" s="36">
        <f>SUMIFS(СВЦЭМ!$C$39:$C$782,СВЦЭМ!$A$39:$A$782,$A28,СВЦЭМ!$B$39:$B$782,G$11)+'СЕТ СН'!$F$9+СВЦЭМ!$D$10+'СЕТ СН'!$F$6-'СЕТ СН'!$F$19</f>
        <v>1328.3556509299999</v>
      </c>
      <c r="H28" s="36">
        <f>SUMIFS(СВЦЭМ!$C$39:$C$782,СВЦЭМ!$A$39:$A$782,$A28,СВЦЭМ!$B$39:$B$782,H$11)+'СЕТ СН'!$F$9+СВЦЭМ!$D$10+'СЕТ СН'!$F$6-'СЕТ СН'!$F$19</f>
        <v>1354.5648744299999</v>
      </c>
      <c r="I28" s="36">
        <f>SUMIFS(СВЦЭМ!$C$39:$C$782,СВЦЭМ!$A$39:$A$782,$A28,СВЦЭМ!$B$39:$B$782,I$11)+'СЕТ СН'!$F$9+СВЦЭМ!$D$10+'СЕТ СН'!$F$6-'СЕТ СН'!$F$19</f>
        <v>1320.70571645</v>
      </c>
      <c r="J28" s="36">
        <f>SUMIFS(СВЦЭМ!$C$39:$C$782,СВЦЭМ!$A$39:$A$782,$A28,СВЦЭМ!$B$39:$B$782,J$11)+'СЕТ СН'!$F$9+СВЦЭМ!$D$10+'СЕТ СН'!$F$6-'СЕТ СН'!$F$19</f>
        <v>1264.5263851999998</v>
      </c>
      <c r="K28" s="36">
        <f>SUMIFS(СВЦЭМ!$C$39:$C$782,СВЦЭМ!$A$39:$A$782,$A28,СВЦЭМ!$B$39:$B$782,K$11)+'СЕТ СН'!$F$9+СВЦЭМ!$D$10+'СЕТ СН'!$F$6-'СЕТ СН'!$F$19</f>
        <v>1223.9003692399999</v>
      </c>
      <c r="L28" s="36">
        <f>SUMIFS(СВЦЭМ!$C$39:$C$782,СВЦЭМ!$A$39:$A$782,$A28,СВЦЭМ!$B$39:$B$782,L$11)+'СЕТ СН'!$F$9+СВЦЭМ!$D$10+'СЕТ СН'!$F$6-'СЕТ СН'!$F$19</f>
        <v>1213.68815047</v>
      </c>
      <c r="M28" s="36">
        <f>SUMIFS(СВЦЭМ!$C$39:$C$782,СВЦЭМ!$A$39:$A$782,$A28,СВЦЭМ!$B$39:$B$782,M$11)+'СЕТ СН'!$F$9+СВЦЭМ!$D$10+'СЕТ СН'!$F$6-'СЕТ СН'!$F$19</f>
        <v>1216.80710823</v>
      </c>
      <c r="N28" s="36">
        <f>SUMIFS(СВЦЭМ!$C$39:$C$782,СВЦЭМ!$A$39:$A$782,$A28,СВЦЭМ!$B$39:$B$782,N$11)+'СЕТ СН'!$F$9+СВЦЭМ!$D$10+'СЕТ СН'!$F$6-'СЕТ СН'!$F$19</f>
        <v>1219.14634503</v>
      </c>
      <c r="O28" s="36">
        <f>SUMIFS(СВЦЭМ!$C$39:$C$782,СВЦЭМ!$A$39:$A$782,$A28,СВЦЭМ!$B$39:$B$782,O$11)+'СЕТ СН'!$F$9+СВЦЭМ!$D$10+'СЕТ СН'!$F$6-'СЕТ СН'!$F$19</f>
        <v>1240.5660982499999</v>
      </c>
      <c r="P28" s="36">
        <f>SUMIFS(СВЦЭМ!$C$39:$C$782,СВЦЭМ!$A$39:$A$782,$A28,СВЦЭМ!$B$39:$B$782,P$11)+'СЕТ СН'!$F$9+СВЦЭМ!$D$10+'СЕТ СН'!$F$6-'СЕТ СН'!$F$19</f>
        <v>1286.10998688</v>
      </c>
      <c r="Q28" s="36">
        <f>SUMIFS(СВЦЭМ!$C$39:$C$782,СВЦЭМ!$A$39:$A$782,$A28,СВЦЭМ!$B$39:$B$782,Q$11)+'СЕТ СН'!$F$9+СВЦЭМ!$D$10+'СЕТ СН'!$F$6-'СЕТ СН'!$F$19</f>
        <v>1321.6084834799999</v>
      </c>
      <c r="R28" s="36">
        <f>SUMIFS(СВЦЭМ!$C$39:$C$782,СВЦЭМ!$A$39:$A$782,$A28,СВЦЭМ!$B$39:$B$782,R$11)+'СЕТ СН'!$F$9+СВЦЭМ!$D$10+'СЕТ СН'!$F$6-'СЕТ СН'!$F$19</f>
        <v>1304.84502043</v>
      </c>
      <c r="S28" s="36">
        <f>SUMIFS(СВЦЭМ!$C$39:$C$782,СВЦЭМ!$A$39:$A$782,$A28,СВЦЭМ!$B$39:$B$782,S$11)+'СЕТ СН'!$F$9+СВЦЭМ!$D$10+'СЕТ СН'!$F$6-'СЕТ СН'!$F$19</f>
        <v>1279.65074529</v>
      </c>
      <c r="T28" s="36">
        <f>SUMIFS(СВЦЭМ!$C$39:$C$782,СВЦЭМ!$A$39:$A$782,$A28,СВЦЭМ!$B$39:$B$782,T$11)+'СЕТ СН'!$F$9+СВЦЭМ!$D$10+'СЕТ СН'!$F$6-'СЕТ СН'!$F$19</f>
        <v>1212.4075256599999</v>
      </c>
      <c r="U28" s="36">
        <f>SUMIFS(СВЦЭМ!$C$39:$C$782,СВЦЭМ!$A$39:$A$782,$A28,СВЦЭМ!$B$39:$B$782,U$11)+'СЕТ СН'!$F$9+СВЦЭМ!$D$10+'СЕТ СН'!$F$6-'СЕТ СН'!$F$19</f>
        <v>1180.9825606499999</v>
      </c>
      <c r="V28" s="36">
        <f>SUMIFS(СВЦЭМ!$C$39:$C$782,СВЦЭМ!$A$39:$A$782,$A28,СВЦЭМ!$B$39:$B$782,V$11)+'СЕТ СН'!$F$9+СВЦЭМ!$D$10+'СЕТ СН'!$F$6-'СЕТ СН'!$F$19</f>
        <v>1179.45320416</v>
      </c>
      <c r="W28" s="36">
        <f>SUMIFS(СВЦЭМ!$C$39:$C$782,СВЦЭМ!$A$39:$A$782,$A28,СВЦЭМ!$B$39:$B$782,W$11)+'СЕТ СН'!$F$9+СВЦЭМ!$D$10+'СЕТ СН'!$F$6-'СЕТ СН'!$F$19</f>
        <v>1210.1539095799999</v>
      </c>
      <c r="X28" s="36">
        <f>SUMIFS(СВЦЭМ!$C$39:$C$782,СВЦЭМ!$A$39:$A$782,$A28,СВЦЭМ!$B$39:$B$782,X$11)+'СЕТ СН'!$F$9+СВЦЭМ!$D$10+'СЕТ СН'!$F$6-'СЕТ СН'!$F$19</f>
        <v>1234.00983621</v>
      </c>
      <c r="Y28" s="36">
        <f>SUMIFS(СВЦЭМ!$C$39:$C$782,СВЦЭМ!$A$39:$A$782,$A28,СВЦЭМ!$B$39:$B$782,Y$11)+'СЕТ СН'!$F$9+СВЦЭМ!$D$10+'СЕТ СН'!$F$6-'СЕТ СН'!$F$19</f>
        <v>1234.13513388</v>
      </c>
    </row>
    <row r="29" spans="1:25" ht="15.75" x14ac:dyDescent="0.2">
      <c r="A29" s="35">
        <f t="shared" si="0"/>
        <v>44273</v>
      </c>
      <c r="B29" s="36">
        <f>SUMIFS(СВЦЭМ!$C$39:$C$782,СВЦЭМ!$A$39:$A$782,$A29,СВЦЭМ!$B$39:$B$782,B$11)+'СЕТ СН'!$F$9+СВЦЭМ!$D$10+'СЕТ СН'!$F$6-'СЕТ СН'!$F$19</f>
        <v>1222.02125004</v>
      </c>
      <c r="C29" s="36">
        <f>SUMIFS(СВЦЭМ!$C$39:$C$782,СВЦЭМ!$A$39:$A$782,$A29,СВЦЭМ!$B$39:$B$782,C$11)+'СЕТ СН'!$F$9+СВЦЭМ!$D$10+'СЕТ СН'!$F$6-'СЕТ СН'!$F$19</f>
        <v>1306.6526072699999</v>
      </c>
      <c r="D29" s="36">
        <f>SUMIFS(СВЦЭМ!$C$39:$C$782,СВЦЭМ!$A$39:$A$782,$A29,СВЦЭМ!$B$39:$B$782,D$11)+'СЕТ СН'!$F$9+СВЦЭМ!$D$10+'СЕТ СН'!$F$6-'СЕТ СН'!$F$19</f>
        <v>1382.74523535</v>
      </c>
      <c r="E29" s="36">
        <f>SUMIFS(СВЦЭМ!$C$39:$C$782,СВЦЭМ!$A$39:$A$782,$A29,СВЦЭМ!$B$39:$B$782,E$11)+'СЕТ СН'!$F$9+СВЦЭМ!$D$10+'СЕТ СН'!$F$6-'СЕТ СН'!$F$19</f>
        <v>1387.81832936</v>
      </c>
      <c r="F29" s="36">
        <f>SUMIFS(СВЦЭМ!$C$39:$C$782,СВЦЭМ!$A$39:$A$782,$A29,СВЦЭМ!$B$39:$B$782,F$11)+'СЕТ СН'!$F$9+СВЦЭМ!$D$10+'СЕТ СН'!$F$6-'СЕТ СН'!$F$19</f>
        <v>1392.61274078</v>
      </c>
      <c r="G29" s="36">
        <f>SUMIFS(СВЦЭМ!$C$39:$C$782,СВЦЭМ!$A$39:$A$782,$A29,СВЦЭМ!$B$39:$B$782,G$11)+'СЕТ СН'!$F$9+СВЦЭМ!$D$10+'СЕТ СН'!$F$6-'СЕТ СН'!$F$19</f>
        <v>1384.17556982</v>
      </c>
      <c r="H29" s="36">
        <f>SUMIFS(СВЦЭМ!$C$39:$C$782,СВЦЭМ!$A$39:$A$782,$A29,СВЦЭМ!$B$39:$B$782,H$11)+'СЕТ СН'!$F$9+СВЦЭМ!$D$10+'СЕТ СН'!$F$6-'СЕТ СН'!$F$19</f>
        <v>1373.12971823</v>
      </c>
      <c r="I29" s="36">
        <f>SUMIFS(СВЦЭМ!$C$39:$C$782,СВЦЭМ!$A$39:$A$782,$A29,СВЦЭМ!$B$39:$B$782,I$11)+'СЕТ СН'!$F$9+СВЦЭМ!$D$10+'СЕТ СН'!$F$6-'СЕТ СН'!$F$19</f>
        <v>1309.11316126</v>
      </c>
      <c r="J29" s="36">
        <f>SUMIFS(СВЦЭМ!$C$39:$C$782,СВЦЭМ!$A$39:$A$782,$A29,СВЦЭМ!$B$39:$B$782,J$11)+'СЕТ СН'!$F$9+СВЦЭМ!$D$10+'СЕТ СН'!$F$6-'СЕТ СН'!$F$19</f>
        <v>1244.4484629199999</v>
      </c>
      <c r="K29" s="36">
        <f>SUMIFS(СВЦЭМ!$C$39:$C$782,СВЦЭМ!$A$39:$A$782,$A29,СВЦЭМ!$B$39:$B$782,K$11)+'СЕТ СН'!$F$9+СВЦЭМ!$D$10+'СЕТ СН'!$F$6-'СЕТ СН'!$F$19</f>
        <v>1193.9593903799998</v>
      </c>
      <c r="L29" s="36">
        <f>SUMIFS(СВЦЭМ!$C$39:$C$782,СВЦЭМ!$A$39:$A$782,$A29,СВЦЭМ!$B$39:$B$782,L$11)+'СЕТ СН'!$F$9+СВЦЭМ!$D$10+'СЕТ СН'!$F$6-'СЕТ СН'!$F$19</f>
        <v>1193.7255231199999</v>
      </c>
      <c r="M29" s="36">
        <f>SUMIFS(СВЦЭМ!$C$39:$C$782,СВЦЭМ!$A$39:$A$782,$A29,СВЦЭМ!$B$39:$B$782,M$11)+'СЕТ СН'!$F$9+СВЦЭМ!$D$10+'СЕТ СН'!$F$6-'СЕТ СН'!$F$19</f>
        <v>1202.6690668399999</v>
      </c>
      <c r="N29" s="36">
        <f>SUMIFS(СВЦЭМ!$C$39:$C$782,СВЦЭМ!$A$39:$A$782,$A29,СВЦЭМ!$B$39:$B$782,N$11)+'СЕТ СН'!$F$9+СВЦЭМ!$D$10+'СЕТ СН'!$F$6-'СЕТ СН'!$F$19</f>
        <v>1212.85983106</v>
      </c>
      <c r="O29" s="36">
        <f>SUMIFS(СВЦЭМ!$C$39:$C$782,СВЦЭМ!$A$39:$A$782,$A29,СВЦЭМ!$B$39:$B$782,O$11)+'СЕТ СН'!$F$9+СВЦЭМ!$D$10+'СЕТ СН'!$F$6-'СЕТ СН'!$F$19</f>
        <v>1227.7049199399999</v>
      </c>
      <c r="P29" s="36">
        <f>SUMIFS(СВЦЭМ!$C$39:$C$782,СВЦЭМ!$A$39:$A$782,$A29,СВЦЭМ!$B$39:$B$782,P$11)+'СЕТ СН'!$F$9+СВЦЭМ!$D$10+'СЕТ СН'!$F$6-'СЕТ СН'!$F$19</f>
        <v>1263.56468806</v>
      </c>
      <c r="Q29" s="36">
        <f>SUMIFS(СВЦЭМ!$C$39:$C$782,СВЦЭМ!$A$39:$A$782,$A29,СВЦЭМ!$B$39:$B$782,Q$11)+'СЕТ СН'!$F$9+СВЦЭМ!$D$10+'СЕТ СН'!$F$6-'СЕТ СН'!$F$19</f>
        <v>1302.8729401199998</v>
      </c>
      <c r="R29" s="36">
        <f>SUMIFS(СВЦЭМ!$C$39:$C$782,СВЦЭМ!$A$39:$A$782,$A29,СВЦЭМ!$B$39:$B$782,R$11)+'СЕТ СН'!$F$9+СВЦЭМ!$D$10+'СЕТ СН'!$F$6-'СЕТ СН'!$F$19</f>
        <v>1302.45065161</v>
      </c>
      <c r="S29" s="36">
        <f>SUMIFS(СВЦЭМ!$C$39:$C$782,СВЦЭМ!$A$39:$A$782,$A29,СВЦЭМ!$B$39:$B$782,S$11)+'СЕТ СН'!$F$9+СВЦЭМ!$D$10+'СЕТ СН'!$F$6-'СЕТ СН'!$F$19</f>
        <v>1317.81864071</v>
      </c>
      <c r="T29" s="36">
        <f>SUMIFS(СВЦЭМ!$C$39:$C$782,СВЦЭМ!$A$39:$A$782,$A29,СВЦЭМ!$B$39:$B$782,T$11)+'СЕТ СН'!$F$9+СВЦЭМ!$D$10+'СЕТ СН'!$F$6-'СЕТ СН'!$F$19</f>
        <v>1234.7184460199999</v>
      </c>
      <c r="U29" s="36">
        <f>SUMIFS(СВЦЭМ!$C$39:$C$782,СВЦЭМ!$A$39:$A$782,$A29,СВЦЭМ!$B$39:$B$782,U$11)+'СЕТ СН'!$F$9+СВЦЭМ!$D$10+'СЕТ СН'!$F$6-'СЕТ СН'!$F$19</f>
        <v>1172.3248442899999</v>
      </c>
      <c r="V29" s="36">
        <f>SUMIFS(СВЦЭМ!$C$39:$C$782,СВЦЭМ!$A$39:$A$782,$A29,СВЦЭМ!$B$39:$B$782,V$11)+'СЕТ СН'!$F$9+СВЦЭМ!$D$10+'СЕТ СН'!$F$6-'СЕТ СН'!$F$19</f>
        <v>1214.4810267299999</v>
      </c>
      <c r="W29" s="36">
        <f>SUMIFS(СВЦЭМ!$C$39:$C$782,СВЦЭМ!$A$39:$A$782,$A29,СВЦЭМ!$B$39:$B$782,W$11)+'СЕТ СН'!$F$9+СВЦЭМ!$D$10+'СЕТ СН'!$F$6-'СЕТ СН'!$F$19</f>
        <v>1222.7320011099998</v>
      </c>
      <c r="X29" s="36">
        <f>SUMIFS(СВЦЭМ!$C$39:$C$782,СВЦЭМ!$A$39:$A$782,$A29,СВЦЭМ!$B$39:$B$782,X$11)+'СЕТ СН'!$F$9+СВЦЭМ!$D$10+'СЕТ СН'!$F$6-'СЕТ СН'!$F$19</f>
        <v>1231.5464167499999</v>
      </c>
      <c r="Y29" s="36">
        <f>SUMIFS(СВЦЭМ!$C$39:$C$782,СВЦЭМ!$A$39:$A$782,$A29,СВЦЭМ!$B$39:$B$782,Y$11)+'СЕТ СН'!$F$9+СВЦЭМ!$D$10+'СЕТ СН'!$F$6-'СЕТ СН'!$F$19</f>
        <v>1226.68419341</v>
      </c>
    </row>
    <row r="30" spans="1:25" ht="15.75" x14ac:dyDescent="0.2">
      <c r="A30" s="35">
        <f t="shared" si="0"/>
        <v>44274</v>
      </c>
      <c r="B30" s="36">
        <f>SUMIFS(СВЦЭМ!$C$39:$C$782,СВЦЭМ!$A$39:$A$782,$A30,СВЦЭМ!$B$39:$B$782,B$11)+'СЕТ СН'!$F$9+СВЦЭМ!$D$10+'СЕТ СН'!$F$6-'СЕТ СН'!$F$19</f>
        <v>1207.4287628299999</v>
      </c>
      <c r="C30" s="36">
        <f>SUMIFS(СВЦЭМ!$C$39:$C$782,СВЦЭМ!$A$39:$A$782,$A30,СВЦЭМ!$B$39:$B$782,C$11)+'СЕТ СН'!$F$9+СВЦЭМ!$D$10+'СЕТ СН'!$F$6-'СЕТ СН'!$F$19</f>
        <v>1288.8938135199999</v>
      </c>
      <c r="D30" s="36">
        <f>SUMIFS(СВЦЭМ!$C$39:$C$782,СВЦЭМ!$A$39:$A$782,$A30,СВЦЭМ!$B$39:$B$782,D$11)+'СЕТ СН'!$F$9+СВЦЭМ!$D$10+'СЕТ СН'!$F$6-'СЕТ СН'!$F$19</f>
        <v>1392.51047294</v>
      </c>
      <c r="E30" s="36">
        <f>SUMIFS(СВЦЭМ!$C$39:$C$782,СВЦЭМ!$A$39:$A$782,$A30,СВЦЭМ!$B$39:$B$782,E$11)+'СЕТ СН'!$F$9+СВЦЭМ!$D$10+'СЕТ СН'!$F$6-'СЕТ СН'!$F$19</f>
        <v>1362.3905540599999</v>
      </c>
      <c r="F30" s="36">
        <f>SUMIFS(СВЦЭМ!$C$39:$C$782,СВЦЭМ!$A$39:$A$782,$A30,СВЦЭМ!$B$39:$B$782,F$11)+'СЕТ СН'!$F$9+СВЦЭМ!$D$10+'СЕТ СН'!$F$6-'СЕТ СН'!$F$19</f>
        <v>1384.9412488</v>
      </c>
      <c r="G30" s="36">
        <f>SUMIFS(СВЦЭМ!$C$39:$C$782,СВЦЭМ!$A$39:$A$782,$A30,СВЦЭМ!$B$39:$B$782,G$11)+'СЕТ СН'!$F$9+СВЦЭМ!$D$10+'СЕТ СН'!$F$6-'СЕТ СН'!$F$19</f>
        <v>1370.1367620399999</v>
      </c>
      <c r="H30" s="36">
        <f>SUMIFS(СВЦЭМ!$C$39:$C$782,СВЦЭМ!$A$39:$A$782,$A30,СВЦЭМ!$B$39:$B$782,H$11)+'СЕТ СН'!$F$9+СВЦЭМ!$D$10+'СЕТ СН'!$F$6-'СЕТ СН'!$F$19</f>
        <v>1311.3603672199999</v>
      </c>
      <c r="I30" s="36">
        <f>SUMIFS(СВЦЭМ!$C$39:$C$782,СВЦЭМ!$A$39:$A$782,$A30,СВЦЭМ!$B$39:$B$782,I$11)+'СЕТ СН'!$F$9+СВЦЭМ!$D$10+'СЕТ СН'!$F$6-'СЕТ СН'!$F$19</f>
        <v>1257.0357610599999</v>
      </c>
      <c r="J30" s="36">
        <f>SUMIFS(СВЦЭМ!$C$39:$C$782,СВЦЭМ!$A$39:$A$782,$A30,СВЦЭМ!$B$39:$B$782,J$11)+'СЕТ СН'!$F$9+СВЦЭМ!$D$10+'СЕТ СН'!$F$6-'СЕТ СН'!$F$19</f>
        <v>1190.78721853</v>
      </c>
      <c r="K30" s="36">
        <f>SUMIFS(СВЦЭМ!$C$39:$C$782,СВЦЭМ!$A$39:$A$782,$A30,СВЦЭМ!$B$39:$B$782,K$11)+'СЕТ СН'!$F$9+СВЦЭМ!$D$10+'СЕТ СН'!$F$6-'СЕТ СН'!$F$19</f>
        <v>1134.2311868700001</v>
      </c>
      <c r="L30" s="36">
        <f>SUMIFS(СВЦЭМ!$C$39:$C$782,СВЦЭМ!$A$39:$A$782,$A30,СВЦЭМ!$B$39:$B$782,L$11)+'СЕТ СН'!$F$9+СВЦЭМ!$D$10+'СЕТ СН'!$F$6-'СЕТ СН'!$F$19</f>
        <v>1125.7904956599998</v>
      </c>
      <c r="M30" s="36">
        <f>SUMIFS(СВЦЭМ!$C$39:$C$782,СВЦЭМ!$A$39:$A$782,$A30,СВЦЭМ!$B$39:$B$782,M$11)+'СЕТ СН'!$F$9+СВЦЭМ!$D$10+'СЕТ СН'!$F$6-'СЕТ СН'!$F$19</f>
        <v>1134.0197616799999</v>
      </c>
      <c r="N30" s="36">
        <f>SUMIFS(СВЦЭМ!$C$39:$C$782,СВЦЭМ!$A$39:$A$782,$A30,СВЦЭМ!$B$39:$B$782,N$11)+'СЕТ СН'!$F$9+СВЦЭМ!$D$10+'СЕТ СН'!$F$6-'СЕТ СН'!$F$19</f>
        <v>1153.5373685699999</v>
      </c>
      <c r="O30" s="36">
        <f>SUMIFS(СВЦЭМ!$C$39:$C$782,СВЦЭМ!$A$39:$A$782,$A30,СВЦЭМ!$B$39:$B$782,O$11)+'СЕТ СН'!$F$9+СВЦЭМ!$D$10+'СЕТ СН'!$F$6-'СЕТ СН'!$F$19</f>
        <v>1159.4906257</v>
      </c>
      <c r="P30" s="36">
        <f>SUMIFS(СВЦЭМ!$C$39:$C$782,СВЦЭМ!$A$39:$A$782,$A30,СВЦЭМ!$B$39:$B$782,P$11)+'СЕТ СН'!$F$9+СВЦЭМ!$D$10+'СЕТ СН'!$F$6-'СЕТ СН'!$F$19</f>
        <v>1204.1787737</v>
      </c>
      <c r="Q30" s="36">
        <f>SUMIFS(СВЦЭМ!$C$39:$C$782,СВЦЭМ!$A$39:$A$782,$A30,СВЦЭМ!$B$39:$B$782,Q$11)+'СЕТ СН'!$F$9+СВЦЭМ!$D$10+'СЕТ СН'!$F$6-'СЕТ СН'!$F$19</f>
        <v>1244.5959593699999</v>
      </c>
      <c r="R30" s="36">
        <f>SUMIFS(СВЦЭМ!$C$39:$C$782,СВЦЭМ!$A$39:$A$782,$A30,СВЦЭМ!$B$39:$B$782,R$11)+'СЕТ СН'!$F$9+СВЦЭМ!$D$10+'СЕТ СН'!$F$6-'СЕТ СН'!$F$19</f>
        <v>1254.2062530999999</v>
      </c>
      <c r="S30" s="36">
        <f>SUMIFS(СВЦЭМ!$C$39:$C$782,СВЦЭМ!$A$39:$A$782,$A30,СВЦЭМ!$B$39:$B$782,S$11)+'СЕТ СН'!$F$9+СВЦЭМ!$D$10+'СЕТ СН'!$F$6-'СЕТ СН'!$F$19</f>
        <v>1245.9551939</v>
      </c>
      <c r="T30" s="36">
        <f>SUMIFS(СВЦЭМ!$C$39:$C$782,СВЦЭМ!$A$39:$A$782,$A30,СВЦЭМ!$B$39:$B$782,T$11)+'СЕТ СН'!$F$9+СВЦЭМ!$D$10+'СЕТ СН'!$F$6-'СЕТ СН'!$F$19</f>
        <v>1163.3741671</v>
      </c>
      <c r="U30" s="36">
        <f>SUMIFS(СВЦЭМ!$C$39:$C$782,СВЦЭМ!$A$39:$A$782,$A30,СВЦЭМ!$B$39:$B$782,U$11)+'СЕТ СН'!$F$9+СВЦЭМ!$D$10+'СЕТ СН'!$F$6-'СЕТ СН'!$F$19</f>
        <v>1119.47725801</v>
      </c>
      <c r="V30" s="36">
        <f>SUMIFS(СВЦЭМ!$C$39:$C$782,СВЦЭМ!$A$39:$A$782,$A30,СВЦЭМ!$B$39:$B$782,V$11)+'СЕТ СН'!$F$9+СВЦЭМ!$D$10+'СЕТ СН'!$F$6-'СЕТ СН'!$F$19</f>
        <v>1118.0249850299999</v>
      </c>
      <c r="W30" s="36">
        <f>SUMIFS(СВЦЭМ!$C$39:$C$782,СВЦЭМ!$A$39:$A$782,$A30,СВЦЭМ!$B$39:$B$782,W$11)+'СЕТ СН'!$F$9+СВЦЭМ!$D$10+'СЕТ СН'!$F$6-'СЕТ СН'!$F$19</f>
        <v>1129.2977155699998</v>
      </c>
      <c r="X30" s="36">
        <f>SUMIFS(СВЦЭМ!$C$39:$C$782,СВЦЭМ!$A$39:$A$782,$A30,СВЦЭМ!$B$39:$B$782,X$11)+'СЕТ СН'!$F$9+СВЦЭМ!$D$10+'СЕТ СН'!$F$6-'СЕТ СН'!$F$19</f>
        <v>1149.50478434</v>
      </c>
      <c r="Y30" s="36">
        <f>SUMIFS(СВЦЭМ!$C$39:$C$782,СВЦЭМ!$A$39:$A$782,$A30,СВЦЭМ!$B$39:$B$782,Y$11)+'СЕТ СН'!$F$9+СВЦЭМ!$D$10+'СЕТ СН'!$F$6-'СЕТ СН'!$F$19</f>
        <v>1160.8445477099999</v>
      </c>
    </row>
    <row r="31" spans="1:25" ht="15.75" x14ac:dyDescent="0.2">
      <c r="A31" s="35">
        <f t="shared" si="0"/>
        <v>44275</v>
      </c>
      <c r="B31" s="36">
        <f>SUMIFS(СВЦЭМ!$C$39:$C$782,СВЦЭМ!$A$39:$A$782,$A31,СВЦЭМ!$B$39:$B$782,B$11)+'СЕТ СН'!$F$9+СВЦЭМ!$D$10+'СЕТ СН'!$F$6-'СЕТ СН'!$F$19</f>
        <v>1185.7509835199999</v>
      </c>
      <c r="C31" s="36">
        <f>SUMIFS(СВЦЭМ!$C$39:$C$782,СВЦЭМ!$A$39:$A$782,$A31,СВЦЭМ!$B$39:$B$782,C$11)+'СЕТ СН'!$F$9+СВЦЭМ!$D$10+'СЕТ СН'!$F$6-'СЕТ СН'!$F$19</f>
        <v>1263.1484778699999</v>
      </c>
      <c r="D31" s="36">
        <f>SUMIFS(СВЦЭМ!$C$39:$C$782,СВЦЭМ!$A$39:$A$782,$A31,СВЦЭМ!$B$39:$B$782,D$11)+'СЕТ СН'!$F$9+СВЦЭМ!$D$10+'СЕТ СН'!$F$6-'СЕТ СН'!$F$19</f>
        <v>1336.9729084599999</v>
      </c>
      <c r="E31" s="36">
        <f>SUMIFS(СВЦЭМ!$C$39:$C$782,СВЦЭМ!$A$39:$A$782,$A31,СВЦЭМ!$B$39:$B$782,E$11)+'СЕТ СН'!$F$9+СВЦЭМ!$D$10+'СЕТ СН'!$F$6-'СЕТ СН'!$F$19</f>
        <v>1347.17817644</v>
      </c>
      <c r="F31" s="36">
        <f>SUMIFS(СВЦЭМ!$C$39:$C$782,СВЦЭМ!$A$39:$A$782,$A31,СВЦЭМ!$B$39:$B$782,F$11)+'СЕТ СН'!$F$9+СВЦЭМ!$D$10+'СЕТ СН'!$F$6-'СЕТ СН'!$F$19</f>
        <v>1367.6508786099998</v>
      </c>
      <c r="G31" s="36">
        <f>SUMIFS(СВЦЭМ!$C$39:$C$782,СВЦЭМ!$A$39:$A$782,$A31,СВЦЭМ!$B$39:$B$782,G$11)+'СЕТ СН'!$F$9+СВЦЭМ!$D$10+'СЕТ СН'!$F$6-'СЕТ СН'!$F$19</f>
        <v>1355.82298464</v>
      </c>
      <c r="H31" s="36">
        <f>SUMIFS(СВЦЭМ!$C$39:$C$782,СВЦЭМ!$A$39:$A$782,$A31,СВЦЭМ!$B$39:$B$782,H$11)+'СЕТ СН'!$F$9+СВЦЭМ!$D$10+'СЕТ СН'!$F$6-'СЕТ СН'!$F$19</f>
        <v>1334.37086838</v>
      </c>
      <c r="I31" s="36">
        <f>SUMIFS(СВЦЭМ!$C$39:$C$782,СВЦЭМ!$A$39:$A$782,$A31,СВЦЭМ!$B$39:$B$782,I$11)+'СЕТ СН'!$F$9+СВЦЭМ!$D$10+'СЕТ СН'!$F$6-'СЕТ СН'!$F$19</f>
        <v>1302.0152401999999</v>
      </c>
      <c r="J31" s="36">
        <f>SUMIFS(СВЦЭМ!$C$39:$C$782,СВЦЭМ!$A$39:$A$782,$A31,СВЦЭМ!$B$39:$B$782,J$11)+'СЕТ СН'!$F$9+СВЦЭМ!$D$10+'СЕТ СН'!$F$6-'СЕТ СН'!$F$19</f>
        <v>1208.5312334599998</v>
      </c>
      <c r="K31" s="36">
        <f>SUMIFS(СВЦЭМ!$C$39:$C$782,СВЦЭМ!$A$39:$A$782,$A31,СВЦЭМ!$B$39:$B$782,K$11)+'СЕТ СН'!$F$9+СВЦЭМ!$D$10+'СЕТ СН'!$F$6-'СЕТ СН'!$F$19</f>
        <v>1154.86266495</v>
      </c>
      <c r="L31" s="36">
        <f>SUMIFS(СВЦЭМ!$C$39:$C$782,СВЦЭМ!$A$39:$A$782,$A31,СВЦЭМ!$B$39:$B$782,L$11)+'СЕТ СН'!$F$9+СВЦЭМ!$D$10+'СЕТ СН'!$F$6-'СЕТ СН'!$F$19</f>
        <v>1151.69951455</v>
      </c>
      <c r="M31" s="36">
        <f>SUMIFS(СВЦЭМ!$C$39:$C$782,СВЦЭМ!$A$39:$A$782,$A31,СВЦЭМ!$B$39:$B$782,M$11)+'СЕТ СН'!$F$9+СВЦЭМ!$D$10+'СЕТ СН'!$F$6-'СЕТ СН'!$F$19</f>
        <v>1161.3388865299999</v>
      </c>
      <c r="N31" s="36">
        <f>SUMIFS(СВЦЭМ!$C$39:$C$782,СВЦЭМ!$A$39:$A$782,$A31,СВЦЭМ!$B$39:$B$782,N$11)+'СЕТ СН'!$F$9+СВЦЭМ!$D$10+'СЕТ СН'!$F$6-'СЕТ СН'!$F$19</f>
        <v>1177.5991907599998</v>
      </c>
      <c r="O31" s="36">
        <f>SUMIFS(СВЦЭМ!$C$39:$C$782,СВЦЭМ!$A$39:$A$782,$A31,СВЦЭМ!$B$39:$B$782,O$11)+'СЕТ СН'!$F$9+СВЦЭМ!$D$10+'СЕТ СН'!$F$6-'СЕТ СН'!$F$19</f>
        <v>1199.3499806899999</v>
      </c>
      <c r="P31" s="36">
        <f>SUMIFS(СВЦЭМ!$C$39:$C$782,СВЦЭМ!$A$39:$A$782,$A31,СВЦЭМ!$B$39:$B$782,P$11)+'СЕТ СН'!$F$9+СВЦЭМ!$D$10+'СЕТ СН'!$F$6-'СЕТ СН'!$F$19</f>
        <v>1238.5841169999999</v>
      </c>
      <c r="Q31" s="36">
        <f>SUMIFS(СВЦЭМ!$C$39:$C$782,СВЦЭМ!$A$39:$A$782,$A31,СВЦЭМ!$B$39:$B$782,Q$11)+'СЕТ СН'!$F$9+СВЦЭМ!$D$10+'СЕТ СН'!$F$6-'СЕТ СН'!$F$19</f>
        <v>1265.0097077299999</v>
      </c>
      <c r="R31" s="36">
        <f>SUMIFS(СВЦЭМ!$C$39:$C$782,СВЦЭМ!$A$39:$A$782,$A31,СВЦЭМ!$B$39:$B$782,R$11)+'СЕТ СН'!$F$9+СВЦЭМ!$D$10+'СЕТ СН'!$F$6-'СЕТ СН'!$F$19</f>
        <v>1289.58627559</v>
      </c>
      <c r="S31" s="36">
        <f>SUMIFS(СВЦЭМ!$C$39:$C$782,СВЦЭМ!$A$39:$A$782,$A31,СВЦЭМ!$B$39:$B$782,S$11)+'СЕТ СН'!$F$9+СВЦЭМ!$D$10+'СЕТ СН'!$F$6-'СЕТ СН'!$F$19</f>
        <v>1285.4296689299999</v>
      </c>
      <c r="T31" s="36">
        <f>SUMIFS(СВЦЭМ!$C$39:$C$782,СВЦЭМ!$A$39:$A$782,$A31,СВЦЭМ!$B$39:$B$782,T$11)+'СЕТ СН'!$F$9+СВЦЭМ!$D$10+'СЕТ СН'!$F$6-'СЕТ СН'!$F$19</f>
        <v>1212.0695249299999</v>
      </c>
      <c r="U31" s="36">
        <f>SUMIFS(СВЦЭМ!$C$39:$C$782,СВЦЭМ!$A$39:$A$782,$A31,СВЦЭМ!$B$39:$B$782,U$11)+'СЕТ СН'!$F$9+СВЦЭМ!$D$10+'СЕТ СН'!$F$6-'СЕТ СН'!$F$19</f>
        <v>1143.62500686</v>
      </c>
      <c r="V31" s="36">
        <f>SUMIFS(СВЦЭМ!$C$39:$C$782,СВЦЭМ!$A$39:$A$782,$A31,СВЦЭМ!$B$39:$B$782,V$11)+'СЕТ СН'!$F$9+СВЦЭМ!$D$10+'СЕТ СН'!$F$6-'СЕТ СН'!$F$19</f>
        <v>1161.12396614</v>
      </c>
      <c r="W31" s="36">
        <f>SUMIFS(СВЦЭМ!$C$39:$C$782,СВЦЭМ!$A$39:$A$782,$A31,СВЦЭМ!$B$39:$B$782,W$11)+'СЕТ СН'!$F$9+СВЦЭМ!$D$10+'СЕТ СН'!$F$6-'СЕТ СН'!$F$19</f>
        <v>1166.56726381</v>
      </c>
      <c r="X31" s="36">
        <f>SUMIFS(СВЦЭМ!$C$39:$C$782,СВЦЭМ!$A$39:$A$782,$A31,СВЦЭМ!$B$39:$B$782,X$11)+'СЕТ СН'!$F$9+СВЦЭМ!$D$10+'СЕТ СН'!$F$6-'СЕТ СН'!$F$19</f>
        <v>1194.08217977</v>
      </c>
      <c r="Y31" s="36">
        <f>SUMIFS(СВЦЭМ!$C$39:$C$782,СВЦЭМ!$A$39:$A$782,$A31,СВЦЭМ!$B$39:$B$782,Y$11)+'СЕТ СН'!$F$9+СВЦЭМ!$D$10+'СЕТ СН'!$F$6-'СЕТ СН'!$F$19</f>
        <v>1212.1932501699998</v>
      </c>
    </row>
    <row r="32" spans="1:25" ht="15.75" x14ac:dyDescent="0.2">
      <c r="A32" s="35">
        <f t="shared" si="0"/>
        <v>44276</v>
      </c>
      <c r="B32" s="36">
        <f>SUMIFS(СВЦЭМ!$C$39:$C$782,СВЦЭМ!$A$39:$A$782,$A32,СВЦЭМ!$B$39:$B$782,B$11)+'СЕТ СН'!$F$9+СВЦЭМ!$D$10+'СЕТ СН'!$F$6-'СЕТ СН'!$F$19</f>
        <v>1261.8070257499999</v>
      </c>
      <c r="C32" s="36">
        <f>SUMIFS(СВЦЭМ!$C$39:$C$782,СВЦЭМ!$A$39:$A$782,$A32,СВЦЭМ!$B$39:$B$782,C$11)+'СЕТ СН'!$F$9+СВЦЭМ!$D$10+'СЕТ СН'!$F$6-'СЕТ СН'!$F$19</f>
        <v>1342.51739116</v>
      </c>
      <c r="D32" s="36">
        <f>SUMIFS(СВЦЭМ!$C$39:$C$782,СВЦЭМ!$A$39:$A$782,$A32,СВЦЭМ!$B$39:$B$782,D$11)+'СЕТ СН'!$F$9+СВЦЭМ!$D$10+'СЕТ СН'!$F$6-'СЕТ СН'!$F$19</f>
        <v>1416.3275498799999</v>
      </c>
      <c r="E32" s="36">
        <f>SUMIFS(СВЦЭМ!$C$39:$C$782,СВЦЭМ!$A$39:$A$782,$A32,СВЦЭМ!$B$39:$B$782,E$11)+'СЕТ СН'!$F$9+СВЦЭМ!$D$10+'СЕТ СН'!$F$6-'СЕТ СН'!$F$19</f>
        <v>1398.5880513699999</v>
      </c>
      <c r="F32" s="36">
        <f>SUMIFS(СВЦЭМ!$C$39:$C$782,СВЦЭМ!$A$39:$A$782,$A32,СВЦЭМ!$B$39:$B$782,F$11)+'СЕТ СН'!$F$9+СВЦЭМ!$D$10+'СЕТ СН'!$F$6-'СЕТ СН'!$F$19</f>
        <v>1392.12940785</v>
      </c>
      <c r="G32" s="36">
        <f>SUMIFS(СВЦЭМ!$C$39:$C$782,СВЦЭМ!$A$39:$A$782,$A32,СВЦЭМ!$B$39:$B$782,G$11)+'СЕТ СН'!$F$9+СВЦЭМ!$D$10+'СЕТ СН'!$F$6-'СЕТ СН'!$F$19</f>
        <v>1396.34289433</v>
      </c>
      <c r="H32" s="36">
        <f>SUMIFS(СВЦЭМ!$C$39:$C$782,СВЦЭМ!$A$39:$A$782,$A32,СВЦЭМ!$B$39:$B$782,H$11)+'СЕТ СН'!$F$9+СВЦЭМ!$D$10+'СЕТ СН'!$F$6-'СЕТ СН'!$F$19</f>
        <v>1377.5967993199999</v>
      </c>
      <c r="I32" s="36">
        <f>SUMIFS(СВЦЭМ!$C$39:$C$782,СВЦЭМ!$A$39:$A$782,$A32,СВЦЭМ!$B$39:$B$782,I$11)+'СЕТ СН'!$F$9+СВЦЭМ!$D$10+'СЕТ СН'!$F$6-'СЕТ СН'!$F$19</f>
        <v>1304.64608748</v>
      </c>
      <c r="J32" s="36">
        <f>SUMIFS(СВЦЭМ!$C$39:$C$782,СВЦЭМ!$A$39:$A$782,$A32,СВЦЭМ!$B$39:$B$782,J$11)+'СЕТ СН'!$F$9+СВЦЭМ!$D$10+'СЕТ СН'!$F$6-'СЕТ СН'!$F$19</f>
        <v>1244.6719383699999</v>
      </c>
      <c r="K32" s="36">
        <f>SUMIFS(СВЦЭМ!$C$39:$C$782,СВЦЭМ!$A$39:$A$782,$A32,СВЦЭМ!$B$39:$B$782,K$11)+'СЕТ СН'!$F$9+СВЦЭМ!$D$10+'СЕТ СН'!$F$6-'СЕТ СН'!$F$19</f>
        <v>1184.2748351299999</v>
      </c>
      <c r="L32" s="36">
        <f>SUMIFS(СВЦЭМ!$C$39:$C$782,СВЦЭМ!$A$39:$A$782,$A32,СВЦЭМ!$B$39:$B$782,L$11)+'СЕТ СН'!$F$9+СВЦЭМ!$D$10+'СЕТ СН'!$F$6-'СЕТ СН'!$F$19</f>
        <v>1154.8533473799998</v>
      </c>
      <c r="M32" s="36">
        <f>SUMIFS(СВЦЭМ!$C$39:$C$782,СВЦЭМ!$A$39:$A$782,$A32,СВЦЭМ!$B$39:$B$782,M$11)+'СЕТ СН'!$F$9+СВЦЭМ!$D$10+'СЕТ СН'!$F$6-'СЕТ СН'!$F$19</f>
        <v>1157.76316776</v>
      </c>
      <c r="N32" s="36">
        <f>SUMIFS(СВЦЭМ!$C$39:$C$782,СВЦЭМ!$A$39:$A$782,$A32,СВЦЭМ!$B$39:$B$782,N$11)+'СЕТ СН'!$F$9+СВЦЭМ!$D$10+'СЕТ СН'!$F$6-'СЕТ СН'!$F$19</f>
        <v>1178.65887385</v>
      </c>
      <c r="O32" s="36">
        <f>SUMIFS(СВЦЭМ!$C$39:$C$782,СВЦЭМ!$A$39:$A$782,$A32,СВЦЭМ!$B$39:$B$782,O$11)+'СЕТ СН'!$F$9+СВЦЭМ!$D$10+'СЕТ СН'!$F$6-'СЕТ СН'!$F$19</f>
        <v>1188.28106495</v>
      </c>
      <c r="P32" s="36">
        <f>SUMIFS(СВЦЭМ!$C$39:$C$782,СВЦЭМ!$A$39:$A$782,$A32,СВЦЭМ!$B$39:$B$782,P$11)+'СЕТ СН'!$F$9+СВЦЭМ!$D$10+'СЕТ СН'!$F$6-'СЕТ СН'!$F$19</f>
        <v>1232.3957499099999</v>
      </c>
      <c r="Q32" s="36">
        <f>SUMIFS(СВЦЭМ!$C$39:$C$782,СВЦЭМ!$A$39:$A$782,$A32,СВЦЭМ!$B$39:$B$782,Q$11)+'СЕТ СН'!$F$9+СВЦЭМ!$D$10+'СЕТ СН'!$F$6-'СЕТ СН'!$F$19</f>
        <v>1260.3860350099999</v>
      </c>
      <c r="R32" s="36">
        <f>SUMIFS(СВЦЭМ!$C$39:$C$782,СВЦЭМ!$A$39:$A$782,$A32,СВЦЭМ!$B$39:$B$782,R$11)+'СЕТ СН'!$F$9+СВЦЭМ!$D$10+'СЕТ СН'!$F$6-'СЕТ СН'!$F$19</f>
        <v>1231.73246045</v>
      </c>
      <c r="S32" s="36">
        <f>SUMIFS(СВЦЭМ!$C$39:$C$782,СВЦЭМ!$A$39:$A$782,$A32,СВЦЭМ!$B$39:$B$782,S$11)+'СЕТ СН'!$F$9+СВЦЭМ!$D$10+'СЕТ СН'!$F$6-'СЕТ СН'!$F$19</f>
        <v>1222.9979456799999</v>
      </c>
      <c r="T32" s="36">
        <f>SUMIFS(СВЦЭМ!$C$39:$C$782,СВЦЭМ!$A$39:$A$782,$A32,СВЦЭМ!$B$39:$B$782,T$11)+'СЕТ СН'!$F$9+СВЦЭМ!$D$10+'СЕТ СН'!$F$6-'СЕТ СН'!$F$19</f>
        <v>1172.9557371399999</v>
      </c>
      <c r="U32" s="36">
        <f>SUMIFS(СВЦЭМ!$C$39:$C$782,СВЦЭМ!$A$39:$A$782,$A32,СВЦЭМ!$B$39:$B$782,U$11)+'СЕТ СН'!$F$9+СВЦЭМ!$D$10+'СЕТ СН'!$F$6-'СЕТ СН'!$F$19</f>
        <v>1116.6844687199998</v>
      </c>
      <c r="V32" s="36">
        <f>SUMIFS(СВЦЭМ!$C$39:$C$782,СВЦЭМ!$A$39:$A$782,$A32,СВЦЭМ!$B$39:$B$782,V$11)+'СЕТ СН'!$F$9+СВЦЭМ!$D$10+'СЕТ СН'!$F$6-'СЕТ СН'!$F$19</f>
        <v>1128.3142446699999</v>
      </c>
      <c r="W32" s="36">
        <f>SUMIFS(СВЦЭМ!$C$39:$C$782,СВЦЭМ!$A$39:$A$782,$A32,СВЦЭМ!$B$39:$B$782,W$11)+'СЕТ СН'!$F$9+СВЦЭМ!$D$10+'СЕТ СН'!$F$6-'СЕТ СН'!$F$19</f>
        <v>1144.02336117</v>
      </c>
      <c r="X32" s="36">
        <f>SUMIFS(СВЦЭМ!$C$39:$C$782,СВЦЭМ!$A$39:$A$782,$A32,СВЦЭМ!$B$39:$B$782,X$11)+'СЕТ СН'!$F$9+СВЦЭМ!$D$10+'СЕТ СН'!$F$6-'СЕТ СН'!$F$19</f>
        <v>1168.9259977199999</v>
      </c>
      <c r="Y32" s="36">
        <f>SUMIFS(СВЦЭМ!$C$39:$C$782,СВЦЭМ!$A$39:$A$782,$A32,СВЦЭМ!$B$39:$B$782,Y$11)+'СЕТ СН'!$F$9+СВЦЭМ!$D$10+'СЕТ СН'!$F$6-'СЕТ СН'!$F$19</f>
        <v>1199.4552474099999</v>
      </c>
    </row>
    <row r="33" spans="1:25" ht="15.75" x14ac:dyDescent="0.2">
      <c r="A33" s="35">
        <f t="shared" si="0"/>
        <v>44277</v>
      </c>
      <c r="B33" s="36">
        <f>SUMIFS(СВЦЭМ!$C$39:$C$782,СВЦЭМ!$A$39:$A$782,$A33,СВЦЭМ!$B$39:$B$782,B$11)+'СЕТ СН'!$F$9+СВЦЭМ!$D$10+'СЕТ СН'!$F$6-'СЕТ СН'!$F$19</f>
        <v>1203.5284632799999</v>
      </c>
      <c r="C33" s="36">
        <f>SUMIFS(СВЦЭМ!$C$39:$C$782,СВЦЭМ!$A$39:$A$782,$A33,СВЦЭМ!$B$39:$B$782,C$11)+'СЕТ СН'!$F$9+СВЦЭМ!$D$10+'СЕТ СН'!$F$6-'СЕТ СН'!$F$19</f>
        <v>1258.29175605</v>
      </c>
      <c r="D33" s="36">
        <f>SUMIFS(СВЦЭМ!$C$39:$C$782,СВЦЭМ!$A$39:$A$782,$A33,СВЦЭМ!$B$39:$B$782,D$11)+'СЕТ СН'!$F$9+СВЦЭМ!$D$10+'СЕТ СН'!$F$6-'СЕТ СН'!$F$19</f>
        <v>1319.6046144699999</v>
      </c>
      <c r="E33" s="36">
        <f>SUMIFS(СВЦЭМ!$C$39:$C$782,СВЦЭМ!$A$39:$A$782,$A33,СВЦЭМ!$B$39:$B$782,E$11)+'СЕТ СН'!$F$9+СВЦЭМ!$D$10+'СЕТ СН'!$F$6-'СЕТ СН'!$F$19</f>
        <v>1317.66624802</v>
      </c>
      <c r="F33" s="36">
        <f>SUMIFS(СВЦЭМ!$C$39:$C$782,СВЦЭМ!$A$39:$A$782,$A33,СВЦЭМ!$B$39:$B$782,F$11)+'СЕТ СН'!$F$9+СВЦЭМ!$D$10+'СЕТ СН'!$F$6-'СЕТ СН'!$F$19</f>
        <v>1322.38053175</v>
      </c>
      <c r="G33" s="36">
        <f>SUMIFS(СВЦЭМ!$C$39:$C$782,СВЦЭМ!$A$39:$A$782,$A33,СВЦЭМ!$B$39:$B$782,G$11)+'СЕТ СН'!$F$9+СВЦЭМ!$D$10+'СЕТ СН'!$F$6-'СЕТ СН'!$F$19</f>
        <v>1312.0459589499999</v>
      </c>
      <c r="H33" s="36">
        <f>SUMIFS(СВЦЭМ!$C$39:$C$782,СВЦЭМ!$A$39:$A$782,$A33,СВЦЭМ!$B$39:$B$782,H$11)+'СЕТ СН'!$F$9+СВЦЭМ!$D$10+'СЕТ СН'!$F$6-'СЕТ СН'!$F$19</f>
        <v>1300.8818062599998</v>
      </c>
      <c r="I33" s="36">
        <f>SUMIFS(СВЦЭМ!$C$39:$C$782,СВЦЭМ!$A$39:$A$782,$A33,СВЦЭМ!$B$39:$B$782,I$11)+'СЕТ СН'!$F$9+СВЦЭМ!$D$10+'СЕТ СН'!$F$6-'СЕТ СН'!$F$19</f>
        <v>1242.4525460099999</v>
      </c>
      <c r="J33" s="36">
        <f>SUMIFS(СВЦЭМ!$C$39:$C$782,СВЦЭМ!$A$39:$A$782,$A33,СВЦЭМ!$B$39:$B$782,J$11)+'СЕТ СН'!$F$9+СВЦЭМ!$D$10+'СЕТ СН'!$F$6-'СЕТ СН'!$F$19</f>
        <v>1184.3308094399999</v>
      </c>
      <c r="K33" s="36">
        <f>SUMIFS(СВЦЭМ!$C$39:$C$782,СВЦЭМ!$A$39:$A$782,$A33,СВЦЭМ!$B$39:$B$782,K$11)+'СЕТ СН'!$F$9+СВЦЭМ!$D$10+'СЕТ СН'!$F$6-'СЕТ СН'!$F$19</f>
        <v>1161.04776386</v>
      </c>
      <c r="L33" s="36">
        <f>SUMIFS(СВЦЭМ!$C$39:$C$782,СВЦЭМ!$A$39:$A$782,$A33,СВЦЭМ!$B$39:$B$782,L$11)+'СЕТ СН'!$F$9+СВЦЭМ!$D$10+'СЕТ СН'!$F$6-'СЕТ СН'!$F$19</f>
        <v>1171.8088123099999</v>
      </c>
      <c r="M33" s="36">
        <f>SUMIFS(СВЦЭМ!$C$39:$C$782,СВЦЭМ!$A$39:$A$782,$A33,СВЦЭМ!$B$39:$B$782,M$11)+'СЕТ СН'!$F$9+СВЦЭМ!$D$10+'СЕТ СН'!$F$6-'СЕТ СН'!$F$19</f>
        <v>1167.4543084099998</v>
      </c>
      <c r="N33" s="36">
        <f>SUMIFS(СВЦЭМ!$C$39:$C$782,СВЦЭМ!$A$39:$A$782,$A33,СВЦЭМ!$B$39:$B$782,N$11)+'СЕТ СН'!$F$9+СВЦЭМ!$D$10+'СЕТ СН'!$F$6-'СЕТ СН'!$F$19</f>
        <v>1175.35571185</v>
      </c>
      <c r="O33" s="36">
        <f>SUMIFS(СВЦЭМ!$C$39:$C$782,СВЦЭМ!$A$39:$A$782,$A33,СВЦЭМ!$B$39:$B$782,O$11)+'СЕТ СН'!$F$9+СВЦЭМ!$D$10+'СЕТ СН'!$F$6-'СЕТ СН'!$F$19</f>
        <v>1233.5794259299998</v>
      </c>
      <c r="P33" s="36">
        <f>SUMIFS(СВЦЭМ!$C$39:$C$782,СВЦЭМ!$A$39:$A$782,$A33,СВЦЭМ!$B$39:$B$782,P$11)+'СЕТ СН'!$F$9+СВЦЭМ!$D$10+'СЕТ СН'!$F$6-'СЕТ СН'!$F$19</f>
        <v>1300.42893445</v>
      </c>
      <c r="Q33" s="36">
        <f>SUMIFS(СВЦЭМ!$C$39:$C$782,СВЦЭМ!$A$39:$A$782,$A33,СВЦЭМ!$B$39:$B$782,Q$11)+'СЕТ СН'!$F$9+СВЦЭМ!$D$10+'СЕТ СН'!$F$6-'СЕТ СН'!$F$19</f>
        <v>1315.23251286</v>
      </c>
      <c r="R33" s="36">
        <f>SUMIFS(СВЦЭМ!$C$39:$C$782,СВЦЭМ!$A$39:$A$782,$A33,СВЦЭМ!$B$39:$B$782,R$11)+'СЕТ СН'!$F$9+СВЦЭМ!$D$10+'СЕТ СН'!$F$6-'СЕТ СН'!$F$19</f>
        <v>1312.96753369</v>
      </c>
      <c r="S33" s="36">
        <f>SUMIFS(СВЦЭМ!$C$39:$C$782,СВЦЭМ!$A$39:$A$782,$A33,СВЦЭМ!$B$39:$B$782,S$11)+'СЕТ СН'!$F$9+СВЦЭМ!$D$10+'СЕТ СН'!$F$6-'СЕТ СН'!$F$19</f>
        <v>1283.7906210199999</v>
      </c>
      <c r="T33" s="36">
        <f>SUMIFS(СВЦЭМ!$C$39:$C$782,СВЦЭМ!$A$39:$A$782,$A33,СВЦЭМ!$B$39:$B$782,T$11)+'СЕТ СН'!$F$9+СВЦЭМ!$D$10+'СЕТ СН'!$F$6-'СЕТ СН'!$F$19</f>
        <v>1203.54419848</v>
      </c>
      <c r="U33" s="36">
        <f>SUMIFS(СВЦЭМ!$C$39:$C$782,СВЦЭМ!$A$39:$A$782,$A33,СВЦЭМ!$B$39:$B$782,U$11)+'СЕТ СН'!$F$9+СВЦЭМ!$D$10+'СЕТ СН'!$F$6-'СЕТ СН'!$F$19</f>
        <v>1153.0902381799999</v>
      </c>
      <c r="V33" s="36">
        <f>SUMIFS(СВЦЭМ!$C$39:$C$782,СВЦЭМ!$A$39:$A$782,$A33,СВЦЭМ!$B$39:$B$782,V$11)+'СЕТ СН'!$F$9+СВЦЭМ!$D$10+'СЕТ СН'!$F$6-'СЕТ СН'!$F$19</f>
        <v>1132.39963212</v>
      </c>
      <c r="W33" s="36">
        <f>SUMIFS(СВЦЭМ!$C$39:$C$782,СВЦЭМ!$A$39:$A$782,$A33,СВЦЭМ!$B$39:$B$782,W$11)+'СЕТ СН'!$F$9+СВЦЭМ!$D$10+'СЕТ СН'!$F$6-'СЕТ СН'!$F$19</f>
        <v>1123.6023108799998</v>
      </c>
      <c r="X33" s="36">
        <f>SUMIFS(СВЦЭМ!$C$39:$C$782,СВЦЭМ!$A$39:$A$782,$A33,СВЦЭМ!$B$39:$B$782,X$11)+'СЕТ СН'!$F$9+СВЦЭМ!$D$10+'СЕТ СН'!$F$6-'СЕТ СН'!$F$19</f>
        <v>1152.86787916</v>
      </c>
      <c r="Y33" s="36">
        <f>SUMIFS(СВЦЭМ!$C$39:$C$782,СВЦЭМ!$A$39:$A$782,$A33,СВЦЭМ!$B$39:$B$782,Y$11)+'СЕТ СН'!$F$9+СВЦЭМ!$D$10+'СЕТ СН'!$F$6-'СЕТ СН'!$F$19</f>
        <v>1172.5641843599999</v>
      </c>
    </row>
    <row r="34" spans="1:25" ht="15.75" x14ac:dyDescent="0.2">
      <c r="A34" s="35">
        <f t="shared" si="0"/>
        <v>44278</v>
      </c>
      <c r="B34" s="36">
        <f>SUMIFS(СВЦЭМ!$C$39:$C$782,СВЦЭМ!$A$39:$A$782,$A34,СВЦЭМ!$B$39:$B$782,B$11)+'СЕТ СН'!$F$9+СВЦЭМ!$D$10+'СЕТ СН'!$F$6-'СЕТ СН'!$F$19</f>
        <v>1175.17209458</v>
      </c>
      <c r="C34" s="36">
        <f>SUMIFS(СВЦЭМ!$C$39:$C$782,СВЦЭМ!$A$39:$A$782,$A34,СВЦЭМ!$B$39:$B$782,C$11)+'СЕТ СН'!$F$9+СВЦЭМ!$D$10+'СЕТ СН'!$F$6-'СЕТ СН'!$F$19</f>
        <v>1242.36401402</v>
      </c>
      <c r="D34" s="36">
        <f>SUMIFS(СВЦЭМ!$C$39:$C$782,СВЦЭМ!$A$39:$A$782,$A34,СВЦЭМ!$B$39:$B$782,D$11)+'СЕТ СН'!$F$9+СВЦЭМ!$D$10+'СЕТ СН'!$F$6-'СЕТ СН'!$F$19</f>
        <v>1306.96813043</v>
      </c>
      <c r="E34" s="36">
        <f>SUMIFS(СВЦЭМ!$C$39:$C$782,СВЦЭМ!$A$39:$A$782,$A34,СВЦЭМ!$B$39:$B$782,E$11)+'СЕТ СН'!$F$9+СВЦЭМ!$D$10+'СЕТ СН'!$F$6-'СЕТ СН'!$F$19</f>
        <v>1307.3771453299998</v>
      </c>
      <c r="F34" s="36">
        <f>SUMIFS(СВЦЭМ!$C$39:$C$782,СВЦЭМ!$A$39:$A$782,$A34,СВЦЭМ!$B$39:$B$782,F$11)+'СЕТ СН'!$F$9+СВЦЭМ!$D$10+'СЕТ СН'!$F$6-'СЕТ СН'!$F$19</f>
        <v>1297.43234822</v>
      </c>
      <c r="G34" s="36">
        <f>SUMIFS(СВЦЭМ!$C$39:$C$782,СВЦЭМ!$A$39:$A$782,$A34,СВЦЭМ!$B$39:$B$782,G$11)+'СЕТ СН'!$F$9+СВЦЭМ!$D$10+'СЕТ СН'!$F$6-'СЕТ СН'!$F$19</f>
        <v>1279.2616868699999</v>
      </c>
      <c r="H34" s="36">
        <f>SUMIFS(СВЦЭМ!$C$39:$C$782,СВЦЭМ!$A$39:$A$782,$A34,СВЦЭМ!$B$39:$B$782,H$11)+'СЕТ СН'!$F$9+СВЦЭМ!$D$10+'СЕТ СН'!$F$6-'СЕТ СН'!$F$19</f>
        <v>1258.7942847299998</v>
      </c>
      <c r="I34" s="36">
        <f>SUMIFS(СВЦЭМ!$C$39:$C$782,СВЦЭМ!$A$39:$A$782,$A34,СВЦЭМ!$B$39:$B$782,I$11)+'СЕТ СН'!$F$9+СВЦЭМ!$D$10+'СЕТ СН'!$F$6-'СЕТ СН'!$F$19</f>
        <v>1201.07289246</v>
      </c>
      <c r="J34" s="36">
        <f>SUMIFS(СВЦЭМ!$C$39:$C$782,СВЦЭМ!$A$39:$A$782,$A34,СВЦЭМ!$B$39:$B$782,J$11)+'СЕТ СН'!$F$9+СВЦЭМ!$D$10+'СЕТ СН'!$F$6-'СЕТ СН'!$F$19</f>
        <v>1166.3902057</v>
      </c>
      <c r="K34" s="36">
        <f>SUMIFS(СВЦЭМ!$C$39:$C$782,СВЦЭМ!$A$39:$A$782,$A34,СВЦЭМ!$B$39:$B$782,K$11)+'СЕТ СН'!$F$9+СВЦЭМ!$D$10+'СЕТ СН'!$F$6-'СЕТ СН'!$F$19</f>
        <v>1143.45446831</v>
      </c>
      <c r="L34" s="36">
        <f>SUMIFS(СВЦЭМ!$C$39:$C$782,СВЦЭМ!$A$39:$A$782,$A34,СВЦЭМ!$B$39:$B$782,L$11)+'СЕТ СН'!$F$9+СВЦЭМ!$D$10+'СЕТ СН'!$F$6-'СЕТ СН'!$F$19</f>
        <v>1147.5550965099999</v>
      </c>
      <c r="M34" s="36">
        <f>SUMIFS(СВЦЭМ!$C$39:$C$782,СВЦЭМ!$A$39:$A$782,$A34,СВЦЭМ!$B$39:$B$782,M$11)+'СЕТ СН'!$F$9+СВЦЭМ!$D$10+'СЕТ СН'!$F$6-'СЕТ СН'!$F$19</f>
        <v>1161.81777463</v>
      </c>
      <c r="N34" s="36">
        <f>SUMIFS(СВЦЭМ!$C$39:$C$782,СВЦЭМ!$A$39:$A$782,$A34,СВЦЭМ!$B$39:$B$782,N$11)+'СЕТ СН'!$F$9+СВЦЭМ!$D$10+'СЕТ СН'!$F$6-'СЕТ СН'!$F$19</f>
        <v>1207.5802761299999</v>
      </c>
      <c r="O34" s="36">
        <f>SUMIFS(СВЦЭМ!$C$39:$C$782,СВЦЭМ!$A$39:$A$782,$A34,СВЦЭМ!$B$39:$B$782,O$11)+'СЕТ СН'!$F$9+СВЦЭМ!$D$10+'СЕТ СН'!$F$6-'СЕТ СН'!$F$19</f>
        <v>1243.0828853999999</v>
      </c>
      <c r="P34" s="36">
        <f>SUMIFS(СВЦЭМ!$C$39:$C$782,СВЦЭМ!$A$39:$A$782,$A34,СВЦЭМ!$B$39:$B$782,P$11)+'СЕТ СН'!$F$9+СВЦЭМ!$D$10+'СЕТ СН'!$F$6-'СЕТ СН'!$F$19</f>
        <v>1323.20951042</v>
      </c>
      <c r="Q34" s="36">
        <f>SUMIFS(СВЦЭМ!$C$39:$C$782,СВЦЭМ!$A$39:$A$782,$A34,СВЦЭМ!$B$39:$B$782,Q$11)+'СЕТ СН'!$F$9+СВЦЭМ!$D$10+'СЕТ СН'!$F$6-'СЕТ СН'!$F$19</f>
        <v>1293.11000051</v>
      </c>
      <c r="R34" s="36">
        <f>SUMIFS(СВЦЭМ!$C$39:$C$782,СВЦЭМ!$A$39:$A$782,$A34,СВЦЭМ!$B$39:$B$782,R$11)+'СЕТ СН'!$F$9+СВЦЭМ!$D$10+'СЕТ СН'!$F$6-'СЕТ СН'!$F$19</f>
        <v>1286.9069815599998</v>
      </c>
      <c r="S34" s="36">
        <f>SUMIFS(СВЦЭМ!$C$39:$C$782,СВЦЭМ!$A$39:$A$782,$A34,СВЦЭМ!$B$39:$B$782,S$11)+'СЕТ СН'!$F$9+СВЦЭМ!$D$10+'СЕТ СН'!$F$6-'СЕТ СН'!$F$19</f>
        <v>1252.1667915199998</v>
      </c>
      <c r="T34" s="36">
        <f>SUMIFS(СВЦЭМ!$C$39:$C$782,СВЦЭМ!$A$39:$A$782,$A34,СВЦЭМ!$B$39:$B$782,T$11)+'СЕТ СН'!$F$9+СВЦЭМ!$D$10+'СЕТ СН'!$F$6-'СЕТ СН'!$F$19</f>
        <v>1164.5661455099998</v>
      </c>
      <c r="U34" s="36">
        <f>SUMIFS(СВЦЭМ!$C$39:$C$782,СВЦЭМ!$A$39:$A$782,$A34,СВЦЭМ!$B$39:$B$782,U$11)+'СЕТ СН'!$F$9+СВЦЭМ!$D$10+'СЕТ СН'!$F$6-'СЕТ СН'!$F$19</f>
        <v>1127.7697393599999</v>
      </c>
      <c r="V34" s="36">
        <f>SUMIFS(СВЦЭМ!$C$39:$C$782,СВЦЭМ!$A$39:$A$782,$A34,СВЦЭМ!$B$39:$B$782,V$11)+'СЕТ СН'!$F$9+СВЦЭМ!$D$10+'СЕТ СН'!$F$6-'СЕТ СН'!$F$19</f>
        <v>1128.7148069799998</v>
      </c>
      <c r="W34" s="36">
        <f>SUMIFS(СВЦЭМ!$C$39:$C$782,СВЦЭМ!$A$39:$A$782,$A34,СВЦЭМ!$B$39:$B$782,W$11)+'СЕТ СН'!$F$9+СВЦЭМ!$D$10+'СЕТ СН'!$F$6-'СЕТ СН'!$F$19</f>
        <v>1107.8545035999998</v>
      </c>
      <c r="X34" s="36">
        <f>SUMIFS(СВЦЭМ!$C$39:$C$782,СВЦЭМ!$A$39:$A$782,$A34,СВЦЭМ!$B$39:$B$782,X$11)+'СЕТ СН'!$F$9+СВЦЭМ!$D$10+'СЕТ СН'!$F$6-'СЕТ СН'!$F$19</f>
        <v>1125.7390340699999</v>
      </c>
      <c r="Y34" s="36">
        <f>SUMIFS(СВЦЭМ!$C$39:$C$782,СВЦЭМ!$A$39:$A$782,$A34,СВЦЭМ!$B$39:$B$782,Y$11)+'СЕТ СН'!$F$9+СВЦЭМ!$D$10+'СЕТ СН'!$F$6-'СЕТ СН'!$F$19</f>
        <v>1145.2422809099999</v>
      </c>
    </row>
    <row r="35" spans="1:25" ht="15.75" x14ac:dyDescent="0.2">
      <c r="A35" s="35">
        <f t="shared" si="0"/>
        <v>44279</v>
      </c>
      <c r="B35" s="36">
        <f>SUMIFS(СВЦЭМ!$C$39:$C$782,СВЦЭМ!$A$39:$A$782,$A35,СВЦЭМ!$B$39:$B$782,B$11)+'СЕТ СН'!$F$9+СВЦЭМ!$D$10+'СЕТ СН'!$F$6-'СЕТ СН'!$F$19</f>
        <v>1188.0985960099999</v>
      </c>
      <c r="C35" s="36">
        <f>SUMIFS(СВЦЭМ!$C$39:$C$782,СВЦЭМ!$A$39:$A$782,$A35,СВЦЭМ!$B$39:$B$782,C$11)+'СЕТ СН'!$F$9+СВЦЭМ!$D$10+'СЕТ СН'!$F$6-'СЕТ СН'!$F$19</f>
        <v>1244.49381546</v>
      </c>
      <c r="D35" s="36">
        <f>SUMIFS(СВЦЭМ!$C$39:$C$782,СВЦЭМ!$A$39:$A$782,$A35,СВЦЭМ!$B$39:$B$782,D$11)+'СЕТ СН'!$F$9+СВЦЭМ!$D$10+'СЕТ СН'!$F$6-'СЕТ СН'!$F$19</f>
        <v>1306.78026759</v>
      </c>
      <c r="E35" s="36">
        <f>SUMIFS(СВЦЭМ!$C$39:$C$782,СВЦЭМ!$A$39:$A$782,$A35,СВЦЭМ!$B$39:$B$782,E$11)+'СЕТ СН'!$F$9+СВЦЭМ!$D$10+'СЕТ СН'!$F$6-'СЕТ СН'!$F$19</f>
        <v>1322.04648892</v>
      </c>
      <c r="F35" s="36">
        <f>SUMIFS(СВЦЭМ!$C$39:$C$782,СВЦЭМ!$A$39:$A$782,$A35,СВЦЭМ!$B$39:$B$782,F$11)+'СЕТ СН'!$F$9+СВЦЭМ!$D$10+'СЕТ СН'!$F$6-'СЕТ СН'!$F$19</f>
        <v>1310.42201686</v>
      </c>
      <c r="G35" s="36">
        <f>SUMIFS(СВЦЭМ!$C$39:$C$782,СВЦЭМ!$A$39:$A$782,$A35,СВЦЭМ!$B$39:$B$782,G$11)+'СЕТ СН'!$F$9+СВЦЭМ!$D$10+'СЕТ СН'!$F$6-'СЕТ СН'!$F$19</f>
        <v>1286.1295177699999</v>
      </c>
      <c r="H35" s="36">
        <f>SUMIFS(СВЦЭМ!$C$39:$C$782,СВЦЭМ!$A$39:$A$782,$A35,СВЦЭМ!$B$39:$B$782,H$11)+'СЕТ СН'!$F$9+СВЦЭМ!$D$10+'СЕТ СН'!$F$6-'СЕТ СН'!$F$19</f>
        <v>1263.70762853</v>
      </c>
      <c r="I35" s="36">
        <f>SUMIFS(СВЦЭМ!$C$39:$C$782,СВЦЭМ!$A$39:$A$782,$A35,СВЦЭМ!$B$39:$B$782,I$11)+'СЕТ СН'!$F$9+СВЦЭМ!$D$10+'СЕТ СН'!$F$6-'СЕТ СН'!$F$19</f>
        <v>1206.5312210299999</v>
      </c>
      <c r="J35" s="36">
        <f>SUMIFS(СВЦЭМ!$C$39:$C$782,СВЦЭМ!$A$39:$A$782,$A35,СВЦЭМ!$B$39:$B$782,J$11)+'СЕТ СН'!$F$9+СВЦЭМ!$D$10+'СЕТ СН'!$F$6-'СЕТ СН'!$F$19</f>
        <v>1151.77852889</v>
      </c>
      <c r="K35" s="36">
        <f>SUMIFS(СВЦЭМ!$C$39:$C$782,СВЦЭМ!$A$39:$A$782,$A35,СВЦЭМ!$B$39:$B$782,K$11)+'СЕТ СН'!$F$9+СВЦЭМ!$D$10+'СЕТ СН'!$F$6-'СЕТ СН'!$F$19</f>
        <v>1122.98065234</v>
      </c>
      <c r="L35" s="36">
        <f>SUMIFS(СВЦЭМ!$C$39:$C$782,СВЦЭМ!$A$39:$A$782,$A35,СВЦЭМ!$B$39:$B$782,L$11)+'СЕТ СН'!$F$9+СВЦЭМ!$D$10+'СЕТ СН'!$F$6-'СЕТ СН'!$F$19</f>
        <v>1142.60747573</v>
      </c>
      <c r="M35" s="36">
        <f>SUMIFS(СВЦЭМ!$C$39:$C$782,СВЦЭМ!$A$39:$A$782,$A35,СВЦЭМ!$B$39:$B$782,M$11)+'СЕТ СН'!$F$9+СВЦЭМ!$D$10+'СЕТ СН'!$F$6-'СЕТ СН'!$F$19</f>
        <v>1132.36467681</v>
      </c>
      <c r="N35" s="36">
        <f>SUMIFS(СВЦЭМ!$C$39:$C$782,СВЦЭМ!$A$39:$A$782,$A35,СВЦЭМ!$B$39:$B$782,N$11)+'СЕТ СН'!$F$9+СВЦЭМ!$D$10+'СЕТ СН'!$F$6-'СЕТ СН'!$F$19</f>
        <v>1152.3862636599999</v>
      </c>
      <c r="O35" s="36">
        <f>SUMIFS(СВЦЭМ!$C$39:$C$782,СВЦЭМ!$A$39:$A$782,$A35,СВЦЭМ!$B$39:$B$782,O$11)+'СЕТ СН'!$F$9+СВЦЭМ!$D$10+'СЕТ СН'!$F$6-'СЕТ СН'!$F$19</f>
        <v>1197.6257746899998</v>
      </c>
      <c r="P35" s="36">
        <f>SUMIFS(СВЦЭМ!$C$39:$C$782,СВЦЭМ!$A$39:$A$782,$A35,СВЦЭМ!$B$39:$B$782,P$11)+'СЕТ СН'!$F$9+СВЦЭМ!$D$10+'СЕТ СН'!$F$6-'СЕТ СН'!$F$19</f>
        <v>1244.4201872399999</v>
      </c>
      <c r="Q35" s="36">
        <f>SUMIFS(СВЦЭМ!$C$39:$C$782,СВЦЭМ!$A$39:$A$782,$A35,СВЦЭМ!$B$39:$B$782,Q$11)+'СЕТ СН'!$F$9+СВЦЭМ!$D$10+'СЕТ СН'!$F$6-'СЕТ СН'!$F$19</f>
        <v>1272.4138569099998</v>
      </c>
      <c r="R35" s="36">
        <f>SUMIFS(СВЦЭМ!$C$39:$C$782,СВЦЭМ!$A$39:$A$782,$A35,СВЦЭМ!$B$39:$B$782,R$11)+'СЕТ СН'!$F$9+СВЦЭМ!$D$10+'СЕТ СН'!$F$6-'СЕТ СН'!$F$19</f>
        <v>1279.20957402</v>
      </c>
      <c r="S35" s="36">
        <f>SUMIFS(СВЦЭМ!$C$39:$C$782,СВЦЭМ!$A$39:$A$782,$A35,СВЦЭМ!$B$39:$B$782,S$11)+'СЕТ СН'!$F$9+СВЦЭМ!$D$10+'СЕТ СН'!$F$6-'СЕТ СН'!$F$19</f>
        <v>1265.60891025</v>
      </c>
      <c r="T35" s="36">
        <f>SUMIFS(СВЦЭМ!$C$39:$C$782,СВЦЭМ!$A$39:$A$782,$A35,СВЦЭМ!$B$39:$B$782,T$11)+'СЕТ СН'!$F$9+СВЦЭМ!$D$10+'СЕТ СН'!$F$6-'СЕТ СН'!$F$19</f>
        <v>1184.86639214</v>
      </c>
      <c r="U35" s="36">
        <f>SUMIFS(СВЦЭМ!$C$39:$C$782,СВЦЭМ!$A$39:$A$782,$A35,СВЦЭМ!$B$39:$B$782,U$11)+'СЕТ СН'!$F$9+СВЦЭМ!$D$10+'СЕТ СН'!$F$6-'СЕТ СН'!$F$19</f>
        <v>1098.9705249900001</v>
      </c>
      <c r="V35" s="36">
        <f>SUMIFS(СВЦЭМ!$C$39:$C$782,СВЦЭМ!$A$39:$A$782,$A35,СВЦЭМ!$B$39:$B$782,V$11)+'СЕТ СН'!$F$9+СВЦЭМ!$D$10+'СЕТ СН'!$F$6-'СЕТ СН'!$F$19</f>
        <v>1156.36654473</v>
      </c>
      <c r="W35" s="36">
        <f>SUMIFS(СВЦЭМ!$C$39:$C$782,СВЦЭМ!$A$39:$A$782,$A35,СВЦЭМ!$B$39:$B$782,W$11)+'СЕТ СН'!$F$9+СВЦЭМ!$D$10+'СЕТ СН'!$F$6-'СЕТ СН'!$F$19</f>
        <v>1099.5447809299999</v>
      </c>
      <c r="X35" s="36">
        <f>SUMIFS(СВЦЭМ!$C$39:$C$782,СВЦЭМ!$A$39:$A$782,$A35,СВЦЭМ!$B$39:$B$782,X$11)+'СЕТ СН'!$F$9+СВЦЭМ!$D$10+'СЕТ СН'!$F$6-'СЕТ СН'!$F$19</f>
        <v>1145.5922188099998</v>
      </c>
      <c r="Y35" s="36">
        <f>SUMIFS(СВЦЭМ!$C$39:$C$782,СВЦЭМ!$A$39:$A$782,$A35,СВЦЭМ!$B$39:$B$782,Y$11)+'СЕТ СН'!$F$9+СВЦЭМ!$D$10+'СЕТ СН'!$F$6-'СЕТ СН'!$F$19</f>
        <v>1104.1829497299998</v>
      </c>
    </row>
    <row r="36" spans="1:25" ht="15.75" x14ac:dyDescent="0.2">
      <c r="A36" s="35">
        <f t="shared" si="0"/>
        <v>44280</v>
      </c>
      <c r="B36" s="36">
        <f>SUMIFS(СВЦЭМ!$C$39:$C$782,СВЦЭМ!$A$39:$A$782,$A36,СВЦЭМ!$B$39:$B$782,B$11)+'СЕТ СН'!$F$9+СВЦЭМ!$D$10+'СЕТ СН'!$F$6-'СЕТ СН'!$F$19</f>
        <v>1160.99481214</v>
      </c>
      <c r="C36" s="36">
        <f>SUMIFS(СВЦЭМ!$C$39:$C$782,СВЦЭМ!$A$39:$A$782,$A36,СВЦЭМ!$B$39:$B$782,C$11)+'СЕТ СН'!$F$9+СВЦЭМ!$D$10+'СЕТ СН'!$F$6-'СЕТ СН'!$F$19</f>
        <v>1223.5933139799999</v>
      </c>
      <c r="D36" s="36">
        <f>SUMIFS(СВЦЭМ!$C$39:$C$782,СВЦЭМ!$A$39:$A$782,$A36,СВЦЭМ!$B$39:$B$782,D$11)+'СЕТ СН'!$F$9+СВЦЭМ!$D$10+'СЕТ СН'!$F$6-'СЕТ СН'!$F$19</f>
        <v>1322.2123165199998</v>
      </c>
      <c r="E36" s="36">
        <f>SUMIFS(СВЦЭМ!$C$39:$C$782,СВЦЭМ!$A$39:$A$782,$A36,СВЦЭМ!$B$39:$B$782,E$11)+'СЕТ СН'!$F$9+СВЦЭМ!$D$10+'СЕТ СН'!$F$6-'СЕТ СН'!$F$19</f>
        <v>1309.84879482</v>
      </c>
      <c r="F36" s="36">
        <f>SUMIFS(СВЦЭМ!$C$39:$C$782,СВЦЭМ!$A$39:$A$782,$A36,СВЦЭМ!$B$39:$B$782,F$11)+'СЕТ СН'!$F$9+СВЦЭМ!$D$10+'СЕТ СН'!$F$6-'СЕТ СН'!$F$19</f>
        <v>1295.54424363</v>
      </c>
      <c r="G36" s="36">
        <f>SUMIFS(СВЦЭМ!$C$39:$C$782,СВЦЭМ!$A$39:$A$782,$A36,СВЦЭМ!$B$39:$B$782,G$11)+'СЕТ СН'!$F$9+СВЦЭМ!$D$10+'СЕТ СН'!$F$6-'СЕТ СН'!$F$19</f>
        <v>1273.41667435</v>
      </c>
      <c r="H36" s="36">
        <f>SUMIFS(СВЦЭМ!$C$39:$C$782,СВЦЭМ!$A$39:$A$782,$A36,СВЦЭМ!$B$39:$B$782,H$11)+'СЕТ СН'!$F$9+СВЦЭМ!$D$10+'СЕТ СН'!$F$6-'СЕТ СН'!$F$19</f>
        <v>1230.4021330099999</v>
      </c>
      <c r="I36" s="36">
        <f>SUMIFS(СВЦЭМ!$C$39:$C$782,СВЦЭМ!$A$39:$A$782,$A36,СВЦЭМ!$B$39:$B$782,I$11)+'СЕТ СН'!$F$9+СВЦЭМ!$D$10+'СЕТ СН'!$F$6-'СЕТ СН'!$F$19</f>
        <v>1191.3708284699999</v>
      </c>
      <c r="J36" s="36">
        <f>SUMIFS(СВЦЭМ!$C$39:$C$782,СВЦЭМ!$A$39:$A$782,$A36,СВЦЭМ!$B$39:$B$782,J$11)+'СЕТ СН'!$F$9+СВЦЭМ!$D$10+'СЕТ СН'!$F$6-'СЕТ СН'!$F$19</f>
        <v>1137.72197149</v>
      </c>
      <c r="K36" s="36">
        <f>SUMIFS(СВЦЭМ!$C$39:$C$782,СВЦЭМ!$A$39:$A$782,$A36,СВЦЭМ!$B$39:$B$782,K$11)+'СЕТ СН'!$F$9+СВЦЭМ!$D$10+'СЕТ СН'!$F$6-'СЕТ СН'!$F$19</f>
        <v>1107.15542338</v>
      </c>
      <c r="L36" s="36">
        <f>SUMIFS(СВЦЭМ!$C$39:$C$782,СВЦЭМ!$A$39:$A$782,$A36,СВЦЭМ!$B$39:$B$782,L$11)+'СЕТ СН'!$F$9+СВЦЭМ!$D$10+'СЕТ СН'!$F$6-'СЕТ СН'!$F$19</f>
        <v>1128.9869516699998</v>
      </c>
      <c r="M36" s="36">
        <f>SUMIFS(СВЦЭМ!$C$39:$C$782,СВЦЭМ!$A$39:$A$782,$A36,СВЦЭМ!$B$39:$B$782,M$11)+'СЕТ СН'!$F$9+СВЦЭМ!$D$10+'СЕТ СН'!$F$6-'СЕТ СН'!$F$19</f>
        <v>1124.0650375499999</v>
      </c>
      <c r="N36" s="36">
        <f>SUMIFS(СВЦЭМ!$C$39:$C$782,СВЦЭМ!$A$39:$A$782,$A36,СВЦЭМ!$B$39:$B$782,N$11)+'СЕТ СН'!$F$9+СВЦЭМ!$D$10+'СЕТ СН'!$F$6-'СЕТ СН'!$F$19</f>
        <v>1143.0063218099999</v>
      </c>
      <c r="O36" s="36">
        <f>SUMIFS(СВЦЭМ!$C$39:$C$782,СВЦЭМ!$A$39:$A$782,$A36,СВЦЭМ!$B$39:$B$782,O$11)+'СЕТ СН'!$F$9+СВЦЭМ!$D$10+'СЕТ СН'!$F$6-'СЕТ СН'!$F$19</f>
        <v>1181.91161076</v>
      </c>
      <c r="P36" s="36">
        <f>SUMIFS(СВЦЭМ!$C$39:$C$782,СВЦЭМ!$A$39:$A$782,$A36,СВЦЭМ!$B$39:$B$782,P$11)+'СЕТ СН'!$F$9+СВЦЭМ!$D$10+'СЕТ СН'!$F$6-'СЕТ СН'!$F$19</f>
        <v>1237.2259509099999</v>
      </c>
      <c r="Q36" s="36">
        <f>SUMIFS(СВЦЭМ!$C$39:$C$782,СВЦЭМ!$A$39:$A$782,$A36,СВЦЭМ!$B$39:$B$782,Q$11)+'СЕТ СН'!$F$9+СВЦЭМ!$D$10+'СЕТ СН'!$F$6-'СЕТ СН'!$F$19</f>
        <v>1268.4110208699999</v>
      </c>
      <c r="R36" s="36">
        <f>SUMIFS(СВЦЭМ!$C$39:$C$782,СВЦЭМ!$A$39:$A$782,$A36,СВЦЭМ!$B$39:$B$782,R$11)+'СЕТ СН'!$F$9+СВЦЭМ!$D$10+'СЕТ СН'!$F$6-'СЕТ СН'!$F$19</f>
        <v>1265.2183553699999</v>
      </c>
      <c r="S36" s="36">
        <f>SUMIFS(СВЦЭМ!$C$39:$C$782,СВЦЭМ!$A$39:$A$782,$A36,СВЦЭМ!$B$39:$B$782,S$11)+'СЕТ СН'!$F$9+СВЦЭМ!$D$10+'СЕТ СН'!$F$6-'СЕТ СН'!$F$19</f>
        <v>1227.5883738099999</v>
      </c>
      <c r="T36" s="36">
        <f>SUMIFS(СВЦЭМ!$C$39:$C$782,СВЦЭМ!$A$39:$A$782,$A36,СВЦЭМ!$B$39:$B$782,T$11)+'СЕТ СН'!$F$9+СВЦЭМ!$D$10+'СЕТ СН'!$F$6-'СЕТ СН'!$F$19</f>
        <v>1129.7300637599999</v>
      </c>
      <c r="U36" s="36">
        <f>SUMIFS(СВЦЭМ!$C$39:$C$782,СВЦЭМ!$A$39:$A$782,$A36,СВЦЭМ!$B$39:$B$782,U$11)+'СЕТ СН'!$F$9+СВЦЭМ!$D$10+'СЕТ СН'!$F$6-'СЕТ СН'!$F$19</f>
        <v>1080.37180263</v>
      </c>
      <c r="V36" s="36">
        <f>SUMIFS(СВЦЭМ!$C$39:$C$782,СВЦЭМ!$A$39:$A$782,$A36,СВЦЭМ!$B$39:$B$782,V$11)+'СЕТ СН'!$F$9+СВЦЭМ!$D$10+'СЕТ СН'!$F$6-'СЕТ СН'!$F$19</f>
        <v>1091.69820048</v>
      </c>
      <c r="W36" s="36">
        <f>SUMIFS(СВЦЭМ!$C$39:$C$782,СВЦЭМ!$A$39:$A$782,$A36,СВЦЭМ!$B$39:$B$782,W$11)+'СЕТ СН'!$F$9+СВЦЭМ!$D$10+'СЕТ СН'!$F$6-'СЕТ СН'!$F$19</f>
        <v>1100.3045145599999</v>
      </c>
      <c r="X36" s="36">
        <f>SUMIFS(СВЦЭМ!$C$39:$C$782,СВЦЭМ!$A$39:$A$782,$A36,СВЦЭМ!$B$39:$B$782,X$11)+'СЕТ СН'!$F$9+СВЦЭМ!$D$10+'СЕТ СН'!$F$6-'СЕТ СН'!$F$19</f>
        <v>1104.5870216599999</v>
      </c>
      <c r="Y36" s="36">
        <f>SUMIFS(СВЦЭМ!$C$39:$C$782,СВЦЭМ!$A$39:$A$782,$A36,СВЦЭМ!$B$39:$B$782,Y$11)+'СЕТ СН'!$F$9+СВЦЭМ!$D$10+'СЕТ СН'!$F$6-'СЕТ СН'!$F$19</f>
        <v>1129.3642157199999</v>
      </c>
    </row>
    <row r="37" spans="1:25" ht="15.75" x14ac:dyDescent="0.2">
      <c r="A37" s="35">
        <f t="shared" si="0"/>
        <v>44281</v>
      </c>
      <c r="B37" s="36">
        <f>SUMIFS(СВЦЭМ!$C$39:$C$782,СВЦЭМ!$A$39:$A$782,$A37,СВЦЭМ!$B$39:$B$782,B$11)+'СЕТ СН'!$F$9+СВЦЭМ!$D$10+'СЕТ СН'!$F$6-'СЕТ СН'!$F$19</f>
        <v>1216.48084991</v>
      </c>
      <c r="C37" s="36">
        <f>SUMIFS(СВЦЭМ!$C$39:$C$782,СВЦЭМ!$A$39:$A$782,$A37,СВЦЭМ!$B$39:$B$782,C$11)+'СЕТ СН'!$F$9+СВЦЭМ!$D$10+'СЕТ СН'!$F$6-'СЕТ СН'!$F$19</f>
        <v>1285.8350612299998</v>
      </c>
      <c r="D37" s="36">
        <f>SUMIFS(СВЦЭМ!$C$39:$C$782,СВЦЭМ!$A$39:$A$782,$A37,СВЦЭМ!$B$39:$B$782,D$11)+'СЕТ СН'!$F$9+СВЦЭМ!$D$10+'СЕТ СН'!$F$6-'СЕТ СН'!$F$19</f>
        <v>1363.53515696</v>
      </c>
      <c r="E37" s="36">
        <f>SUMIFS(СВЦЭМ!$C$39:$C$782,СВЦЭМ!$A$39:$A$782,$A37,СВЦЭМ!$B$39:$B$782,E$11)+'СЕТ СН'!$F$9+СВЦЭМ!$D$10+'СЕТ СН'!$F$6-'СЕТ СН'!$F$19</f>
        <v>1373.9851397299999</v>
      </c>
      <c r="F37" s="36">
        <f>SUMIFS(СВЦЭМ!$C$39:$C$782,СВЦЭМ!$A$39:$A$782,$A37,СВЦЭМ!$B$39:$B$782,F$11)+'СЕТ СН'!$F$9+СВЦЭМ!$D$10+'СЕТ СН'!$F$6-'СЕТ СН'!$F$19</f>
        <v>1374.02950545</v>
      </c>
      <c r="G37" s="36">
        <f>SUMIFS(СВЦЭМ!$C$39:$C$782,СВЦЭМ!$A$39:$A$782,$A37,СВЦЭМ!$B$39:$B$782,G$11)+'СЕТ СН'!$F$9+СВЦЭМ!$D$10+'СЕТ СН'!$F$6-'СЕТ СН'!$F$19</f>
        <v>1357.3234648999999</v>
      </c>
      <c r="H37" s="36">
        <f>SUMIFS(СВЦЭМ!$C$39:$C$782,СВЦЭМ!$A$39:$A$782,$A37,СВЦЭМ!$B$39:$B$782,H$11)+'СЕТ СН'!$F$9+СВЦЭМ!$D$10+'СЕТ СН'!$F$6-'СЕТ СН'!$F$19</f>
        <v>1306.7249127799998</v>
      </c>
      <c r="I37" s="36">
        <f>SUMIFS(СВЦЭМ!$C$39:$C$782,СВЦЭМ!$A$39:$A$782,$A37,СВЦЭМ!$B$39:$B$782,I$11)+'СЕТ СН'!$F$9+СВЦЭМ!$D$10+'СЕТ СН'!$F$6-'СЕТ СН'!$F$19</f>
        <v>1233.28711935</v>
      </c>
      <c r="J37" s="36">
        <f>SUMIFS(СВЦЭМ!$C$39:$C$782,СВЦЭМ!$A$39:$A$782,$A37,СВЦЭМ!$B$39:$B$782,J$11)+'СЕТ СН'!$F$9+СВЦЭМ!$D$10+'СЕТ СН'!$F$6-'СЕТ СН'!$F$19</f>
        <v>1203.1274066199999</v>
      </c>
      <c r="K37" s="36">
        <f>SUMIFS(СВЦЭМ!$C$39:$C$782,СВЦЭМ!$A$39:$A$782,$A37,СВЦЭМ!$B$39:$B$782,K$11)+'СЕТ СН'!$F$9+СВЦЭМ!$D$10+'СЕТ СН'!$F$6-'СЕТ СН'!$F$19</f>
        <v>1163.94776282</v>
      </c>
      <c r="L37" s="36">
        <f>SUMIFS(СВЦЭМ!$C$39:$C$782,СВЦЭМ!$A$39:$A$782,$A37,СВЦЭМ!$B$39:$B$782,L$11)+'СЕТ СН'!$F$9+СВЦЭМ!$D$10+'СЕТ СН'!$F$6-'СЕТ СН'!$F$19</f>
        <v>1154.76645474</v>
      </c>
      <c r="M37" s="36">
        <f>SUMIFS(СВЦЭМ!$C$39:$C$782,СВЦЭМ!$A$39:$A$782,$A37,СВЦЭМ!$B$39:$B$782,M$11)+'СЕТ СН'!$F$9+СВЦЭМ!$D$10+'СЕТ СН'!$F$6-'СЕТ СН'!$F$19</f>
        <v>1148.84939962</v>
      </c>
      <c r="N37" s="36">
        <f>SUMIFS(СВЦЭМ!$C$39:$C$782,СВЦЭМ!$A$39:$A$782,$A37,СВЦЭМ!$B$39:$B$782,N$11)+'СЕТ СН'!$F$9+СВЦЭМ!$D$10+'СЕТ СН'!$F$6-'СЕТ СН'!$F$19</f>
        <v>1149.2904472299999</v>
      </c>
      <c r="O37" s="36">
        <f>SUMIFS(СВЦЭМ!$C$39:$C$782,СВЦЭМ!$A$39:$A$782,$A37,СВЦЭМ!$B$39:$B$782,O$11)+'СЕТ СН'!$F$9+СВЦЭМ!$D$10+'СЕТ СН'!$F$6-'СЕТ СН'!$F$19</f>
        <v>1177.95798838</v>
      </c>
      <c r="P37" s="36">
        <f>SUMIFS(СВЦЭМ!$C$39:$C$782,СВЦЭМ!$A$39:$A$782,$A37,СВЦЭМ!$B$39:$B$782,P$11)+'СЕТ СН'!$F$9+СВЦЭМ!$D$10+'СЕТ СН'!$F$6-'СЕТ СН'!$F$19</f>
        <v>1205.1530989299999</v>
      </c>
      <c r="Q37" s="36">
        <f>SUMIFS(СВЦЭМ!$C$39:$C$782,СВЦЭМ!$A$39:$A$782,$A37,СВЦЭМ!$B$39:$B$782,Q$11)+'СЕТ СН'!$F$9+СВЦЭМ!$D$10+'СЕТ СН'!$F$6-'СЕТ СН'!$F$19</f>
        <v>1233.70425798</v>
      </c>
      <c r="R37" s="36">
        <f>SUMIFS(СВЦЭМ!$C$39:$C$782,СВЦЭМ!$A$39:$A$782,$A37,СВЦЭМ!$B$39:$B$782,R$11)+'СЕТ СН'!$F$9+СВЦЭМ!$D$10+'СЕТ СН'!$F$6-'СЕТ СН'!$F$19</f>
        <v>1243.53293899</v>
      </c>
      <c r="S37" s="36">
        <f>SUMIFS(СВЦЭМ!$C$39:$C$782,СВЦЭМ!$A$39:$A$782,$A37,СВЦЭМ!$B$39:$B$782,S$11)+'СЕТ СН'!$F$9+СВЦЭМ!$D$10+'СЕТ СН'!$F$6-'СЕТ СН'!$F$19</f>
        <v>1200.80331697</v>
      </c>
      <c r="T37" s="36">
        <f>SUMIFS(СВЦЭМ!$C$39:$C$782,СВЦЭМ!$A$39:$A$782,$A37,СВЦЭМ!$B$39:$B$782,T$11)+'СЕТ СН'!$F$9+СВЦЭМ!$D$10+'СЕТ СН'!$F$6-'СЕТ СН'!$F$19</f>
        <v>1119.95330924</v>
      </c>
      <c r="U37" s="36">
        <f>SUMIFS(СВЦЭМ!$C$39:$C$782,СВЦЭМ!$A$39:$A$782,$A37,СВЦЭМ!$B$39:$B$782,U$11)+'СЕТ СН'!$F$9+СВЦЭМ!$D$10+'СЕТ СН'!$F$6-'СЕТ СН'!$F$19</f>
        <v>1089.6470413699999</v>
      </c>
      <c r="V37" s="36">
        <f>SUMIFS(СВЦЭМ!$C$39:$C$782,СВЦЭМ!$A$39:$A$782,$A37,СВЦЭМ!$B$39:$B$782,V$11)+'СЕТ СН'!$F$9+СВЦЭМ!$D$10+'СЕТ СН'!$F$6-'СЕТ СН'!$F$19</f>
        <v>1077.84076065</v>
      </c>
      <c r="W37" s="36">
        <f>SUMIFS(СВЦЭМ!$C$39:$C$782,СВЦЭМ!$A$39:$A$782,$A37,СВЦЭМ!$B$39:$B$782,W$11)+'СЕТ СН'!$F$9+СВЦЭМ!$D$10+'СЕТ СН'!$F$6-'СЕТ СН'!$F$19</f>
        <v>1084.59471921</v>
      </c>
      <c r="X37" s="36">
        <f>SUMIFS(СВЦЭМ!$C$39:$C$782,СВЦЭМ!$A$39:$A$782,$A37,СВЦЭМ!$B$39:$B$782,X$11)+'СЕТ СН'!$F$9+СВЦЭМ!$D$10+'СЕТ СН'!$F$6-'СЕТ СН'!$F$19</f>
        <v>1092.95296362</v>
      </c>
      <c r="Y37" s="36">
        <f>SUMIFS(СВЦЭМ!$C$39:$C$782,СВЦЭМ!$A$39:$A$782,$A37,СВЦЭМ!$B$39:$B$782,Y$11)+'СЕТ СН'!$F$9+СВЦЭМ!$D$10+'СЕТ СН'!$F$6-'СЕТ СН'!$F$19</f>
        <v>1128.6316414199998</v>
      </c>
    </row>
    <row r="38" spans="1:25" ht="15.75" x14ac:dyDescent="0.2">
      <c r="A38" s="35">
        <f t="shared" si="0"/>
        <v>44282</v>
      </c>
      <c r="B38" s="36">
        <f>SUMIFS(СВЦЭМ!$C$39:$C$782,СВЦЭМ!$A$39:$A$782,$A38,СВЦЭМ!$B$39:$B$782,B$11)+'СЕТ СН'!$F$9+СВЦЭМ!$D$10+'СЕТ СН'!$F$6-'СЕТ СН'!$F$19</f>
        <v>1082.13212888</v>
      </c>
      <c r="C38" s="36">
        <f>SUMIFS(СВЦЭМ!$C$39:$C$782,СВЦЭМ!$A$39:$A$782,$A38,СВЦЭМ!$B$39:$B$782,C$11)+'СЕТ СН'!$F$9+СВЦЭМ!$D$10+'СЕТ СН'!$F$6-'СЕТ СН'!$F$19</f>
        <v>1152.2986923799999</v>
      </c>
      <c r="D38" s="36">
        <f>SUMIFS(СВЦЭМ!$C$39:$C$782,СВЦЭМ!$A$39:$A$782,$A38,СВЦЭМ!$B$39:$B$782,D$11)+'СЕТ СН'!$F$9+СВЦЭМ!$D$10+'СЕТ СН'!$F$6-'СЕТ СН'!$F$19</f>
        <v>1222.36923972</v>
      </c>
      <c r="E38" s="36">
        <f>SUMIFS(СВЦЭМ!$C$39:$C$782,СВЦЭМ!$A$39:$A$782,$A38,СВЦЭМ!$B$39:$B$782,E$11)+'СЕТ СН'!$F$9+СВЦЭМ!$D$10+'СЕТ СН'!$F$6-'СЕТ СН'!$F$19</f>
        <v>1236.71845379</v>
      </c>
      <c r="F38" s="36">
        <f>SUMIFS(СВЦЭМ!$C$39:$C$782,СВЦЭМ!$A$39:$A$782,$A38,СВЦЭМ!$B$39:$B$782,F$11)+'СЕТ СН'!$F$9+СВЦЭМ!$D$10+'СЕТ СН'!$F$6-'СЕТ СН'!$F$19</f>
        <v>1256.56174885</v>
      </c>
      <c r="G38" s="36">
        <f>SUMIFS(СВЦЭМ!$C$39:$C$782,СВЦЭМ!$A$39:$A$782,$A38,СВЦЭМ!$B$39:$B$782,G$11)+'СЕТ СН'!$F$9+СВЦЭМ!$D$10+'СЕТ СН'!$F$6-'СЕТ СН'!$F$19</f>
        <v>1234.5559449999998</v>
      </c>
      <c r="H38" s="36">
        <f>SUMIFS(СВЦЭМ!$C$39:$C$782,СВЦЭМ!$A$39:$A$782,$A38,СВЦЭМ!$B$39:$B$782,H$11)+'СЕТ СН'!$F$9+СВЦЭМ!$D$10+'СЕТ СН'!$F$6-'СЕТ СН'!$F$19</f>
        <v>1213.8959508999999</v>
      </c>
      <c r="I38" s="36">
        <f>SUMIFS(СВЦЭМ!$C$39:$C$782,СВЦЭМ!$A$39:$A$782,$A38,СВЦЭМ!$B$39:$B$782,I$11)+'СЕТ СН'!$F$9+СВЦЭМ!$D$10+'СЕТ СН'!$F$6-'СЕТ СН'!$F$19</f>
        <v>1170.79623866</v>
      </c>
      <c r="J38" s="36">
        <f>SUMIFS(СВЦЭМ!$C$39:$C$782,СВЦЭМ!$A$39:$A$782,$A38,СВЦЭМ!$B$39:$B$782,J$11)+'СЕТ СН'!$F$9+СВЦЭМ!$D$10+'СЕТ СН'!$F$6-'СЕТ СН'!$F$19</f>
        <v>1113.7051902799999</v>
      </c>
      <c r="K38" s="36">
        <f>SUMIFS(СВЦЭМ!$C$39:$C$782,СВЦЭМ!$A$39:$A$782,$A38,СВЦЭМ!$B$39:$B$782,K$11)+'СЕТ СН'!$F$9+СВЦЭМ!$D$10+'СЕТ СН'!$F$6-'СЕТ СН'!$F$19</f>
        <v>1067.9894200399999</v>
      </c>
      <c r="L38" s="36">
        <f>SUMIFS(СВЦЭМ!$C$39:$C$782,СВЦЭМ!$A$39:$A$782,$A38,СВЦЭМ!$B$39:$B$782,L$11)+'СЕТ СН'!$F$9+СВЦЭМ!$D$10+'СЕТ СН'!$F$6-'СЕТ СН'!$F$19</f>
        <v>1085.90143754</v>
      </c>
      <c r="M38" s="36">
        <f>SUMIFS(СВЦЭМ!$C$39:$C$782,СВЦЭМ!$A$39:$A$782,$A38,СВЦЭМ!$B$39:$B$782,M$11)+'СЕТ СН'!$F$9+СВЦЭМ!$D$10+'СЕТ СН'!$F$6-'СЕТ СН'!$F$19</f>
        <v>1090.83907697</v>
      </c>
      <c r="N38" s="36">
        <f>SUMIFS(СВЦЭМ!$C$39:$C$782,СВЦЭМ!$A$39:$A$782,$A38,СВЦЭМ!$B$39:$B$782,N$11)+'СЕТ СН'!$F$9+СВЦЭМ!$D$10+'СЕТ СН'!$F$6-'СЕТ СН'!$F$19</f>
        <v>1101.3365145099999</v>
      </c>
      <c r="O38" s="36">
        <f>SUMIFS(СВЦЭМ!$C$39:$C$782,СВЦЭМ!$A$39:$A$782,$A38,СВЦЭМ!$B$39:$B$782,O$11)+'СЕТ СН'!$F$9+СВЦЭМ!$D$10+'СЕТ СН'!$F$6-'СЕТ СН'!$F$19</f>
        <v>1120.64302505</v>
      </c>
      <c r="P38" s="36">
        <f>SUMIFS(СВЦЭМ!$C$39:$C$782,СВЦЭМ!$A$39:$A$782,$A38,СВЦЭМ!$B$39:$B$782,P$11)+'СЕТ СН'!$F$9+СВЦЭМ!$D$10+'СЕТ СН'!$F$6-'СЕТ СН'!$F$19</f>
        <v>1173.1311814399999</v>
      </c>
      <c r="Q38" s="36">
        <f>SUMIFS(СВЦЭМ!$C$39:$C$782,СВЦЭМ!$A$39:$A$782,$A38,СВЦЭМ!$B$39:$B$782,Q$11)+'СЕТ СН'!$F$9+СВЦЭМ!$D$10+'СЕТ СН'!$F$6-'СЕТ СН'!$F$19</f>
        <v>1205.09116397</v>
      </c>
      <c r="R38" s="36">
        <f>SUMIFS(СВЦЭМ!$C$39:$C$782,СВЦЭМ!$A$39:$A$782,$A38,СВЦЭМ!$B$39:$B$782,R$11)+'СЕТ СН'!$F$9+СВЦЭМ!$D$10+'СЕТ СН'!$F$6-'СЕТ СН'!$F$19</f>
        <v>1204.30973793</v>
      </c>
      <c r="S38" s="36">
        <f>SUMIFS(СВЦЭМ!$C$39:$C$782,СВЦЭМ!$A$39:$A$782,$A38,СВЦЭМ!$B$39:$B$782,S$11)+'СЕТ СН'!$F$9+СВЦЭМ!$D$10+'СЕТ СН'!$F$6-'СЕТ СН'!$F$19</f>
        <v>1190.14058344</v>
      </c>
      <c r="T38" s="36">
        <f>SUMIFS(СВЦЭМ!$C$39:$C$782,СВЦЭМ!$A$39:$A$782,$A38,СВЦЭМ!$B$39:$B$782,T$11)+'СЕТ СН'!$F$9+СВЦЭМ!$D$10+'СЕТ СН'!$F$6-'СЕТ СН'!$F$19</f>
        <v>1118.4883804899998</v>
      </c>
      <c r="U38" s="36">
        <f>SUMIFS(СВЦЭМ!$C$39:$C$782,СВЦЭМ!$A$39:$A$782,$A38,СВЦЭМ!$B$39:$B$782,U$11)+'СЕТ СН'!$F$9+СВЦЭМ!$D$10+'СЕТ СН'!$F$6-'СЕТ СН'!$F$19</f>
        <v>1060.9215217399999</v>
      </c>
      <c r="V38" s="36">
        <f>SUMIFS(СВЦЭМ!$C$39:$C$782,СВЦЭМ!$A$39:$A$782,$A38,СВЦЭМ!$B$39:$B$782,V$11)+'СЕТ СН'!$F$9+СВЦЭМ!$D$10+'СЕТ СН'!$F$6-'СЕТ СН'!$F$19</f>
        <v>1095.6229280099999</v>
      </c>
      <c r="W38" s="36">
        <f>SUMIFS(СВЦЭМ!$C$39:$C$782,СВЦЭМ!$A$39:$A$782,$A38,СВЦЭМ!$B$39:$B$782,W$11)+'СЕТ СН'!$F$9+СВЦЭМ!$D$10+'СЕТ СН'!$F$6-'СЕТ СН'!$F$19</f>
        <v>1066.3968732799999</v>
      </c>
      <c r="X38" s="36">
        <f>SUMIFS(СВЦЭМ!$C$39:$C$782,СВЦЭМ!$A$39:$A$782,$A38,СВЦЭМ!$B$39:$B$782,X$11)+'СЕТ СН'!$F$9+СВЦЭМ!$D$10+'СЕТ СН'!$F$6-'СЕТ СН'!$F$19</f>
        <v>1089.8533526599999</v>
      </c>
      <c r="Y38" s="36">
        <f>SUMIFS(СВЦЭМ!$C$39:$C$782,СВЦЭМ!$A$39:$A$782,$A38,СВЦЭМ!$B$39:$B$782,Y$11)+'СЕТ СН'!$F$9+СВЦЭМ!$D$10+'СЕТ СН'!$F$6-'СЕТ СН'!$F$19</f>
        <v>1097.2895443299999</v>
      </c>
    </row>
    <row r="39" spans="1:25" ht="15.75" x14ac:dyDescent="0.2">
      <c r="A39" s="35">
        <f t="shared" si="0"/>
        <v>44283</v>
      </c>
      <c r="B39" s="36">
        <f>SUMIFS(СВЦЭМ!$C$39:$C$782,СВЦЭМ!$A$39:$A$782,$A39,СВЦЭМ!$B$39:$B$782,B$11)+'СЕТ СН'!$F$9+СВЦЭМ!$D$10+'СЕТ СН'!$F$6-'СЕТ СН'!$F$19</f>
        <v>1137.94371948</v>
      </c>
      <c r="C39" s="36">
        <f>SUMIFS(СВЦЭМ!$C$39:$C$782,СВЦЭМ!$A$39:$A$782,$A39,СВЦЭМ!$B$39:$B$782,C$11)+'СЕТ СН'!$F$9+СВЦЭМ!$D$10+'СЕТ СН'!$F$6-'СЕТ СН'!$F$19</f>
        <v>1228.86185391</v>
      </c>
      <c r="D39" s="36">
        <f>SUMIFS(СВЦЭМ!$C$39:$C$782,СВЦЭМ!$A$39:$A$782,$A39,СВЦЭМ!$B$39:$B$782,D$11)+'СЕТ СН'!$F$9+СВЦЭМ!$D$10+'СЕТ СН'!$F$6-'СЕТ СН'!$F$19</f>
        <v>1280.6597450299998</v>
      </c>
      <c r="E39" s="36">
        <f>SUMIFS(СВЦЭМ!$C$39:$C$782,СВЦЭМ!$A$39:$A$782,$A39,СВЦЭМ!$B$39:$B$782,E$11)+'СЕТ СН'!$F$9+СВЦЭМ!$D$10+'СЕТ СН'!$F$6-'СЕТ СН'!$F$19</f>
        <v>1264.4147173599999</v>
      </c>
      <c r="F39" s="36">
        <f>SUMIFS(СВЦЭМ!$C$39:$C$782,СВЦЭМ!$A$39:$A$782,$A39,СВЦЭМ!$B$39:$B$782,F$11)+'СЕТ СН'!$F$9+СВЦЭМ!$D$10+'СЕТ СН'!$F$6-'СЕТ СН'!$F$19</f>
        <v>1252.95781197</v>
      </c>
      <c r="G39" s="36">
        <f>SUMIFS(СВЦЭМ!$C$39:$C$782,СВЦЭМ!$A$39:$A$782,$A39,СВЦЭМ!$B$39:$B$782,G$11)+'СЕТ СН'!$F$9+СВЦЭМ!$D$10+'СЕТ СН'!$F$6-'СЕТ СН'!$F$19</f>
        <v>1237.67738321</v>
      </c>
      <c r="H39" s="36">
        <f>SUMIFS(СВЦЭМ!$C$39:$C$782,СВЦЭМ!$A$39:$A$782,$A39,СВЦЭМ!$B$39:$B$782,H$11)+'СЕТ СН'!$F$9+СВЦЭМ!$D$10+'СЕТ СН'!$F$6-'СЕТ СН'!$F$19</f>
        <v>1230.53880611</v>
      </c>
      <c r="I39" s="36">
        <f>SUMIFS(СВЦЭМ!$C$39:$C$782,СВЦЭМ!$A$39:$A$782,$A39,СВЦЭМ!$B$39:$B$782,I$11)+'СЕТ СН'!$F$9+СВЦЭМ!$D$10+'СЕТ СН'!$F$6-'СЕТ СН'!$F$19</f>
        <v>1183.82549356</v>
      </c>
      <c r="J39" s="36">
        <f>SUMIFS(СВЦЭМ!$C$39:$C$782,СВЦЭМ!$A$39:$A$782,$A39,СВЦЭМ!$B$39:$B$782,J$11)+'СЕТ СН'!$F$9+СВЦЭМ!$D$10+'СЕТ СН'!$F$6-'СЕТ СН'!$F$19</f>
        <v>1077.68487185</v>
      </c>
      <c r="K39" s="36">
        <f>SUMIFS(СВЦЭМ!$C$39:$C$782,СВЦЭМ!$A$39:$A$782,$A39,СВЦЭМ!$B$39:$B$782,K$11)+'СЕТ СН'!$F$9+СВЦЭМ!$D$10+'СЕТ СН'!$F$6-'СЕТ СН'!$F$19</f>
        <v>1032.2068555599999</v>
      </c>
      <c r="L39" s="36">
        <f>SUMIFS(СВЦЭМ!$C$39:$C$782,СВЦЭМ!$A$39:$A$782,$A39,СВЦЭМ!$B$39:$B$782,L$11)+'СЕТ СН'!$F$9+СВЦЭМ!$D$10+'СЕТ СН'!$F$6-'СЕТ СН'!$F$19</f>
        <v>1068.59963363</v>
      </c>
      <c r="M39" s="36">
        <f>SUMIFS(СВЦЭМ!$C$39:$C$782,СВЦЭМ!$A$39:$A$782,$A39,СВЦЭМ!$B$39:$B$782,M$11)+'СЕТ СН'!$F$9+СВЦЭМ!$D$10+'СЕТ СН'!$F$6-'СЕТ СН'!$F$19</f>
        <v>1106.1838558799998</v>
      </c>
      <c r="N39" s="36">
        <f>SUMIFS(СВЦЭМ!$C$39:$C$782,СВЦЭМ!$A$39:$A$782,$A39,СВЦЭМ!$B$39:$B$782,N$11)+'СЕТ СН'!$F$9+СВЦЭМ!$D$10+'СЕТ СН'!$F$6-'СЕТ СН'!$F$19</f>
        <v>1143.5404669299999</v>
      </c>
      <c r="O39" s="36">
        <f>SUMIFS(СВЦЭМ!$C$39:$C$782,СВЦЭМ!$A$39:$A$782,$A39,СВЦЭМ!$B$39:$B$782,O$11)+'СЕТ СН'!$F$9+СВЦЭМ!$D$10+'СЕТ СН'!$F$6-'СЕТ СН'!$F$19</f>
        <v>1172.60558449</v>
      </c>
      <c r="P39" s="36">
        <f>SUMIFS(СВЦЭМ!$C$39:$C$782,СВЦЭМ!$A$39:$A$782,$A39,СВЦЭМ!$B$39:$B$782,P$11)+'СЕТ СН'!$F$9+СВЦЭМ!$D$10+'СЕТ СН'!$F$6-'СЕТ СН'!$F$19</f>
        <v>1219.00900551</v>
      </c>
      <c r="Q39" s="36">
        <f>SUMIFS(СВЦЭМ!$C$39:$C$782,СВЦЭМ!$A$39:$A$782,$A39,СВЦЭМ!$B$39:$B$782,Q$11)+'СЕТ СН'!$F$9+СВЦЭМ!$D$10+'СЕТ СН'!$F$6-'СЕТ СН'!$F$19</f>
        <v>1252.8857905499999</v>
      </c>
      <c r="R39" s="36">
        <f>SUMIFS(СВЦЭМ!$C$39:$C$782,СВЦЭМ!$A$39:$A$782,$A39,СВЦЭМ!$B$39:$B$782,R$11)+'СЕТ СН'!$F$9+СВЦЭМ!$D$10+'СЕТ СН'!$F$6-'СЕТ СН'!$F$19</f>
        <v>1237.6830709799999</v>
      </c>
      <c r="S39" s="36">
        <f>SUMIFS(СВЦЭМ!$C$39:$C$782,СВЦЭМ!$A$39:$A$782,$A39,СВЦЭМ!$B$39:$B$782,S$11)+'СЕТ СН'!$F$9+СВЦЭМ!$D$10+'СЕТ СН'!$F$6-'СЕТ СН'!$F$19</f>
        <v>1209.4006558799999</v>
      </c>
      <c r="T39" s="36">
        <f>SUMIFS(СВЦЭМ!$C$39:$C$782,СВЦЭМ!$A$39:$A$782,$A39,СВЦЭМ!$B$39:$B$782,T$11)+'СЕТ СН'!$F$9+СВЦЭМ!$D$10+'СЕТ СН'!$F$6-'СЕТ СН'!$F$19</f>
        <v>1134.3549063899998</v>
      </c>
      <c r="U39" s="36">
        <f>SUMIFS(СВЦЭМ!$C$39:$C$782,СВЦЭМ!$A$39:$A$782,$A39,СВЦЭМ!$B$39:$B$782,U$11)+'СЕТ СН'!$F$9+СВЦЭМ!$D$10+'СЕТ СН'!$F$6-'СЕТ СН'!$F$19</f>
        <v>1109.3553036599999</v>
      </c>
      <c r="V39" s="36">
        <f>SUMIFS(СВЦЭМ!$C$39:$C$782,СВЦЭМ!$A$39:$A$782,$A39,СВЦЭМ!$B$39:$B$782,V$11)+'СЕТ СН'!$F$9+СВЦЭМ!$D$10+'СЕТ СН'!$F$6-'СЕТ СН'!$F$19</f>
        <v>1112.1415259999999</v>
      </c>
      <c r="W39" s="36">
        <f>SUMIFS(СВЦЭМ!$C$39:$C$782,СВЦЭМ!$A$39:$A$782,$A39,СВЦЭМ!$B$39:$B$782,W$11)+'СЕТ СН'!$F$9+СВЦЭМ!$D$10+'СЕТ СН'!$F$6-'СЕТ СН'!$F$19</f>
        <v>1081.7066999799999</v>
      </c>
      <c r="X39" s="36">
        <f>SUMIFS(СВЦЭМ!$C$39:$C$782,СВЦЭМ!$A$39:$A$782,$A39,СВЦЭМ!$B$39:$B$782,X$11)+'СЕТ СН'!$F$9+СВЦЭМ!$D$10+'СЕТ СН'!$F$6-'СЕТ СН'!$F$19</f>
        <v>1075.1813530100001</v>
      </c>
      <c r="Y39" s="36">
        <f>SUMIFS(СВЦЭМ!$C$39:$C$782,СВЦЭМ!$A$39:$A$782,$A39,СВЦЭМ!$B$39:$B$782,Y$11)+'СЕТ СН'!$F$9+СВЦЭМ!$D$10+'СЕТ СН'!$F$6-'СЕТ СН'!$F$19</f>
        <v>1079.5621191</v>
      </c>
    </row>
    <row r="40" spans="1:25" ht="15.75" x14ac:dyDescent="0.2">
      <c r="A40" s="35">
        <f t="shared" si="0"/>
        <v>44284</v>
      </c>
      <c r="B40" s="36">
        <f>SUMIFS(СВЦЭМ!$C$39:$C$782,СВЦЭМ!$A$39:$A$782,$A40,СВЦЭМ!$B$39:$B$782,B$11)+'СЕТ СН'!$F$9+СВЦЭМ!$D$10+'СЕТ СН'!$F$6-'СЕТ СН'!$F$19</f>
        <v>1195.02202932</v>
      </c>
      <c r="C40" s="36">
        <f>SUMIFS(СВЦЭМ!$C$39:$C$782,СВЦЭМ!$A$39:$A$782,$A40,СВЦЭМ!$B$39:$B$782,C$11)+'СЕТ СН'!$F$9+СВЦЭМ!$D$10+'СЕТ СН'!$F$6-'СЕТ СН'!$F$19</f>
        <v>1289.7857623999998</v>
      </c>
      <c r="D40" s="36">
        <f>SUMIFS(СВЦЭМ!$C$39:$C$782,СВЦЭМ!$A$39:$A$782,$A40,СВЦЭМ!$B$39:$B$782,D$11)+'СЕТ СН'!$F$9+СВЦЭМ!$D$10+'СЕТ СН'!$F$6-'СЕТ СН'!$F$19</f>
        <v>1301.60940639</v>
      </c>
      <c r="E40" s="36">
        <f>SUMIFS(СВЦЭМ!$C$39:$C$782,СВЦЭМ!$A$39:$A$782,$A40,СВЦЭМ!$B$39:$B$782,E$11)+'СЕТ СН'!$F$9+СВЦЭМ!$D$10+'СЕТ СН'!$F$6-'СЕТ СН'!$F$19</f>
        <v>1315.69129342</v>
      </c>
      <c r="F40" s="36">
        <f>SUMIFS(СВЦЭМ!$C$39:$C$782,СВЦЭМ!$A$39:$A$782,$A40,СВЦЭМ!$B$39:$B$782,F$11)+'СЕТ СН'!$F$9+СВЦЭМ!$D$10+'СЕТ СН'!$F$6-'СЕТ СН'!$F$19</f>
        <v>1325.4736739</v>
      </c>
      <c r="G40" s="36">
        <f>SUMIFS(СВЦЭМ!$C$39:$C$782,СВЦЭМ!$A$39:$A$782,$A40,СВЦЭМ!$B$39:$B$782,G$11)+'СЕТ СН'!$F$9+СВЦЭМ!$D$10+'СЕТ СН'!$F$6-'СЕТ СН'!$F$19</f>
        <v>1315.4655432299999</v>
      </c>
      <c r="H40" s="36">
        <f>SUMIFS(СВЦЭМ!$C$39:$C$782,СВЦЭМ!$A$39:$A$782,$A40,СВЦЭМ!$B$39:$B$782,H$11)+'СЕТ СН'!$F$9+СВЦЭМ!$D$10+'СЕТ СН'!$F$6-'СЕТ СН'!$F$19</f>
        <v>1286.2944782499999</v>
      </c>
      <c r="I40" s="36">
        <f>SUMIFS(СВЦЭМ!$C$39:$C$782,СВЦЭМ!$A$39:$A$782,$A40,СВЦЭМ!$B$39:$B$782,I$11)+'СЕТ СН'!$F$9+СВЦЭМ!$D$10+'СЕТ СН'!$F$6-'СЕТ СН'!$F$19</f>
        <v>1224.6462192899999</v>
      </c>
      <c r="J40" s="36">
        <f>SUMIFS(СВЦЭМ!$C$39:$C$782,СВЦЭМ!$A$39:$A$782,$A40,СВЦЭМ!$B$39:$B$782,J$11)+'СЕТ СН'!$F$9+СВЦЭМ!$D$10+'СЕТ СН'!$F$6-'СЕТ СН'!$F$19</f>
        <v>1151.9554933099998</v>
      </c>
      <c r="K40" s="36">
        <f>SUMIFS(СВЦЭМ!$C$39:$C$782,СВЦЭМ!$A$39:$A$782,$A40,СВЦЭМ!$B$39:$B$782,K$11)+'СЕТ СН'!$F$9+СВЦЭМ!$D$10+'СЕТ СН'!$F$6-'СЕТ СН'!$F$19</f>
        <v>1084.53689057</v>
      </c>
      <c r="L40" s="36">
        <f>SUMIFS(СВЦЭМ!$C$39:$C$782,СВЦЭМ!$A$39:$A$782,$A40,СВЦЭМ!$B$39:$B$782,L$11)+'СЕТ СН'!$F$9+СВЦЭМ!$D$10+'СЕТ СН'!$F$6-'СЕТ СН'!$F$19</f>
        <v>1088.08441133</v>
      </c>
      <c r="M40" s="36">
        <f>SUMIFS(СВЦЭМ!$C$39:$C$782,СВЦЭМ!$A$39:$A$782,$A40,СВЦЭМ!$B$39:$B$782,M$11)+'СЕТ СН'!$F$9+СВЦЭМ!$D$10+'СЕТ СН'!$F$6-'СЕТ СН'!$F$19</f>
        <v>1090.33749526</v>
      </c>
      <c r="N40" s="36">
        <f>SUMIFS(СВЦЭМ!$C$39:$C$782,СВЦЭМ!$A$39:$A$782,$A40,СВЦЭМ!$B$39:$B$782,N$11)+'СЕТ СН'!$F$9+СВЦЭМ!$D$10+'СЕТ СН'!$F$6-'СЕТ СН'!$F$19</f>
        <v>1104.6393804100001</v>
      </c>
      <c r="O40" s="36">
        <f>SUMIFS(СВЦЭМ!$C$39:$C$782,СВЦЭМ!$A$39:$A$782,$A40,СВЦЭМ!$B$39:$B$782,O$11)+'СЕТ СН'!$F$9+СВЦЭМ!$D$10+'СЕТ СН'!$F$6-'СЕТ СН'!$F$19</f>
        <v>1126.1416210699999</v>
      </c>
      <c r="P40" s="36">
        <f>SUMIFS(СВЦЭМ!$C$39:$C$782,СВЦЭМ!$A$39:$A$782,$A40,СВЦЭМ!$B$39:$B$782,P$11)+'СЕТ СН'!$F$9+СВЦЭМ!$D$10+'СЕТ СН'!$F$6-'СЕТ СН'!$F$19</f>
        <v>1178.80842861</v>
      </c>
      <c r="Q40" s="36">
        <f>SUMIFS(СВЦЭМ!$C$39:$C$782,СВЦЭМ!$A$39:$A$782,$A40,СВЦЭМ!$B$39:$B$782,Q$11)+'СЕТ СН'!$F$9+СВЦЭМ!$D$10+'СЕТ СН'!$F$6-'СЕТ СН'!$F$19</f>
        <v>1205.4462786199999</v>
      </c>
      <c r="R40" s="36">
        <f>SUMIFS(СВЦЭМ!$C$39:$C$782,СВЦЭМ!$A$39:$A$782,$A40,СВЦЭМ!$B$39:$B$782,R$11)+'СЕТ СН'!$F$9+СВЦЭМ!$D$10+'СЕТ СН'!$F$6-'СЕТ СН'!$F$19</f>
        <v>1215.1214823599998</v>
      </c>
      <c r="S40" s="36">
        <f>SUMIFS(СВЦЭМ!$C$39:$C$782,СВЦЭМ!$A$39:$A$782,$A40,СВЦЭМ!$B$39:$B$782,S$11)+'СЕТ СН'!$F$9+СВЦЭМ!$D$10+'СЕТ СН'!$F$6-'СЕТ СН'!$F$19</f>
        <v>1219.7430209499998</v>
      </c>
      <c r="T40" s="36">
        <f>SUMIFS(СВЦЭМ!$C$39:$C$782,СВЦЭМ!$A$39:$A$782,$A40,СВЦЭМ!$B$39:$B$782,T$11)+'СЕТ СН'!$F$9+СВЦЭМ!$D$10+'СЕТ СН'!$F$6-'СЕТ СН'!$F$19</f>
        <v>1112.4945754600001</v>
      </c>
      <c r="U40" s="36">
        <f>SUMIFS(СВЦЭМ!$C$39:$C$782,СВЦЭМ!$A$39:$A$782,$A40,СВЦЭМ!$B$39:$B$782,U$11)+'СЕТ СН'!$F$9+СВЦЭМ!$D$10+'СЕТ СН'!$F$6-'СЕТ СН'!$F$19</f>
        <v>1067.8146551499999</v>
      </c>
      <c r="V40" s="36">
        <f>SUMIFS(СВЦЭМ!$C$39:$C$782,СВЦЭМ!$A$39:$A$782,$A40,СВЦЭМ!$B$39:$B$782,V$11)+'СЕТ СН'!$F$9+СВЦЭМ!$D$10+'СЕТ СН'!$F$6-'СЕТ СН'!$F$19</f>
        <v>1087.89934853</v>
      </c>
      <c r="W40" s="36">
        <f>SUMIFS(СВЦЭМ!$C$39:$C$782,СВЦЭМ!$A$39:$A$782,$A40,СВЦЭМ!$B$39:$B$782,W$11)+'СЕТ СН'!$F$9+СВЦЭМ!$D$10+'СЕТ СН'!$F$6-'СЕТ СН'!$F$19</f>
        <v>1082.15798539</v>
      </c>
      <c r="X40" s="36">
        <f>SUMIFS(СВЦЭМ!$C$39:$C$782,СВЦЭМ!$A$39:$A$782,$A40,СВЦЭМ!$B$39:$B$782,X$11)+'СЕТ СН'!$F$9+СВЦЭМ!$D$10+'СЕТ СН'!$F$6-'СЕТ СН'!$F$19</f>
        <v>1114.4687642199999</v>
      </c>
      <c r="Y40" s="36">
        <f>SUMIFS(СВЦЭМ!$C$39:$C$782,СВЦЭМ!$A$39:$A$782,$A40,СВЦЭМ!$B$39:$B$782,Y$11)+'СЕТ СН'!$F$9+СВЦЭМ!$D$10+'СЕТ СН'!$F$6-'СЕТ СН'!$F$19</f>
        <v>1121.5602945200001</v>
      </c>
    </row>
    <row r="41" spans="1:25" ht="15.75" x14ac:dyDescent="0.2">
      <c r="A41" s="35">
        <f t="shared" si="0"/>
        <v>44285</v>
      </c>
      <c r="B41" s="36">
        <f>SUMIFS(СВЦЭМ!$C$39:$C$782,СВЦЭМ!$A$39:$A$782,$A41,СВЦЭМ!$B$39:$B$782,B$11)+'СЕТ СН'!$F$9+СВЦЭМ!$D$10+'СЕТ СН'!$F$6-'СЕТ СН'!$F$19</f>
        <v>1154.07219577</v>
      </c>
      <c r="C41" s="36">
        <f>SUMIFS(СВЦЭМ!$C$39:$C$782,СВЦЭМ!$A$39:$A$782,$A41,СВЦЭМ!$B$39:$B$782,C$11)+'СЕТ СН'!$F$9+СВЦЭМ!$D$10+'СЕТ СН'!$F$6-'СЕТ СН'!$F$19</f>
        <v>1230.4395750799999</v>
      </c>
      <c r="D41" s="36">
        <f>SUMIFS(СВЦЭМ!$C$39:$C$782,СВЦЭМ!$A$39:$A$782,$A41,СВЦЭМ!$B$39:$B$782,D$11)+'СЕТ СН'!$F$9+СВЦЭМ!$D$10+'СЕТ СН'!$F$6-'СЕТ СН'!$F$19</f>
        <v>1234.04620501</v>
      </c>
      <c r="E41" s="36">
        <f>SUMIFS(СВЦЭМ!$C$39:$C$782,СВЦЭМ!$A$39:$A$782,$A41,СВЦЭМ!$B$39:$B$782,E$11)+'СЕТ СН'!$F$9+СВЦЭМ!$D$10+'СЕТ СН'!$F$6-'СЕТ СН'!$F$19</f>
        <v>1224.50194311</v>
      </c>
      <c r="F41" s="36">
        <f>SUMIFS(СВЦЭМ!$C$39:$C$782,СВЦЭМ!$A$39:$A$782,$A41,СВЦЭМ!$B$39:$B$782,F$11)+'СЕТ СН'!$F$9+СВЦЭМ!$D$10+'СЕТ СН'!$F$6-'СЕТ СН'!$F$19</f>
        <v>1229.9199383799998</v>
      </c>
      <c r="G41" s="36">
        <f>SUMIFS(СВЦЭМ!$C$39:$C$782,СВЦЭМ!$A$39:$A$782,$A41,СВЦЭМ!$B$39:$B$782,G$11)+'СЕТ СН'!$F$9+СВЦЭМ!$D$10+'СЕТ СН'!$F$6-'СЕТ СН'!$F$19</f>
        <v>1227.35807849</v>
      </c>
      <c r="H41" s="36">
        <f>SUMIFS(СВЦЭМ!$C$39:$C$782,СВЦЭМ!$A$39:$A$782,$A41,СВЦЭМ!$B$39:$B$782,H$11)+'СЕТ СН'!$F$9+СВЦЭМ!$D$10+'СЕТ СН'!$F$6-'СЕТ СН'!$F$19</f>
        <v>1229.80860138</v>
      </c>
      <c r="I41" s="36">
        <f>SUMIFS(СВЦЭМ!$C$39:$C$782,СВЦЭМ!$A$39:$A$782,$A41,СВЦЭМ!$B$39:$B$782,I$11)+'СЕТ СН'!$F$9+СВЦЭМ!$D$10+'СЕТ СН'!$F$6-'СЕТ СН'!$F$19</f>
        <v>1189.4341405999999</v>
      </c>
      <c r="J41" s="36">
        <f>SUMIFS(СВЦЭМ!$C$39:$C$782,СВЦЭМ!$A$39:$A$782,$A41,СВЦЭМ!$B$39:$B$782,J$11)+'СЕТ СН'!$F$9+СВЦЭМ!$D$10+'СЕТ СН'!$F$6-'СЕТ СН'!$F$19</f>
        <v>1142.1799486799998</v>
      </c>
      <c r="K41" s="36">
        <f>SUMIFS(СВЦЭМ!$C$39:$C$782,СВЦЭМ!$A$39:$A$782,$A41,СВЦЭМ!$B$39:$B$782,K$11)+'СЕТ СН'!$F$9+СВЦЭМ!$D$10+'СЕТ СН'!$F$6-'СЕТ СН'!$F$19</f>
        <v>1111.4678477299999</v>
      </c>
      <c r="L41" s="36">
        <f>SUMIFS(СВЦЭМ!$C$39:$C$782,СВЦЭМ!$A$39:$A$782,$A41,СВЦЭМ!$B$39:$B$782,L$11)+'СЕТ СН'!$F$9+СВЦЭМ!$D$10+'СЕТ СН'!$F$6-'СЕТ СН'!$F$19</f>
        <v>1141.1443980499998</v>
      </c>
      <c r="M41" s="36">
        <f>SUMIFS(СВЦЭМ!$C$39:$C$782,СВЦЭМ!$A$39:$A$782,$A41,СВЦЭМ!$B$39:$B$782,M$11)+'СЕТ СН'!$F$9+СВЦЭМ!$D$10+'СЕТ СН'!$F$6-'СЕТ СН'!$F$19</f>
        <v>1172.6105903999999</v>
      </c>
      <c r="N41" s="36">
        <f>SUMIFS(СВЦЭМ!$C$39:$C$782,СВЦЭМ!$A$39:$A$782,$A41,СВЦЭМ!$B$39:$B$782,N$11)+'СЕТ СН'!$F$9+СВЦЭМ!$D$10+'СЕТ СН'!$F$6-'СЕТ СН'!$F$19</f>
        <v>1186.6166828299999</v>
      </c>
      <c r="O41" s="36">
        <f>SUMIFS(СВЦЭМ!$C$39:$C$782,СВЦЭМ!$A$39:$A$782,$A41,СВЦЭМ!$B$39:$B$782,O$11)+'СЕТ СН'!$F$9+СВЦЭМ!$D$10+'СЕТ СН'!$F$6-'СЕТ СН'!$F$19</f>
        <v>1231.3973130099998</v>
      </c>
      <c r="P41" s="36">
        <f>SUMIFS(СВЦЭМ!$C$39:$C$782,СВЦЭМ!$A$39:$A$782,$A41,СВЦЭМ!$B$39:$B$782,P$11)+'СЕТ СН'!$F$9+СВЦЭМ!$D$10+'СЕТ СН'!$F$6-'СЕТ СН'!$F$19</f>
        <v>1283.7186404899999</v>
      </c>
      <c r="Q41" s="36">
        <f>SUMIFS(СВЦЭМ!$C$39:$C$782,СВЦЭМ!$A$39:$A$782,$A41,СВЦЭМ!$B$39:$B$782,Q$11)+'СЕТ СН'!$F$9+СВЦЭМ!$D$10+'СЕТ СН'!$F$6-'СЕТ СН'!$F$19</f>
        <v>1297.63129955</v>
      </c>
      <c r="R41" s="36">
        <f>SUMIFS(СВЦЭМ!$C$39:$C$782,СВЦЭМ!$A$39:$A$782,$A41,СВЦЭМ!$B$39:$B$782,R$11)+'СЕТ СН'!$F$9+СВЦЭМ!$D$10+'СЕТ СН'!$F$6-'СЕТ СН'!$F$19</f>
        <v>1289.7247278999998</v>
      </c>
      <c r="S41" s="36">
        <f>SUMIFS(СВЦЭМ!$C$39:$C$782,СВЦЭМ!$A$39:$A$782,$A41,СВЦЭМ!$B$39:$B$782,S$11)+'СЕТ СН'!$F$9+СВЦЭМ!$D$10+'СЕТ СН'!$F$6-'СЕТ СН'!$F$19</f>
        <v>1275.6773423</v>
      </c>
      <c r="T41" s="36">
        <f>SUMIFS(СВЦЭМ!$C$39:$C$782,СВЦЭМ!$A$39:$A$782,$A41,СВЦЭМ!$B$39:$B$782,T$11)+'СЕТ СН'!$F$9+СВЦЭМ!$D$10+'СЕТ СН'!$F$6-'СЕТ СН'!$F$19</f>
        <v>1211.3662419099999</v>
      </c>
      <c r="U41" s="36">
        <f>SUMIFS(СВЦЭМ!$C$39:$C$782,СВЦЭМ!$A$39:$A$782,$A41,СВЦЭМ!$B$39:$B$782,U$11)+'СЕТ СН'!$F$9+СВЦЭМ!$D$10+'СЕТ СН'!$F$6-'СЕТ СН'!$F$19</f>
        <v>1140.7734039299999</v>
      </c>
      <c r="V41" s="36">
        <f>SUMIFS(СВЦЭМ!$C$39:$C$782,СВЦЭМ!$A$39:$A$782,$A41,СВЦЭМ!$B$39:$B$782,V$11)+'СЕТ СН'!$F$9+СВЦЭМ!$D$10+'СЕТ СН'!$F$6-'СЕТ СН'!$F$19</f>
        <v>1148.4840307499999</v>
      </c>
      <c r="W41" s="36">
        <f>SUMIFS(СВЦЭМ!$C$39:$C$782,СВЦЭМ!$A$39:$A$782,$A41,СВЦЭМ!$B$39:$B$782,W$11)+'СЕТ СН'!$F$9+СВЦЭМ!$D$10+'СЕТ СН'!$F$6-'СЕТ СН'!$F$19</f>
        <v>1152.2866840199999</v>
      </c>
      <c r="X41" s="36">
        <f>SUMIFS(СВЦЭМ!$C$39:$C$782,СВЦЭМ!$A$39:$A$782,$A41,СВЦЭМ!$B$39:$B$782,X$11)+'СЕТ СН'!$F$9+СВЦЭМ!$D$10+'СЕТ СН'!$F$6-'СЕТ СН'!$F$19</f>
        <v>1186.2086387099998</v>
      </c>
      <c r="Y41" s="36">
        <f>SUMIFS(СВЦЭМ!$C$39:$C$782,СВЦЭМ!$A$39:$A$782,$A41,СВЦЭМ!$B$39:$B$782,Y$11)+'СЕТ СН'!$F$9+СВЦЭМ!$D$10+'СЕТ СН'!$F$6-'СЕТ СН'!$F$19</f>
        <v>1179.2074891099999</v>
      </c>
    </row>
    <row r="42" spans="1:25" ht="15.75" x14ac:dyDescent="0.2">
      <c r="A42" s="35">
        <f t="shared" si="0"/>
        <v>44286</v>
      </c>
      <c r="B42" s="36">
        <f>SUMIFS(СВЦЭМ!$C$39:$C$782,СВЦЭМ!$A$39:$A$782,$A42,СВЦЭМ!$B$39:$B$782,B$11)+'СЕТ СН'!$F$9+СВЦЭМ!$D$10+'СЕТ СН'!$F$6-'СЕТ СН'!$F$19</f>
        <v>1277.6165768799999</v>
      </c>
      <c r="C42" s="36">
        <f>SUMIFS(СВЦЭМ!$C$39:$C$782,СВЦЭМ!$A$39:$A$782,$A42,СВЦЭМ!$B$39:$B$782,C$11)+'СЕТ СН'!$F$9+СВЦЭМ!$D$10+'СЕТ СН'!$F$6-'СЕТ СН'!$F$19</f>
        <v>1292.49333589</v>
      </c>
      <c r="D42" s="36">
        <f>SUMIFS(СВЦЭМ!$C$39:$C$782,СВЦЭМ!$A$39:$A$782,$A42,СВЦЭМ!$B$39:$B$782,D$11)+'СЕТ СН'!$F$9+СВЦЭМ!$D$10+'СЕТ СН'!$F$6-'СЕТ СН'!$F$19</f>
        <v>1267.2708840399998</v>
      </c>
      <c r="E42" s="36">
        <f>SUMIFS(СВЦЭМ!$C$39:$C$782,СВЦЭМ!$A$39:$A$782,$A42,СВЦЭМ!$B$39:$B$782,E$11)+'СЕТ СН'!$F$9+СВЦЭМ!$D$10+'СЕТ СН'!$F$6-'СЕТ СН'!$F$19</f>
        <v>1231.9622270899999</v>
      </c>
      <c r="F42" s="36">
        <f>SUMIFS(СВЦЭМ!$C$39:$C$782,СВЦЭМ!$A$39:$A$782,$A42,СВЦЭМ!$B$39:$B$782,F$11)+'СЕТ СН'!$F$9+СВЦЭМ!$D$10+'СЕТ СН'!$F$6-'СЕТ СН'!$F$19</f>
        <v>1233.1357879299999</v>
      </c>
      <c r="G42" s="36">
        <f>SUMIFS(СВЦЭМ!$C$39:$C$782,СВЦЭМ!$A$39:$A$782,$A42,СВЦЭМ!$B$39:$B$782,G$11)+'СЕТ СН'!$F$9+СВЦЭМ!$D$10+'СЕТ СН'!$F$6-'СЕТ СН'!$F$19</f>
        <v>1250.6707981699999</v>
      </c>
      <c r="H42" s="36">
        <f>SUMIFS(СВЦЭМ!$C$39:$C$782,СВЦЭМ!$A$39:$A$782,$A42,СВЦЭМ!$B$39:$B$782,H$11)+'СЕТ СН'!$F$9+СВЦЭМ!$D$10+'СЕТ СН'!$F$6-'СЕТ СН'!$F$19</f>
        <v>1287.5310881</v>
      </c>
      <c r="I42" s="36">
        <f>SUMIFS(СВЦЭМ!$C$39:$C$782,СВЦЭМ!$A$39:$A$782,$A42,СВЦЭМ!$B$39:$B$782,I$11)+'СЕТ СН'!$F$9+СВЦЭМ!$D$10+'СЕТ СН'!$F$6-'СЕТ СН'!$F$19</f>
        <v>1246.16740648</v>
      </c>
      <c r="J42" s="36">
        <f>SUMIFS(СВЦЭМ!$C$39:$C$782,СВЦЭМ!$A$39:$A$782,$A42,СВЦЭМ!$B$39:$B$782,J$11)+'СЕТ СН'!$F$9+СВЦЭМ!$D$10+'СЕТ СН'!$F$6-'СЕТ СН'!$F$19</f>
        <v>1162.84233541</v>
      </c>
      <c r="K42" s="36">
        <f>SUMIFS(СВЦЭМ!$C$39:$C$782,СВЦЭМ!$A$39:$A$782,$A42,СВЦЭМ!$B$39:$B$782,K$11)+'СЕТ СН'!$F$9+СВЦЭМ!$D$10+'СЕТ СН'!$F$6-'СЕТ СН'!$F$19</f>
        <v>1107.8394049999999</v>
      </c>
      <c r="L42" s="36">
        <f>SUMIFS(СВЦЭМ!$C$39:$C$782,СВЦЭМ!$A$39:$A$782,$A42,СВЦЭМ!$B$39:$B$782,L$11)+'СЕТ СН'!$F$9+СВЦЭМ!$D$10+'СЕТ СН'!$F$6-'СЕТ СН'!$F$19</f>
        <v>1111.9213311399999</v>
      </c>
      <c r="M42" s="36">
        <f>SUMIFS(СВЦЭМ!$C$39:$C$782,СВЦЭМ!$A$39:$A$782,$A42,СВЦЭМ!$B$39:$B$782,M$11)+'СЕТ СН'!$F$9+СВЦЭМ!$D$10+'СЕТ СН'!$F$6-'СЕТ СН'!$F$19</f>
        <v>1126.7309017099999</v>
      </c>
      <c r="N42" s="36">
        <f>SUMIFS(СВЦЭМ!$C$39:$C$782,СВЦЭМ!$A$39:$A$782,$A42,СВЦЭМ!$B$39:$B$782,N$11)+'СЕТ СН'!$F$9+СВЦЭМ!$D$10+'СЕТ СН'!$F$6-'СЕТ СН'!$F$19</f>
        <v>1161.67603781</v>
      </c>
      <c r="O42" s="36">
        <f>SUMIFS(СВЦЭМ!$C$39:$C$782,СВЦЭМ!$A$39:$A$782,$A42,СВЦЭМ!$B$39:$B$782,O$11)+'СЕТ СН'!$F$9+СВЦЭМ!$D$10+'СЕТ СН'!$F$6-'СЕТ СН'!$F$19</f>
        <v>1205.5371528199998</v>
      </c>
      <c r="P42" s="36">
        <f>SUMIFS(СВЦЭМ!$C$39:$C$782,СВЦЭМ!$A$39:$A$782,$A42,СВЦЭМ!$B$39:$B$782,P$11)+'СЕТ СН'!$F$9+СВЦЭМ!$D$10+'СЕТ СН'!$F$6-'СЕТ СН'!$F$19</f>
        <v>1257.7428442199998</v>
      </c>
      <c r="Q42" s="36">
        <f>SUMIFS(СВЦЭМ!$C$39:$C$782,СВЦЭМ!$A$39:$A$782,$A42,СВЦЭМ!$B$39:$B$782,Q$11)+'СЕТ СН'!$F$9+СВЦЭМ!$D$10+'СЕТ СН'!$F$6-'СЕТ СН'!$F$19</f>
        <v>1275.98366837</v>
      </c>
      <c r="R42" s="36">
        <f>SUMIFS(СВЦЭМ!$C$39:$C$782,СВЦЭМ!$A$39:$A$782,$A42,СВЦЭМ!$B$39:$B$782,R$11)+'СЕТ СН'!$F$9+СВЦЭМ!$D$10+'СЕТ СН'!$F$6-'СЕТ СН'!$F$19</f>
        <v>1272.64115133</v>
      </c>
      <c r="S42" s="36">
        <f>SUMIFS(СВЦЭМ!$C$39:$C$782,СВЦЭМ!$A$39:$A$782,$A42,СВЦЭМ!$B$39:$B$782,S$11)+'СЕТ СН'!$F$9+СВЦЭМ!$D$10+'СЕТ СН'!$F$6-'СЕТ СН'!$F$19</f>
        <v>1254.95690448</v>
      </c>
      <c r="T42" s="36">
        <f>SUMIFS(СВЦЭМ!$C$39:$C$782,СВЦЭМ!$A$39:$A$782,$A42,СВЦЭМ!$B$39:$B$782,T$11)+'СЕТ СН'!$F$9+СВЦЭМ!$D$10+'СЕТ СН'!$F$6-'СЕТ СН'!$F$19</f>
        <v>1178.0639396399999</v>
      </c>
      <c r="U42" s="36">
        <f>SUMIFS(СВЦЭМ!$C$39:$C$782,СВЦЭМ!$A$39:$A$782,$A42,СВЦЭМ!$B$39:$B$782,U$11)+'СЕТ СН'!$F$9+СВЦЭМ!$D$10+'СЕТ СН'!$F$6-'СЕТ СН'!$F$19</f>
        <v>1121.0397086400001</v>
      </c>
      <c r="V42" s="36">
        <f>SUMIFS(СВЦЭМ!$C$39:$C$782,СВЦЭМ!$A$39:$A$782,$A42,СВЦЭМ!$B$39:$B$782,V$11)+'СЕТ СН'!$F$9+СВЦЭМ!$D$10+'СЕТ СН'!$F$6-'СЕТ СН'!$F$19</f>
        <v>1189.6184167599999</v>
      </c>
      <c r="W42" s="36">
        <f>SUMIFS(СВЦЭМ!$C$39:$C$782,СВЦЭМ!$A$39:$A$782,$A42,СВЦЭМ!$B$39:$B$782,W$11)+'СЕТ СН'!$F$9+СВЦЭМ!$D$10+'СЕТ СН'!$F$6-'СЕТ СН'!$F$19</f>
        <v>1168.51923571</v>
      </c>
      <c r="X42" s="36">
        <f>SUMIFS(СВЦЭМ!$C$39:$C$782,СВЦЭМ!$A$39:$A$782,$A42,СВЦЭМ!$B$39:$B$782,X$11)+'СЕТ СН'!$F$9+СВЦЭМ!$D$10+'СЕТ СН'!$F$6-'СЕТ СН'!$F$19</f>
        <v>1188.77045832</v>
      </c>
      <c r="Y42" s="36">
        <f>SUMIFS(СВЦЭМ!$C$39:$C$782,СВЦЭМ!$A$39:$A$782,$A42,СВЦЭМ!$B$39:$B$782,Y$11)+'СЕТ СН'!$F$9+СВЦЭМ!$D$10+'СЕТ СН'!$F$6-'СЕТ СН'!$F$19</f>
        <v>1192.8471164499999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01.03.2021</v>
      </c>
      <c r="B48" s="36">
        <f>SUMIFS(СВЦЭМ!$C$39:$C$782,СВЦЭМ!$A$39:$A$782,$A48,СВЦЭМ!$B$39:$B$782,B$47)+'СЕТ СН'!$G$9+СВЦЭМ!$D$10+'СЕТ СН'!$G$6-'СЕТ СН'!$G$19</f>
        <v>1338.4171569899997</v>
      </c>
      <c r="C48" s="36">
        <f>SUMIFS(СВЦЭМ!$C$39:$C$782,СВЦЭМ!$A$39:$A$782,$A48,СВЦЭМ!$B$39:$B$782,C$47)+'СЕТ СН'!$G$9+СВЦЭМ!$D$10+'СЕТ СН'!$G$6-'СЕТ СН'!$G$19</f>
        <v>1358.4539277599997</v>
      </c>
      <c r="D48" s="36">
        <f>SUMIFS(СВЦЭМ!$C$39:$C$782,СВЦЭМ!$A$39:$A$782,$A48,СВЦЭМ!$B$39:$B$782,D$47)+'СЕТ СН'!$G$9+СВЦЭМ!$D$10+'СЕТ СН'!$G$6-'СЕТ СН'!$G$19</f>
        <v>1436.4277374799999</v>
      </c>
      <c r="E48" s="36">
        <f>SUMIFS(СВЦЭМ!$C$39:$C$782,СВЦЭМ!$A$39:$A$782,$A48,СВЦЭМ!$B$39:$B$782,E$47)+'СЕТ СН'!$G$9+СВЦЭМ!$D$10+'СЕТ СН'!$G$6-'СЕТ СН'!$G$19</f>
        <v>1438.4570985699997</v>
      </c>
      <c r="F48" s="36">
        <f>SUMIFS(СВЦЭМ!$C$39:$C$782,СВЦЭМ!$A$39:$A$782,$A48,СВЦЭМ!$B$39:$B$782,F$47)+'СЕТ СН'!$G$9+СВЦЭМ!$D$10+'СЕТ СН'!$G$6-'СЕТ СН'!$G$19</f>
        <v>1439.3853281099998</v>
      </c>
      <c r="G48" s="36">
        <f>SUMIFS(СВЦЭМ!$C$39:$C$782,СВЦЭМ!$A$39:$A$782,$A48,СВЦЭМ!$B$39:$B$782,G$47)+'СЕТ СН'!$G$9+СВЦЭМ!$D$10+'СЕТ СН'!$G$6-'СЕТ СН'!$G$19</f>
        <v>1427.4790549399997</v>
      </c>
      <c r="H48" s="36">
        <f>SUMIFS(СВЦЭМ!$C$39:$C$782,СВЦЭМ!$A$39:$A$782,$A48,СВЦЭМ!$B$39:$B$782,H$47)+'СЕТ СН'!$G$9+СВЦЭМ!$D$10+'СЕТ СН'!$G$6-'СЕТ СН'!$G$19</f>
        <v>1406.8952810199999</v>
      </c>
      <c r="I48" s="36">
        <f>SUMIFS(СВЦЭМ!$C$39:$C$782,СВЦЭМ!$A$39:$A$782,$A48,СВЦЭМ!$B$39:$B$782,I$47)+'СЕТ СН'!$G$9+СВЦЭМ!$D$10+'СЕТ СН'!$G$6-'СЕТ СН'!$G$19</f>
        <v>1341.0297590399998</v>
      </c>
      <c r="J48" s="36">
        <f>SUMIFS(СВЦЭМ!$C$39:$C$782,СВЦЭМ!$A$39:$A$782,$A48,СВЦЭМ!$B$39:$B$782,J$47)+'СЕТ СН'!$G$9+СВЦЭМ!$D$10+'СЕТ СН'!$G$6-'СЕТ СН'!$G$19</f>
        <v>1265.4920788099998</v>
      </c>
      <c r="K48" s="36">
        <f>SUMIFS(СВЦЭМ!$C$39:$C$782,СВЦЭМ!$A$39:$A$782,$A48,СВЦЭМ!$B$39:$B$782,K$47)+'СЕТ СН'!$G$9+СВЦЭМ!$D$10+'СЕТ СН'!$G$6-'СЕТ СН'!$G$19</f>
        <v>1228.9198470499998</v>
      </c>
      <c r="L48" s="36">
        <f>SUMIFS(СВЦЭМ!$C$39:$C$782,СВЦЭМ!$A$39:$A$782,$A48,СВЦЭМ!$B$39:$B$782,L$47)+'СЕТ СН'!$G$9+СВЦЭМ!$D$10+'СЕТ СН'!$G$6-'СЕТ СН'!$G$19</f>
        <v>1221.5472907899998</v>
      </c>
      <c r="M48" s="36">
        <f>SUMIFS(СВЦЭМ!$C$39:$C$782,СВЦЭМ!$A$39:$A$782,$A48,СВЦЭМ!$B$39:$B$782,M$47)+'СЕТ СН'!$G$9+СВЦЭМ!$D$10+'СЕТ СН'!$G$6-'СЕТ СН'!$G$19</f>
        <v>1226.7762902499999</v>
      </c>
      <c r="N48" s="36">
        <f>SUMIFS(СВЦЭМ!$C$39:$C$782,СВЦЭМ!$A$39:$A$782,$A48,СВЦЭМ!$B$39:$B$782,N$47)+'СЕТ СН'!$G$9+СВЦЭМ!$D$10+'СЕТ СН'!$G$6-'СЕТ СН'!$G$19</f>
        <v>1227.5160278899998</v>
      </c>
      <c r="O48" s="36">
        <f>SUMIFS(СВЦЭМ!$C$39:$C$782,СВЦЭМ!$A$39:$A$782,$A48,СВЦЭМ!$B$39:$B$782,O$47)+'СЕТ СН'!$G$9+СВЦЭМ!$D$10+'СЕТ СН'!$G$6-'СЕТ СН'!$G$19</f>
        <v>1281.6443606999999</v>
      </c>
      <c r="P48" s="36">
        <f>SUMIFS(СВЦЭМ!$C$39:$C$782,СВЦЭМ!$A$39:$A$782,$A48,СВЦЭМ!$B$39:$B$782,P$47)+'СЕТ СН'!$G$9+СВЦЭМ!$D$10+'СЕТ СН'!$G$6-'СЕТ СН'!$G$19</f>
        <v>1295.5720741699997</v>
      </c>
      <c r="Q48" s="36">
        <f>SUMIFS(СВЦЭМ!$C$39:$C$782,СВЦЭМ!$A$39:$A$782,$A48,СВЦЭМ!$B$39:$B$782,Q$47)+'СЕТ СН'!$G$9+СВЦЭМ!$D$10+'СЕТ СН'!$G$6-'СЕТ СН'!$G$19</f>
        <v>1326.3677413799999</v>
      </c>
      <c r="R48" s="36">
        <f>SUMIFS(СВЦЭМ!$C$39:$C$782,СВЦЭМ!$A$39:$A$782,$A48,СВЦЭМ!$B$39:$B$782,R$47)+'СЕТ СН'!$G$9+СВЦЭМ!$D$10+'СЕТ СН'!$G$6-'СЕТ СН'!$G$19</f>
        <v>1335.3372811599997</v>
      </c>
      <c r="S48" s="36">
        <f>SUMIFS(СВЦЭМ!$C$39:$C$782,СВЦЭМ!$A$39:$A$782,$A48,СВЦЭМ!$B$39:$B$782,S$47)+'СЕТ СН'!$G$9+СВЦЭМ!$D$10+'СЕТ СН'!$G$6-'СЕТ СН'!$G$19</f>
        <v>1299.6259126299999</v>
      </c>
      <c r="T48" s="36">
        <f>SUMIFS(СВЦЭМ!$C$39:$C$782,СВЦЭМ!$A$39:$A$782,$A48,СВЦЭМ!$B$39:$B$782,T$47)+'СЕТ СН'!$G$9+СВЦЭМ!$D$10+'СЕТ СН'!$G$6-'СЕТ СН'!$G$19</f>
        <v>1257.2049975899997</v>
      </c>
      <c r="U48" s="36">
        <f>SUMIFS(СВЦЭМ!$C$39:$C$782,СВЦЭМ!$A$39:$A$782,$A48,СВЦЭМ!$B$39:$B$782,U$47)+'СЕТ СН'!$G$9+СВЦЭМ!$D$10+'СЕТ СН'!$G$6-'СЕТ СН'!$G$19</f>
        <v>1218.9149944299998</v>
      </c>
      <c r="V48" s="36">
        <f>SUMIFS(СВЦЭМ!$C$39:$C$782,СВЦЭМ!$A$39:$A$782,$A48,СВЦЭМ!$B$39:$B$782,V$47)+'СЕТ СН'!$G$9+СВЦЭМ!$D$10+'СЕТ СН'!$G$6-'СЕТ СН'!$G$19</f>
        <v>1227.5982864299999</v>
      </c>
      <c r="W48" s="36">
        <f>SUMIFS(СВЦЭМ!$C$39:$C$782,СВЦЭМ!$A$39:$A$782,$A48,СВЦЭМ!$B$39:$B$782,W$47)+'СЕТ СН'!$G$9+СВЦЭМ!$D$10+'СЕТ СН'!$G$6-'СЕТ СН'!$G$19</f>
        <v>1273.1962768099997</v>
      </c>
      <c r="X48" s="36">
        <f>SUMIFS(СВЦЭМ!$C$39:$C$782,СВЦЭМ!$A$39:$A$782,$A48,СВЦЭМ!$B$39:$B$782,X$47)+'СЕТ СН'!$G$9+СВЦЭМ!$D$10+'СЕТ СН'!$G$6-'СЕТ СН'!$G$19</f>
        <v>1278.1004606799997</v>
      </c>
      <c r="Y48" s="36">
        <f>SUMIFS(СВЦЭМ!$C$39:$C$782,СВЦЭМ!$A$39:$A$782,$A48,СВЦЭМ!$B$39:$B$782,Y$47)+'СЕТ СН'!$G$9+СВЦЭМ!$D$10+'СЕТ СН'!$G$6-'СЕТ СН'!$G$19</f>
        <v>1279.6836338899998</v>
      </c>
    </row>
    <row r="49" spans="1:25" ht="15.75" x14ac:dyDescent="0.2">
      <c r="A49" s="35">
        <f>A48+1</f>
        <v>44257</v>
      </c>
      <c r="B49" s="36">
        <f>SUMIFS(СВЦЭМ!$C$39:$C$782,СВЦЭМ!$A$39:$A$782,$A49,СВЦЭМ!$B$39:$B$782,B$47)+'СЕТ СН'!$G$9+СВЦЭМ!$D$10+'СЕТ СН'!$G$6-'СЕТ СН'!$G$19</f>
        <v>1324.6558252799998</v>
      </c>
      <c r="C49" s="36">
        <f>SUMIFS(СВЦЭМ!$C$39:$C$782,СВЦЭМ!$A$39:$A$782,$A49,СВЦЭМ!$B$39:$B$782,C$47)+'СЕТ СН'!$G$9+СВЦЭМ!$D$10+'СЕТ СН'!$G$6-'СЕТ СН'!$G$19</f>
        <v>1387.8287655799998</v>
      </c>
      <c r="D49" s="36">
        <f>SUMIFS(СВЦЭМ!$C$39:$C$782,СВЦЭМ!$A$39:$A$782,$A49,СВЦЭМ!$B$39:$B$782,D$47)+'СЕТ СН'!$G$9+СВЦЭМ!$D$10+'СЕТ СН'!$G$6-'СЕТ СН'!$G$19</f>
        <v>1419.7011847199999</v>
      </c>
      <c r="E49" s="36">
        <f>SUMIFS(СВЦЭМ!$C$39:$C$782,СВЦЭМ!$A$39:$A$782,$A49,СВЦЭМ!$B$39:$B$782,E$47)+'СЕТ СН'!$G$9+СВЦЭМ!$D$10+'СЕТ СН'!$G$6-'СЕТ СН'!$G$19</f>
        <v>1382.6245986099998</v>
      </c>
      <c r="F49" s="36">
        <f>SUMIFS(СВЦЭМ!$C$39:$C$782,СВЦЭМ!$A$39:$A$782,$A49,СВЦЭМ!$B$39:$B$782,F$47)+'СЕТ СН'!$G$9+СВЦЭМ!$D$10+'СЕТ СН'!$G$6-'СЕТ СН'!$G$19</f>
        <v>1375.6136067799998</v>
      </c>
      <c r="G49" s="36">
        <f>SUMIFS(СВЦЭМ!$C$39:$C$782,СВЦЭМ!$A$39:$A$782,$A49,СВЦЭМ!$B$39:$B$782,G$47)+'СЕТ СН'!$G$9+СВЦЭМ!$D$10+'СЕТ СН'!$G$6-'СЕТ СН'!$G$19</f>
        <v>1403.9334961799998</v>
      </c>
      <c r="H49" s="36">
        <f>SUMIFS(СВЦЭМ!$C$39:$C$782,СВЦЭМ!$A$39:$A$782,$A49,СВЦЭМ!$B$39:$B$782,H$47)+'СЕТ СН'!$G$9+СВЦЭМ!$D$10+'СЕТ СН'!$G$6-'СЕТ СН'!$G$19</f>
        <v>1421.7770258999999</v>
      </c>
      <c r="I49" s="36">
        <f>SUMIFS(СВЦЭМ!$C$39:$C$782,СВЦЭМ!$A$39:$A$782,$A49,СВЦЭМ!$B$39:$B$782,I$47)+'СЕТ СН'!$G$9+СВЦЭМ!$D$10+'СЕТ СН'!$G$6-'СЕТ СН'!$G$19</f>
        <v>1373.1329941599997</v>
      </c>
      <c r="J49" s="36">
        <f>SUMIFS(СВЦЭМ!$C$39:$C$782,СВЦЭМ!$A$39:$A$782,$A49,СВЦЭМ!$B$39:$B$782,J$47)+'СЕТ СН'!$G$9+СВЦЭМ!$D$10+'СЕТ СН'!$G$6-'СЕТ СН'!$G$19</f>
        <v>1301.6471887899997</v>
      </c>
      <c r="K49" s="36">
        <f>SUMIFS(СВЦЭМ!$C$39:$C$782,СВЦЭМ!$A$39:$A$782,$A49,СВЦЭМ!$B$39:$B$782,K$47)+'СЕТ СН'!$G$9+СВЦЭМ!$D$10+'СЕТ СН'!$G$6-'СЕТ СН'!$G$19</f>
        <v>1262.1968397099997</v>
      </c>
      <c r="L49" s="36">
        <f>SUMIFS(СВЦЭМ!$C$39:$C$782,СВЦЭМ!$A$39:$A$782,$A49,СВЦЭМ!$B$39:$B$782,L$47)+'СЕТ СН'!$G$9+СВЦЭМ!$D$10+'СЕТ СН'!$G$6-'СЕТ СН'!$G$19</f>
        <v>1262.3605327099999</v>
      </c>
      <c r="M49" s="36">
        <f>SUMIFS(СВЦЭМ!$C$39:$C$782,СВЦЭМ!$A$39:$A$782,$A49,СВЦЭМ!$B$39:$B$782,M$47)+'СЕТ СН'!$G$9+СВЦЭМ!$D$10+'СЕТ СН'!$G$6-'СЕТ СН'!$G$19</f>
        <v>1266.5209576099999</v>
      </c>
      <c r="N49" s="36">
        <f>SUMIFS(СВЦЭМ!$C$39:$C$782,СВЦЭМ!$A$39:$A$782,$A49,СВЦЭМ!$B$39:$B$782,N$47)+'СЕТ СН'!$G$9+СВЦЭМ!$D$10+'СЕТ СН'!$G$6-'СЕТ СН'!$G$19</f>
        <v>1278.5791562999998</v>
      </c>
      <c r="O49" s="36">
        <f>SUMIFS(СВЦЭМ!$C$39:$C$782,СВЦЭМ!$A$39:$A$782,$A49,СВЦЭМ!$B$39:$B$782,O$47)+'СЕТ СН'!$G$9+СВЦЭМ!$D$10+'СЕТ СН'!$G$6-'СЕТ СН'!$G$19</f>
        <v>1323.1095416299997</v>
      </c>
      <c r="P49" s="36">
        <f>SUMIFS(СВЦЭМ!$C$39:$C$782,СВЦЭМ!$A$39:$A$782,$A49,СВЦЭМ!$B$39:$B$782,P$47)+'СЕТ СН'!$G$9+СВЦЭМ!$D$10+'СЕТ СН'!$G$6-'СЕТ СН'!$G$19</f>
        <v>1335.9590972799999</v>
      </c>
      <c r="Q49" s="36">
        <f>SUMIFS(СВЦЭМ!$C$39:$C$782,СВЦЭМ!$A$39:$A$782,$A49,СВЦЭМ!$B$39:$B$782,Q$47)+'СЕТ СН'!$G$9+СВЦЭМ!$D$10+'СЕТ СН'!$G$6-'СЕТ СН'!$G$19</f>
        <v>1356.2403839399999</v>
      </c>
      <c r="R49" s="36">
        <f>SUMIFS(СВЦЭМ!$C$39:$C$782,СВЦЭМ!$A$39:$A$782,$A49,СВЦЭМ!$B$39:$B$782,R$47)+'СЕТ СН'!$G$9+СВЦЭМ!$D$10+'СЕТ СН'!$G$6-'СЕТ СН'!$G$19</f>
        <v>1368.7461472499999</v>
      </c>
      <c r="S49" s="36">
        <f>SUMIFS(СВЦЭМ!$C$39:$C$782,СВЦЭМ!$A$39:$A$782,$A49,СВЦЭМ!$B$39:$B$782,S$47)+'СЕТ СН'!$G$9+СВЦЭМ!$D$10+'СЕТ СН'!$G$6-'СЕТ СН'!$G$19</f>
        <v>1351.7712284299998</v>
      </c>
      <c r="T49" s="36">
        <f>SUMIFS(СВЦЭМ!$C$39:$C$782,СВЦЭМ!$A$39:$A$782,$A49,СВЦЭМ!$B$39:$B$782,T$47)+'СЕТ СН'!$G$9+СВЦЭМ!$D$10+'СЕТ СН'!$G$6-'СЕТ СН'!$G$19</f>
        <v>1305.3317120399997</v>
      </c>
      <c r="U49" s="36">
        <f>SUMIFS(СВЦЭМ!$C$39:$C$782,СВЦЭМ!$A$39:$A$782,$A49,СВЦЭМ!$B$39:$B$782,U$47)+'СЕТ СН'!$G$9+СВЦЭМ!$D$10+'СЕТ СН'!$G$6-'СЕТ СН'!$G$19</f>
        <v>1235.2079862399999</v>
      </c>
      <c r="V49" s="36">
        <f>SUMIFS(СВЦЭМ!$C$39:$C$782,СВЦЭМ!$A$39:$A$782,$A49,СВЦЭМ!$B$39:$B$782,V$47)+'СЕТ СН'!$G$9+СВЦЭМ!$D$10+'СЕТ СН'!$G$6-'СЕТ СН'!$G$19</f>
        <v>1231.8281674199998</v>
      </c>
      <c r="W49" s="36">
        <f>SUMIFS(СВЦЭМ!$C$39:$C$782,СВЦЭМ!$A$39:$A$782,$A49,СВЦЭМ!$B$39:$B$782,W$47)+'СЕТ СН'!$G$9+СВЦЭМ!$D$10+'СЕТ СН'!$G$6-'СЕТ СН'!$G$19</f>
        <v>1243.3490493399997</v>
      </c>
      <c r="X49" s="36">
        <f>SUMIFS(СВЦЭМ!$C$39:$C$782,СВЦЭМ!$A$39:$A$782,$A49,СВЦЭМ!$B$39:$B$782,X$47)+'СЕТ СН'!$G$9+СВЦЭМ!$D$10+'СЕТ СН'!$G$6-'СЕТ СН'!$G$19</f>
        <v>1275.3731118799999</v>
      </c>
      <c r="Y49" s="36">
        <f>SUMIFS(СВЦЭМ!$C$39:$C$782,СВЦЭМ!$A$39:$A$782,$A49,СВЦЭМ!$B$39:$B$782,Y$47)+'СЕТ СН'!$G$9+СВЦЭМ!$D$10+'СЕТ СН'!$G$6-'СЕТ СН'!$G$19</f>
        <v>1280.8847935199999</v>
      </c>
    </row>
    <row r="50" spans="1:25" ht="15.75" x14ac:dyDescent="0.2">
      <c r="A50" s="35">
        <f t="shared" ref="A50:A78" si="1">A49+1</f>
        <v>44258</v>
      </c>
      <c r="B50" s="36">
        <f>SUMIFS(СВЦЭМ!$C$39:$C$782,СВЦЭМ!$A$39:$A$782,$A50,СВЦЭМ!$B$39:$B$782,B$47)+'СЕТ СН'!$G$9+СВЦЭМ!$D$10+'СЕТ СН'!$G$6-'СЕТ СН'!$G$19</f>
        <v>1288.6219741399998</v>
      </c>
      <c r="C50" s="36">
        <f>SUMIFS(СВЦЭМ!$C$39:$C$782,СВЦЭМ!$A$39:$A$782,$A50,СВЦЭМ!$B$39:$B$782,C$47)+'СЕТ СН'!$G$9+СВЦЭМ!$D$10+'СЕТ СН'!$G$6-'СЕТ СН'!$G$19</f>
        <v>1358.8281702699999</v>
      </c>
      <c r="D50" s="36">
        <f>SUMIFS(СВЦЭМ!$C$39:$C$782,СВЦЭМ!$A$39:$A$782,$A50,СВЦЭМ!$B$39:$B$782,D$47)+'СЕТ СН'!$G$9+СВЦЭМ!$D$10+'СЕТ СН'!$G$6-'СЕТ СН'!$G$19</f>
        <v>1393.0420344999998</v>
      </c>
      <c r="E50" s="36">
        <f>SUMIFS(СВЦЭМ!$C$39:$C$782,СВЦЭМ!$A$39:$A$782,$A50,СВЦЭМ!$B$39:$B$782,E$47)+'СЕТ СН'!$G$9+СВЦЭМ!$D$10+'СЕТ СН'!$G$6-'СЕТ СН'!$G$19</f>
        <v>1381.4383960199998</v>
      </c>
      <c r="F50" s="36">
        <f>SUMIFS(СВЦЭМ!$C$39:$C$782,СВЦЭМ!$A$39:$A$782,$A50,СВЦЭМ!$B$39:$B$782,F$47)+'СЕТ СН'!$G$9+СВЦЭМ!$D$10+'СЕТ СН'!$G$6-'СЕТ СН'!$G$19</f>
        <v>1385.5926018999999</v>
      </c>
      <c r="G50" s="36">
        <f>SUMIFS(СВЦЭМ!$C$39:$C$782,СВЦЭМ!$A$39:$A$782,$A50,СВЦЭМ!$B$39:$B$782,G$47)+'СЕТ СН'!$G$9+СВЦЭМ!$D$10+'СЕТ СН'!$G$6-'СЕТ СН'!$G$19</f>
        <v>1389.4458746799999</v>
      </c>
      <c r="H50" s="36">
        <f>SUMIFS(СВЦЭМ!$C$39:$C$782,СВЦЭМ!$A$39:$A$782,$A50,СВЦЭМ!$B$39:$B$782,H$47)+'СЕТ СН'!$G$9+СВЦЭМ!$D$10+'СЕТ СН'!$G$6-'СЕТ СН'!$G$19</f>
        <v>1385.7861078999999</v>
      </c>
      <c r="I50" s="36">
        <f>SUMIFS(СВЦЭМ!$C$39:$C$782,СВЦЭМ!$A$39:$A$782,$A50,СВЦЭМ!$B$39:$B$782,I$47)+'СЕТ СН'!$G$9+СВЦЭМ!$D$10+'СЕТ СН'!$G$6-'СЕТ СН'!$G$19</f>
        <v>1343.8214900599999</v>
      </c>
      <c r="J50" s="36">
        <f>SUMIFS(СВЦЭМ!$C$39:$C$782,СВЦЭМ!$A$39:$A$782,$A50,СВЦЭМ!$B$39:$B$782,J$47)+'СЕТ СН'!$G$9+СВЦЭМ!$D$10+'СЕТ СН'!$G$6-'СЕТ СН'!$G$19</f>
        <v>1281.5396399899998</v>
      </c>
      <c r="K50" s="36">
        <f>SUMIFS(СВЦЭМ!$C$39:$C$782,СВЦЭМ!$A$39:$A$782,$A50,СВЦЭМ!$B$39:$B$782,K$47)+'СЕТ СН'!$G$9+СВЦЭМ!$D$10+'СЕТ СН'!$G$6-'СЕТ СН'!$G$19</f>
        <v>1253.5409840799998</v>
      </c>
      <c r="L50" s="36">
        <f>SUMIFS(СВЦЭМ!$C$39:$C$782,СВЦЭМ!$A$39:$A$782,$A50,СВЦЭМ!$B$39:$B$782,L$47)+'СЕТ СН'!$G$9+СВЦЭМ!$D$10+'СЕТ СН'!$G$6-'СЕТ СН'!$G$19</f>
        <v>1251.0803563299999</v>
      </c>
      <c r="M50" s="36">
        <f>SUMIFS(СВЦЭМ!$C$39:$C$782,СВЦЭМ!$A$39:$A$782,$A50,СВЦЭМ!$B$39:$B$782,M$47)+'СЕТ СН'!$G$9+СВЦЭМ!$D$10+'СЕТ СН'!$G$6-'СЕТ СН'!$G$19</f>
        <v>1263.2739561899998</v>
      </c>
      <c r="N50" s="36">
        <f>SUMIFS(СВЦЭМ!$C$39:$C$782,СВЦЭМ!$A$39:$A$782,$A50,СВЦЭМ!$B$39:$B$782,N$47)+'СЕТ СН'!$G$9+СВЦЭМ!$D$10+'СЕТ СН'!$G$6-'СЕТ СН'!$G$19</f>
        <v>1241.9899277399998</v>
      </c>
      <c r="O50" s="36">
        <f>SUMIFS(СВЦЭМ!$C$39:$C$782,СВЦЭМ!$A$39:$A$782,$A50,СВЦЭМ!$B$39:$B$782,O$47)+'СЕТ СН'!$G$9+СВЦЭМ!$D$10+'СЕТ СН'!$G$6-'СЕТ СН'!$G$19</f>
        <v>1275.4040046799998</v>
      </c>
      <c r="P50" s="36">
        <f>SUMIFS(СВЦЭМ!$C$39:$C$782,СВЦЭМ!$A$39:$A$782,$A50,СВЦЭМ!$B$39:$B$782,P$47)+'СЕТ СН'!$G$9+СВЦЭМ!$D$10+'СЕТ СН'!$G$6-'СЕТ СН'!$G$19</f>
        <v>1293.8624360699998</v>
      </c>
      <c r="Q50" s="36">
        <f>SUMIFS(СВЦЭМ!$C$39:$C$782,СВЦЭМ!$A$39:$A$782,$A50,СВЦЭМ!$B$39:$B$782,Q$47)+'СЕТ СН'!$G$9+СВЦЭМ!$D$10+'СЕТ СН'!$G$6-'СЕТ СН'!$G$19</f>
        <v>1305.3550172899998</v>
      </c>
      <c r="R50" s="36">
        <f>SUMIFS(СВЦЭМ!$C$39:$C$782,СВЦЭМ!$A$39:$A$782,$A50,СВЦЭМ!$B$39:$B$782,R$47)+'СЕТ СН'!$G$9+СВЦЭМ!$D$10+'СЕТ СН'!$G$6-'СЕТ СН'!$G$19</f>
        <v>1303.7196778499999</v>
      </c>
      <c r="S50" s="36">
        <f>SUMIFS(СВЦЭМ!$C$39:$C$782,СВЦЭМ!$A$39:$A$782,$A50,СВЦЭМ!$B$39:$B$782,S$47)+'СЕТ СН'!$G$9+СВЦЭМ!$D$10+'СЕТ СН'!$G$6-'СЕТ СН'!$G$19</f>
        <v>1288.4225849199997</v>
      </c>
      <c r="T50" s="36">
        <f>SUMIFS(СВЦЭМ!$C$39:$C$782,СВЦЭМ!$A$39:$A$782,$A50,СВЦЭМ!$B$39:$B$782,T$47)+'СЕТ СН'!$G$9+СВЦЭМ!$D$10+'СЕТ СН'!$G$6-'СЕТ СН'!$G$19</f>
        <v>1246.8830977499999</v>
      </c>
      <c r="U50" s="36">
        <f>SUMIFS(СВЦЭМ!$C$39:$C$782,СВЦЭМ!$A$39:$A$782,$A50,СВЦЭМ!$B$39:$B$782,U$47)+'СЕТ СН'!$G$9+СВЦЭМ!$D$10+'СЕТ СН'!$G$6-'СЕТ СН'!$G$19</f>
        <v>1207.4808690699999</v>
      </c>
      <c r="V50" s="36">
        <f>SUMIFS(СВЦЭМ!$C$39:$C$782,СВЦЭМ!$A$39:$A$782,$A50,СВЦЭМ!$B$39:$B$782,V$47)+'СЕТ СН'!$G$9+СВЦЭМ!$D$10+'СЕТ СН'!$G$6-'СЕТ СН'!$G$19</f>
        <v>1232.5963797799998</v>
      </c>
      <c r="W50" s="36">
        <f>SUMIFS(СВЦЭМ!$C$39:$C$782,СВЦЭМ!$A$39:$A$782,$A50,СВЦЭМ!$B$39:$B$782,W$47)+'СЕТ СН'!$G$9+СВЦЭМ!$D$10+'СЕТ СН'!$G$6-'СЕТ СН'!$G$19</f>
        <v>1256.0291577099999</v>
      </c>
      <c r="X50" s="36">
        <f>SUMIFS(СВЦЭМ!$C$39:$C$782,СВЦЭМ!$A$39:$A$782,$A50,СВЦЭМ!$B$39:$B$782,X$47)+'СЕТ СН'!$G$9+СВЦЭМ!$D$10+'СЕТ СН'!$G$6-'СЕТ СН'!$G$19</f>
        <v>1276.0610903799998</v>
      </c>
      <c r="Y50" s="36">
        <f>SUMIFS(СВЦЭМ!$C$39:$C$782,СВЦЭМ!$A$39:$A$782,$A50,СВЦЭМ!$B$39:$B$782,Y$47)+'СЕТ СН'!$G$9+СВЦЭМ!$D$10+'СЕТ СН'!$G$6-'СЕТ СН'!$G$19</f>
        <v>1284.0422803399999</v>
      </c>
    </row>
    <row r="51" spans="1:25" ht="15.75" x14ac:dyDescent="0.2">
      <c r="A51" s="35">
        <f t="shared" si="1"/>
        <v>44259</v>
      </c>
      <c r="B51" s="36">
        <f>SUMIFS(СВЦЭМ!$C$39:$C$782,СВЦЭМ!$A$39:$A$782,$A51,СВЦЭМ!$B$39:$B$782,B$47)+'СЕТ СН'!$G$9+СВЦЭМ!$D$10+'СЕТ СН'!$G$6-'СЕТ СН'!$G$19</f>
        <v>1234.0693745399999</v>
      </c>
      <c r="C51" s="36">
        <f>SUMIFS(СВЦЭМ!$C$39:$C$782,СВЦЭМ!$A$39:$A$782,$A51,СВЦЭМ!$B$39:$B$782,C$47)+'СЕТ СН'!$G$9+СВЦЭМ!$D$10+'СЕТ СН'!$G$6-'СЕТ СН'!$G$19</f>
        <v>1303.1369452299998</v>
      </c>
      <c r="D51" s="36">
        <f>SUMIFS(СВЦЭМ!$C$39:$C$782,СВЦЭМ!$A$39:$A$782,$A51,СВЦЭМ!$B$39:$B$782,D$47)+'СЕТ СН'!$G$9+СВЦЭМ!$D$10+'СЕТ СН'!$G$6-'СЕТ СН'!$G$19</f>
        <v>1359.4714774799997</v>
      </c>
      <c r="E51" s="36">
        <f>SUMIFS(СВЦЭМ!$C$39:$C$782,СВЦЭМ!$A$39:$A$782,$A51,СВЦЭМ!$B$39:$B$782,E$47)+'СЕТ СН'!$G$9+СВЦЭМ!$D$10+'СЕТ СН'!$G$6-'СЕТ СН'!$G$19</f>
        <v>1374.3184487599999</v>
      </c>
      <c r="F51" s="36">
        <f>SUMIFS(СВЦЭМ!$C$39:$C$782,СВЦЭМ!$A$39:$A$782,$A51,СВЦЭМ!$B$39:$B$782,F$47)+'СЕТ СН'!$G$9+СВЦЭМ!$D$10+'СЕТ СН'!$G$6-'СЕТ СН'!$G$19</f>
        <v>1389.5927665599997</v>
      </c>
      <c r="G51" s="36">
        <f>SUMIFS(СВЦЭМ!$C$39:$C$782,СВЦЭМ!$A$39:$A$782,$A51,СВЦЭМ!$B$39:$B$782,G$47)+'СЕТ СН'!$G$9+СВЦЭМ!$D$10+'СЕТ СН'!$G$6-'СЕТ СН'!$G$19</f>
        <v>1384.7552777399999</v>
      </c>
      <c r="H51" s="36">
        <f>SUMIFS(СВЦЭМ!$C$39:$C$782,СВЦЭМ!$A$39:$A$782,$A51,СВЦЭМ!$B$39:$B$782,H$47)+'СЕТ СН'!$G$9+СВЦЭМ!$D$10+'СЕТ СН'!$G$6-'СЕТ СН'!$G$19</f>
        <v>1358.2843597999997</v>
      </c>
      <c r="I51" s="36">
        <f>SUMIFS(СВЦЭМ!$C$39:$C$782,СВЦЭМ!$A$39:$A$782,$A51,СВЦЭМ!$B$39:$B$782,I$47)+'СЕТ СН'!$G$9+СВЦЭМ!$D$10+'СЕТ СН'!$G$6-'СЕТ СН'!$G$19</f>
        <v>1308.0377156899999</v>
      </c>
      <c r="J51" s="36">
        <f>SUMIFS(СВЦЭМ!$C$39:$C$782,СВЦЭМ!$A$39:$A$782,$A51,СВЦЭМ!$B$39:$B$782,J$47)+'СЕТ СН'!$G$9+СВЦЭМ!$D$10+'СЕТ СН'!$G$6-'СЕТ СН'!$G$19</f>
        <v>1260.4206838499999</v>
      </c>
      <c r="K51" s="36">
        <f>SUMIFS(СВЦЭМ!$C$39:$C$782,СВЦЭМ!$A$39:$A$782,$A51,СВЦЭМ!$B$39:$B$782,K$47)+'СЕТ СН'!$G$9+СВЦЭМ!$D$10+'СЕТ СН'!$G$6-'СЕТ СН'!$G$19</f>
        <v>1233.1657117099999</v>
      </c>
      <c r="L51" s="36">
        <f>SUMIFS(СВЦЭМ!$C$39:$C$782,СВЦЭМ!$A$39:$A$782,$A51,СВЦЭМ!$B$39:$B$782,L$47)+'СЕТ СН'!$G$9+СВЦЭМ!$D$10+'СЕТ СН'!$G$6-'СЕТ СН'!$G$19</f>
        <v>1237.4916333899998</v>
      </c>
      <c r="M51" s="36">
        <f>SUMIFS(СВЦЭМ!$C$39:$C$782,СВЦЭМ!$A$39:$A$782,$A51,СВЦЭМ!$B$39:$B$782,M$47)+'СЕТ СН'!$G$9+СВЦЭМ!$D$10+'СЕТ СН'!$G$6-'СЕТ СН'!$G$19</f>
        <v>1242.7782136399999</v>
      </c>
      <c r="N51" s="36">
        <f>SUMIFS(СВЦЭМ!$C$39:$C$782,СВЦЭМ!$A$39:$A$782,$A51,СВЦЭМ!$B$39:$B$782,N$47)+'СЕТ СН'!$G$9+СВЦЭМ!$D$10+'СЕТ СН'!$G$6-'СЕТ СН'!$G$19</f>
        <v>1248.6323532499998</v>
      </c>
      <c r="O51" s="36">
        <f>SUMIFS(СВЦЭМ!$C$39:$C$782,СВЦЭМ!$A$39:$A$782,$A51,СВЦЭМ!$B$39:$B$782,O$47)+'СЕТ СН'!$G$9+СВЦЭМ!$D$10+'СЕТ СН'!$G$6-'СЕТ СН'!$G$19</f>
        <v>1303.6894542799998</v>
      </c>
      <c r="P51" s="36">
        <f>SUMIFS(СВЦЭМ!$C$39:$C$782,СВЦЭМ!$A$39:$A$782,$A51,СВЦЭМ!$B$39:$B$782,P$47)+'СЕТ СН'!$G$9+СВЦЭМ!$D$10+'СЕТ СН'!$G$6-'СЕТ СН'!$G$19</f>
        <v>1353.0928005799999</v>
      </c>
      <c r="Q51" s="36">
        <f>SUMIFS(СВЦЭМ!$C$39:$C$782,СВЦЭМ!$A$39:$A$782,$A51,СВЦЭМ!$B$39:$B$782,Q$47)+'СЕТ СН'!$G$9+СВЦЭМ!$D$10+'СЕТ СН'!$G$6-'СЕТ СН'!$G$19</f>
        <v>1364.7694985599999</v>
      </c>
      <c r="R51" s="36">
        <f>SUMIFS(СВЦЭМ!$C$39:$C$782,СВЦЭМ!$A$39:$A$782,$A51,СВЦЭМ!$B$39:$B$782,R$47)+'СЕТ СН'!$G$9+СВЦЭМ!$D$10+'СЕТ СН'!$G$6-'СЕТ СН'!$G$19</f>
        <v>1363.9117725499998</v>
      </c>
      <c r="S51" s="36">
        <f>SUMIFS(СВЦЭМ!$C$39:$C$782,СВЦЭМ!$A$39:$A$782,$A51,СВЦЭМ!$B$39:$B$782,S$47)+'СЕТ СН'!$G$9+СВЦЭМ!$D$10+'СЕТ СН'!$G$6-'СЕТ СН'!$G$19</f>
        <v>1344.8097458599998</v>
      </c>
      <c r="T51" s="36">
        <f>SUMIFS(СВЦЭМ!$C$39:$C$782,СВЦЭМ!$A$39:$A$782,$A51,СВЦЭМ!$B$39:$B$782,T$47)+'СЕТ СН'!$G$9+СВЦЭМ!$D$10+'СЕТ СН'!$G$6-'СЕТ СН'!$G$19</f>
        <v>1256.2852594799999</v>
      </c>
      <c r="U51" s="36">
        <f>SUMIFS(СВЦЭМ!$C$39:$C$782,СВЦЭМ!$A$39:$A$782,$A51,СВЦЭМ!$B$39:$B$782,U$47)+'СЕТ СН'!$G$9+СВЦЭМ!$D$10+'СЕТ СН'!$G$6-'СЕТ СН'!$G$19</f>
        <v>1199.0319551799998</v>
      </c>
      <c r="V51" s="36">
        <f>SUMIFS(СВЦЭМ!$C$39:$C$782,СВЦЭМ!$A$39:$A$782,$A51,СВЦЭМ!$B$39:$B$782,V$47)+'СЕТ СН'!$G$9+СВЦЭМ!$D$10+'СЕТ СН'!$G$6-'СЕТ СН'!$G$19</f>
        <v>1190.4349820899999</v>
      </c>
      <c r="W51" s="36">
        <f>SUMIFS(СВЦЭМ!$C$39:$C$782,СВЦЭМ!$A$39:$A$782,$A51,СВЦЭМ!$B$39:$B$782,W$47)+'СЕТ СН'!$G$9+СВЦЭМ!$D$10+'СЕТ СН'!$G$6-'СЕТ СН'!$G$19</f>
        <v>1221.1944227799997</v>
      </c>
      <c r="X51" s="36">
        <f>SUMIFS(СВЦЭМ!$C$39:$C$782,СВЦЭМ!$A$39:$A$782,$A51,СВЦЭМ!$B$39:$B$782,X$47)+'СЕТ СН'!$G$9+СВЦЭМ!$D$10+'СЕТ СН'!$G$6-'СЕТ СН'!$G$19</f>
        <v>1232.2587777499998</v>
      </c>
      <c r="Y51" s="36">
        <f>SUMIFS(СВЦЭМ!$C$39:$C$782,СВЦЭМ!$A$39:$A$782,$A51,СВЦЭМ!$B$39:$B$782,Y$47)+'СЕТ СН'!$G$9+СВЦЭМ!$D$10+'СЕТ СН'!$G$6-'СЕТ СН'!$G$19</f>
        <v>1231.9071463499997</v>
      </c>
    </row>
    <row r="52" spans="1:25" ht="15.75" x14ac:dyDescent="0.2">
      <c r="A52" s="35">
        <f t="shared" si="1"/>
        <v>44260</v>
      </c>
      <c r="B52" s="36">
        <f>SUMIFS(СВЦЭМ!$C$39:$C$782,СВЦЭМ!$A$39:$A$782,$A52,СВЦЭМ!$B$39:$B$782,B$47)+'СЕТ СН'!$G$9+СВЦЭМ!$D$10+'СЕТ СН'!$G$6-'СЕТ СН'!$G$19</f>
        <v>1279.4709640399999</v>
      </c>
      <c r="C52" s="36">
        <f>SUMIFS(СВЦЭМ!$C$39:$C$782,СВЦЭМ!$A$39:$A$782,$A52,СВЦЭМ!$B$39:$B$782,C$47)+'СЕТ СН'!$G$9+СВЦЭМ!$D$10+'СЕТ СН'!$G$6-'СЕТ СН'!$G$19</f>
        <v>1310.4890844399997</v>
      </c>
      <c r="D52" s="36">
        <f>SUMIFS(СВЦЭМ!$C$39:$C$782,СВЦЭМ!$A$39:$A$782,$A52,СВЦЭМ!$B$39:$B$782,D$47)+'СЕТ СН'!$G$9+СВЦЭМ!$D$10+'СЕТ СН'!$G$6-'СЕТ СН'!$G$19</f>
        <v>1336.8328222399998</v>
      </c>
      <c r="E52" s="36">
        <f>SUMIFS(СВЦЭМ!$C$39:$C$782,СВЦЭМ!$A$39:$A$782,$A52,СВЦЭМ!$B$39:$B$782,E$47)+'СЕТ СН'!$G$9+СВЦЭМ!$D$10+'СЕТ СН'!$G$6-'СЕТ СН'!$G$19</f>
        <v>1360.0798323599997</v>
      </c>
      <c r="F52" s="36">
        <f>SUMIFS(СВЦЭМ!$C$39:$C$782,СВЦЭМ!$A$39:$A$782,$A52,СВЦЭМ!$B$39:$B$782,F$47)+'СЕТ СН'!$G$9+СВЦЭМ!$D$10+'СЕТ СН'!$G$6-'СЕТ СН'!$G$19</f>
        <v>1385.3757778599997</v>
      </c>
      <c r="G52" s="36">
        <f>SUMIFS(СВЦЭМ!$C$39:$C$782,СВЦЭМ!$A$39:$A$782,$A52,СВЦЭМ!$B$39:$B$782,G$47)+'СЕТ СН'!$G$9+СВЦЭМ!$D$10+'СЕТ СН'!$G$6-'СЕТ СН'!$G$19</f>
        <v>1384.8105743899998</v>
      </c>
      <c r="H52" s="36">
        <f>SUMIFS(СВЦЭМ!$C$39:$C$782,СВЦЭМ!$A$39:$A$782,$A52,СВЦЭМ!$B$39:$B$782,H$47)+'СЕТ СН'!$G$9+СВЦЭМ!$D$10+'СЕТ СН'!$G$6-'СЕТ СН'!$G$19</f>
        <v>1373.2393291699998</v>
      </c>
      <c r="I52" s="36">
        <f>SUMIFS(СВЦЭМ!$C$39:$C$782,СВЦЭМ!$A$39:$A$782,$A52,СВЦЭМ!$B$39:$B$782,I$47)+'СЕТ СН'!$G$9+СВЦЭМ!$D$10+'СЕТ СН'!$G$6-'СЕТ СН'!$G$19</f>
        <v>1351.2972259899998</v>
      </c>
      <c r="J52" s="36">
        <f>SUMIFS(СВЦЭМ!$C$39:$C$782,СВЦЭМ!$A$39:$A$782,$A52,СВЦЭМ!$B$39:$B$782,J$47)+'СЕТ СН'!$G$9+СВЦЭМ!$D$10+'СЕТ СН'!$G$6-'СЕТ СН'!$G$19</f>
        <v>1286.0361746699998</v>
      </c>
      <c r="K52" s="36">
        <f>SUMIFS(СВЦЭМ!$C$39:$C$782,СВЦЭМ!$A$39:$A$782,$A52,СВЦЭМ!$B$39:$B$782,K$47)+'СЕТ СН'!$G$9+СВЦЭМ!$D$10+'СЕТ СН'!$G$6-'СЕТ СН'!$G$19</f>
        <v>1237.9725599699998</v>
      </c>
      <c r="L52" s="36">
        <f>SUMIFS(СВЦЭМ!$C$39:$C$782,СВЦЭМ!$A$39:$A$782,$A52,СВЦЭМ!$B$39:$B$782,L$47)+'СЕТ СН'!$G$9+СВЦЭМ!$D$10+'СЕТ СН'!$G$6-'СЕТ СН'!$G$19</f>
        <v>1230.8008448299997</v>
      </c>
      <c r="M52" s="36">
        <f>SUMIFS(СВЦЭМ!$C$39:$C$782,СВЦЭМ!$A$39:$A$782,$A52,СВЦЭМ!$B$39:$B$782,M$47)+'СЕТ СН'!$G$9+СВЦЭМ!$D$10+'СЕТ СН'!$G$6-'СЕТ СН'!$G$19</f>
        <v>1233.1482914299997</v>
      </c>
      <c r="N52" s="36">
        <f>SUMIFS(СВЦЭМ!$C$39:$C$782,СВЦЭМ!$A$39:$A$782,$A52,СВЦЭМ!$B$39:$B$782,N$47)+'СЕТ СН'!$G$9+СВЦЭМ!$D$10+'СЕТ СН'!$G$6-'СЕТ СН'!$G$19</f>
        <v>1251.0044718199999</v>
      </c>
      <c r="O52" s="36">
        <f>SUMIFS(СВЦЭМ!$C$39:$C$782,СВЦЭМ!$A$39:$A$782,$A52,СВЦЭМ!$B$39:$B$782,O$47)+'СЕТ СН'!$G$9+СВЦЭМ!$D$10+'СЕТ СН'!$G$6-'СЕТ СН'!$G$19</f>
        <v>1304.5350706899999</v>
      </c>
      <c r="P52" s="36">
        <f>SUMIFS(СВЦЭМ!$C$39:$C$782,СВЦЭМ!$A$39:$A$782,$A52,СВЦЭМ!$B$39:$B$782,P$47)+'СЕТ СН'!$G$9+СВЦЭМ!$D$10+'СЕТ СН'!$G$6-'СЕТ СН'!$G$19</f>
        <v>1324.9264329299999</v>
      </c>
      <c r="Q52" s="36">
        <f>SUMIFS(СВЦЭМ!$C$39:$C$782,СВЦЭМ!$A$39:$A$782,$A52,СВЦЭМ!$B$39:$B$782,Q$47)+'СЕТ СН'!$G$9+СВЦЭМ!$D$10+'СЕТ СН'!$G$6-'СЕТ СН'!$G$19</f>
        <v>1338.5636321799998</v>
      </c>
      <c r="R52" s="36">
        <f>SUMIFS(СВЦЭМ!$C$39:$C$782,СВЦЭМ!$A$39:$A$782,$A52,СВЦЭМ!$B$39:$B$782,R$47)+'СЕТ СН'!$G$9+СВЦЭМ!$D$10+'СЕТ СН'!$G$6-'СЕТ СН'!$G$19</f>
        <v>1338.1883493099999</v>
      </c>
      <c r="S52" s="36">
        <f>SUMIFS(СВЦЭМ!$C$39:$C$782,СВЦЭМ!$A$39:$A$782,$A52,СВЦЭМ!$B$39:$B$782,S$47)+'СЕТ СН'!$G$9+СВЦЭМ!$D$10+'СЕТ СН'!$G$6-'СЕТ СН'!$G$19</f>
        <v>1302.0100850799997</v>
      </c>
      <c r="T52" s="36">
        <f>SUMIFS(СВЦЭМ!$C$39:$C$782,СВЦЭМ!$A$39:$A$782,$A52,СВЦЭМ!$B$39:$B$782,T$47)+'СЕТ СН'!$G$9+СВЦЭМ!$D$10+'СЕТ СН'!$G$6-'СЕТ СН'!$G$19</f>
        <v>1246.9377751599998</v>
      </c>
      <c r="U52" s="36">
        <f>SUMIFS(СВЦЭМ!$C$39:$C$782,СВЦЭМ!$A$39:$A$782,$A52,СВЦЭМ!$B$39:$B$782,U$47)+'СЕТ СН'!$G$9+СВЦЭМ!$D$10+'СЕТ СН'!$G$6-'СЕТ СН'!$G$19</f>
        <v>1203.3867060199998</v>
      </c>
      <c r="V52" s="36">
        <f>SUMIFS(СВЦЭМ!$C$39:$C$782,СВЦЭМ!$A$39:$A$782,$A52,СВЦЭМ!$B$39:$B$782,V$47)+'СЕТ СН'!$G$9+СВЦЭМ!$D$10+'СЕТ СН'!$G$6-'СЕТ СН'!$G$19</f>
        <v>1232.3746944699999</v>
      </c>
      <c r="W52" s="36">
        <f>SUMIFS(СВЦЭМ!$C$39:$C$782,СВЦЭМ!$A$39:$A$782,$A52,СВЦЭМ!$B$39:$B$782,W$47)+'СЕТ СН'!$G$9+СВЦЭМ!$D$10+'СЕТ СН'!$G$6-'СЕТ СН'!$G$19</f>
        <v>1260.5925755899998</v>
      </c>
      <c r="X52" s="36">
        <f>SUMIFS(СВЦЭМ!$C$39:$C$782,СВЦЭМ!$A$39:$A$782,$A52,СВЦЭМ!$B$39:$B$782,X$47)+'СЕТ СН'!$G$9+СВЦЭМ!$D$10+'СЕТ СН'!$G$6-'СЕТ СН'!$G$19</f>
        <v>1266.1964544899997</v>
      </c>
      <c r="Y52" s="36">
        <f>SUMIFS(СВЦЭМ!$C$39:$C$782,СВЦЭМ!$A$39:$A$782,$A52,СВЦЭМ!$B$39:$B$782,Y$47)+'СЕТ СН'!$G$9+СВЦЭМ!$D$10+'СЕТ СН'!$G$6-'СЕТ СН'!$G$19</f>
        <v>1261.0949829599999</v>
      </c>
    </row>
    <row r="53" spans="1:25" ht="15.75" x14ac:dyDescent="0.2">
      <c r="A53" s="35">
        <f t="shared" si="1"/>
        <v>44261</v>
      </c>
      <c r="B53" s="36">
        <f>SUMIFS(СВЦЭМ!$C$39:$C$782,СВЦЭМ!$A$39:$A$782,$A53,СВЦЭМ!$B$39:$B$782,B$47)+'СЕТ СН'!$G$9+СВЦЭМ!$D$10+'СЕТ СН'!$G$6-'СЕТ СН'!$G$19</f>
        <v>1329.6532741599999</v>
      </c>
      <c r="C53" s="36">
        <f>SUMIFS(СВЦЭМ!$C$39:$C$782,СВЦЭМ!$A$39:$A$782,$A53,СВЦЭМ!$B$39:$B$782,C$47)+'СЕТ СН'!$G$9+СВЦЭМ!$D$10+'СЕТ СН'!$G$6-'СЕТ СН'!$G$19</f>
        <v>1399.0645419499999</v>
      </c>
      <c r="D53" s="36">
        <f>SUMIFS(СВЦЭМ!$C$39:$C$782,СВЦЭМ!$A$39:$A$782,$A53,СВЦЭМ!$B$39:$B$782,D$47)+'СЕТ СН'!$G$9+СВЦЭМ!$D$10+'СЕТ СН'!$G$6-'СЕТ СН'!$G$19</f>
        <v>1427.6403248199999</v>
      </c>
      <c r="E53" s="36">
        <f>SUMIFS(СВЦЭМ!$C$39:$C$782,СВЦЭМ!$A$39:$A$782,$A53,СВЦЭМ!$B$39:$B$782,E$47)+'СЕТ СН'!$G$9+СВЦЭМ!$D$10+'СЕТ СН'!$G$6-'СЕТ СН'!$G$19</f>
        <v>1425.9269048199999</v>
      </c>
      <c r="F53" s="36">
        <f>SUMIFS(СВЦЭМ!$C$39:$C$782,СВЦЭМ!$A$39:$A$782,$A53,СВЦЭМ!$B$39:$B$782,F$47)+'СЕТ СН'!$G$9+СВЦЭМ!$D$10+'СЕТ СН'!$G$6-'СЕТ СН'!$G$19</f>
        <v>1443.4083369299999</v>
      </c>
      <c r="G53" s="36">
        <f>SUMIFS(СВЦЭМ!$C$39:$C$782,СВЦЭМ!$A$39:$A$782,$A53,СВЦЭМ!$B$39:$B$782,G$47)+'СЕТ СН'!$G$9+СВЦЭМ!$D$10+'СЕТ СН'!$G$6-'СЕТ СН'!$G$19</f>
        <v>1434.6127992299998</v>
      </c>
      <c r="H53" s="36">
        <f>SUMIFS(СВЦЭМ!$C$39:$C$782,СВЦЭМ!$A$39:$A$782,$A53,СВЦЭМ!$B$39:$B$782,H$47)+'СЕТ СН'!$G$9+СВЦЭМ!$D$10+'СЕТ СН'!$G$6-'СЕТ СН'!$G$19</f>
        <v>1450.7060889599998</v>
      </c>
      <c r="I53" s="36">
        <f>SUMIFS(СВЦЭМ!$C$39:$C$782,СВЦЭМ!$A$39:$A$782,$A53,СВЦЭМ!$B$39:$B$782,I$47)+'СЕТ СН'!$G$9+СВЦЭМ!$D$10+'СЕТ СН'!$G$6-'СЕТ СН'!$G$19</f>
        <v>1426.9785282799999</v>
      </c>
      <c r="J53" s="36">
        <f>SUMIFS(СВЦЭМ!$C$39:$C$782,СВЦЭМ!$A$39:$A$782,$A53,СВЦЭМ!$B$39:$B$782,J$47)+'СЕТ СН'!$G$9+СВЦЭМ!$D$10+'СЕТ СН'!$G$6-'СЕТ СН'!$G$19</f>
        <v>1310.8586436399999</v>
      </c>
      <c r="K53" s="36">
        <f>SUMIFS(СВЦЭМ!$C$39:$C$782,СВЦЭМ!$A$39:$A$782,$A53,СВЦЭМ!$B$39:$B$782,K$47)+'СЕТ СН'!$G$9+СВЦЭМ!$D$10+'СЕТ СН'!$G$6-'СЕТ СН'!$G$19</f>
        <v>1238.5327745499999</v>
      </c>
      <c r="L53" s="36">
        <f>SUMIFS(СВЦЭМ!$C$39:$C$782,СВЦЭМ!$A$39:$A$782,$A53,СВЦЭМ!$B$39:$B$782,L$47)+'СЕТ СН'!$G$9+СВЦЭМ!$D$10+'СЕТ СН'!$G$6-'СЕТ СН'!$G$19</f>
        <v>1203.4874277899999</v>
      </c>
      <c r="M53" s="36">
        <f>SUMIFS(СВЦЭМ!$C$39:$C$782,СВЦЭМ!$A$39:$A$782,$A53,СВЦЭМ!$B$39:$B$782,M$47)+'СЕТ СН'!$G$9+СВЦЭМ!$D$10+'СЕТ СН'!$G$6-'СЕТ СН'!$G$19</f>
        <v>1202.2332467499998</v>
      </c>
      <c r="N53" s="36">
        <f>SUMIFS(СВЦЭМ!$C$39:$C$782,СВЦЭМ!$A$39:$A$782,$A53,СВЦЭМ!$B$39:$B$782,N$47)+'СЕТ СН'!$G$9+СВЦЭМ!$D$10+'СЕТ СН'!$G$6-'СЕТ СН'!$G$19</f>
        <v>1214.4079420499997</v>
      </c>
      <c r="O53" s="36">
        <f>SUMIFS(СВЦЭМ!$C$39:$C$782,СВЦЭМ!$A$39:$A$782,$A53,СВЦЭМ!$B$39:$B$782,O$47)+'СЕТ СН'!$G$9+СВЦЭМ!$D$10+'СЕТ СН'!$G$6-'СЕТ СН'!$G$19</f>
        <v>1268.0771486399999</v>
      </c>
      <c r="P53" s="36">
        <f>SUMIFS(СВЦЭМ!$C$39:$C$782,СВЦЭМ!$A$39:$A$782,$A53,СВЦЭМ!$B$39:$B$782,P$47)+'СЕТ СН'!$G$9+СВЦЭМ!$D$10+'СЕТ СН'!$G$6-'СЕТ СН'!$G$19</f>
        <v>1286.0849454599997</v>
      </c>
      <c r="Q53" s="36">
        <f>SUMIFS(СВЦЭМ!$C$39:$C$782,СВЦЭМ!$A$39:$A$782,$A53,СВЦЭМ!$B$39:$B$782,Q$47)+'СЕТ СН'!$G$9+СВЦЭМ!$D$10+'СЕТ СН'!$G$6-'СЕТ СН'!$G$19</f>
        <v>1308.8164755899998</v>
      </c>
      <c r="R53" s="36">
        <f>SUMIFS(СВЦЭМ!$C$39:$C$782,СВЦЭМ!$A$39:$A$782,$A53,СВЦЭМ!$B$39:$B$782,R$47)+'СЕТ СН'!$G$9+СВЦЭМ!$D$10+'СЕТ СН'!$G$6-'СЕТ СН'!$G$19</f>
        <v>1302.7820069499999</v>
      </c>
      <c r="S53" s="36">
        <f>SUMIFS(СВЦЭМ!$C$39:$C$782,СВЦЭМ!$A$39:$A$782,$A53,СВЦЭМ!$B$39:$B$782,S$47)+'СЕТ СН'!$G$9+СВЦЭМ!$D$10+'СЕТ СН'!$G$6-'СЕТ СН'!$G$19</f>
        <v>1281.1829294199999</v>
      </c>
      <c r="T53" s="36">
        <f>SUMIFS(СВЦЭМ!$C$39:$C$782,СВЦЭМ!$A$39:$A$782,$A53,СВЦЭМ!$B$39:$B$782,T$47)+'СЕТ СН'!$G$9+СВЦЭМ!$D$10+'СЕТ СН'!$G$6-'СЕТ СН'!$G$19</f>
        <v>1216.2465665299999</v>
      </c>
      <c r="U53" s="36">
        <f>SUMIFS(СВЦЭМ!$C$39:$C$782,СВЦЭМ!$A$39:$A$782,$A53,СВЦЭМ!$B$39:$B$782,U$47)+'СЕТ СН'!$G$9+СВЦЭМ!$D$10+'СЕТ СН'!$G$6-'СЕТ СН'!$G$19</f>
        <v>1186.9888797899998</v>
      </c>
      <c r="V53" s="36">
        <f>SUMIFS(СВЦЭМ!$C$39:$C$782,СВЦЭМ!$A$39:$A$782,$A53,СВЦЭМ!$B$39:$B$782,V$47)+'СЕТ СН'!$G$9+СВЦЭМ!$D$10+'СЕТ СН'!$G$6-'СЕТ СН'!$G$19</f>
        <v>1176.4522331699998</v>
      </c>
      <c r="W53" s="36">
        <f>SUMIFS(СВЦЭМ!$C$39:$C$782,СВЦЭМ!$A$39:$A$782,$A53,СВЦЭМ!$B$39:$B$782,W$47)+'СЕТ СН'!$G$9+СВЦЭМ!$D$10+'СЕТ СН'!$G$6-'СЕТ СН'!$G$19</f>
        <v>1204.1611473799999</v>
      </c>
      <c r="X53" s="36">
        <f>SUMIFS(СВЦЭМ!$C$39:$C$782,СВЦЭМ!$A$39:$A$782,$A53,СВЦЭМ!$B$39:$B$782,X$47)+'СЕТ СН'!$G$9+СВЦЭМ!$D$10+'СЕТ СН'!$G$6-'СЕТ СН'!$G$19</f>
        <v>1228.2961961099998</v>
      </c>
      <c r="Y53" s="36">
        <f>SUMIFS(СВЦЭМ!$C$39:$C$782,СВЦЭМ!$A$39:$A$782,$A53,СВЦЭМ!$B$39:$B$782,Y$47)+'СЕТ СН'!$G$9+СВЦЭМ!$D$10+'СЕТ СН'!$G$6-'СЕТ СН'!$G$19</f>
        <v>1247.5633657199999</v>
      </c>
    </row>
    <row r="54" spans="1:25" ht="15.75" x14ac:dyDescent="0.2">
      <c r="A54" s="35">
        <f t="shared" si="1"/>
        <v>44262</v>
      </c>
      <c r="B54" s="36">
        <f>SUMIFS(СВЦЭМ!$C$39:$C$782,СВЦЭМ!$A$39:$A$782,$A54,СВЦЭМ!$B$39:$B$782,B$47)+'СЕТ СН'!$G$9+СВЦЭМ!$D$10+'СЕТ СН'!$G$6-'СЕТ СН'!$G$19</f>
        <v>1280.7534550099999</v>
      </c>
      <c r="C54" s="36">
        <f>SUMIFS(СВЦЭМ!$C$39:$C$782,СВЦЭМ!$A$39:$A$782,$A54,СВЦЭМ!$B$39:$B$782,C$47)+'СЕТ СН'!$G$9+СВЦЭМ!$D$10+'СЕТ СН'!$G$6-'СЕТ СН'!$G$19</f>
        <v>1344.5759718699999</v>
      </c>
      <c r="D54" s="36">
        <f>SUMIFS(СВЦЭМ!$C$39:$C$782,СВЦЭМ!$A$39:$A$782,$A54,СВЦЭМ!$B$39:$B$782,D$47)+'СЕТ СН'!$G$9+СВЦЭМ!$D$10+'СЕТ СН'!$G$6-'СЕТ СН'!$G$19</f>
        <v>1383.9664015599999</v>
      </c>
      <c r="E54" s="36">
        <f>SUMIFS(СВЦЭМ!$C$39:$C$782,СВЦЭМ!$A$39:$A$782,$A54,СВЦЭМ!$B$39:$B$782,E$47)+'СЕТ СН'!$G$9+СВЦЭМ!$D$10+'СЕТ СН'!$G$6-'СЕТ СН'!$G$19</f>
        <v>1397.7689654599999</v>
      </c>
      <c r="F54" s="36">
        <f>SUMIFS(СВЦЭМ!$C$39:$C$782,СВЦЭМ!$A$39:$A$782,$A54,СВЦЭМ!$B$39:$B$782,F$47)+'СЕТ СН'!$G$9+СВЦЭМ!$D$10+'СЕТ СН'!$G$6-'СЕТ СН'!$G$19</f>
        <v>1418.2024478199999</v>
      </c>
      <c r="G54" s="36">
        <f>SUMIFS(СВЦЭМ!$C$39:$C$782,СВЦЭМ!$A$39:$A$782,$A54,СВЦЭМ!$B$39:$B$782,G$47)+'СЕТ СН'!$G$9+СВЦЭМ!$D$10+'СЕТ СН'!$G$6-'СЕТ СН'!$G$19</f>
        <v>1412.7964214199999</v>
      </c>
      <c r="H54" s="36">
        <f>SUMIFS(СВЦЭМ!$C$39:$C$782,СВЦЭМ!$A$39:$A$782,$A54,СВЦЭМ!$B$39:$B$782,H$47)+'СЕТ СН'!$G$9+СВЦЭМ!$D$10+'СЕТ СН'!$G$6-'СЕТ СН'!$G$19</f>
        <v>1384.2812858899999</v>
      </c>
      <c r="I54" s="36">
        <f>SUMIFS(СВЦЭМ!$C$39:$C$782,СВЦЭМ!$A$39:$A$782,$A54,СВЦЭМ!$B$39:$B$782,I$47)+'СЕТ СН'!$G$9+СВЦЭМ!$D$10+'СЕТ СН'!$G$6-'СЕТ СН'!$G$19</f>
        <v>1347.2844521099998</v>
      </c>
      <c r="J54" s="36">
        <f>SUMIFS(СВЦЭМ!$C$39:$C$782,СВЦЭМ!$A$39:$A$782,$A54,СВЦЭМ!$B$39:$B$782,J$47)+'СЕТ СН'!$G$9+СВЦЭМ!$D$10+'СЕТ СН'!$G$6-'СЕТ СН'!$G$19</f>
        <v>1282.3716980999998</v>
      </c>
      <c r="K54" s="36">
        <f>SUMIFS(СВЦЭМ!$C$39:$C$782,СВЦЭМ!$A$39:$A$782,$A54,СВЦЭМ!$B$39:$B$782,K$47)+'СЕТ СН'!$G$9+СВЦЭМ!$D$10+'СЕТ СН'!$G$6-'СЕТ СН'!$G$19</f>
        <v>1234.6048478099999</v>
      </c>
      <c r="L54" s="36">
        <f>SUMIFS(СВЦЭМ!$C$39:$C$782,СВЦЭМ!$A$39:$A$782,$A54,СВЦЭМ!$B$39:$B$782,L$47)+'СЕТ СН'!$G$9+СВЦЭМ!$D$10+'СЕТ СН'!$G$6-'СЕТ СН'!$G$19</f>
        <v>1219.0787611699998</v>
      </c>
      <c r="M54" s="36">
        <f>SUMIFS(СВЦЭМ!$C$39:$C$782,СВЦЭМ!$A$39:$A$782,$A54,СВЦЭМ!$B$39:$B$782,M$47)+'СЕТ СН'!$G$9+СВЦЭМ!$D$10+'СЕТ СН'!$G$6-'СЕТ СН'!$G$19</f>
        <v>1228.5967975099998</v>
      </c>
      <c r="N54" s="36">
        <f>SUMIFS(СВЦЭМ!$C$39:$C$782,СВЦЭМ!$A$39:$A$782,$A54,СВЦЭМ!$B$39:$B$782,N$47)+'СЕТ СН'!$G$9+СВЦЭМ!$D$10+'СЕТ СН'!$G$6-'СЕТ СН'!$G$19</f>
        <v>1246.1310110699999</v>
      </c>
      <c r="O54" s="36">
        <f>SUMIFS(СВЦЭМ!$C$39:$C$782,СВЦЭМ!$A$39:$A$782,$A54,СВЦЭМ!$B$39:$B$782,O$47)+'СЕТ СН'!$G$9+СВЦЭМ!$D$10+'СЕТ СН'!$G$6-'СЕТ СН'!$G$19</f>
        <v>1296.5301503999999</v>
      </c>
      <c r="P54" s="36">
        <f>SUMIFS(СВЦЭМ!$C$39:$C$782,СВЦЭМ!$A$39:$A$782,$A54,СВЦЭМ!$B$39:$B$782,P$47)+'СЕТ СН'!$G$9+СВЦЭМ!$D$10+'СЕТ СН'!$G$6-'СЕТ СН'!$G$19</f>
        <v>1330.3160248899999</v>
      </c>
      <c r="Q54" s="36">
        <f>SUMIFS(СВЦЭМ!$C$39:$C$782,СВЦЭМ!$A$39:$A$782,$A54,СВЦЭМ!$B$39:$B$782,Q$47)+'СЕТ СН'!$G$9+СВЦЭМ!$D$10+'СЕТ СН'!$G$6-'СЕТ СН'!$G$19</f>
        <v>1352.1114011799998</v>
      </c>
      <c r="R54" s="36">
        <f>SUMIFS(СВЦЭМ!$C$39:$C$782,СВЦЭМ!$A$39:$A$782,$A54,СВЦЭМ!$B$39:$B$782,R$47)+'СЕТ СН'!$G$9+СВЦЭМ!$D$10+'СЕТ СН'!$G$6-'СЕТ СН'!$G$19</f>
        <v>1336.2261305199997</v>
      </c>
      <c r="S54" s="36">
        <f>SUMIFS(СВЦЭМ!$C$39:$C$782,СВЦЭМ!$A$39:$A$782,$A54,СВЦЭМ!$B$39:$B$782,S$47)+'СЕТ СН'!$G$9+СВЦЭМ!$D$10+'СЕТ СН'!$G$6-'СЕТ СН'!$G$19</f>
        <v>1300.9360727799999</v>
      </c>
      <c r="T54" s="36">
        <f>SUMIFS(СВЦЭМ!$C$39:$C$782,СВЦЭМ!$A$39:$A$782,$A54,СВЦЭМ!$B$39:$B$782,T$47)+'СЕТ СН'!$G$9+СВЦЭМ!$D$10+'СЕТ СН'!$G$6-'СЕТ СН'!$G$19</f>
        <v>1258.5521696299998</v>
      </c>
      <c r="U54" s="36">
        <f>SUMIFS(СВЦЭМ!$C$39:$C$782,СВЦЭМ!$A$39:$A$782,$A54,СВЦЭМ!$B$39:$B$782,U$47)+'СЕТ СН'!$G$9+СВЦЭМ!$D$10+'СЕТ СН'!$G$6-'СЕТ СН'!$G$19</f>
        <v>1216.8420786199999</v>
      </c>
      <c r="V54" s="36">
        <f>SUMIFS(СВЦЭМ!$C$39:$C$782,СВЦЭМ!$A$39:$A$782,$A54,СВЦЭМ!$B$39:$B$782,V$47)+'СЕТ СН'!$G$9+СВЦЭМ!$D$10+'СЕТ СН'!$G$6-'СЕТ СН'!$G$19</f>
        <v>1256.8515927199999</v>
      </c>
      <c r="W54" s="36">
        <f>SUMIFS(СВЦЭМ!$C$39:$C$782,СВЦЭМ!$A$39:$A$782,$A54,СВЦЭМ!$B$39:$B$782,W$47)+'СЕТ СН'!$G$9+СВЦЭМ!$D$10+'СЕТ СН'!$G$6-'СЕТ СН'!$G$19</f>
        <v>1253.9123325499997</v>
      </c>
      <c r="X54" s="36">
        <f>SUMIFS(СВЦЭМ!$C$39:$C$782,СВЦЭМ!$A$39:$A$782,$A54,СВЦЭМ!$B$39:$B$782,X$47)+'СЕТ СН'!$G$9+СВЦЭМ!$D$10+'СЕТ СН'!$G$6-'СЕТ СН'!$G$19</f>
        <v>1245.1190541299998</v>
      </c>
      <c r="Y54" s="36">
        <f>SUMIFS(СВЦЭМ!$C$39:$C$782,СВЦЭМ!$A$39:$A$782,$A54,СВЦЭМ!$B$39:$B$782,Y$47)+'СЕТ СН'!$G$9+СВЦЭМ!$D$10+'СЕТ СН'!$G$6-'СЕТ СН'!$G$19</f>
        <v>1269.9304095899997</v>
      </c>
    </row>
    <row r="55" spans="1:25" ht="15.75" x14ac:dyDescent="0.2">
      <c r="A55" s="35">
        <f t="shared" si="1"/>
        <v>44263</v>
      </c>
      <c r="B55" s="36">
        <f>SUMIFS(СВЦЭМ!$C$39:$C$782,СВЦЭМ!$A$39:$A$782,$A55,СВЦЭМ!$B$39:$B$782,B$47)+'СЕТ СН'!$G$9+СВЦЭМ!$D$10+'СЕТ СН'!$G$6-'СЕТ СН'!$G$19</f>
        <v>1294.5849820299998</v>
      </c>
      <c r="C55" s="36">
        <f>SUMIFS(СВЦЭМ!$C$39:$C$782,СВЦЭМ!$A$39:$A$782,$A55,СВЦЭМ!$B$39:$B$782,C$47)+'СЕТ СН'!$G$9+СВЦЭМ!$D$10+'СЕТ СН'!$G$6-'СЕТ СН'!$G$19</f>
        <v>1391.9577754599998</v>
      </c>
      <c r="D55" s="36">
        <f>SUMIFS(СВЦЭМ!$C$39:$C$782,СВЦЭМ!$A$39:$A$782,$A55,СВЦЭМ!$B$39:$B$782,D$47)+'СЕТ СН'!$G$9+СВЦЭМ!$D$10+'СЕТ СН'!$G$6-'СЕТ СН'!$G$19</f>
        <v>1454.9806400499999</v>
      </c>
      <c r="E55" s="36">
        <f>SUMIFS(СВЦЭМ!$C$39:$C$782,СВЦЭМ!$A$39:$A$782,$A55,СВЦЭМ!$B$39:$B$782,E$47)+'СЕТ СН'!$G$9+СВЦЭМ!$D$10+'СЕТ СН'!$G$6-'СЕТ СН'!$G$19</f>
        <v>1419.9984180999998</v>
      </c>
      <c r="F55" s="36">
        <f>SUMIFS(СВЦЭМ!$C$39:$C$782,СВЦЭМ!$A$39:$A$782,$A55,СВЦЭМ!$B$39:$B$782,F$47)+'СЕТ СН'!$G$9+СВЦЭМ!$D$10+'СЕТ СН'!$G$6-'СЕТ СН'!$G$19</f>
        <v>1418.3396764799998</v>
      </c>
      <c r="G55" s="36">
        <f>SUMIFS(СВЦЭМ!$C$39:$C$782,СВЦЭМ!$A$39:$A$782,$A55,СВЦЭМ!$B$39:$B$782,G$47)+'СЕТ СН'!$G$9+СВЦЭМ!$D$10+'СЕТ СН'!$G$6-'СЕТ СН'!$G$19</f>
        <v>1428.8737678199998</v>
      </c>
      <c r="H55" s="36">
        <f>SUMIFS(СВЦЭМ!$C$39:$C$782,СВЦЭМ!$A$39:$A$782,$A55,СВЦЭМ!$B$39:$B$782,H$47)+'СЕТ СН'!$G$9+СВЦЭМ!$D$10+'СЕТ СН'!$G$6-'СЕТ СН'!$G$19</f>
        <v>1398.1113168199997</v>
      </c>
      <c r="I55" s="36">
        <f>SUMIFS(СВЦЭМ!$C$39:$C$782,СВЦЭМ!$A$39:$A$782,$A55,СВЦЭМ!$B$39:$B$782,I$47)+'СЕТ СН'!$G$9+СВЦЭМ!$D$10+'СЕТ СН'!$G$6-'СЕТ СН'!$G$19</f>
        <v>1385.7970316599999</v>
      </c>
      <c r="J55" s="36">
        <f>SUMIFS(СВЦЭМ!$C$39:$C$782,СВЦЭМ!$A$39:$A$782,$A55,СВЦЭМ!$B$39:$B$782,J$47)+'СЕТ СН'!$G$9+СВЦЭМ!$D$10+'СЕТ СН'!$G$6-'СЕТ СН'!$G$19</f>
        <v>1315.4893747699998</v>
      </c>
      <c r="K55" s="36">
        <f>SUMIFS(СВЦЭМ!$C$39:$C$782,СВЦЭМ!$A$39:$A$782,$A55,СВЦЭМ!$B$39:$B$782,K$47)+'СЕТ СН'!$G$9+СВЦЭМ!$D$10+'СЕТ СН'!$G$6-'СЕТ СН'!$G$19</f>
        <v>1266.2902144499999</v>
      </c>
      <c r="L55" s="36">
        <f>SUMIFS(СВЦЭМ!$C$39:$C$782,СВЦЭМ!$A$39:$A$782,$A55,СВЦЭМ!$B$39:$B$782,L$47)+'СЕТ СН'!$G$9+СВЦЭМ!$D$10+'СЕТ СН'!$G$6-'СЕТ СН'!$G$19</f>
        <v>1252.3405763499998</v>
      </c>
      <c r="M55" s="36">
        <f>SUMIFS(СВЦЭМ!$C$39:$C$782,СВЦЭМ!$A$39:$A$782,$A55,СВЦЭМ!$B$39:$B$782,M$47)+'СЕТ СН'!$G$9+СВЦЭМ!$D$10+'СЕТ СН'!$G$6-'СЕТ СН'!$G$19</f>
        <v>1250.0409920699999</v>
      </c>
      <c r="N55" s="36">
        <f>SUMIFS(СВЦЭМ!$C$39:$C$782,СВЦЭМ!$A$39:$A$782,$A55,СВЦЭМ!$B$39:$B$782,N$47)+'СЕТ СН'!$G$9+СВЦЭМ!$D$10+'СЕТ СН'!$G$6-'СЕТ СН'!$G$19</f>
        <v>1254.3645514699999</v>
      </c>
      <c r="O55" s="36">
        <f>SUMIFS(СВЦЭМ!$C$39:$C$782,СВЦЭМ!$A$39:$A$782,$A55,СВЦЭМ!$B$39:$B$782,O$47)+'СЕТ СН'!$G$9+СВЦЭМ!$D$10+'СЕТ СН'!$G$6-'СЕТ СН'!$G$19</f>
        <v>1303.3699460899998</v>
      </c>
      <c r="P55" s="36">
        <f>SUMIFS(СВЦЭМ!$C$39:$C$782,СВЦЭМ!$A$39:$A$782,$A55,СВЦЭМ!$B$39:$B$782,P$47)+'СЕТ СН'!$G$9+СВЦЭМ!$D$10+'СЕТ СН'!$G$6-'СЕТ СН'!$G$19</f>
        <v>1317.2005944299999</v>
      </c>
      <c r="Q55" s="36">
        <f>SUMIFS(СВЦЭМ!$C$39:$C$782,СВЦЭМ!$A$39:$A$782,$A55,СВЦЭМ!$B$39:$B$782,Q$47)+'СЕТ СН'!$G$9+СВЦЭМ!$D$10+'СЕТ СН'!$G$6-'СЕТ СН'!$G$19</f>
        <v>1349.5650997699997</v>
      </c>
      <c r="R55" s="36">
        <f>SUMIFS(СВЦЭМ!$C$39:$C$782,СВЦЭМ!$A$39:$A$782,$A55,СВЦЭМ!$B$39:$B$782,R$47)+'СЕТ СН'!$G$9+СВЦЭМ!$D$10+'СЕТ СН'!$G$6-'СЕТ СН'!$G$19</f>
        <v>1369.9851682399999</v>
      </c>
      <c r="S55" s="36">
        <f>SUMIFS(СВЦЭМ!$C$39:$C$782,СВЦЭМ!$A$39:$A$782,$A55,СВЦЭМ!$B$39:$B$782,S$47)+'СЕТ СН'!$G$9+СВЦЭМ!$D$10+'СЕТ СН'!$G$6-'СЕТ СН'!$G$19</f>
        <v>1371.0201862199999</v>
      </c>
      <c r="T55" s="36">
        <f>SUMIFS(СВЦЭМ!$C$39:$C$782,СВЦЭМ!$A$39:$A$782,$A55,СВЦЭМ!$B$39:$B$782,T$47)+'СЕТ СН'!$G$9+СВЦЭМ!$D$10+'СЕТ СН'!$G$6-'СЕТ СН'!$G$19</f>
        <v>1300.6192245899999</v>
      </c>
      <c r="U55" s="36">
        <f>SUMIFS(СВЦЭМ!$C$39:$C$782,СВЦЭМ!$A$39:$A$782,$A55,СВЦЭМ!$B$39:$B$782,U$47)+'СЕТ СН'!$G$9+СВЦЭМ!$D$10+'СЕТ СН'!$G$6-'СЕТ СН'!$G$19</f>
        <v>1198.7429122299998</v>
      </c>
      <c r="V55" s="36">
        <f>SUMIFS(СВЦЭМ!$C$39:$C$782,СВЦЭМ!$A$39:$A$782,$A55,СВЦЭМ!$B$39:$B$782,V$47)+'СЕТ СН'!$G$9+СВЦЭМ!$D$10+'СЕТ СН'!$G$6-'СЕТ СН'!$G$19</f>
        <v>1236.4621515399999</v>
      </c>
      <c r="W55" s="36">
        <f>SUMIFS(СВЦЭМ!$C$39:$C$782,СВЦЭМ!$A$39:$A$782,$A55,СВЦЭМ!$B$39:$B$782,W$47)+'СЕТ СН'!$G$9+СВЦЭМ!$D$10+'СЕТ СН'!$G$6-'СЕТ СН'!$G$19</f>
        <v>1241.5414076499999</v>
      </c>
      <c r="X55" s="36">
        <f>SUMIFS(СВЦЭМ!$C$39:$C$782,СВЦЭМ!$A$39:$A$782,$A55,СВЦЭМ!$B$39:$B$782,X$47)+'СЕТ СН'!$G$9+СВЦЭМ!$D$10+'СЕТ СН'!$G$6-'СЕТ СН'!$G$19</f>
        <v>1250.8800737199999</v>
      </c>
      <c r="Y55" s="36">
        <f>SUMIFS(СВЦЭМ!$C$39:$C$782,СВЦЭМ!$A$39:$A$782,$A55,СВЦЭМ!$B$39:$B$782,Y$47)+'СЕТ СН'!$G$9+СВЦЭМ!$D$10+'СЕТ СН'!$G$6-'СЕТ СН'!$G$19</f>
        <v>1284.4272284599999</v>
      </c>
    </row>
    <row r="56" spans="1:25" ht="15.75" x14ac:dyDescent="0.2">
      <c r="A56" s="35">
        <f t="shared" si="1"/>
        <v>44264</v>
      </c>
      <c r="B56" s="36">
        <f>SUMIFS(СВЦЭМ!$C$39:$C$782,СВЦЭМ!$A$39:$A$782,$A56,СВЦЭМ!$B$39:$B$782,B$47)+'СЕТ СН'!$G$9+СВЦЭМ!$D$10+'СЕТ СН'!$G$6-'СЕТ СН'!$G$19</f>
        <v>1286.7667722899998</v>
      </c>
      <c r="C56" s="36">
        <f>SUMIFS(СВЦЭМ!$C$39:$C$782,СВЦЭМ!$A$39:$A$782,$A56,СВЦЭМ!$B$39:$B$782,C$47)+'СЕТ СН'!$G$9+СВЦЭМ!$D$10+'СЕТ СН'!$G$6-'СЕТ СН'!$G$19</f>
        <v>1339.3041733899997</v>
      </c>
      <c r="D56" s="36">
        <f>SUMIFS(СВЦЭМ!$C$39:$C$782,СВЦЭМ!$A$39:$A$782,$A56,СВЦЭМ!$B$39:$B$782,D$47)+'СЕТ СН'!$G$9+СВЦЭМ!$D$10+'СЕТ СН'!$G$6-'СЕТ СН'!$G$19</f>
        <v>1395.4448880799998</v>
      </c>
      <c r="E56" s="36">
        <f>SUMIFS(СВЦЭМ!$C$39:$C$782,СВЦЭМ!$A$39:$A$782,$A56,СВЦЭМ!$B$39:$B$782,E$47)+'СЕТ СН'!$G$9+СВЦЭМ!$D$10+'СЕТ СН'!$G$6-'СЕТ СН'!$G$19</f>
        <v>1386.1701866299998</v>
      </c>
      <c r="F56" s="36">
        <f>SUMIFS(СВЦЭМ!$C$39:$C$782,СВЦЭМ!$A$39:$A$782,$A56,СВЦЭМ!$B$39:$B$782,F$47)+'СЕТ СН'!$G$9+СВЦЭМ!$D$10+'СЕТ СН'!$G$6-'СЕТ СН'!$G$19</f>
        <v>1404.2697345499998</v>
      </c>
      <c r="G56" s="36">
        <f>SUMIFS(СВЦЭМ!$C$39:$C$782,СВЦЭМ!$A$39:$A$782,$A56,СВЦЭМ!$B$39:$B$782,G$47)+'СЕТ СН'!$G$9+СВЦЭМ!$D$10+'СЕТ СН'!$G$6-'СЕТ СН'!$G$19</f>
        <v>1416.3402428999998</v>
      </c>
      <c r="H56" s="36">
        <f>SUMIFS(СВЦЭМ!$C$39:$C$782,СВЦЭМ!$A$39:$A$782,$A56,СВЦЭМ!$B$39:$B$782,H$47)+'СЕТ СН'!$G$9+СВЦЭМ!$D$10+'СЕТ СН'!$G$6-'СЕТ СН'!$G$19</f>
        <v>1392.0250077099997</v>
      </c>
      <c r="I56" s="36">
        <f>SUMIFS(СВЦЭМ!$C$39:$C$782,СВЦЭМ!$A$39:$A$782,$A56,СВЦЭМ!$B$39:$B$782,I$47)+'СЕТ СН'!$G$9+СВЦЭМ!$D$10+'СЕТ СН'!$G$6-'СЕТ СН'!$G$19</f>
        <v>1348.6162813899998</v>
      </c>
      <c r="J56" s="36">
        <f>SUMIFS(СВЦЭМ!$C$39:$C$782,СВЦЭМ!$A$39:$A$782,$A56,СВЦЭМ!$B$39:$B$782,J$47)+'СЕТ СН'!$G$9+СВЦЭМ!$D$10+'СЕТ СН'!$G$6-'СЕТ СН'!$G$19</f>
        <v>1287.8223715599997</v>
      </c>
      <c r="K56" s="36">
        <f>SUMIFS(СВЦЭМ!$C$39:$C$782,СВЦЭМ!$A$39:$A$782,$A56,СВЦЭМ!$B$39:$B$782,K$47)+'СЕТ СН'!$G$9+СВЦЭМ!$D$10+'СЕТ СН'!$G$6-'СЕТ СН'!$G$19</f>
        <v>1249.3431237499999</v>
      </c>
      <c r="L56" s="36">
        <f>SUMIFS(СВЦЭМ!$C$39:$C$782,СВЦЭМ!$A$39:$A$782,$A56,СВЦЭМ!$B$39:$B$782,L$47)+'СЕТ СН'!$G$9+СВЦЭМ!$D$10+'СЕТ СН'!$G$6-'СЕТ СН'!$G$19</f>
        <v>1249.3446447799997</v>
      </c>
      <c r="M56" s="36">
        <f>SUMIFS(СВЦЭМ!$C$39:$C$782,СВЦЭМ!$A$39:$A$782,$A56,СВЦЭМ!$B$39:$B$782,M$47)+'СЕТ СН'!$G$9+СВЦЭМ!$D$10+'СЕТ СН'!$G$6-'СЕТ СН'!$G$19</f>
        <v>1260.0072200399998</v>
      </c>
      <c r="N56" s="36">
        <f>SUMIFS(СВЦЭМ!$C$39:$C$782,СВЦЭМ!$A$39:$A$782,$A56,СВЦЭМ!$B$39:$B$782,N$47)+'СЕТ СН'!$G$9+СВЦЭМ!$D$10+'СЕТ СН'!$G$6-'СЕТ СН'!$G$19</f>
        <v>1277.0007781999998</v>
      </c>
      <c r="O56" s="36">
        <f>SUMIFS(СВЦЭМ!$C$39:$C$782,СВЦЭМ!$A$39:$A$782,$A56,СВЦЭМ!$B$39:$B$782,O$47)+'СЕТ СН'!$G$9+СВЦЭМ!$D$10+'СЕТ СН'!$G$6-'СЕТ СН'!$G$19</f>
        <v>1318.1394476599999</v>
      </c>
      <c r="P56" s="36">
        <f>SUMIFS(СВЦЭМ!$C$39:$C$782,СВЦЭМ!$A$39:$A$782,$A56,СВЦЭМ!$B$39:$B$782,P$47)+'СЕТ СН'!$G$9+СВЦЭМ!$D$10+'СЕТ СН'!$G$6-'СЕТ СН'!$G$19</f>
        <v>1324.0948539999997</v>
      </c>
      <c r="Q56" s="36">
        <f>SUMIFS(СВЦЭМ!$C$39:$C$782,СВЦЭМ!$A$39:$A$782,$A56,СВЦЭМ!$B$39:$B$782,Q$47)+'СЕТ СН'!$G$9+СВЦЭМ!$D$10+'СЕТ СН'!$G$6-'СЕТ СН'!$G$19</f>
        <v>1329.0028961099999</v>
      </c>
      <c r="R56" s="36">
        <f>SUMIFS(СВЦЭМ!$C$39:$C$782,СВЦЭМ!$A$39:$A$782,$A56,СВЦЭМ!$B$39:$B$782,R$47)+'СЕТ СН'!$G$9+СВЦЭМ!$D$10+'СЕТ СН'!$G$6-'СЕТ СН'!$G$19</f>
        <v>1354.0065837599998</v>
      </c>
      <c r="S56" s="36">
        <f>SUMIFS(СВЦЭМ!$C$39:$C$782,СВЦЭМ!$A$39:$A$782,$A56,СВЦЭМ!$B$39:$B$782,S$47)+'СЕТ СН'!$G$9+СВЦЭМ!$D$10+'СЕТ СН'!$G$6-'СЕТ СН'!$G$19</f>
        <v>1368.4707924399997</v>
      </c>
      <c r="T56" s="36">
        <f>SUMIFS(СВЦЭМ!$C$39:$C$782,СВЦЭМ!$A$39:$A$782,$A56,СВЦЭМ!$B$39:$B$782,T$47)+'СЕТ СН'!$G$9+СВЦЭМ!$D$10+'СЕТ СН'!$G$6-'СЕТ СН'!$G$19</f>
        <v>1316.0121248399998</v>
      </c>
      <c r="U56" s="36">
        <f>SUMIFS(СВЦЭМ!$C$39:$C$782,СВЦЭМ!$A$39:$A$782,$A56,СВЦЭМ!$B$39:$B$782,U$47)+'СЕТ СН'!$G$9+СВЦЭМ!$D$10+'СЕТ СН'!$G$6-'СЕТ СН'!$G$19</f>
        <v>1232.4657936199999</v>
      </c>
      <c r="V56" s="36">
        <f>SUMIFS(СВЦЭМ!$C$39:$C$782,СВЦЭМ!$A$39:$A$782,$A56,СВЦЭМ!$B$39:$B$782,V$47)+'СЕТ СН'!$G$9+СВЦЭМ!$D$10+'СЕТ СН'!$G$6-'СЕТ СН'!$G$19</f>
        <v>1288.4180967299999</v>
      </c>
      <c r="W56" s="36">
        <f>SUMIFS(СВЦЭМ!$C$39:$C$782,СВЦЭМ!$A$39:$A$782,$A56,СВЦЭМ!$B$39:$B$782,W$47)+'СЕТ СН'!$G$9+СВЦЭМ!$D$10+'СЕТ СН'!$G$6-'СЕТ СН'!$G$19</f>
        <v>1315.2469579699998</v>
      </c>
      <c r="X56" s="36">
        <f>SUMIFS(СВЦЭМ!$C$39:$C$782,СВЦЭМ!$A$39:$A$782,$A56,СВЦЭМ!$B$39:$B$782,X$47)+'СЕТ СН'!$G$9+СВЦЭМ!$D$10+'СЕТ СН'!$G$6-'СЕТ СН'!$G$19</f>
        <v>1348.5814373299997</v>
      </c>
      <c r="Y56" s="36">
        <f>SUMIFS(СВЦЭМ!$C$39:$C$782,СВЦЭМ!$A$39:$A$782,$A56,СВЦЭМ!$B$39:$B$782,Y$47)+'СЕТ СН'!$G$9+СВЦЭМ!$D$10+'СЕТ СН'!$G$6-'СЕТ СН'!$G$19</f>
        <v>1341.5618823499999</v>
      </c>
    </row>
    <row r="57" spans="1:25" ht="15.75" x14ac:dyDescent="0.2">
      <c r="A57" s="35">
        <f t="shared" si="1"/>
        <v>44265</v>
      </c>
      <c r="B57" s="36">
        <f>SUMIFS(СВЦЭМ!$C$39:$C$782,СВЦЭМ!$A$39:$A$782,$A57,СВЦЭМ!$B$39:$B$782,B$47)+'СЕТ СН'!$G$9+СВЦЭМ!$D$10+'СЕТ СН'!$G$6-'СЕТ СН'!$G$19</f>
        <v>1297.0258138399997</v>
      </c>
      <c r="C57" s="36">
        <f>SUMIFS(СВЦЭМ!$C$39:$C$782,СВЦЭМ!$A$39:$A$782,$A57,СВЦЭМ!$B$39:$B$782,C$47)+'СЕТ СН'!$G$9+СВЦЭМ!$D$10+'СЕТ СН'!$G$6-'СЕТ СН'!$G$19</f>
        <v>1335.9953744699999</v>
      </c>
      <c r="D57" s="36">
        <f>SUMIFS(СВЦЭМ!$C$39:$C$782,СВЦЭМ!$A$39:$A$782,$A57,СВЦЭМ!$B$39:$B$782,D$47)+'СЕТ СН'!$G$9+СВЦЭМ!$D$10+'СЕТ СН'!$G$6-'СЕТ СН'!$G$19</f>
        <v>1396.5810723599998</v>
      </c>
      <c r="E57" s="36">
        <f>SUMIFS(СВЦЭМ!$C$39:$C$782,СВЦЭМ!$A$39:$A$782,$A57,СВЦЭМ!$B$39:$B$782,E$47)+'СЕТ СН'!$G$9+СВЦЭМ!$D$10+'СЕТ СН'!$G$6-'СЕТ СН'!$G$19</f>
        <v>1394.7345047199999</v>
      </c>
      <c r="F57" s="36">
        <f>SUMIFS(СВЦЭМ!$C$39:$C$782,СВЦЭМ!$A$39:$A$782,$A57,СВЦЭМ!$B$39:$B$782,F$47)+'СЕТ СН'!$G$9+СВЦЭМ!$D$10+'СЕТ СН'!$G$6-'СЕТ СН'!$G$19</f>
        <v>1420.5859056099998</v>
      </c>
      <c r="G57" s="36">
        <f>SUMIFS(СВЦЭМ!$C$39:$C$782,СВЦЭМ!$A$39:$A$782,$A57,СВЦЭМ!$B$39:$B$782,G$47)+'СЕТ СН'!$G$9+СВЦЭМ!$D$10+'СЕТ СН'!$G$6-'СЕТ СН'!$G$19</f>
        <v>1438.4989923299997</v>
      </c>
      <c r="H57" s="36">
        <f>SUMIFS(СВЦЭМ!$C$39:$C$782,СВЦЭМ!$A$39:$A$782,$A57,СВЦЭМ!$B$39:$B$782,H$47)+'СЕТ СН'!$G$9+СВЦЭМ!$D$10+'СЕТ СН'!$G$6-'СЕТ СН'!$G$19</f>
        <v>1432.4600957099999</v>
      </c>
      <c r="I57" s="36">
        <f>SUMIFS(СВЦЭМ!$C$39:$C$782,СВЦЭМ!$A$39:$A$782,$A57,СВЦЭМ!$B$39:$B$782,I$47)+'СЕТ СН'!$G$9+СВЦЭМ!$D$10+'СЕТ СН'!$G$6-'СЕТ СН'!$G$19</f>
        <v>1392.8843679399997</v>
      </c>
      <c r="J57" s="36">
        <f>SUMIFS(СВЦЭМ!$C$39:$C$782,СВЦЭМ!$A$39:$A$782,$A57,СВЦЭМ!$B$39:$B$782,J$47)+'СЕТ СН'!$G$9+СВЦЭМ!$D$10+'СЕТ СН'!$G$6-'СЕТ СН'!$G$19</f>
        <v>1328.0488542599999</v>
      </c>
      <c r="K57" s="36">
        <f>SUMIFS(СВЦЭМ!$C$39:$C$782,СВЦЭМ!$A$39:$A$782,$A57,СВЦЭМ!$B$39:$B$782,K$47)+'СЕТ СН'!$G$9+СВЦЭМ!$D$10+'СЕТ СН'!$G$6-'СЕТ СН'!$G$19</f>
        <v>1257.4068809699997</v>
      </c>
      <c r="L57" s="36">
        <f>SUMIFS(СВЦЭМ!$C$39:$C$782,СВЦЭМ!$A$39:$A$782,$A57,СВЦЭМ!$B$39:$B$782,L$47)+'СЕТ СН'!$G$9+СВЦЭМ!$D$10+'СЕТ СН'!$G$6-'СЕТ СН'!$G$19</f>
        <v>1248.9259855799999</v>
      </c>
      <c r="M57" s="36">
        <f>SUMIFS(СВЦЭМ!$C$39:$C$782,СВЦЭМ!$A$39:$A$782,$A57,СВЦЭМ!$B$39:$B$782,M$47)+'СЕТ СН'!$G$9+СВЦЭМ!$D$10+'СЕТ СН'!$G$6-'СЕТ СН'!$G$19</f>
        <v>1261.5633781599997</v>
      </c>
      <c r="N57" s="36">
        <f>SUMIFS(СВЦЭМ!$C$39:$C$782,СВЦЭМ!$A$39:$A$782,$A57,СВЦЭМ!$B$39:$B$782,N$47)+'СЕТ СН'!$G$9+СВЦЭМ!$D$10+'СЕТ СН'!$G$6-'СЕТ СН'!$G$19</f>
        <v>1264.6107556799998</v>
      </c>
      <c r="O57" s="36">
        <f>SUMIFS(СВЦЭМ!$C$39:$C$782,СВЦЭМ!$A$39:$A$782,$A57,СВЦЭМ!$B$39:$B$782,O$47)+'СЕТ СН'!$G$9+СВЦЭМ!$D$10+'СЕТ СН'!$G$6-'СЕТ СН'!$G$19</f>
        <v>1265.2967701999999</v>
      </c>
      <c r="P57" s="36">
        <f>SUMIFS(СВЦЭМ!$C$39:$C$782,СВЦЭМ!$A$39:$A$782,$A57,СВЦЭМ!$B$39:$B$782,P$47)+'СЕТ СН'!$G$9+СВЦЭМ!$D$10+'СЕТ СН'!$G$6-'СЕТ СН'!$G$19</f>
        <v>1315.2388937599999</v>
      </c>
      <c r="Q57" s="36">
        <f>SUMIFS(СВЦЭМ!$C$39:$C$782,СВЦЭМ!$A$39:$A$782,$A57,СВЦЭМ!$B$39:$B$782,Q$47)+'СЕТ СН'!$G$9+СВЦЭМ!$D$10+'СЕТ СН'!$G$6-'СЕТ СН'!$G$19</f>
        <v>1357.4545293899998</v>
      </c>
      <c r="R57" s="36">
        <f>SUMIFS(СВЦЭМ!$C$39:$C$782,СВЦЭМ!$A$39:$A$782,$A57,СВЦЭМ!$B$39:$B$782,R$47)+'СЕТ СН'!$G$9+СВЦЭМ!$D$10+'СЕТ СН'!$G$6-'СЕТ СН'!$G$19</f>
        <v>1347.8516722099998</v>
      </c>
      <c r="S57" s="36">
        <f>SUMIFS(СВЦЭМ!$C$39:$C$782,СВЦЭМ!$A$39:$A$782,$A57,СВЦЭМ!$B$39:$B$782,S$47)+'СЕТ СН'!$G$9+СВЦЭМ!$D$10+'СЕТ СН'!$G$6-'СЕТ СН'!$G$19</f>
        <v>1321.5498272399998</v>
      </c>
      <c r="T57" s="36">
        <f>SUMIFS(СВЦЭМ!$C$39:$C$782,СВЦЭМ!$A$39:$A$782,$A57,СВЦЭМ!$B$39:$B$782,T$47)+'СЕТ СН'!$G$9+СВЦЭМ!$D$10+'СЕТ СН'!$G$6-'СЕТ СН'!$G$19</f>
        <v>1243.0250444199999</v>
      </c>
      <c r="U57" s="36">
        <f>SUMIFS(СВЦЭМ!$C$39:$C$782,СВЦЭМ!$A$39:$A$782,$A57,СВЦЭМ!$B$39:$B$782,U$47)+'СЕТ СН'!$G$9+СВЦЭМ!$D$10+'СЕТ СН'!$G$6-'СЕТ СН'!$G$19</f>
        <v>1202.3694992199999</v>
      </c>
      <c r="V57" s="36">
        <f>SUMIFS(СВЦЭМ!$C$39:$C$782,СВЦЭМ!$A$39:$A$782,$A57,СВЦЭМ!$B$39:$B$782,V$47)+'СЕТ СН'!$G$9+СВЦЭМ!$D$10+'СЕТ СН'!$G$6-'СЕТ СН'!$G$19</f>
        <v>1205.9519498699999</v>
      </c>
      <c r="W57" s="36">
        <f>SUMIFS(СВЦЭМ!$C$39:$C$782,СВЦЭМ!$A$39:$A$782,$A57,СВЦЭМ!$B$39:$B$782,W$47)+'СЕТ СН'!$G$9+СВЦЭМ!$D$10+'СЕТ СН'!$G$6-'СЕТ СН'!$G$19</f>
        <v>1227.3983376499998</v>
      </c>
      <c r="X57" s="36">
        <f>SUMIFS(СВЦЭМ!$C$39:$C$782,СВЦЭМ!$A$39:$A$782,$A57,СВЦЭМ!$B$39:$B$782,X$47)+'СЕТ СН'!$G$9+СВЦЭМ!$D$10+'СЕТ СН'!$G$6-'СЕТ СН'!$G$19</f>
        <v>1248.6833046799998</v>
      </c>
      <c r="Y57" s="36">
        <f>SUMIFS(СВЦЭМ!$C$39:$C$782,СВЦЭМ!$A$39:$A$782,$A57,СВЦЭМ!$B$39:$B$782,Y$47)+'СЕТ СН'!$G$9+СВЦЭМ!$D$10+'СЕТ СН'!$G$6-'СЕТ СН'!$G$19</f>
        <v>1284.9132482599998</v>
      </c>
    </row>
    <row r="58" spans="1:25" ht="15.75" x14ac:dyDescent="0.2">
      <c r="A58" s="35">
        <f t="shared" si="1"/>
        <v>44266</v>
      </c>
      <c r="B58" s="36">
        <f>SUMIFS(СВЦЭМ!$C$39:$C$782,СВЦЭМ!$A$39:$A$782,$A58,СВЦЭМ!$B$39:$B$782,B$47)+'СЕТ СН'!$G$9+СВЦЭМ!$D$10+'СЕТ СН'!$G$6-'СЕТ СН'!$G$19</f>
        <v>1307.7495436399997</v>
      </c>
      <c r="C58" s="36">
        <f>SUMIFS(СВЦЭМ!$C$39:$C$782,СВЦЭМ!$A$39:$A$782,$A58,СВЦЭМ!$B$39:$B$782,C$47)+'СЕТ СН'!$G$9+СВЦЭМ!$D$10+'СЕТ СН'!$G$6-'СЕТ СН'!$G$19</f>
        <v>1370.6078347899997</v>
      </c>
      <c r="D58" s="36">
        <f>SUMIFS(СВЦЭМ!$C$39:$C$782,СВЦЭМ!$A$39:$A$782,$A58,СВЦЭМ!$B$39:$B$782,D$47)+'СЕТ СН'!$G$9+СВЦЭМ!$D$10+'СЕТ СН'!$G$6-'СЕТ СН'!$G$19</f>
        <v>1424.4875342299999</v>
      </c>
      <c r="E58" s="36">
        <f>SUMIFS(СВЦЭМ!$C$39:$C$782,СВЦЭМ!$A$39:$A$782,$A58,СВЦЭМ!$B$39:$B$782,E$47)+'СЕТ СН'!$G$9+СВЦЭМ!$D$10+'СЕТ СН'!$G$6-'СЕТ СН'!$G$19</f>
        <v>1389.6417976599998</v>
      </c>
      <c r="F58" s="36">
        <f>SUMIFS(СВЦЭМ!$C$39:$C$782,СВЦЭМ!$A$39:$A$782,$A58,СВЦЭМ!$B$39:$B$782,F$47)+'СЕТ СН'!$G$9+СВЦЭМ!$D$10+'СЕТ СН'!$G$6-'СЕТ СН'!$G$19</f>
        <v>1379.8581429499998</v>
      </c>
      <c r="G58" s="36">
        <f>SUMIFS(СВЦЭМ!$C$39:$C$782,СВЦЭМ!$A$39:$A$782,$A58,СВЦЭМ!$B$39:$B$782,G$47)+'СЕТ СН'!$G$9+СВЦЭМ!$D$10+'СЕТ СН'!$G$6-'СЕТ СН'!$G$19</f>
        <v>1378.7201797199998</v>
      </c>
      <c r="H58" s="36">
        <f>SUMIFS(СВЦЭМ!$C$39:$C$782,СВЦЭМ!$A$39:$A$782,$A58,СВЦЭМ!$B$39:$B$782,H$47)+'СЕТ СН'!$G$9+СВЦЭМ!$D$10+'СЕТ СН'!$G$6-'СЕТ СН'!$G$19</f>
        <v>1387.8410960399999</v>
      </c>
      <c r="I58" s="36">
        <f>SUMIFS(СВЦЭМ!$C$39:$C$782,СВЦЭМ!$A$39:$A$782,$A58,СВЦЭМ!$B$39:$B$782,I$47)+'СЕТ СН'!$G$9+СВЦЭМ!$D$10+'СЕТ СН'!$G$6-'СЕТ СН'!$G$19</f>
        <v>1322.8727843099998</v>
      </c>
      <c r="J58" s="36">
        <f>SUMIFS(СВЦЭМ!$C$39:$C$782,СВЦЭМ!$A$39:$A$782,$A58,СВЦЭМ!$B$39:$B$782,J$47)+'СЕТ СН'!$G$9+СВЦЭМ!$D$10+'СЕТ СН'!$G$6-'СЕТ СН'!$G$19</f>
        <v>1258.7432173699999</v>
      </c>
      <c r="K58" s="36">
        <f>SUMIFS(СВЦЭМ!$C$39:$C$782,СВЦЭМ!$A$39:$A$782,$A58,СВЦЭМ!$B$39:$B$782,K$47)+'СЕТ СН'!$G$9+СВЦЭМ!$D$10+'СЕТ СН'!$G$6-'СЕТ СН'!$G$19</f>
        <v>1225.0719238399997</v>
      </c>
      <c r="L58" s="36">
        <f>SUMIFS(СВЦЭМ!$C$39:$C$782,СВЦЭМ!$A$39:$A$782,$A58,СВЦЭМ!$B$39:$B$782,L$47)+'СЕТ СН'!$G$9+СВЦЭМ!$D$10+'СЕТ СН'!$G$6-'СЕТ СН'!$G$19</f>
        <v>1218.6461700599998</v>
      </c>
      <c r="M58" s="36">
        <f>SUMIFS(СВЦЭМ!$C$39:$C$782,СВЦЭМ!$A$39:$A$782,$A58,СВЦЭМ!$B$39:$B$782,M$47)+'СЕТ СН'!$G$9+СВЦЭМ!$D$10+'СЕТ СН'!$G$6-'СЕТ СН'!$G$19</f>
        <v>1224.8337148499998</v>
      </c>
      <c r="N58" s="36">
        <f>SUMIFS(СВЦЭМ!$C$39:$C$782,СВЦЭМ!$A$39:$A$782,$A58,СВЦЭМ!$B$39:$B$782,N$47)+'СЕТ СН'!$G$9+СВЦЭМ!$D$10+'СЕТ СН'!$G$6-'СЕТ СН'!$G$19</f>
        <v>1243.1239046399999</v>
      </c>
      <c r="O58" s="36">
        <f>SUMIFS(СВЦЭМ!$C$39:$C$782,СВЦЭМ!$A$39:$A$782,$A58,СВЦЭМ!$B$39:$B$782,O$47)+'СЕТ СН'!$G$9+СВЦЭМ!$D$10+'СЕТ СН'!$G$6-'СЕТ СН'!$G$19</f>
        <v>1281.0529376199997</v>
      </c>
      <c r="P58" s="36">
        <f>SUMIFS(СВЦЭМ!$C$39:$C$782,СВЦЭМ!$A$39:$A$782,$A58,СВЦЭМ!$B$39:$B$782,P$47)+'СЕТ СН'!$G$9+СВЦЭМ!$D$10+'СЕТ СН'!$G$6-'СЕТ СН'!$G$19</f>
        <v>1308.6097183999998</v>
      </c>
      <c r="Q58" s="36">
        <f>SUMIFS(СВЦЭМ!$C$39:$C$782,СВЦЭМ!$A$39:$A$782,$A58,СВЦЭМ!$B$39:$B$782,Q$47)+'СЕТ СН'!$G$9+СВЦЭМ!$D$10+'СЕТ СН'!$G$6-'СЕТ СН'!$G$19</f>
        <v>1357.6949724899998</v>
      </c>
      <c r="R58" s="36">
        <f>SUMIFS(СВЦЭМ!$C$39:$C$782,СВЦЭМ!$A$39:$A$782,$A58,СВЦЭМ!$B$39:$B$782,R$47)+'СЕТ СН'!$G$9+СВЦЭМ!$D$10+'СЕТ СН'!$G$6-'СЕТ СН'!$G$19</f>
        <v>1344.4308478699998</v>
      </c>
      <c r="S58" s="36">
        <f>SUMIFS(СВЦЭМ!$C$39:$C$782,СВЦЭМ!$A$39:$A$782,$A58,СВЦЭМ!$B$39:$B$782,S$47)+'СЕТ СН'!$G$9+СВЦЭМ!$D$10+'СЕТ СН'!$G$6-'СЕТ СН'!$G$19</f>
        <v>1292.9993786399998</v>
      </c>
      <c r="T58" s="36">
        <f>SUMIFS(СВЦЭМ!$C$39:$C$782,СВЦЭМ!$A$39:$A$782,$A58,СВЦЭМ!$B$39:$B$782,T$47)+'СЕТ СН'!$G$9+СВЦЭМ!$D$10+'СЕТ СН'!$G$6-'СЕТ СН'!$G$19</f>
        <v>1201.4179068199999</v>
      </c>
      <c r="U58" s="36">
        <f>SUMIFS(СВЦЭМ!$C$39:$C$782,СВЦЭМ!$A$39:$A$782,$A58,СВЦЭМ!$B$39:$B$782,U$47)+'СЕТ СН'!$G$9+СВЦЭМ!$D$10+'СЕТ СН'!$G$6-'СЕТ СН'!$G$19</f>
        <v>1173.7047396099999</v>
      </c>
      <c r="V58" s="36">
        <f>SUMIFS(СВЦЭМ!$C$39:$C$782,СВЦЭМ!$A$39:$A$782,$A58,СВЦЭМ!$B$39:$B$782,V$47)+'СЕТ СН'!$G$9+СВЦЭМ!$D$10+'СЕТ СН'!$G$6-'СЕТ СН'!$G$19</f>
        <v>1205.2956685099998</v>
      </c>
      <c r="W58" s="36">
        <f>SUMIFS(СВЦЭМ!$C$39:$C$782,СВЦЭМ!$A$39:$A$782,$A58,СВЦЭМ!$B$39:$B$782,W$47)+'СЕТ СН'!$G$9+СВЦЭМ!$D$10+'СЕТ СН'!$G$6-'СЕТ СН'!$G$19</f>
        <v>1198.7876796799999</v>
      </c>
      <c r="X58" s="36">
        <f>SUMIFS(СВЦЭМ!$C$39:$C$782,СВЦЭМ!$A$39:$A$782,$A58,СВЦЭМ!$B$39:$B$782,X$47)+'СЕТ СН'!$G$9+СВЦЭМ!$D$10+'СЕТ СН'!$G$6-'СЕТ СН'!$G$19</f>
        <v>1223.6201192099998</v>
      </c>
      <c r="Y58" s="36">
        <f>SUMIFS(СВЦЭМ!$C$39:$C$782,СВЦЭМ!$A$39:$A$782,$A58,СВЦЭМ!$B$39:$B$782,Y$47)+'СЕТ СН'!$G$9+СВЦЭМ!$D$10+'СЕТ СН'!$G$6-'СЕТ СН'!$G$19</f>
        <v>1234.8901507599999</v>
      </c>
    </row>
    <row r="59" spans="1:25" ht="15.75" x14ac:dyDescent="0.2">
      <c r="A59" s="35">
        <f t="shared" si="1"/>
        <v>44267</v>
      </c>
      <c r="B59" s="36">
        <f>SUMIFS(СВЦЭМ!$C$39:$C$782,СВЦЭМ!$A$39:$A$782,$A59,СВЦЭМ!$B$39:$B$782,B$47)+'СЕТ СН'!$G$9+СВЦЭМ!$D$10+'СЕТ СН'!$G$6-'СЕТ СН'!$G$19</f>
        <v>1289.6856782799998</v>
      </c>
      <c r="C59" s="36">
        <f>SUMIFS(СВЦЭМ!$C$39:$C$782,СВЦЭМ!$A$39:$A$782,$A59,СВЦЭМ!$B$39:$B$782,C$47)+'СЕТ СН'!$G$9+СВЦЭМ!$D$10+'СЕТ СН'!$G$6-'СЕТ СН'!$G$19</f>
        <v>1364.2099063899998</v>
      </c>
      <c r="D59" s="36">
        <f>SUMIFS(СВЦЭМ!$C$39:$C$782,СВЦЭМ!$A$39:$A$782,$A59,СВЦЭМ!$B$39:$B$782,D$47)+'СЕТ СН'!$G$9+СВЦЭМ!$D$10+'СЕТ СН'!$G$6-'СЕТ СН'!$G$19</f>
        <v>1370.5238200599999</v>
      </c>
      <c r="E59" s="36">
        <f>SUMIFS(СВЦЭМ!$C$39:$C$782,СВЦЭМ!$A$39:$A$782,$A59,СВЦЭМ!$B$39:$B$782,E$47)+'СЕТ СН'!$G$9+СВЦЭМ!$D$10+'СЕТ СН'!$G$6-'СЕТ СН'!$G$19</f>
        <v>1376.3242245299998</v>
      </c>
      <c r="F59" s="36">
        <f>SUMIFS(СВЦЭМ!$C$39:$C$782,СВЦЭМ!$A$39:$A$782,$A59,СВЦЭМ!$B$39:$B$782,F$47)+'СЕТ СН'!$G$9+СВЦЭМ!$D$10+'СЕТ СН'!$G$6-'СЕТ СН'!$G$19</f>
        <v>1365.6407290499999</v>
      </c>
      <c r="G59" s="36">
        <f>SUMIFS(СВЦЭМ!$C$39:$C$782,СВЦЭМ!$A$39:$A$782,$A59,СВЦЭМ!$B$39:$B$782,G$47)+'СЕТ СН'!$G$9+СВЦЭМ!$D$10+'СЕТ СН'!$G$6-'СЕТ СН'!$G$19</f>
        <v>1370.0569854699997</v>
      </c>
      <c r="H59" s="36">
        <f>SUMIFS(СВЦЭМ!$C$39:$C$782,СВЦЭМ!$A$39:$A$782,$A59,СВЦЭМ!$B$39:$B$782,H$47)+'СЕТ СН'!$G$9+СВЦЭМ!$D$10+'СЕТ СН'!$G$6-'СЕТ СН'!$G$19</f>
        <v>1368.9097109699999</v>
      </c>
      <c r="I59" s="36">
        <f>SUMIFS(СВЦЭМ!$C$39:$C$782,СВЦЭМ!$A$39:$A$782,$A59,СВЦЭМ!$B$39:$B$782,I$47)+'СЕТ СН'!$G$9+СВЦЭМ!$D$10+'СЕТ СН'!$G$6-'СЕТ СН'!$G$19</f>
        <v>1305.8229350699999</v>
      </c>
      <c r="J59" s="36">
        <f>SUMIFS(СВЦЭМ!$C$39:$C$782,СВЦЭМ!$A$39:$A$782,$A59,СВЦЭМ!$B$39:$B$782,J$47)+'СЕТ СН'!$G$9+СВЦЭМ!$D$10+'СЕТ СН'!$G$6-'СЕТ СН'!$G$19</f>
        <v>1246.7090351199997</v>
      </c>
      <c r="K59" s="36">
        <f>SUMIFS(СВЦЭМ!$C$39:$C$782,СВЦЭМ!$A$39:$A$782,$A59,СВЦЭМ!$B$39:$B$782,K$47)+'СЕТ СН'!$G$9+СВЦЭМ!$D$10+'СЕТ СН'!$G$6-'СЕТ СН'!$G$19</f>
        <v>1204.89172601</v>
      </c>
      <c r="L59" s="36">
        <f>SUMIFS(СВЦЭМ!$C$39:$C$782,СВЦЭМ!$A$39:$A$782,$A59,СВЦЭМ!$B$39:$B$782,L$47)+'СЕТ СН'!$G$9+СВЦЭМ!$D$10+'СЕТ СН'!$G$6-'СЕТ СН'!$G$19</f>
        <v>1195.4755499999999</v>
      </c>
      <c r="M59" s="36">
        <f>SUMIFS(СВЦЭМ!$C$39:$C$782,СВЦЭМ!$A$39:$A$782,$A59,СВЦЭМ!$B$39:$B$782,M$47)+'СЕТ СН'!$G$9+СВЦЭМ!$D$10+'СЕТ СН'!$G$6-'СЕТ СН'!$G$19</f>
        <v>1198.9194166599998</v>
      </c>
      <c r="N59" s="36">
        <f>SUMIFS(СВЦЭМ!$C$39:$C$782,СВЦЭМ!$A$39:$A$782,$A59,СВЦЭМ!$B$39:$B$782,N$47)+'СЕТ СН'!$G$9+СВЦЭМ!$D$10+'СЕТ СН'!$G$6-'СЕТ СН'!$G$19</f>
        <v>1203.2728994199999</v>
      </c>
      <c r="O59" s="36">
        <f>SUMIFS(СВЦЭМ!$C$39:$C$782,СВЦЭМ!$A$39:$A$782,$A59,СВЦЭМ!$B$39:$B$782,O$47)+'СЕТ СН'!$G$9+СВЦЭМ!$D$10+'СЕТ СН'!$G$6-'СЕТ СН'!$G$19</f>
        <v>1230.2676926799998</v>
      </c>
      <c r="P59" s="36">
        <f>SUMIFS(СВЦЭМ!$C$39:$C$782,СВЦЭМ!$A$39:$A$782,$A59,СВЦЭМ!$B$39:$B$782,P$47)+'СЕТ СН'!$G$9+СВЦЭМ!$D$10+'СЕТ СН'!$G$6-'СЕТ СН'!$G$19</f>
        <v>1292.0152335799999</v>
      </c>
      <c r="Q59" s="36">
        <f>SUMIFS(СВЦЭМ!$C$39:$C$782,СВЦЭМ!$A$39:$A$782,$A59,СВЦЭМ!$B$39:$B$782,Q$47)+'СЕТ СН'!$G$9+СВЦЭМ!$D$10+'СЕТ СН'!$G$6-'СЕТ СН'!$G$19</f>
        <v>1331.3546019799999</v>
      </c>
      <c r="R59" s="36">
        <f>SUMIFS(СВЦЭМ!$C$39:$C$782,СВЦЭМ!$A$39:$A$782,$A59,СВЦЭМ!$B$39:$B$782,R$47)+'СЕТ СН'!$G$9+СВЦЭМ!$D$10+'СЕТ СН'!$G$6-'СЕТ СН'!$G$19</f>
        <v>1332.7481051699999</v>
      </c>
      <c r="S59" s="36">
        <f>SUMIFS(СВЦЭМ!$C$39:$C$782,СВЦЭМ!$A$39:$A$782,$A59,СВЦЭМ!$B$39:$B$782,S$47)+'СЕТ СН'!$G$9+СВЦЭМ!$D$10+'СЕТ СН'!$G$6-'СЕТ СН'!$G$19</f>
        <v>1287.9233332699998</v>
      </c>
      <c r="T59" s="36">
        <f>SUMIFS(СВЦЭМ!$C$39:$C$782,СВЦЭМ!$A$39:$A$782,$A59,СВЦЭМ!$B$39:$B$782,T$47)+'СЕТ СН'!$G$9+СВЦЭМ!$D$10+'СЕТ СН'!$G$6-'СЕТ СН'!$G$19</f>
        <v>1206.3682113199998</v>
      </c>
      <c r="U59" s="36">
        <f>SUMIFS(СВЦЭМ!$C$39:$C$782,СВЦЭМ!$A$39:$A$782,$A59,СВЦЭМ!$B$39:$B$782,U$47)+'СЕТ СН'!$G$9+СВЦЭМ!$D$10+'СЕТ СН'!$G$6-'СЕТ СН'!$G$19</f>
        <v>1190.9960119199998</v>
      </c>
      <c r="V59" s="36">
        <f>SUMIFS(СВЦЭМ!$C$39:$C$782,СВЦЭМ!$A$39:$A$782,$A59,СВЦЭМ!$B$39:$B$782,V$47)+'СЕТ СН'!$G$9+СВЦЭМ!$D$10+'СЕТ СН'!$G$6-'СЕТ СН'!$G$19</f>
        <v>1183.1164065699998</v>
      </c>
      <c r="W59" s="36">
        <f>SUMIFS(СВЦЭМ!$C$39:$C$782,СВЦЭМ!$A$39:$A$782,$A59,СВЦЭМ!$B$39:$B$782,W$47)+'СЕТ СН'!$G$9+СВЦЭМ!$D$10+'СЕТ СН'!$G$6-'СЕТ СН'!$G$19</f>
        <v>1197.3276165899999</v>
      </c>
      <c r="X59" s="36">
        <f>SUMIFS(СВЦЭМ!$C$39:$C$782,СВЦЭМ!$A$39:$A$782,$A59,СВЦЭМ!$B$39:$B$782,X$47)+'СЕТ СН'!$G$9+СВЦЭМ!$D$10+'СЕТ СН'!$G$6-'СЕТ СН'!$G$19</f>
        <v>1217.1853893899997</v>
      </c>
      <c r="Y59" s="36">
        <f>SUMIFS(СВЦЭМ!$C$39:$C$782,СВЦЭМ!$A$39:$A$782,$A59,СВЦЭМ!$B$39:$B$782,Y$47)+'СЕТ СН'!$G$9+СВЦЭМ!$D$10+'СЕТ СН'!$G$6-'СЕТ СН'!$G$19</f>
        <v>1234.6259634999999</v>
      </c>
    </row>
    <row r="60" spans="1:25" ht="15.75" x14ac:dyDescent="0.2">
      <c r="A60" s="35">
        <f t="shared" si="1"/>
        <v>44268</v>
      </c>
      <c r="B60" s="36">
        <f>SUMIFS(СВЦЭМ!$C$39:$C$782,СВЦЭМ!$A$39:$A$782,$A60,СВЦЭМ!$B$39:$B$782,B$47)+'СЕТ СН'!$G$9+СВЦЭМ!$D$10+'СЕТ СН'!$G$6-'СЕТ СН'!$G$19</f>
        <v>1364.9904690699998</v>
      </c>
      <c r="C60" s="36">
        <f>SUMIFS(СВЦЭМ!$C$39:$C$782,СВЦЭМ!$A$39:$A$782,$A60,СВЦЭМ!$B$39:$B$782,C$47)+'СЕТ СН'!$G$9+СВЦЭМ!$D$10+'СЕТ СН'!$G$6-'СЕТ СН'!$G$19</f>
        <v>1397.9267831099999</v>
      </c>
      <c r="D60" s="36">
        <f>SUMIFS(СВЦЭМ!$C$39:$C$782,СВЦЭМ!$A$39:$A$782,$A60,СВЦЭМ!$B$39:$B$782,D$47)+'СЕТ СН'!$G$9+СВЦЭМ!$D$10+'СЕТ СН'!$G$6-'СЕТ СН'!$G$19</f>
        <v>1370.7388646099998</v>
      </c>
      <c r="E60" s="36">
        <f>SUMIFS(СВЦЭМ!$C$39:$C$782,СВЦЭМ!$A$39:$A$782,$A60,СВЦЭМ!$B$39:$B$782,E$47)+'СЕТ СН'!$G$9+СВЦЭМ!$D$10+'СЕТ СН'!$G$6-'СЕТ СН'!$G$19</f>
        <v>1365.3943178899999</v>
      </c>
      <c r="F60" s="36">
        <f>SUMIFS(СВЦЭМ!$C$39:$C$782,СВЦЭМ!$A$39:$A$782,$A60,СВЦЭМ!$B$39:$B$782,F$47)+'СЕТ СН'!$G$9+СВЦЭМ!$D$10+'СЕТ СН'!$G$6-'СЕТ СН'!$G$19</f>
        <v>1365.9270991299998</v>
      </c>
      <c r="G60" s="36">
        <f>SUMIFS(СВЦЭМ!$C$39:$C$782,СВЦЭМ!$A$39:$A$782,$A60,СВЦЭМ!$B$39:$B$782,G$47)+'СЕТ СН'!$G$9+СВЦЭМ!$D$10+'СЕТ СН'!$G$6-'СЕТ СН'!$G$19</f>
        <v>1372.5084297999999</v>
      </c>
      <c r="H60" s="36">
        <f>SUMIFS(СВЦЭМ!$C$39:$C$782,СВЦЭМ!$A$39:$A$782,$A60,СВЦЭМ!$B$39:$B$782,H$47)+'СЕТ СН'!$G$9+СВЦЭМ!$D$10+'СЕТ СН'!$G$6-'СЕТ СН'!$G$19</f>
        <v>1390.1071534599998</v>
      </c>
      <c r="I60" s="36">
        <f>SUMIFS(СВЦЭМ!$C$39:$C$782,СВЦЭМ!$A$39:$A$782,$A60,СВЦЭМ!$B$39:$B$782,I$47)+'СЕТ СН'!$G$9+СВЦЭМ!$D$10+'СЕТ СН'!$G$6-'СЕТ СН'!$G$19</f>
        <v>1374.8512863599999</v>
      </c>
      <c r="J60" s="36">
        <f>SUMIFS(СВЦЭМ!$C$39:$C$782,СВЦЭМ!$A$39:$A$782,$A60,СВЦЭМ!$B$39:$B$782,J$47)+'СЕТ СН'!$G$9+СВЦЭМ!$D$10+'СЕТ СН'!$G$6-'СЕТ СН'!$G$19</f>
        <v>1295.1801010799998</v>
      </c>
      <c r="K60" s="36">
        <f>SUMIFS(СВЦЭМ!$C$39:$C$782,СВЦЭМ!$A$39:$A$782,$A60,СВЦЭМ!$B$39:$B$782,K$47)+'СЕТ СН'!$G$9+СВЦЭМ!$D$10+'СЕТ СН'!$G$6-'СЕТ СН'!$G$19</f>
        <v>1242.0165190599998</v>
      </c>
      <c r="L60" s="36">
        <f>SUMIFS(СВЦЭМ!$C$39:$C$782,СВЦЭМ!$A$39:$A$782,$A60,СВЦЭМ!$B$39:$B$782,L$47)+'СЕТ СН'!$G$9+СВЦЭМ!$D$10+'СЕТ СН'!$G$6-'СЕТ СН'!$G$19</f>
        <v>1231.9898003399999</v>
      </c>
      <c r="M60" s="36">
        <f>SUMIFS(СВЦЭМ!$C$39:$C$782,СВЦЭМ!$A$39:$A$782,$A60,СВЦЭМ!$B$39:$B$782,M$47)+'СЕТ СН'!$G$9+СВЦЭМ!$D$10+'СЕТ СН'!$G$6-'СЕТ СН'!$G$19</f>
        <v>1236.3196735099998</v>
      </c>
      <c r="N60" s="36">
        <f>SUMIFS(СВЦЭМ!$C$39:$C$782,СВЦЭМ!$A$39:$A$782,$A60,СВЦЭМ!$B$39:$B$782,N$47)+'СЕТ СН'!$G$9+СВЦЭМ!$D$10+'СЕТ СН'!$G$6-'СЕТ СН'!$G$19</f>
        <v>1255.7270129599999</v>
      </c>
      <c r="O60" s="36">
        <f>SUMIFS(СВЦЭМ!$C$39:$C$782,СВЦЭМ!$A$39:$A$782,$A60,СВЦЭМ!$B$39:$B$782,O$47)+'СЕТ СН'!$G$9+СВЦЭМ!$D$10+'СЕТ СН'!$G$6-'СЕТ СН'!$G$19</f>
        <v>1302.0771832299997</v>
      </c>
      <c r="P60" s="36">
        <f>SUMIFS(СВЦЭМ!$C$39:$C$782,СВЦЭМ!$A$39:$A$782,$A60,СВЦЭМ!$B$39:$B$782,P$47)+'СЕТ СН'!$G$9+СВЦЭМ!$D$10+'СЕТ СН'!$G$6-'СЕТ СН'!$G$19</f>
        <v>1359.0392146899999</v>
      </c>
      <c r="Q60" s="36">
        <f>SUMIFS(СВЦЭМ!$C$39:$C$782,СВЦЭМ!$A$39:$A$782,$A60,СВЦЭМ!$B$39:$B$782,Q$47)+'СЕТ СН'!$G$9+СВЦЭМ!$D$10+'СЕТ СН'!$G$6-'СЕТ СН'!$G$19</f>
        <v>1321.1338954599998</v>
      </c>
      <c r="R60" s="36">
        <f>SUMIFS(СВЦЭМ!$C$39:$C$782,СВЦЭМ!$A$39:$A$782,$A60,СВЦЭМ!$B$39:$B$782,R$47)+'СЕТ СН'!$G$9+СВЦЭМ!$D$10+'СЕТ СН'!$G$6-'СЕТ СН'!$G$19</f>
        <v>1288.1742798399998</v>
      </c>
      <c r="S60" s="36">
        <f>SUMIFS(СВЦЭМ!$C$39:$C$782,СВЦЭМ!$A$39:$A$782,$A60,СВЦЭМ!$B$39:$B$782,S$47)+'СЕТ СН'!$G$9+СВЦЭМ!$D$10+'СЕТ СН'!$G$6-'СЕТ СН'!$G$19</f>
        <v>1243.8808387799997</v>
      </c>
      <c r="T60" s="36">
        <f>SUMIFS(СВЦЭМ!$C$39:$C$782,СВЦЭМ!$A$39:$A$782,$A60,СВЦЭМ!$B$39:$B$782,T$47)+'СЕТ СН'!$G$9+СВЦЭМ!$D$10+'СЕТ СН'!$G$6-'СЕТ СН'!$G$19</f>
        <v>1175.1572668799997</v>
      </c>
      <c r="U60" s="36">
        <f>SUMIFS(СВЦЭМ!$C$39:$C$782,СВЦЭМ!$A$39:$A$782,$A60,СВЦЭМ!$B$39:$B$782,U$47)+'СЕТ СН'!$G$9+СВЦЭМ!$D$10+'СЕТ СН'!$G$6-'СЕТ СН'!$G$19</f>
        <v>1151.6392524299999</v>
      </c>
      <c r="V60" s="36">
        <f>SUMIFS(СВЦЭМ!$C$39:$C$782,СВЦЭМ!$A$39:$A$782,$A60,СВЦЭМ!$B$39:$B$782,V$47)+'СЕТ СН'!$G$9+СВЦЭМ!$D$10+'СЕТ СН'!$G$6-'СЕТ СН'!$G$19</f>
        <v>1156.9329833199999</v>
      </c>
      <c r="W60" s="36">
        <f>SUMIFS(СВЦЭМ!$C$39:$C$782,СВЦЭМ!$A$39:$A$782,$A60,СВЦЭМ!$B$39:$B$782,W$47)+'СЕТ СН'!$G$9+СВЦЭМ!$D$10+'СЕТ СН'!$G$6-'СЕТ СН'!$G$19</f>
        <v>1167.8497057499997</v>
      </c>
      <c r="X60" s="36">
        <f>SUMIFS(СВЦЭМ!$C$39:$C$782,СВЦЭМ!$A$39:$A$782,$A60,СВЦЭМ!$B$39:$B$782,X$47)+'СЕТ СН'!$G$9+СВЦЭМ!$D$10+'СЕТ СН'!$G$6-'СЕТ СН'!$G$19</f>
        <v>1188.7800483799999</v>
      </c>
      <c r="Y60" s="36">
        <f>SUMIFS(СВЦЭМ!$C$39:$C$782,СВЦЭМ!$A$39:$A$782,$A60,СВЦЭМ!$B$39:$B$782,Y$47)+'СЕТ СН'!$G$9+СВЦЭМ!$D$10+'СЕТ СН'!$G$6-'СЕТ СН'!$G$19</f>
        <v>1223.9101429099999</v>
      </c>
    </row>
    <row r="61" spans="1:25" ht="15.75" x14ac:dyDescent="0.2">
      <c r="A61" s="35">
        <f t="shared" si="1"/>
        <v>44269</v>
      </c>
      <c r="B61" s="36">
        <f>SUMIFS(СВЦЭМ!$C$39:$C$782,СВЦЭМ!$A$39:$A$782,$A61,СВЦЭМ!$B$39:$B$782,B$47)+'СЕТ СН'!$G$9+СВЦЭМ!$D$10+'СЕТ СН'!$G$6-'СЕТ СН'!$G$19</f>
        <v>1298.9475377499998</v>
      </c>
      <c r="C61" s="36">
        <f>SUMIFS(СВЦЭМ!$C$39:$C$782,СВЦЭМ!$A$39:$A$782,$A61,СВЦЭМ!$B$39:$B$782,C$47)+'СЕТ СН'!$G$9+СВЦЭМ!$D$10+'СЕТ СН'!$G$6-'СЕТ СН'!$G$19</f>
        <v>1350.4001457699999</v>
      </c>
      <c r="D61" s="36">
        <f>SUMIFS(СВЦЭМ!$C$39:$C$782,СВЦЭМ!$A$39:$A$782,$A61,СВЦЭМ!$B$39:$B$782,D$47)+'СЕТ СН'!$G$9+СВЦЭМ!$D$10+'СЕТ СН'!$G$6-'СЕТ СН'!$G$19</f>
        <v>1408.0028497899998</v>
      </c>
      <c r="E61" s="36">
        <f>SUMIFS(СВЦЭМ!$C$39:$C$782,СВЦЭМ!$A$39:$A$782,$A61,СВЦЭМ!$B$39:$B$782,E$47)+'СЕТ СН'!$G$9+СВЦЭМ!$D$10+'СЕТ СН'!$G$6-'СЕТ СН'!$G$19</f>
        <v>1363.6120045099999</v>
      </c>
      <c r="F61" s="36">
        <f>SUMIFS(СВЦЭМ!$C$39:$C$782,СВЦЭМ!$A$39:$A$782,$A61,СВЦЭМ!$B$39:$B$782,F$47)+'СЕТ СН'!$G$9+СВЦЭМ!$D$10+'СЕТ СН'!$G$6-'СЕТ СН'!$G$19</f>
        <v>1361.0469352099999</v>
      </c>
      <c r="G61" s="36">
        <f>SUMIFS(СВЦЭМ!$C$39:$C$782,СВЦЭМ!$A$39:$A$782,$A61,СВЦЭМ!$B$39:$B$782,G$47)+'СЕТ СН'!$G$9+СВЦЭМ!$D$10+'СЕТ СН'!$G$6-'СЕТ СН'!$G$19</f>
        <v>1360.8257152099998</v>
      </c>
      <c r="H61" s="36">
        <f>SUMIFS(СВЦЭМ!$C$39:$C$782,СВЦЭМ!$A$39:$A$782,$A61,СВЦЭМ!$B$39:$B$782,H$47)+'СЕТ СН'!$G$9+СВЦЭМ!$D$10+'СЕТ СН'!$G$6-'СЕТ СН'!$G$19</f>
        <v>1396.1289384199997</v>
      </c>
      <c r="I61" s="36">
        <f>SUMIFS(СВЦЭМ!$C$39:$C$782,СВЦЭМ!$A$39:$A$782,$A61,СВЦЭМ!$B$39:$B$782,I$47)+'СЕТ СН'!$G$9+СВЦЭМ!$D$10+'СЕТ СН'!$G$6-'СЕТ СН'!$G$19</f>
        <v>1387.7490991299999</v>
      </c>
      <c r="J61" s="36">
        <f>SUMIFS(СВЦЭМ!$C$39:$C$782,СВЦЭМ!$A$39:$A$782,$A61,СВЦЭМ!$B$39:$B$782,J$47)+'СЕТ СН'!$G$9+СВЦЭМ!$D$10+'СЕТ СН'!$G$6-'СЕТ СН'!$G$19</f>
        <v>1260.8783698899999</v>
      </c>
      <c r="K61" s="36">
        <f>SUMIFS(СВЦЭМ!$C$39:$C$782,СВЦЭМ!$A$39:$A$782,$A61,СВЦЭМ!$B$39:$B$782,K$47)+'СЕТ СН'!$G$9+СВЦЭМ!$D$10+'СЕТ СН'!$G$6-'СЕТ СН'!$G$19</f>
        <v>1219.9769978399997</v>
      </c>
      <c r="L61" s="36">
        <f>SUMIFS(СВЦЭМ!$C$39:$C$782,СВЦЭМ!$A$39:$A$782,$A61,СВЦЭМ!$B$39:$B$782,L$47)+'СЕТ СН'!$G$9+СВЦЭМ!$D$10+'СЕТ СН'!$G$6-'СЕТ СН'!$G$19</f>
        <v>1190.1027436999998</v>
      </c>
      <c r="M61" s="36">
        <f>SUMIFS(СВЦЭМ!$C$39:$C$782,СВЦЭМ!$A$39:$A$782,$A61,СВЦЭМ!$B$39:$B$782,M$47)+'СЕТ СН'!$G$9+СВЦЭМ!$D$10+'СЕТ СН'!$G$6-'СЕТ СН'!$G$19</f>
        <v>1200.4090066899998</v>
      </c>
      <c r="N61" s="36">
        <f>SUMIFS(СВЦЭМ!$C$39:$C$782,СВЦЭМ!$A$39:$A$782,$A61,СВЦЭМ!$B$39:$B$782,N$47)+'СЕТ СН'!$G$9+СВЦЭМ!$D$10+'СЕТ СН'!$G$6-'СЕТ СН'!$G$19</f>
        <v>1219.4885954399999</v>
      </c>
      <c r="O61" s="36">
        <f>SUMIFS(СВЦЭМ!$C$39:$C$782,СВЦЭМ!$A$39:$A$782,$A61,СВЦЭМ!$B$39:$B$782,O$47)+'СЕТ СН'!$G$9+СВЦЭМ!$D$10+'СЕТ СН'!$G$6-'СЕТ СН'!$G$19</f>
        <v>1265.5933755999997</v>
      </c>
      <c r="P61" s="36">
        <f>SUMIFS(СВЦЭМ!$C$39:$C$782,СВЦЭМ!$A$39:$A$782,$A61,СВЦЭМ!$B$39:$B$782,P$47)+'СЕТ СН'!$G$9+СВЦЭМ!$D$10+'СЕТ СН'!$G$6-'СЕТ СН'!$G$19</f>
        <v>1312.9593386799997</v>
      </c>
      <c r="Q61" s="36">
        <f>SUMIFS(СВЦЭМ!$C$39:$C$782,СВЦЭМ!$A$39:$A$782,$A61,СВЦЭМ!$B$39:$B$782,Q$47)+'СЕТ СН'!$G$9+СВЦЭМ!$D$10+'СЕТ СН'!$G$6-'СЕТ СН'!$G$19</f>
        <v>1323.4121212999999</v>
      </c>
      <c r="R61" s="36">
        <f>SUMIFS(СВЦЭМ!$C$39:$C$782,СВЦЭМ!$A$39:$A$782,$A61,СВЦЭМ!$B$39:$B$782,R$47)+'СЕТ СН'!$G$9+СВЦЭМ!$D$10+'СЕТ СН'!$G$6-'СЕТ СН'!$G$19</f>
        <v>1311.6934043099998</v>
      </c>
      <c r="S61" s="36">
        <f>SUMIFS(СВЦЭМ!$C$39:$C$782,СВЦЭМ!$A$39:$A$782,$A61,СВЦЭМ!$B$39:$B$782,S$47)+'СЕТ СН'!$G$9+СВЦЭМ!$D$10+'СЕТ СН'!$G$6-'СЕТ СН'!$G$19</f>
        <v>1281.8186265499999</v>
      </c>
      <c r="T61" s="36">
        <f>SUMIFS(СВЦЭМ!$C$39:$C$782,СВЦЭМ!$A$39:$A$782,$A61,СВЦЭМ!$B$39:$B$782,T$47)+'СЕТ СН'!$G$9+СВЦЭМ!$D$10+'СЕТ СН'!$G$6-'СЕТ СН'!$G$19</f>
        <v>1205.4375975599999</v>
      </c>
      <c r="U61" s="36">
        <f>SUMIFS(СВЦЭМ!$C$39:$C$782,СВЦЭМ!$A$39:$A$782,$A61,СВЦЭМ!$B$39:$B$782,U$47)+'СЕТ СН'!$G$9+СВЦЭМ!$D$10+'СЕТ СН'!$G$6-'СЕТ СН'!$G$19</f>
        <v>1161.02412854</v>
      </c>
      <c r="V61" s="36">
        <f>SUMIFS(СВЦЭМ!$C$39:$C$782,СВЦЭМ!$A$39:$A$782,$A61,СВЦЭМ!$B$39:$B$782,V$47)+'СЕТ СН'!$G$9+СВЦЭМ!$D$10+'СЕТ СН'!$G$6-'СЕТ СН'!$G$19</f>
        <v>1157.6003301899998</v>
      </c>
      <c r="W61" s="36">
        <f>SUMIFS(СВЦЭМ!$C$39:$C$782,СВЦЭМ!$A$39:$A$782,$A61,СВЦЭМ!$B$39:$B$782,W$47)+'СЕТ СН'!$G$9+СВЦЭМ!$D$10+'СЕТ СН'!$G$6-'СЕТ СН'!$G$19</f>
        <v>1173.1859690399999</v>
      </c>
      <c r="X61" s="36">
        <f>SUMIFS(СВЦЭМ!$C$39:$C$782,СВЦЭМ!$A$39:$A$782,$A61,СВЦЭМ!$B$39:$B$782,X$47)+'СЕТ СН'!$G$9+СВЦЭМ!$D$10+'СЕТ СН'!$G$6-'СЕТ СН'!$G$19</f>
        <v>1188.3986241299997</v>
      </c>
      <c r="Y61" s="36">
        <f>SUMIFS(СВЦЭМ!$C$39:$C$782,СВЦЭМ!$A$39:$A$782,$A61,СВЦЭМ!$B$39:$B$782,Y$47)+'СЕТ СН'!$G$9+СВЦЭМ!$D$10+'СЕТ СН'!$G$6-'СЕТ СН'!$G$19</f>
        <v>1210.2751487199998</v>
      </c>
    </row>
    <row r="62" spans="1:25" ht="15.75" x14ac:dyDescent="0.2">
      <c r="A62" s="35">
        <f t="shared" si="1"/>
        <v>44270</v>
      </c>
      <c r="B62" s="36">
        <f>SUMIFS(СВЦЭМ!$C$39:$C$782,СВЦЭМ!$A$39:$A$782,$A62,СВЦЭМ!$B$39:$B$782,B$47)+'СЕТ СН'!$G$9+СВЦЭМ!$D$10+'СЕТ СН'!$G$6-'СЕТ СН'!$G$19</f>
        <v>1322.3206193599999</v>
      </c>
      <c r="C62" s="36">
        <f>SUMIFS(СВЦЭМ!$C$39:$C$782,СВЦЭМ!$A$39:$A$782,$A62,СВЦЭМ!$B$39:$B$782,C$47)+'СЕТ СН'!$G$9+СВЦЭМ!$D$10+'СЕТ СН'!$G$6-'СЕТ СН'!$G$19</f>
        <v>1367.5339134799999</v>
      </c>
      <c r="D62" s="36">
        <f>SUMIFS(СВЦЭМ!$C$39:$C$782,СВЦЭМ!$A$39:$A$782,$A62,СВЦЭМ!$B$39:$B$782,D$47)+'СЕТ СН'!$G$9+СВЦЭМ!$D$10+'СЕТ СН'!$G$6-'СЕТ СН'!$G$19</f>
        <v>1365.4378612899998</v>
      </c>
      <c r="E62" s="36">
        <f>SUMIFS(СВЦЭМ!$C$39:$C$782,СВЦЭМ!$A$39:$A$782,$A62,СВЦЭМ!$B$39:$B$782,E$47)+'СЕТ СН'!$G$9+СВЦЭМ!$D$10+'СЕТ СН'!$G$6-'СЕТ СН'!$G$19</f>
        <v>1362.9503900999998</v>
      </c>
      <c r="F62" s="36">
        <f>SUMIFS(СВЦЭМ!$C$39:$C$782,СВЦЭМ!$A$39:$A$782,$A62,СВЦЭМ!$B$39:$B$782,F$47)+'СЕТ СН'!$G$9+СВЦЭМ!$D$10+'СЕТ СН'!$G$6-'СЕТ СН'!$G$19</f>
        <v>1378.3592576299998</v>
      </c>
      <c r="G62" s="36">
        <f>SUMIFS(СВЦЭМ!$C$39:$C$782,СВЦЭМ!$A$39:$A$782,$A62,СВЦЭМ!$B$39:$B$782,G$47)+'СЕТ СН'!$G$9+СВЦЭМ!$D$10+'СЕТ СН'!$G$6-'СЕТ СН'!$G$19</f>
        <v>1405.3716576699999</v>
      </c>
      <c r="H62" s="36">
        <f>SUMIFS(СВЦЭМ!$C$39:$C$782,СВЦЭМ!$A$39:$A$782,$A62,СВЦЭМ!$B$39:$B$782,H$47)+'СЕТ СН'!$G$9+СВЦЭМ!$D$10+'СЕТ СН'!$G$6-'СЕТ СН'!$G$19</f>
        <v>1429.6932218799998</v>
      </c>
      <c r="I62" s="36">
        <f>SUMIFS(СВЦЭМ!$C$39:$C$782,СВЦЭМ!$A$39:$A$782,$A62,СВЦЭМ!$B$39:$B$782,I$47)+'СЕТ СН'!$G$9+СВЦЭМ!$D$10+'СЕТ СН'!$G$6-'СЕТ СН'!$G$19</f>
        <v>1355.1509335399999</v>
      </c>
      <c r="J62" s="36">
        <f>SUMIFS(СВЦЭМ!$C$39:$C$782,СВЦЭМ!$A$39:$A$782,$A62,СВЦЭМ!$B$39:$B$782,J$47)+'СЕТ СН'!$G$9+СВЦЭМ!$D$10+'СЕТ СН'!$G$6-'СЕТ СН'!$G$19</f>
        <v>1262.4461197699998</v>
      </c>
      <c r="K62" s="36">
        <f>SUMIFS(СВЦЭМ!$C$39:$C$782,СВЦЭМ!$A$39:$A$782,$A62,СВЦЭМ!$B$39:$B$782,K$47)+'СЕТ СН'!$G$9+СВЦЭМ!$D$10+'СЕТ СН'!$G$6-'СЕТ СН'!$G$19</f>
        <v>1217.8676565499998</v>
      </c>
      <c r="L62" s="36">
        <f>SUMIFS(СВЦЭМ!$C$39:$C$782,СВЦЭМ!$A$39:$A$782,$A62,СВЦЭМ!$B$39:$B$782,L$47)+'СЕТ СН'!$G$9+СВЦЭМ!$D$10+'СЕТ СН'!$G$6-'СЕТ СН'!$G$19</f>
        <v>1206.2873880199998</v>
      </c>
      <c r="M62" s="36">
        <f>SUMIFS(СВЦЭМ!$C$39:$C$782,СВЦЭМ!$A$39:$A$782,$A62,СВЦЭМ!$B$39:$B$782,M$47)+'СЕТ СН'!$G$9+СВЦЭМ!$D$10+'СЕТ СН'!$G$6-'СЕТ СН'!$G$19</f>
        <v>1211.1920712499998</v>
      </c>
      <c r="N62" s="36">
        <f>SUMIFS(СВЦЭМ!$C$39:$C$782,СВЦЭМ!$A$39:$A$782,$A62,СВЦЭМ!$B$39:$B$782,N$47)+'СЕТ СН'!$G$9+СВЦЭМ!$D$10+'СЕТ СН'!$G$6-'СЕТ СН'!$G$19</f>
        <v>1222.6594725999998</v>
      </c>
      <c r="O62" s="36">
        <f>SUMIFS(СВЦЭМ!$C$39:$C$782,СВЦЭМ!$A$39:$A$782,$A62,СВЦЭМ!$B$39:$B$782,O$47)+'СЕТ СН'!$G$9+СВЦЭМ!$D$10+'СЕТ СН'!$G$6-'СЕТ СН'!$G$19</f>
        <v>1259.6495927199999</v>
      </c>
      <c r="P62" s="36">
        <f>SUMIFS(СВЦЭМ!$C$39:$C$782,СВЦЭМ!$A$39:$A$782,$A62,СВЦЭМ!$B$39:$B$782,P$47)+'СЕТ СН'!$G$9+СВЦЭМ!$D$10+'СЕТ СН'!$G$6-'СЕТ СН'!$G$19</f>
        <v>1306.1914843399998</v>
      </c>
      <c r="Q62" s="36">
        <f>SUMIFS(СВЦЭМ!$C$39:$C$782,СВЦЭМ!$A$39:$A$782,$A62,СВЦЭМ!$B$39:$B$782,Q$47)+'СЕТ СН'!$G$9+СВЦЭМ!$D$10+'СЕТ СН'!$G$6-'СЕТ СН'!$G$19</f>
        <v>1340.7703214999999</v>
      </c>
      <c r="R62" s="36">
        <f>SUMIFS(СВЦЭМ!$C$39:$C$782,СВЦЭМ!$A$39:$A$782,$A62,СВЦЭМ!$B$39:$B$782,R$47)+'СЕТ СН'!$G$9+СВЦЭМ!$D$10+'СЕТ СН'!$G$6-'СЕТ СН'!$G$19</f>
        <v>1317.8104128999998</v>
      </c>
      <c r="S62" s="36">
        <f>SUMIFS(СВЦЭМ!$C$39:$C$782,СВЦЭМ!$A$39:$A$782,$A62,СВЦЭМ!$B$39:$B$782,S$47)+'СЕТ СН'!$G$9+СВЦЭМ!$D$10+'СЕТ СН'!$G$6-'СЕТ СН'!$G$19</f>
        <v>1266.8147801899997</v>
      </c>
      <c r="T62" s="36">
        <f>SUMIFS(СВЦЭМ!$C$39:$C$782,СВЦЭМ!$A$39:$A$782,$A62,СВЦЭМ!$B$39:$B$782,T$47)+'СЕТ СН'!$G$9+СВЦЭМ!$D$10+'СЕТ СН'!$G$6-'СЕТ СН'!$G$19</f>
        <v>1163.2403287099999</v>
      </c>
      <c r="U62" s="36">
        <f>SUMIFS(СВЦЭМ!$C$39:$C$782,СВЦЭМ!$A$39:$A$782,$A62,СВЦЭМ!$B$39:$B$782,U$47)+'СЕТ СН'!$G$9+СВЦЭМ!$D$10+'СЕТ СН'!$G$6-'СЕТ СН'!$G$19</f>
        <v>1124.8922957</v>
      </c>
      <c r="V62" s="36">
        <f>SUMIFS(СВЦЭМ!$C$39:$C$782,СВЦЭМ!$A$39:$A$782,$A62,СВЦЭМ!$B$39:$B$782,V$47)+'СЕТ СН'!$G$9+СВЦЭМ!$D$10+'СЕТ СН'!$G$6-'СЕТ СН'!$G$19</f>
        <v>1155.7803529599998</v>
      </c>
      <c r="W62" s="36">
        <f>SUMIFS(СВЦЭМ!$C$39:$C$782,СВЦЭМ!$A$39:$A$782,$A62,СВЦЭМ!$B$39:$B$782,W$47)+'СЕТ СН'!$G$9+СВЦЭМ!$D$10+'СЕТ СН'!$G$6-'СЕТ СН'!$G$19</f>
        <v>1157.4042471799999</v>
      </c>
      <c r="X62" s="36">
        <f>SUMIFS(СВЦЭМ!$C$39:$C$782,СВЦЭМ!$A$39:$A$782,$A62,СВЦЭМ!$B$39:$B$782,X$47)+'СЕТ СН'!$G$9+СВЦЭМ!$D$10+'СЕТ СН'!$G$6-'СЕТ СН'!$G$19</f>
        <v>1144.00243376</v>
      </c>
      <c r="Y62" s="36">
        <f>SUMIFS(СВЦЭМ!$C$39:$C$782,СВЦЭМ!$A$39:$A$782,$A62,СВЦЭМ!$B$39:$B$782,Y$47)+'СЕТ СН'!$G$9+СВЦЭМ!$D$10+'СЕТ СН'!$G$6-'СЕТ СН'!$G$19</f>
        <v>1131.6921125700001</v>
      </c>
    </row>
    <row r="63" spans="1:25" ht="15.75" x14ac:dyDescent="0.2">
      <c r="A63" s="35">
        <f t="shared" si="1"/>
        <v>44271</v>
      </c>
      <c r="B63" s="36">
        <f>SUMIFS(СВЦЭМ!$C$39:$C$782,СВЦЭМ!$A$39:$A$782,$A63,СВЦЭМ!$B$39:$B$782,B$47)+'СЕТ СН'!$G$9+СВЦЭМ!$D$10+'СЕТ СН'!$G$6-'СЕТ СН'!$G$19</f>
        <v>1233.6070826799998</v>
      </c>
      <c r="C63" s="36">
        <f>SUMIFS(СВЦЭМ!$C$39:$C$782,СВЦЭМ!$A$39:$A$782,$A63,СВЦЭМ!$B$39:$B$782,C$47)+'СЕТ СН'!$G$9+СВЦЭМ!$D$10+'СЕТ СН'!$G$6-'СЕТ СН'!$G$19</f>
        <v>1356.6028280399998</v>
      </c>
      <c r="D63" s="36">
        <f>SUMIFS(СВЦЭМ!$C$39:$C$782,СВЦЭМ!$A$39:$A$782,$A63,СВЦЭМ!$B$39:$B$782,D$47)+'СЕТ СН'!$G$9+СВЦЭМ!$D$10+'СЕТ СН'!$G$6-'СЕТ СН'!$G$19</f>
        <v>1418.2047438299999</v>
      </c>
      <c r="E63" s="36">
        <f>SUMIFS(СВЦЭМ!$C$39:$C$782,СВЦЭМ!$A$39:$A$782,$A63,СВЦЭМ!$B$39:$B$782,E$47)+'СЕТ СН'!$G$9+СВЦЭМ!$D$10+'СЕТ СН'!$G$6-'СЕТ СН'!$G$19</f>
        <v>1389.2902913599999</v>
      </c>
      <c r="F63" s="36">
        <f>SUMIFS(СВЦЭМ!$C$39:$C$782,СВЦЭМ!$A$39:$A$782,$A63,СВЦЭМ!$B$39:$B$782,F$47)+'СЕТ СН'!$G$9+СВЦЭМ!$D$10+'СЕТ СН'!$G$6-'СЕТ СН'!$G$19</f>
        <v>1380.0818313999998</v>
      </c>
      <c r="G63" s="36">
        <f>SUMIFS(СВЦЭМ!$C$39:$C$782,СВЦЭМ!$A$39:$A$782,$A63,СВЦЭМ!$B$39:$B$782,G$47)+'СЕТ СН'!$G$9+СВЦЭМ!$D$10+'СЕТ СН'!$G$6-'СЕТ СН'!$G$19</f>
        <v>1367.8676787599998</v>
      </c>
      <c r="H63" s="36">
        <f>SUMIFS(СВЦЭМ!$C$39:$C$782,СВЦЭМ!$A$39:$A$782,$A63,СВЦЭМ!$B$39:$B$782,H$47)+'СЕТ СН'!$G$9+СВЦЭМ!$D$10+'СЕТ СН'!$G$6-'СЕТ СН'!$G$19</f>
        <v>1394.7354071099999</v>
      </c>
      <c r="I63" s="36">
        <f>SUMIFS(СВЦЭМ!$C$39:$C$782,СВЦЭМ!$A$39:$A$782,$A63,СВЦЭМ!$B$39:$B$782,I$47)+'СЕТ СН'!$G$9+СВЦЭМ!$D$10+'СЕТ СН'!$G$6-'СЕТ СН'!$G$19</f>
        <v>1341.3185833699997</v>
      </c>
      <c r="J63" s="36">
        <f>SUMIFS(СВЦЭМ!$C$39:$C$782,СВЦЭМ!$A$39:$A$782,$A63,СВЦЭМ!$B$39:$B$782,J$47)+'СЕТ СН'!$G$9+СВЦЭМ!$D$10+'СЕТ СН'!$G$6-'СЕТ СН'!$G$19</f>
        <v>1302.7109245199999</v>
      </c>
      <c r="K63" s="36">
        <f>SUMIFS(СВЦЭМ!$C$39:$C$782,СВЦЭМ!$A$39:$A$782,$A63,СВЦЭМ!$B$39:$B$782,K$47)+'СЕТ СН'!$G$9+СВЦЭМ!$D$10+'СЕТ СН'!$G$6-'СЕТ СН'!$G$19</f>
        <v>1263.4111908599998</v>
      </c>
      <c r="L63" s="36">
        <f>SUMIFS(СВЦЭМ!$C$39:$C$782,СВЦЭМ!$A$39:$A$782,$A63,СВЦЭМ!$B$39:$B$782,L$47)+'СЕТ СН'!$G$9+СВЦЭМ!$D$10+'СЕТ СН'!$G$6-'СЕТ СН'!$G$19</f>
        <v>1258.2538872799998</v>
      </c>
      <c r="M63" s="36">
        <f>SUMIFS(СВЦЭМ!$C$39:$C$782,СВЦЭМ!$A$39:$A$782,$A63,СВЦЭМ!$B$39:$B$782,M$47)+'СЕТ СН'!$G$9+СВЦЭМ!$D$10+'СЕТ СН'!$G$6-'СЕТ СН'!$G$19</f>
        <v>1251.2827217699999</v>
      </c>
      <c r="N63" s="36">
        <f>SUMIFS(СВЦЭМ!$C$39:$C$782,СВЦЭМ!$A$39:$A$782,$A63,СВЦЭМ!$B$39:$B$782,N$47)+'СЕТ СН'!$G$9+СВЦЭМ!$D$10+'СЕТ СН'!$G$6-'СЕТ СН'!$G$19</f>
        <v>1246.2460162999998</v>
      </c>
      <c r="O63" s="36">
        <f>SUMIFS(СВЦЭМ!$C$39:$C$782,СВЦЭМ!$A$39:$A$782,$A63,СВЦЭМ!$B$39:$B$782,O$47)+'СЕТ СН'!$G$9+СВЦЭМ!$D$10+'СЕТ СН'!$G$6-'СЕТ СН'!$G$19</f>
        <v>1280.8686399399999</v>
      </c>
      <c r="P63" s="36">
        <f>SUMIFS(СВЦЭМ!$C$39:$C$782,СВЦЭМ!$A$39:$A$782,$A63,СВЦЭМ!$B$39:$B$782,P$47)+'СЕТ СН'!$G$9+СВЦЭМ!$D$10+'СЕТ СН'!$G$6-'СЕТ СН'!$G$19</f>
        <v>1323.5630460999998</v>
      </c>
      <c r="Q63" s="36">
        <f>SUMIFS(СВЦЭМ!$C$39:$C$782,СВЦЭМ!$A$39:$A$782,$A63,СВЦЭМ!$B$39:$B$782,Q$47)+'СЕТ СН'!$G$9+СВЦЭМ!$D$10+'СЕТ СН'!$G$6-'СЕТ СН'!$G$19</f>
        <v>1331.3630396599999</v>
      </c>
      <c r="R63" s="36">
        <f>SUMIFS(СВЦЭМ!$C$39:$C$782,СВЦЭМ!$A$39:$A$782,$A63,СВЦЭМ!$B$39:$B$782,R$47)+'СЕТ СН'!$G$9+СВЦЭМ!$D$10+'СЕТ СН'!$G$6-'СЕТ СН'!$G$19</f>
        <v>1333.3561524999998</v>
      </c>
      <c r="S63" s="36">
        <f>SUMIFS(СВЦЭМ!$C$39:$C$782,СВЦЭМ!$A$39:$A$782,$A63,СВЦЭМ!$B$39:$B$782,S$47)+'СЕТ СН'!$G$9+СВЦЭМ!$D$10+'СЕТ СН'!$G$6-'СЕТ СН'!$G$19</f>
        <v>1351.7710783899997</v>
      </c>
      <c r="T63" s="36">
        <f>SUMIFS(СВЦЭМ!$C$39:$C$782,СВЦЭМ!$A$39:$A$782,$A63,СВЦЭМ!$B$39:$B$782,T$47)+'СЕТ СН'!$G$9+СВЦЭМ!$D$10+'СЕТ СН'!$G$6-'СЕТ СН'!$G$19</f>
        <v>1284.8643823299999</v>
      </c>
      <c r="U63" s="36">
        <f>SUMIFS(СВЦЭМ!$C$39:$C$782,СВЦЭМ!$A$39:$A$782,$A63,СВЦЭМ!$B$39:$B$782,U$47)+'СЕТ СН'!$G$9+СВЦЭМ!$D$10+'СЕТ СН'!$G$6-'СЕТ СН'!$G$19</f>
        <v>1209.6071586499997</v>
      </c>
      <c r="V63" s="36">
        <f>SUMIFS(СВЦЭМ!$C$39:$C$782,СВЦЭМ!$A$39:$A$782,$A63,СВЦЭМ!$B$39:$B$782,V$47)+'СЕТ СН'!$G$9+СВЦЭМ!$D$10+'СЕТ СН'!$G$6-'СЕТ СН'!$G$19</f>
        <v>1242.0529107899997</v>
      </c>
      <c r="W63" s="36">
        <f>SUMIFS(СВЦЭМ!$C$39:$C$782,СВЦЭМ!$A$39:$A$782,$A63,СВЦЭМ!$B$39:$B$782,W$47)+'СЕТ СН'!$G$9+СВЦЭМ!$D$10+'СЕТ СН'!$G$6-'СЕТ СН'!$G$19</f>
        <v>1258.7644399299998</v>
      </c>
      <c r="X63" s="36">
        <f>SUMIFS(СВЦЭМ!$C$39:$C$782,СВЦЭМ!$A$39:$A$782,$A63,СВЦЭМ!$B$39:$B$782,X$47)+'СЕТ СН'!$G$9+СВЦЭМ!$D$10+'СЕТ СН'!$G$6-'СЕТ СН'!$G$19</f>
        <v>1291.6466103999999</v>
      </c>
      <c r="Y63" s="36">
        <f>SUMIFS(СВЦЭМ!$C$39:$C$782,СВЦЭМ!$A$39:$A$782,$A63,СВЦЭМ!$B$39:$B$782,Y$47)+'СЕТ СН'!$G$9+СВЦЭМ!$D$10+'СЕТ СН'!$G$6-'СЕТ СН'!$G$19</f>
        <v>1280.0189536299997</v>
      </c>
    </row>
    <row r="64" spans="1:25" ht="15.75" x14ac:dyDescent="0.2">
      <c r="A64" s="35">
        <f t="shared" si="1"/>
        <v>44272</v>
      </c>
      <c r="B64" s="36">
        <f>SUMIFS(СВЦЭМ!$C$39:$C$782,СВЦЭМ!$A$39:$A$782,$A64,СВЦЭМ!$B$39:$B$782,B$47)+'СЕТ СН'!$G$9+СВЦЭМ!$D$10+'СЕТ СН'!$G$6-'СЕТ СН'!$G$19</f>
        <v>1398.3146720599998</v>
      </c>
      <c r="C64" s="36">
        <f>SUMIFS(СВЦЭМ!$C$39:$C$782,СВЦЭМ!$A$39:$A$782,$A64,СВЦЭМ!$B$39:$B$782,C$47)+'СЕТ СН'!$G$9+СВЦЭМ!$D$10+'СЕТ СН'!$G$6-'СЕТ СН'!$G$19</f>
        <v>1435.8173537999999</v>
      </c>
      <c r="D64" s="36">
        <f>SUMIFS(СВЦЭМ!$C$39:$C$782,СВЦЭМ!$A$39:$A$782,$A64,СВЦЭМ!$B$39:$B$782,D$47)+'СЕТ СН'!$G$9+СВЦЭМ!$D$10+'СЕТ СН'!$G$6-'СЕТ СН'!$G$19</f>
        <v>1437.0245142599999</v>
      </c>
      <c r="E64" s="36">
        <f>SUMIFS(СВЦЭМ!$C$39:$C$782,СВЦЭМ!$A$39:$A$782,$A64,СВЦЭМ!$B$39:$B$782,E$47)+'СЕТ СН'!$G$9+СВЦЭМ!$D$10+'СЕТ СН'!$G$6-'СЕТ СН'!$G$19</f>
        <v>1392.7797889499998</v>
      </c>
      <c r="F64" s="36">
        <f>SUMIFS(СВЦЭМ!$C$39:$C$782,СВЦЭМ!$A$39:$A$782,$A64,СВЦЭМ!$B$39:$B$782,F$47)+'СЕТ СН'!$G$9+СВЦЭМ!$D$10+'СЕТ СН'!$G$6-'СЕТ СН'!$G$19</f>
        <v>1383.9242815099999</v>
      </c>
      <c r="G64" s="36">
        <f>SUMIFS(СВЦЭМ!$C$39:$C$782,СВЦЭМ!$A$39:$A$782,$A64,СВЦЭМ!$B$39:$B$782,G$47)+'СЕТ СН'!$G$9+СВЦЭМ!$D$10+'СЕТ СН'!$G$6-'СЕТ СН'!$G$19</f>
        <v>1401.2256509299998</v>
      </c>
      <c r="H64" s="36">
        <f>SUMIFS(СВЦЭМ!$C$39:$C$782,СВЦЭМ!$A$39:$A$782,$A64,СВЦЭМ!$B$39:$B$782,H$47)+'СЕТ СН'!$G$9+СВЦЭМ!$D$10+'СЕТ СН'!$G$6-'СЕТ СН'!$G$19</f>
        <v>1427.4348744299998</v>
      </c>
      <c r="I64" s="36">
        <f>SUMIFS(СВЦЭМ!$C$39:$C$782,СВЦЭМ!$A$39:$A$782,$A64,СВЦЭМ!$B$39:$B$782,I$47)+'СЕТ СН'!$G$9+СВЦЭМ!$D$10+'СЕТ СН'!$G$6-'СЕТ СН'!$G$19</f>
        <v>1393.5757164499998</v>
      </c>
      <c r="J64" s="36">
        <f>SUMIFS(СВЦЭМ!$C$39:$C$782,СВЦЭМ!$A$39:$A$782,$A64,СВЦЭМ!$B$39:$B$782,J$47)+'СЕТ СН'!$G$9+СВЦЭМ!$D$10+'СЕТ СН'!$G$6-'СЕТ СН'!$G$19</f>
        <v>1337.3963851999997</v>
      </c>
      <c r="K64" s="36">
        <f>SUMIFS(СВЦЭМ!$C$39:$C$782,СВЦЭМ!$A$39:$A$782,$A64,СВЦЭМ!$B$39:$B$782,K$47)+'СЕТ СН'!$G$9+СВЦЭМ!$D$10+'СЕТ СН'!$G$6-'СЕТ СН'!$G$19</f>
        <v>1296.7703692399998</v>
      </c>
      <c r="L64" s="36">
        <f>SUMIFS(СВЦЭМ!$C$39:$C$782,СВЦЭМ!$A$39:$A$782,$A64,СВЦЭМ!$B$39:$B$782,L$47)+'СЕТ СН'!$G$9+СВЦЭМ!$D$10+'СЕТ СН'!$G$6-'СЕТ СН'!$G$19</f>
        <v>1286.5581504699999</v>
      </c>
      <c r="M64" s="36">
        <f>SUMIFS(СВЦЭМ!$C$39:$C$782,СВЦЭМ!$A$39:$A$782,$A64,СВЦЭМ!$B$39:$B$782,M$47)+'СЕТ СН'!$G$9+СВЦЭМ!$D$10+'СЕТ СН'!$G$6-'СЕТ СН'!$G$19</f>
        <v>1289.6771082299999</v>
      </c>
      <c r="N64" s="36">
        <f>SUMIFS(СВЦЭМ!$C$39:$C$782,СВЦЭМ!$A$39:$A$782,$A64,СВЦЭМ!$B$39:$B$782,N$47)+'СЕТ СН'!$G$9+СВЦЭМ!$D$10+'СЕТ СН'!$G$6-'СЕТ СН'!$G$19</f>
        <v>1292.0163450299999</v>
      </c>
      <c r="O64" s="36">
        <f>SUMIFS(СВЦЭМ!$C$39:$C$782,СВЦЭМ!$A$39:$A$782,$A64,СВЦЭМ!$B$39:$B$782,O$47)+'СЕТ СН'!$G$9+СВЦЭМ!$D$10+'СЕТ СН'!$G$6-'СЕТ СН'!$G$19</f>
        <v>1313.4360982499998</v>
      </c>
      <c r="P64" s="36">
        <f>SUMIFS(СВЦЭМ!$C$39:$C$782,СВЦЭМ!$A$39:$A$782,$A64,СВЦЭМ!$B$39:$B$782,P$47)+'СЕТ СН'!$G$9+СВЦЭМ!$D$10+'СЕТ СН'!$G$6-'СЕТ СН'!$G$19</f>
        <v>1358.9799868799998</v>
      </c>
      <c r="Q64" s="36">
        <f>SUMIFS(СВЦЭМ!$C$39:$C$782,СВЦЭМ!$A$39:$A$782,$A64,СВЦЭМ!$B$39:$B$782,Q$47)+'СЕТ СН'!$G$9+СВЦЭМ!$D$10+'СЕТ СН'!$G$6-'СЕТ СН'!$G$19</f>
        <v>1394.4784834799998</v>
      </c>
      <c r="R64" s="36">
        <f>SUMIFS(СВЦЭМ!$C$39:$C$782,СВЦЭМ!$A$39:$A$782,$A64,СВЦЭМ!$B$39:$B$782,R$47)+'СЕТ СН'!$G$9+СВЦЭМ!$D$10+'СЕТ СН'!$G$6-'СЕТ СН'!$G$19</f>
        <v>1377.7150204299999</v>
      </c>
      <c r="S64" s="36">
        <f>SUMIFS(СВЦЭМ!$C$39:$C$782,СВЦЭМ!$A$39:$A$782,$A64,СВЦЭМ!$B$39:$B$782,S$47)+'СЕТ СН'!$G$9+СВЦЭМ!$D$10+'СЕТ СН'!$G$6-'СЕТ СН'!$G$19</f>
        <v>1352.5207452899999</v>
      </c>
      <c r="T64" s="36">
        <f>SUMIFS(СВЦЭМ!$C$39:$C$782,СВЦЭМ!$A$39:$A$782,$A64,СВЦЭМ!$B$39:$B$782,T$47)+'СЕТ СН'!$G$9+СВЦЭМ!$D$10+'СЕТ СН'!$G$6-'СЕТ СН'!$G$19</f>
        <v>1285.2775256599998</v>
      </c>
      <c r="U64" s="36">
        <f>SUMIFS(СВЦЭМ!$C$39:$C$782,СВЦЭМ!$A$39:$A$782,$A64,СВЦЭМ!$B$39:$B$782,U$47)+'СЕТ СН'!$G$9+СВЦЭМ!$D$10+'СЕТ СН'!$G$6-'СЕТ СН'!$G$19</f>
        <v>1253.8525606499998</v>
      </c>
      <c r="V64" s="36">
        <f>SUMIFS(СВЦЭМ!$C$39:$C$782,СВЦЭМ!$A$39:$A$782,$A64,СВЦЭМ!$B$39:$B$782,V$47)+'СЕТ СН'!$G$9+СВЦЭМ!$D$10+'СЕТ СН'!$G$6-'СЕТ СН'!$G$19</f>
        <v>1252.3232041599999</v>
      </c>
      <c r="W64" s="36">
        <f>SUMIFS(СВЦЭМ!$C$39:$C$782,СВЦЭМ!$A$39:$A$782,$A64,СВЦЭМ!$B$39:$B$782,W$47)+'СЕТ СН'!$G$9+СВЦЭМ!$D$10+'СЕТ СН'!$G$6-'СЕТ СН'!$G$19</f>
        <v>1283.0239095799998</v>
      </c>
      <c r="X64" s="36">
        <f>SUMIFS(СВЦЭМ!$C$39:$C$782,СВЦЭМ!$A$39:$A$782,$A64,СВЦЭМ!$B$39:$B$782,X$47)+'СЕТ СН'!$G$9+СВЦЭМ!$D$10+'СЕТ СН'!$G$6-'СЕТ СН'!$G$19</f>
        <v>1306.8798362099999</v>
      </c>
      <c r="Y64" s="36">
        <f>SUMIFS(СВЦЭМ!$C$39:$C$782,СВЦЭМ!$A$39:$A$782,$A64,СВЦЭМ!$B$39:$B$782,Y$47)+'СЕТ СН'!$G$9+СВЦЭМ!$D$10+'СЕТ СН'!$G$6-'СЕТ СН'!$G$19</f>
        <v>1307.0051338799999</v>
      </c>
    </row>
    <row r="65" spans="1:27" ht="15.75" x14ac:dyDescent="0.2">
      <c r="A65" s="35">
        <f t="shared" si="1"/>
        <v>44273</v>
      </c>
      <c r="B65" s="36">
        <f>SUMIFS(СВЦЭМ!$C$39:$C$782,СВЦЭМ!$A$39:$A$782,$A65,СВЦЭМ!$B$39:$B$782,B$47)+'СЕТ СН'!$G$9+СВЦЭМ!$D$10+'СЕТ СН'!$G$6-'СЕТ СН'!$G$19</f>
        <v>1294.8912500399999</v>
      </c>
      <c r="C65" s="36">
        <f>SUMIFS(СВЦЭМ!$C$39:$C$782,СВЦЭМ!$A$39:$A$782,$A65,СВЦЭМ!$B$39:$B$782,C$47)+'СЕТ СН'!$G$9+СВЦЭМ!$D$10+'СЕТ СН'!$G$6-'СЕТ СН'!$G$19</f>
        <v>1379.5226072699998</v>
      </c>
      <c r="D65" s="36">
        <f>SUMIFS(СВЦЭМ!$C$39:$C$782,СВЦЭМ!$A$39:$A$782,$A65,СВЦЭМ!$B$39:$B$782,D$47)+'СЕТ СН'!$G$9+СВЦЭМ!$D$10+'СЕТ СН'!$G$6-'СЕТ СН'!$G$19</f>
        <v>1455.6152353499999</v>
      </c>
      <c r="E65" s="36">
        <f>SUMIFS(СВЦЭМ!$C$39:$C$782,СВЦЭМ!$A$39:$A$782,$A65,СВЦЭМ!$B$39:$B$782,E$47)+'СЕТ СН'!$G$9+СВЦЭМ!$D$10+'СЕТ СН'!$G$6-'СЕТ СН'!$G$19</f>
        <v>1460.6883293599999</v>
      </c>
      <c r="F65" s="36">
        <f>SUMIFS(СВЦЭМ!$C$39:$C$782,СВЦЭМ!$A$39:$A$782,$A65,СВЦЭМ!$B$39:$B$782,F$47)+'СЕТ СН'!$G$9+СВЦЭМ!$D$10+'СЕТ СН'!$G$6-'СЕТ СН'!$G$19</f>
        <v>1465.4827407799999</v>
      </c>
      <c r="G65" s="36">
        <f>SUMIFS(СВЦЭМ!$C$39:$C$782,СВЦЭМ!$A$39:$A$782,$A65,СВЦЭМ!$B$39:$B$782,G$47)+'СЕТ СН'!$G$9+СВЦЭМ!$D$10+'СЕТ СН'!$G$6-'СЕТ СН'!$G$19</f>
        <v>1457.0455698199999</v>
      </c>
      <c r="H65" s="36">
        <f>SUMIFS(СВЦЭМ!$C$39:$C$782,СВЦЭМ!$A$39:$A$782,$A65,СВЦЭМ!$B$39:$B$782,H$47)+'СЕТ СН'!$G$9+СВЦЭМ!$D$10+'СЕТ СН'!$G$6-'СЕТ СН'!$G$19</f>
        <v>1445.9997182299999</v>
      </c>
      <c r="I65" s="36">
        <f>SUMIFS(СВЦЭМ!$C$39:$C$782,СВЦЭМ!$A$39:$A$782,$A65,СВЦЭМ!$B$39:$B$782,I$47)+'СЕТ СН'!$G$9+СВЦЭМ!$D$10+'СЕТ СН'!$G$6-'СЕТ СН'!$G$19</f>
        <v>1381.9831612599999</v>
      </c>
      <c r="J65" s="36">
        <f>SUMIFS(СВЦЭМ!$C$39:$C$782,СВЦЭМ!$A$39:$A$782,$A65,СВЦЭМ!$B$39:$B$782,J$47)+'СЕТ СН'!$G$9+СВЦЭМ!$D$10+'СЕТ СН'!$G$6-'СЕТ СН'!$G$19</f>
        <v>1317.3184629199998</v>
      </c>
      <c r="K65" s="36">
        <f>SUMIFS(СВЦЭМ!$C$39:$C$782,СВЦЭМ!$A$39:$A$782,$A65,СВЦЭМ!$B$39:$B$782,K$47)+'СЕТ СН'!$G$9+СВЦЭМ!$D$10+'СЕТ СН'!$G$6-'СЕТ СН'!$G$19</f>
        <v>1266.8293903799997</v>
      </c>
      <c r="L65" s="36">
        <f>SUMIFS(СВЦЭМ!$C$39:$C$782,СВЦЭМ!$A$39:$A$782,$A65,СВЦЭМ!$B$39:$B$782,L$47)+'СЕТ СН'!$G$9+СВЦЭМ!$D$10+'СЕТ СН'!$G$6-'СЕТ СН'!$G$19</f>
        <v>1266.5955231199998</v>
      </c>
      <c r="M65" s="36">
        <f>SUMIFS(СВЦЭМ!$C$39:$C$782,СВЦЭМ!$A$39:$A$782,$A65,СВЦЭМ!$B$39:$B$782,M$47)+'СЕТ СН'!$G$9+СВЦЭМ!$D$10+'СЕТ СН'!$G$6-'СЕТ СН'!$G$19</f>
        <v>1275.5390668399998</v>
      </c>
      <c r="N65" s="36">
        <f>SUMIFS(СВЦЭМ!$C$39:$C$782,СВЦЭМ!$A$39:$A$782,$A65,СВЦЭМ!$B$39:$B$782,N$47)+'СЕТ СН'!$G$9+СВЦЭМ!$D$10+'СЕТ СН'!$G$6-'СЕТ СН'!$G$19</f>
        <v>1285.7298310599999</v>
      </c>
      <c r="O65" s="36">
        <f>SUMIFS(СВЦЭМ!$C$39:$C$782,СВЦЭМ!$A$39:$A$782,$A65,СВЦЭМ!$B$39:$B$782,O$47)+'СЕТ СН'!$G$9+СВЦЭМ!$D$10+'СЕТ СН'!$G$6-'СЕТ СН'!$G$19</f>
        <v>1300.5749199399997</v>
      </c>
      <c r="P65" s="36">
        <f>SUMIFS(СВЦЭМ!$C$39:$C$782,СВЦЭМ!$A$39:$A$782,$A65,СВЦЭМ!$B$39:$B$782,P$47)+'СЕТ СН'!$G$9+СВЦЭМ!$D$10+'СЕТ СН'!$G$6-'СЕТ СН'!$G$19</f>
        <v>1336.4346880599999</v>
      </c>
      <c r="Q65" s="36">
        <f>SUMIFS(СВЦЭМ!$C$39:$C$782,СВЦЭМ!$A$39:$A$782,$A65,СВЦЭМ!$B$39:$B$782,Q$47)+'СЕТ СН'!$G$9+СВЦЭМ!$D$10+'СЕТ СН'!$G$6-'СЕТ СН'!$G$19</f>
        <v>1375.7429401199997</v>
      </c>
      <c r="R65" s="36">
        <f>SUMIFS(СВЦЭМ!$C$39:$C$782,СВЦЭМ!$A$39:$A$782,$A65,СВЦЭМ!$B$39:$B$782,R$47)+'СЕТ СН'!$G$9+СВЦЭМ!$D$10+'СЕТ СН'!$G$6-'СЕТ СН'!$G$19</f>
        <v>1375.3206516099999</v>
      </c>
      <c r="S65" s="36">
        <f>SUMIFS(СВЦЭМ!$C$39:$C$782,СВЦЭМ!$A$39:$A$782,$A65,СВЦЭМ!$B$39:$B$782,S$47)+'СЕТ СН'!$G$9+СВЦЭМ!$D$10+'СЕТ СН'!$G$6-'СЕТ СН'!$G$19</f>
        <v>1390.6886407099998</v>
      </c>
      <c r="T65" s="36">
        <f>SUMIFS(СВЦЭМ!$C$39:$C$782,СВЦЭМ!$A$39:$A$782,$A65,СВЦЭМ!$B$39:$B$782,T$47)+'СЕТ СН'!$G$9+СВЦЭМ!$D$10+'СЕТ СН'!$G$6-'СЕТ СН'!$G$19</f>
        <v>1307.5884460199998</v>
      </c>
      <c r="U65" s="36">
        <f>SUMIFS(СВЦЭМ!$C$39:$C$782,СВЦЭМ!$A$39:$A$782,$A65,СВЦЭМ!$B$39:$B$782,U$47)+'СЕТ СН'!$G$9+СВЦЭМ!$D$10+'СЕТ СН'!$G$6-'СЕТ СН'!$G$19</f>
        <v>1245.1948442899998</v>
      </c>
      <c r="V65" s="36">
        <f>SUMIFS(СВЦЭМ!$C$39:$C$782,СВЦЭМ!$A$39:$A$782,$A65,СВЦЭМ!$B$39:$B$782,V$47)+'СЕТ СН'!$G$9+СВЦЭМ!$D$10+'СЕТ СН'!$G$6-'СЕТ СН'!$G$19</f>
        <v>1287.3510267299998</v>
      </c>
      <c r="W65" s="36">
        <f>SUMIFS(СВЦЭМ!$C$39:$C$782,СВЦЭМ!$A$39:$A$782,$A65,СВЦЭМ!$B$39:$B$782,W$47)+'СЕТ СН'!$G$9+СВЦЭМ!$D$10+'СЕТ СН'!$G$6-'СЕТ СН'!$G$19</f>
        <v>1295.6020011099997</v>
      </c>
      <c r="X65" s="36">
        <f>SUMIFS(СВЦЭМ!$C$39:$C$782,СВЦЭМ!$A$39:$A$782,$A65,СВЦЭМ!$B$39:$B$782,X$47)+'СЕТ СН'!$G$9+СВЦЭМ!$D$10+'СЕТ СН'!$G$6-'СЕТ СН'!$G$19</f>
        <v>1304.4164167499998</v>
      </c>
      <c r="Y65" s="36">
        <f>SUMIFS(СВЦЭМ!$C$39:$C$782,СВЦЭМ!$A$39:$A$782,$A65,СВЦЭМ!$B$39:$B$782,Y$47)+'СЕТ СН'!$G$9+СВЦЭМ!$D$10+'СЕТ СН'!$G$6-'СЕТ СН'!$G$19</f>
        <v>1299.5541934099999</v>
      </c>
    </row>
    <row r="66" spans="1:27" ht="15.75" x14ac:dyDescent="0.2">
      <c r="A66" s="35">
        <f t="shared" si="1"/>
        <v>44274</v>
      </c>
      <c r="B66" s="36">
        <f>SUMIFS(СВЦЭМ!$C$39:$C$782,СВЦЭМ!$A$39:$A$782,$A66,СВЦЭМ!$B$39:$B$782,B$47)+'СЕТ СН'!$G$9+СВЦЭМ!$D$10+'СЕТ СН'!$G$6-'СЕТ СН'!$G$19</f>
        <v>1280.2987628299998</v>
      </c>
      <c r="C66" s="36">
        <f>SUMIFS(СВЦЭМ!$C$39:$C$782,СВЦЭМ!$A$39:$A$782,$A66,СВЦЭМ!$B$39:$B$782,C$47)+'СЕТ СН'!$G$9+СВЦЭМ!$D$10+'СЕТ СН'!$G$6-'СЕТ СН'!$G$19</f>
        <v>1361.7638135199998</v>
      </c>
      <c r="D66" s="36">
        <f>SUMIFS(СВЦЭМ!$C$39:$C$782,СВЦЭМ!$A$39:$A$782,$A66,СВЦЭМ!$B$39:$B$782,D$47)+'СЕТ СН'!$G$9+СВЦЭМ!$D$10+'СЕТ СН'!$G$6-'СЕТ СН'!$G$19</f>
        <v>1465.3804729399999</v>
      </c>
      <c r="E66" s="36">
        <f>SUMIFS(СВЦЭМ!$C$39:$C$782,СВЦЭМ!$A$39:$A$782,$A66,СВЦЭМ!$B$39:$B$782,E$47)+'СЕТ СН'!$G$9+СВЦЭМ!$D$10+'СЕТ СН'!$G$6-'СЕТ СН'!$G$19</f>
        <v>1435.2605540599998</v>
      </c>
      <c r="F66" s="36">
        <f>SUMIFS(СВЦЭМ!$C$39:$C$782,СВЦЭМ!$A$39:$A$782,$A66,СВЦЭМ!$B$39:$B$782,F$47)+'СЕТ СН'!$G$9+СВЦЭМ!$D$10+'СЕТ СН'!$G$6-'СЕТ СН'!$G$19</f>
        <v>1457.8112487999999</v>
      </c>
      <c r="G66" s="36">
        <f>SUMIFS(СВЦЭМ!$C$39:$C$782,СВЦЭМ!$A$39:$A$782,$A66,СВЦЭМ!$B$39:$B$782,G$47)+'СЕТ СН'!$G$9+СВЦЭМ!$D$10+'СЕТ СН'!$G$6-'СЕТ СН'!$G$19</f>
        <v>1443.0067620399998</v>
      </c>
      <c r="H66" s="36">
        <f>SUMIFS(СВЦЭМ!$C$39:$C$782,СВЦЭМ!$A$39:$A$782,$A66,СВЦЭМ!$B$39:$B$782,H$47)+'СЕТ СН'!$G$9+СВЦЭМ!$D$10+'СЕТ СН'!$G$6-'СЕТ СН'!$G$19</f>
        <v>1384.2303672199998</v>
      </c>
      <c r="I66" s="36">
        <f>SUMIFS(СВЦЭМ!$C$39:$C$782,СВЦЭМ!$A$39:$A$782,$A66,СВЦЭМ!$B$39:$B$782,I$47)+'СЕТ СН'!$G$9+СВЦЭМ!$D$10+'СЕТ СН'!$G$6-'СЕТ СН'!$G$19</f>
        <v>1329.9057610599998</v>
      </c>
      <c r="J66" s="36">
        <f>SUMIFS(СВЦЭМ!$C$39:$C$782,СВЦЭМ!$A$39:$A$782,$A66,СВЦЭМ!$B$39:$B$782,J$47)+'СЕТ СН'!$G$9+СВЦЭМ!$D$10+'СЕТ СН'!$G$6-'СЕТ СН'!$G$19</f>
        <v>1263.6572185299999</v>
      </c>
      <c r="K66" s="36">
        <f>SUMIFS(СВЦЭМ!$C$39:$C$782,СВЦЭМ!$A$39:$A$782,$A66,СВЦЭМ!$B$39:$B$782,K$47)+'СЕТ СН'!$G$9+СВЦЭМ!$D$10+'СЕТ СН'!$G$6-'СЕТ СН'!$G$19</f>
        <v>1207.10118687</v>
      </c>
      <c r="L66" s="36">
        <f>SUMIFS(СВЦЭМ!$C$39:$C$782,СВЦЭМ!$A$39:$A$782,$A66,СВЦЭМ!$B$39:$B$782,L$47)+'СЕТ СН'!$G$9+СВЦЭМ!$D$10+'СЕТ СН'!$G$6-'СЕТ СН'!$G$19</f>
        <v>1198.6604956599997</v>
      </c>
      <c r="M66" s="36">
        <f>SUMIFS(СВЦЭМ!$C$39:$C$782,СВЦЭМ!$A$39:$A$782,$A66,СВЦЭМ!$B$39:$B$782,M$47)+'СЕТ СН'!$G$9+СВЦЭМ!$D$10+'СЕТ СН'!$G$6-'СЕТ СН'!$G$19</f>
        <v>1206.8897616799998</v>
      </c>
      <c r="N66" s="36">
        <f>SUMIFS(СВЦЭМ!$C$39:$C$782,СВЦЭМ!$A$39:$A$782,$A66,СВЦЭМ!$B$39:$B$782,N$47)+'СЕТ СН'!$G$9+СВЦЭМ!$D$10+'СЕТ СН'!$G$6-'СЕТ СН'!$G$19</f>
        <v>1226.4073685699998</v>
      </c>
      <c r="O66" s="36">
        <f>SUMIFS(СВЦЭМ!$C$39:$C$782,СВЦЭМ!$A$39:$A$782,$A66,СВЦЭМ!$B$39:$B$782,O$47)+'СЕТ СН'!$G$9+СВЦЭМ!$D$10+'СЕТ СН'!$G$6-'СЕТ СН'!$G$19</f>
        <v>1232.3606256999999</v>
      </c>
      <c r="P66" s="36">
        <f>SUMIFS(СВЦЭМ!$C$39:$C$782,СВЦЭМ!$A$39:$A$782,$A66,СВЦЭМ!$B$39:$B$782,P$47)+'СЕТ СН'!$G$9+СВЦЭМ!$D$10+'СЕТ СН'!$G$6-'СЕТ СН'!$G$19</f>
        <v>1277.0487736999999</v>
      </c>
      <c r="Q66" s="36">
        <f>SUMIFS(СВЦЭМ!$C$39:$C$782,СВЦЭМ!$A$39:$A$782,$A66,СВЦЭМ!$B$39:$B$782,Q$47)+'СЕТ СН'!$G$9+СВЦЭМ!$D$10+'СЕТ СН'!$G$6-'СЕТ СН'!$G$19</f>
        <v>1317.4659593699998</v>
      </c>
      <c r="R66" s="36">
        <f>SUMIFS(СВЦЭМ!$C$39:$C$782,СВЦЭМ!$A$39:$A$782,$A66,СВЦЭМ!$B$39:$B$782,R$47)+'СЕТ СН'!$G$9+СВЦЭМ!$D$10+'СЕТ СН'!$G$6-'СЕТ СН'!$G$19</f>
        <v>1327.0762530999998</v>
      </c>
      <c r="S66" s="36">
        <f>SUMIFS(СВЦЭМ!$C$39:$C$782,СВЦЭМ!$A$39:$A$782,$A66,СВЦЭМ!$B$39:$B$782,S$47)+'СЕТ СН'!$G$9+СВЦЭМ!$D$10+'СЕТ СН'!$G$6-'СЕТ СН'!$G$19</f>
        <v>1318.8251938999999</v>
      </c>
      <c r="T66" s="36">
        <f>SUMIFS(СВЦЭМ!$C$39:$C$782,СВЦЭМ!$A$39:$A$782,$A66,СВЦЭМ!$B$39:$B$782,T$47)+'СЕТ СН'!$G$9+СВЦЭМ!$D$10+'СЕТ СН'!$G$6-'СЕТ СН'!$G$19</f>
        <v>1236.2441670999999</v>
      </c>
      <c r="U66" s="36">
        <f>SUMIFS(СВЦЭМ!$C$39:$C$782,СВЦЭМ!$A$39:$A$782,$A66,СВЦЭМ!$B$39:$B$782,U$47)+'СЕТ СН'!$G$9+СВЦЭМ!$D$10+'СЕТ СН'!$G$6-'СЕТ СН'!$G$19</f>
        <v>1192.3472580099999</v>
      </c>
      <c r="V66" s="36">
        <f>SUMIFS(СВЦЭМ!$C$39:$C$782,СВЦЭМ!$A$39:$A$782,$A66,СВЦЭМ!$B$39:$B$782,V$47)+'СЕТ СН'!$G$9+СВЦЭМ!$D$10+'СЕТ СН'!$G$6-'СЕТ СН'!$G$19</f>
        <v>1190.8949850299998</v>
      </c>
      <c r="W66" s="36">
        <f>SUMIFS(СВЦЭМ!$C$39:$C$782,СВЦЭМ!$A$39:$A$782,$A66,СВЦЭМ!$B$39:$B$782,W$47)+'СЕТ СН'!$G$9+СВЦЭМ!$D$10+'СЕТ СН'!$G$6-'СЕТ СН'!$G$19</f>
        <v>1202.1677155699997</v>
      </c>
      <c r="X66" s="36">
        <f>SUMIFS(СВЦЭМ!$C$39:$C$782,СВЦЭМ!$A$39:$A$782,$A66,СВЦЭМ!$B$39:$B$782,X$47)+'СЕТ СН'!$G$9+СВЦЭМ!$D$10+'СЕТ СН'!$G$6-'СЕТ СН'!$G$19</f>
        <v>1222.3747843399999</v>
      </c>
      <c r="Y66" s="36">
        <f>SUMIFS(СВЦЭМ!$C$39:$C$782,СВЦЭМ!$A$39:$A$782,$A66,СВЦЭМ!$B$39:$B$782,Y$47)+'СЕТ СН'!$G$9+СВЦЭМ!$D$10+'СЕТ СН'!$G$6-'СЕТ СН'!$G$19</f>
        <v>1233.7145477099998</v>
      </c>
    </row>
    <row r="67" spans="1:27" ht="15.75" x14ac:dyDescent="0.2">
      <c r="A67" s="35">
        <f t="shared" si="1"/>
        <v>44275</v>
      </c>
      <c r="B67" s="36">
        <f>SUMIFS(СВЦЭМ!$C$39:$C$782,СВЦЭМ!$A$39:$A$782,$A67,СВЦЭМ!$B$39:$B$782,B$47)+'СЕТ СН'!$G$9+СВЦЭМ!$D$10+'СЕТ СН'!$G$6-'СЕТ СН'!$G$19</f>
        <v>1258.6209835199998</v>
      </c>
      <c r="C67" s="36">
        <f>SUMIFS(СВЦЭМ!$C$39:$C$782,СВЦЭМ!$A$39:$A$782,$A67,СВЦЭМ!$B$39:$B$782,C$47)+'СЕТ СН'!$G$9+СВЦЭМ!$D$10+'СЕТ СН'!$G$6-'СЕТ СН'!$G$19</f>
        <v>1336.0184778699997</v>
      </c>
      <c r="D67" s="36">
        <f>SUMIFS(СВЦЭМ!$C$39:$C$782,СВЦЭМ!$A$39:$A$782,$A67,СВЦЭМ!$B$39:$B$782,D$47)+'СЕТ СН'!$G$9+СВЦЭМ!$D$10+'СЕТ СН'!$G$6-'СЕТ СН'!$G$19</f>
        <v>1409.8429084599998</v>
      </c>
      <c r="E67" s="36">
        <f>SUMIFS(СВЦЭМ!$C$39:$C$782,СВЦЭМ!$A$39:$A$782,$A67,СВЦЭМ!$B$39:$B$782,E$47)+'СЕТ СН'!$G$9+СВЦЭМ!$D$10+'СЕТ СН'!$G$6-'СЕТ СН'!$G$19</f>
        <v>1420.0481764399999</v>
      </c>
      <c r="F67" s="36">
        <f>SUMIFS(СВЦЭМ!$C$39:$C$782,СВЦЭМ!$A$39:$A$782,$A67,СВЦЭМ!$B$39:$B$782,F$47)+'СЕТ СН'!$G$9+СВЦЭМ!$D$10+'СЕТ СН'!$G$6-'СЕТ СН'!$G$19</f>
        <v>1440.5208786099997</v>
      </c>
      <c r="G67" s="36">
        <f>SUMIFS(СВЦЭМ!$C$39:$C$782,СВЦЭМ!$A$39:$A$782,$A67,СВЦЭМ!$B$39:$B$782,G$47)+'СЕТ СН'!$G$9+СВЦЭМ!$D$10+'СЕТ СН'!$G$6-'СЕТ СН'!$G$19</f>
        <v>1428.6929846399998</v>
      </c>
      <c r="H67" s="36">
        <f>SUMIFS(СВЦЭМ!$C$39:$C$782,СВЦЭМ!$A$39:$A$782,$A67,СВЦЭМ!$B$39:$B$782,H$47)+'СЕТ СН'!$G$9+СВЦЭМ!$D$10+'СЕТ СН'!$G$6-'СЕТ СН'!$G$19</f>
        <v>1407.2408683799999</v>
      </c>
      <c r="I67" s="36">
        <f>SUMIFS(СВЦЭМ!$C$39:$C$782,СВЦЭМ!$A$39:$A$782,$A67,СВЦЭМ!$B$39:$B$782,I$47)+'СЕТ СН'!$G$9+СВЦЭМ!$D$10+'СЕТ СН'!$G$6-'СЕТ СН'!$G$19</f>
        <v>1374.8852401999998</v>
      </c>
      <c r="J67" s="36">
        <f>SUMIFS(СВЦЭМ!$C$39:$C$782,СВЦЭМ!$A$39:$A$782,$A67,СВЦЭМ!$B$39:$B$782,J$47)+'СЕТ СН'!$G$9+СВЦЭМ!$D$10+'СЕТ СН'!$G$6-'СЕТ СН'!$G$19</f>
        <v>1281.4012334599997</v>
      </c>
      <c r="K67" s="36">
        <f>SUMIFS(СВЦЭМ!$C$39:$C$782,СВЦЭМ!$A$39:$A$782,$A67,СВЦЭМ!$B$39:$B$782,K$47)+'СЕТ СН'!$G$9+СВЦЭМ!$D$10+'СЕТ СН'!$G$6-'СЕТ СН'!$G$19</f>
        <v>1227.7326649499998</v>
      </c>
      <c r="L67" s="36">
        <f>SUMIFS(СВЦЭМ!$C$39:$C$782,СВЦЭМ!$A$39:$A$782,$A67,СВЦЭМ!$B$39:$B$782,L$47)+'СЕТ СН'!$G$9+СВЦЭМ!$D$10+'СЕТ СН'!$G$6-'СЕТ СН'!$G$19</f>
        <v>1224.5695145499999</v>
      </c>
      <c r="M67" s="36">
        <f>SUMIFS(СВЦЭМ!$C$39:$C$782,СВЦЭМ!$A$39:$A$782,$A67,СВЦЭМ!$B$39:$B$782,M$47)+'СЕТ СН'!$G$9+СВЦЭМ!$D$10+'СЕТ СН'!$G$6-'СЕТ СН'!$G$19</f>
        <v>1234.2088865299997</v>
      </c>
      <c r="N67" s="36">
        <f>SUMIFS(СВЦЭМ!$C$39:$C$782,СВЦЭМ!$A$39:$A$782,$A67,СВЦЭМ!$B$39:$B$782,N$47)+'СЕТ СН'!$G$9+СВЦЭМ!$D$10+'СЕТ СН'!$G$6-'СЕТ СН'!$G$19</f>
        <v>1250.4691907599997</v>
      </c>
      <c r="O67" s="36">
        <f>SUMIFS(СВЦЭМ!$C$39:$C$782,СВЦЭМ!$A$39:$A$782,$A67,СВЦЭМ!$B$39:$B$782,O$47)+'СЕТ СН'!$G$9+СВЦЭМ!$D$10+'СЕТ СН'!$G$6-'СЕТ СН'!$G$19</f>
        <v>1272.2199806899998</v>
      </c>
      <c r="P67" s="36">
        <f>SUMIFS(СВЦЭМ!$C$39:$C$782,СВЦЭМ!$A$39:$A$782,$A67,СВЦЭМ!$B$39:$B$782,P$47)+'СЕТ СН'!$G$9+СВЦЭМ!$D$10+'СЕТ СН'!$G$6-'СЕТ СН'!$G$19</f>
        <v>1311.4541169999998</v>
      </c>
      <c r="Q67" s="36">
        <f>SUMIFS(СВЦЭМ!$C$39:$C$782,СВЦЭМ!$A$39:$A$782,$A67,СВЦЭМ!$B$39:$B$782,Q$47)+'СЕТ СН'!$G$9+СВЦЭМ!$D$10+'СЕТ СН'!$G$6-'СЕТ СН'!$G$19</f>
        <v>1337.8797077299998</v>
      </c>
      <c r="R67" s="36">
        <f>SUMIFS(СВЦЭМ!$C$39:$C$782,СВЦЭМ!$A$39:$A$782,$A67,СВЦЭМ!$B$39:$B$782,R$47)+'СЕТ СН'!$G$9+СВЦЭМ!$D$10+'СЕТ СН'!$G$6-'СЕТ СН'!$G$19</f>
        <v>1362.4562755899999</v>
      </c>
      <c r="S67" s="36">
        <f>SUMIFS(СВЦЭМ!$C$39:$C$782,СВЦЭМ!$A$39:$A$782,$A67,СВЦЭМ!$B$39:$B$782,S$47)+'СЕТ СН'!$G$9+СВЦЭМ!$D$10+'СЕТ СН'!$G$6-'СЕТ СН'!$G$19</f>
        <v>1358.2996689299998</v>
      </c>
      <c r="T67" s="36">
        <f>SUMIFS(СВЦЭМ!$C$39:$C$782,СВЦЭМ!$A$39:$A$782,$A67,СВЦЭМ!$B$39:$B$782,T$47)+'СЕТ СН'!$G$9+СВЦЭМ!$D$10+'СЕТ СН'!$G$6-'СЕТ СН'!$G$19</f>
        <v>1284.9395249299998</v>
      </c>
      <c r="U67" s="36">
        <f>SUMIFS(СВЦЭМ!$C$39:$C$782,СВЦЭМ!$A$39:$A$782,$A67,СВЦЭМ!$B$39:$B$782,U$47)+'СЕТ СН'!$G$9+СВЦЭМ!$D$10+'СЕТ СН'!$G$6-'СЕТ СН'!$G$19</f>
        <v>1216.4950068599999</v>
      </c>
      <c r="V67" s="36">
        <f>SUMIFS(СВЦЭМ!$C$39:$C$782,СВЦЭМ!$A$39:$A$782,$A67,СВЦЭМ!$B$39:$B$782,V$47)+'СЕТ СН'!$G$9+СВЦЭМ!$D$10+'СЕТ СН'!$G$6-'СЕТ СН'!$G$19</f>
        <v>1233.9939661399999</v>
      </c>
      <c r="W67" s="36">
        <f>SUMIFS(СВЦЭМ!$C$39:$C$782,СВЦЭМ!$A$39:$A$782,$A67,СВЦЭМ!$B$39:$B$782,W$47)+'СЕТ СН'!$G$9+СВЦЭМ!$D$10+'СЕТ СН'!$G$6-'СЕТ СН'!$G$19</f>
        <v>1239.4372638099999</v>
      </c>
      <c r="X67" s="36">
        <f>SUMIFS(СВЦЭМ!$C$39:$C$782,СВЦЭМ!$A$39:$A$782,$A67,СВЦЭМ!$B$39:$B$782,X$47)+'СЕТ СН'!$G$9+СВЦЭМ!$D$10+'СЕТ СН'!$G$6-'СЕТ СН'!$G$19</f>
        <v>1266.9521797699999</v>
      </c>
      <c r="Y67" s="36">
        <f>SUMIFS(СВЦЭМ!$C$39:$C$782,СВЦЭМ!$A$39:$A$782,$A67,СВЦЭМ!$B$39:$B$782,Y$47)+'СЕТ СН'!$G$9+СВЦЭМ!$D$10+'СЕТ СН'!$G$6-'СЕТ СН'!$G$19</f>
        <v>1285.0632501699997</v>
      </c>
    </row>
    <row r="68" spans="1:27" ht="15.75" x14ac:dyDescent="0.2">
      <c r="A68" s="35">
        <f t="shared" si="1"/>
        <v>44276</v>
      </c>
      <c r="B68" s="36">
        <f>SUMIFS(СВЦЭМ!$C$39:$C$782,СВЦЭМ!$A$39:$A$782,$A68,СВЦЭМ!$B$39:$B$782,B$47)+'СЕТ СН'!$G$9+СВЦЭМ!$D$10+'СЕТ СН'!$G$6-'СЕТ СН'!$G$19</f>
        <v>1334.6770257499998</v>
      </c>
      <c r="C68" s="36">
        <f>SUMIFS(СВЦЭМ!$C$39:$C$782,СВЦЭМ!$A$39:$A$782,$A68,СВЦЭМ!$B$39:$B$782,C$47)+'СЕТ СН'!$G$9+СВЦЭМ!$D$10+'СЕТ СН'!$G$6-'СЕТ СН'!$G$19</f>
        <v>1415.3873911599999</v>
      </c>
      <c r="D68" s="36">
        <f>SUMIFS(СВЦЭМ!$C$39:$C$782,СВЦЭМ!$A$39:$A$782,$A68,СВЦЭМ!$B$39:$B$782,D$47)+'СЕТ СН'!$G$9+СВЦЭМ!$D$10+'СЕТ СН'!$G$6-'СЕТ СН'!$G$19</f>
        <v>1489.1975498799998</v>
      </c>
      <c r="E68" s="36">
        <f>SUMIFS(СВЦЭМ!$C$39:$C$782,СВЦЭМ!$A$39:$A$782,$A68,СВЦЭМ!$B$39:$B$782,E$47)+'СЕТ СН'!$G$9+СВЦЭМ!$D$10+'СЕТ СН'!$G$6-'СЕТ СН'!$G$19</f>
        <v>1471.4580513699998</v>
      </c>
      <c r="F68" s="36">
        <f>SUMIFS(СВЦЭМ!$C$39:$C$782,СВЦЭМ!$A$39:$A$782,$A68,СВЦЭМ!$B$39:$B$782,F$47)+'СЕТ СН'!$G$9+СВЦЭМ!$D$10+'СЕТ СН'!$G$6-'СЕТ СН'!$G$19</f>
        <v>1464.9994078499999</v>
      </c>
      <c r="G68" s="36">
        <f>SUMIFS(СВЦЭМ!$C$39:$C$782,СВЦЭМ!$A$39:$A$782,$A68,СВЦЭМ!$B$39:$B$782,G$47)+'СЕТ СН'!$G$9+СВЦЭМ!$D$10+'СЕТ СН'!$G$6-'СЕТ СН'!$G$19</f>
        <v>1469.2128943299999</v>
      </c>
      <c r="H68" s="36">
        <f>SUMIFS(СВЦЭМ!$C$39:$C$782,СВЦЭМ!$A$39:$A$782,$A68,СВЦЭМ!$B$39:$B$782,H$47)+'СЕТ СН'!$G$9+СВЦЭМ!$D$10+'СЕТ СН'!$G$6-'СЕТ СН'!$G$19</f>
        <v>1450.4667993199998</v>
      </c>
      <c r="I68" s="36">
        <f>SUMIFS(СВЦЭМ!$C$39:$C$782,СВЦЭМ!$A$39:$A$782,$A68,СВЦЭМ!$B$39:$B$782,I$47)+'СЕТ СН'!$G$9+СВЦЭМ!$D$10+'СЕТ СН'!$G$6-'СЕТ СН'!$G$19</f>
        <v>1377.5160874799999</v>
      </c>
      <c r="J68" s="36">
        <f>SUMIFS(СВЦЭМ!$C$39:$C$782,СВЦЭМ!$A$39:$A$782,$A68,СВЦЭМ!$B$39:$B$782,J$47)+'СЕТ СН'!$G$9+СВЦЭМ!$D$10+'СЕТ СН'!$G$6-'СЕТ СН'!$G$19</f>
        <v>1317.5419383699998</v>
      </c>
      <c r="K68" s="36">
        <f>SUMIFS(СВЦЭМ!$C$39:$C$782,СВЦЭМ!$A$39:$A$782,$A68,СВЦЭМ!$B$39:$B$782,K$47)+'СЕТ СН'!$G$9+СВЦЭМ!$D$10+'СЕТ СН'!$G$6-'СЕТ СН'!$G$19</f>
        <v>1257.1448351299998</v>
      </c>
      <c r="L68" s="36">
        <f>SUMIFS(СВЦЭМ!$C$39:$C$782,СВЦЭМ!$A$39:$A$782,$A68,СВЦЭМ!$B$39:$B$782,L$47)+'СЕТ СН'!$G$9+СВЦЭМ!$D$10+'СЕТ СН'!$G$6-'СЕТ СН'!$G$19</f>
        <v>1227.7233473799997</v>
      </c>
      <c r="M68" s="36">
        <f>SUMIFS(СВЦЭМ!$C$39:$C$782,СВЦЭМ!$A$39:$A$782,$A68,СВЦЭМ!$B$39:$B$782,M$47)+'СЕТ СН'!$G$9+СВЦЭМ!$D$10+'СЕТ СН'!$G$6-'СЕТ СН'!$G$19</f>
        <v>1230.6331677599999</v>
      </c>
      <c r="N68" s="36">
        <f>SUMIFS(СВЦЭМ!$C$39:$C$782,СВЦЭМ!$A$39:$A$782,$A68,СВЦЭМ!$B$39:$B$782,N$47)+'СЕТ СН'!$G$9+СВЦЭМ!$D$10+'СЕТ СН'!$G$6-'СЕТ СН'!$G$19</f>
        <v>1251.5288738499999</v>
      </c>
      <c r="O68" s="36">
        <f>SUMIFS(СВЦЭМ!$C$39:$C$782,СВЦЭМ!$A$39:$A$782,$A68,СВЦЭМ!$B$39:$B$782,O$47)+'СЕТ СН'!$G$9+СВЦЭМ!$D$10+'СЕТ СН'!$G$6-'СЕТ СН'!$G$19</f>
        <v>1261.1510649499999</v>
      </c>
      <c r="P68" s="36">
        <f>SUMIFS(СВЦЭМ!$C$39:$C$782,СВЦЭМ!$A$39:$A$782,$A68,СВЦЭМ!$B$39:$B$782,P$47)+'СЕТ СН'!$G$9+СВЦЭМ!$D$10+'СЕТ СН'!$G$6-'СЕТ СН'!$G$19</f>
        <v>1305.2657499099998</v>
      </c>
      <c r="Q68" s="36">
        <f>SUMIFS(СВЦЭМ!$C$39:$C$782,СВЦЭМ!$A$39:$A$782,$A68,СВЦЭМ!$B$39:$B$782,Q$47)+'СЕТ СН'!$G$9+СВЦЭМ!$D$10+'СЕТ СН'!$G$6-'СЕТ СН'!$G$19</f>
        <v>1333.2560350099998</v>
      </c>
      <c r="R68" s="36">
        <f>SUMIFS(СВЦЭМ!$C$39:$C$782,СВЦЭМ!$A$39:$A$782,$A68,СВЦЭМ!$B$39:$B$782,R$47)+'СЕТ СН'!$G$9+СВЦЭМ!$D$10+'СЕТ СН'!$G$6-'СЕТ СН'!$G$19</f>
        <v>1304.6024604499999</v>
      </c>
      <c r="S68" s="36">
        <f>SUMIFS(СВЦЭМ!$C$39:$C$782,СВЦЭМ!$A$39:$A$782,$A68,СВЦЭМ!$B$39:$B$782,S$47)+'СЕТ СН'!$G$9+СВЦЭМ!$D$10+'СЕТ СН'!$G$6-'СЕТ СН'!$G$19</f>
        <v>1295.8679456799998</v>
      </c>
      <c r="T68" s="36">
        <f>SUMIFS(СВЦЭМ!$C$39:$C$782,СВЦЭМ!$A$39:$A$782,$A68,СВЦЭМ!$B$39:$B$782,T$47)+'СЕТ СН'!$G$9+СВЦЭМ!$D$10+'СЕТ СН'!$G$6-'СЕТ СН'!$G$19</f>
        <v>1245.8257371399998</v>
      </c>
      <c r="U68" s="36">
        <f>SUMIFS(СВЦЭМ!$C$39:$C$782,СВЦЭМ!$A$39:$A$782,$A68,СВЦЭМ!$B$39:$B$782,U$47)+'СЕТ СН'!$G$9+СВЦЭМ!$D$10+'СЕТ СН'!$G$6-'СЕТ СН'!$G$19</f>
        <v>1189.5544687199997</v>
      </c>
      <c r="V68" s="36">
        <f>SUMIFS(СВЦЭМ!$C$39:$C$782,СВЦЭМ!$A$39:$A$782,$A68,СВЦЭМ!$B$39:$B$782,V$47)+'СЕТ СН'!$G$9+СВЦЭМ!$D$10+'СЕТ СН'!$G$6-'СЕТ СН'!$G$19</f>
        <v>1201.1842446699998</v>
      </c>
      <c r="W68" s="36">
        <f>SUMIFS(СВЦЭМ!$C$39:$C$782,СВЦЭМ!$A$39:$A$782,$A68,СВЦЭМ!$B$39:$B$782,W$47)+'СЕТ СН'!$G$9+СВЦЭМ!$D$10+'СЕТ СН'!$G$6-'СЕТ СН'!$G$19</f>
        <v>1216.8933611699999</v>
      </c>
      <c r="X68" s="36">
        <f>SUMIFS(СВЦЭМ!$C$39:$C$782,СВЦЭМ!$A$39:$A$782,$A68,СВЦЭМ!$B$39:$B$782,X$47)+'СЕТ СН'!$G$9+СВЦЭМ!$D$10+'СЕТ СН'!$G$6-'СЕТ СН'!$G$19</f>
        <v>1241.7959977199998</v>
      </c>
      <c r="Y68" s="36">
        <f>SUMIFS(СВЦЭМ!$C$39:$C$782,СВЦЭМ!$A$39:$A$782,$A68,СВЦЭМ!$B$39:$B$782,Y$47)+'СЕТ СН'!$G$9+СВЦЭМ!$D$10+'СЕТ СН'!$G$6-'СЕТ СН'!$G$19</f>
        <v>1272.3252474099997</v>
      </c>
    </row>
    <row r="69" spans="1:27" ht="15.75" x14ac:dyDescent="0.2">
      <c r="A69" s="35">
        <f t="shared" si="1"/>
        <v>44277</v>
      </c>
      <c r="B69" s="36">
        <f>SUMIFS(СВЦЭМ!$C$39:$C$782,СВЦЭМ!$A$39:$A$782,$A69,СВЦЭМ!$B$39:$B$782,B$47)+'СЕТ СН'!$G$9+СВЦЭМ!$D$10+'СЕТ СН'!$G$6-'СЕТ СН'!$G$19</f>
        <v>1276.3984632799998</v>
      </c>
      <c r="C69" s="36">
        <f>SUMIFS(СВЦЭМ!$C$39:$C$782,СВЦЭМ!$A$39:$A$782,$A69,СВЦЭМ!$B$39:$B$782,C$47)+'СЕТ СН'!$G$9+СВЦЭМ!$D$10+'СЕТ СН'!$G$6-'СЕТ СН'!$G$19</f>
        <v>1331.1617560499999</v>
      </c>
      <c r="D69" s="36">
        <f>SUMIFS(СВЦЭМ!$C$39:$C$782,СВЦЭМ!$A$39:$A$782,$A69,СВЦЭМ!$B$39:$B$782,D$47)+'СЕТ СН'!$G$9+СВЦЭМ!$D$10+'СЕТ СН'!$G$6-'СЕТ СН'!$G$19</f>
        <v>1392.4746144699998</v>
      </c>
      <c r="E69" s="36">
        <f>SUMIFS(СВЦЭМ!$C$39:$C$782,СВЦЭМ!$A$39:$A$782,$A69,СВЦЭМ!$B$39:$B$782,E$47)+'СЕТ СН'!$G$9+СВЦЭМ!$D$10+'СЕТ СН'!$G$6-'СЕТ СН'!$G$19</f>
        <v>1390.5362480199999</v>
      </c>
      <c r="F69" s="36">
        <f>SUMIFS(СВЦЭМ!$C$39:$C$782,СВЦЭМ!$A$39:$A$782,$A69,СВЦЭМ!$B$39:$B$782,F$47)+'СЕТ СН'!$G$9+СВЦЭМ!$D$10+'СЕТ СН'!$G$6-'СЕТ СН'!$G$19</f>
        <v>1395.2505317499999</v>
      </c>
      <c r="G69" s="36">
        <f>SUMIFS(СВЦЭМ!$C$39:$C$782,СВЦЭМ!$A$39:$A$782,$A69,СВЦЭМ!$B$39:$B$782,G$47)+'СЕТ СН'!$G$9+СВЦЭМ!$D$10+'СЕТ СН'!$G$6-'СЕТ СН'!$G$19</f>
        <v>1384.9159589499998</v>
      </c>
      <c r="H69" s="36">
        <f>SUMIFS(СВЦЭМ!$C$39:$C$782,СВЦЭМ!$A$39:$A$782,$A69,СВЦЭМ!$B$39:$B$782,H$47)+'СЕТ СН'!$G$9+СВЦЭМ!$D$10+'СЕТ СН'!$G$6-'СЕТ СН'!$G$19</f>
        <v>1373.7518062599997</v>
      </c>
      <c r="I69" s="36">
        <f>SUMIFS(СВЦЭМ!$C$39:$C$782,СВЦЭМ!$A$39:$A$782,$A69,СВЦЭМ!$B$39:$B$782,I$47)+'СЕТ СН'!$G$9+СВЦЭМ!$D$10+'СЕТ СН'!$G$6-'СЕТ СН'!$G$19</f>
        <v>1315.3225460099998</v>
      </c>
      <c r="J69" s="36">
        <f>SUMIFS(СВЦЭМ!$C$39:$C$782,СВЦЭМ!$A$39:$A$782,$A69,СВЦЭМ!$B$39:$B$782,J$47)+'СЕТ СН'!$G$9+СВЦЭМ!$D$10+'СЕТ СН'!$G$6-'СЕТ СН'!$G$19</f>
        <v>1257.2008094399998</v>
      </c>
      <c r="K69" s="36">
        <f>SUMIFS(СВЦЭМ!$C$39:$C$782,СВЦЭМ!$A$39:$A$782,$A69,СВЦЭМ!$B$39:$B$782,K$47)+'СЕТ СН'!$G$9+СВЦЭМ!$D$10+'СЕТ СН'!$G$6-'СЕТ СН'!$G$19</f>
        <v>1233.9177638599999</v>
      </c>
      <c r="L69" s="36">
        <f>SUMIFS(СВЦЭМ!$C$39:$C$782,СВЦЭМ!$A$39:$A$782,$A69,СВЦЭМ!$B$39:$B$782,L$47)+'СЕТ СН'!$G$9+СВЦЭМ!$D$10+'СЕТ СН'!$G$6-'СЕТ СН'!$G$19</f>
        <v>1244.6788123099998</v>
      </c>
      <c r="M69" s="36">
        <f>SUMIFS(СВЦЭМ!$C$39:$C$782,СВЦЭМ!$A$39:$A$782,$A69,СВЦЭМ!$B$39:$B$782,M$47)+'СЕТ СН'!$G$9+СВЦЭМ!$D$10+'СЕТ СН'!$G$6-'СЕТ СН'!$G$19</f>
        <v>1240.3243084099997</v>
      </c>
      <c r="N69" s="36">
        <f>SUMIFS(СВЦЭМ!$C$39:$C$782,СВЦЭМ!$A$39:$A$782,$A69,СВЦЭМ!$B$39:$B$782,N$47)+'СЕТ СН'!$G$9+СВЦЭМ!$D$10+'СЕТ СН'!$G$6-'СЕТ СН'!$G$19</f>
        <v>1248.2257118499999</v>
      </c>
      <c r="O69" s="36">
        <f>SUMIFS(СВЦЭМ!$C$39:$C$782,СВЦЭМ!$A$39:$A$782,$A69,СВЦЭМ!$B$39:$B$782,O$47)+'СЕТ СН'!$G$9+СВЦЭМ!$D$10+'СЕТ СН'!$G$6-'СЕТ СН'!$G$19</f>
        <v>1306.4494259299997</v>
      </c>
      <c r="P69" s="36">
        <f>SUMIFS(СВЦЭМ!$C$39:$C$782,СВЦЭМ!$A$39:$A$782,$A69,СВЦЭМ!$B$39:$B$782,P$47)+'СЕТ СН'!$G$9+СВЦЭМ!$D$10+'СЕТ СН'!$G$6-'СЕТ СН'!$G$19</f>
        <v>1373.2989344499999</v>
      </c>
      <c r="Q69" s="36">
        <f>SUMIFS(СВЦЭМ!$C$39:$C$782,СВЦЭМ!$A$39:$A$782,$A69,СВЦЭМ!$B$39:$B$782,Q$47)+'СЕТ СН'!$G$9+СВЦЭМ!$D$10+'СЕТ СН'!$G$6-'СЕТ СН'!$G$19</f>
        <v>1388.1025128599999</v>
      </c>
      <c r="R69" s="36">
        <f>SUMIFS(СВЦЭМ!$C$39:$C$782,СВЦЭМ!$A$39:$A$782,$A69,СВЦЭМ!$B$39:$B$782,R$47)+'СЕТ СН'!$G$9+СВЦЭМ!$D$10+'СЕТ СН'!$G$6-'СЕТ СН'!$G$19</f>
        <v>1385.8375336899999</v>
      </c>
      <c r="S69" s="36">
        <f>SUMIFS(СВЦЭМ!$C$39:$C$782,СВЦЭМ!$A$39:$A$782,$A69,СВЦЭМ!$B$39:$B$782,S$47)+'СЕТ СН'!$G$9+СВЦЭМ!$D$10+'СЕТ СН'!$G$6-'СЕТ СН'!$G$19</f>
        <v>1356.6606210199998</v>
      </c>
      <c r="T69" s="36">
        <f>SUMIFS(СВЦЭМ!$C$39:$C$782,СВЦЭМ!$A$39:$A$782,$A69,СВЦЭМ!$B$39:$B$782,T$47)+'СЕТ СН'!$G$9+СВЦЭМ!$D$10+'СЕТ СН'!$G$6-'СЕТ СН'!$G$19</f>
        <v>1276.4141984799999</v>
      </c>
      <c r="U69" s="36">
        <f>SUMIFS(СВЦЭМ!$C$39:$C$782,СВЦЭМ!$A$39:$A$782,$A69,СВЦЭМ!$B$39:$B$782,U$47)+'СЕТ СН'!$G$9+СВЦЭМ!$D$10+'СЕТ СН'!$G$6-'СЕТ СН'!$G$19</f>
        <v>1225.9602381799998</v>
      </c>
      <c r="V69" s="36">
        <f>SUMIFS(СВЦЭМ!$C$39:$C$782,СВЦЭМ!$A$39:$A$782,$A69,СВЦЭМ!$B$39:$B$782,V$47)+'СЕТ СН'!$G$9+СВЦЭМ!$D$10+'СЕТ СН'!$G$6-'СЕТ СН'!$G$19</f>
        <v>1205.2696321199999</v>
      </c>
      <c r="W69" s="36">
        <f>SUMIFS(СВЦЭМ!$C$39:$C$782,СВЦЭМ!$A$39:$A$782,$A69,СВЦЭМ!$B$39:$B$782,W$47)+'СЕТ СН'!$G$9+СВЦЭМ!$D$10+'СЕТ СН'!$G$6-'СЕТ СН'!$G$19</f>
        <v>1196.4723108799997</v>
      </c>
      <c r="X69" s="36">
        <f>SUMIFS(СВЦЭМ!$C$39:$C$782,СВЦЭМ!$A$39:$A$782,$A69,СВЦЭМ!$B$39:$B$782,X$47)+'СЕТ СН'!$G$9+СВЦЭМ!$D$10+'СЕТ СН'!$G$6-'СЕТ СН'!$G$19</f>
        <v>1225.7378791599999</v>
      </c>
      <c r="Y69" s="36">
        <f>SUMIFS(СВЦЭМ!$C$39:$C$782,СВЦЭМ!$A$39:$A$782,$A69,СВЦЭМ!$B$39:$B$782,Y$47)+'СЕТ СН'!$G$9+СВЦЭМ!$D$10+'СЕТ СН'!$G$6-'СЕТ СН'!$G$19</f>
        <v>1245.4341843599998</v>
      </c>
    </row>
    <row r="70" spans="1:27" ht="15.75" x14ac:dyDescent="0.2">
      <c r="A70" s="35">
        <f t="shared" si="1"/>
        <v>44278</v>
      </c>
      <c r="B70" s="36">
        <f>SUMIFS(СВЦЭМ!$C$39:$C$782,СВЦЭМ!$A$39:$A$782,$A70,СВЦЭМ!$B$39:$B$782,B$47)+'СЕТ СН'!$G$9+СВЦЭМ!$D$10+'СЕТ СН'!$G$6-'СЕТ СН'!$G$19</f>
        <v>1248.0420945799999</v>
      </c>
      <c r="C70" s="36">
        <f>SUMIFS(СВЦЭМ!$C$39:$C$782,СВЦЭМ!$A$39:$A$782,$A70,СВЦЭМ!$B$39:$B$782,C$47)+'СЕТ СН'!$G$9+СВЦЭМ!$D$10+'СЕТ СН'!$G$6-'СЕТ СН'!$G$19</f>
        <v>1315.2340140199999</v>
      </c>
      <c r="D70" s="36">
        <f>SUMIFS(СВЦЭМ!$C$39:$C$782,СВЦЭМ!$A$39:$A$782,$A70,СВЦЭМ!$B$39:$B$782,D$47)+'СЕТ СН'!$G$9+СВЦЭМ!$D$10+'СЕТ СН'!$G$6-'СЕТ СН'!$G$19</f>
        <v>1379.8381304299999</v>
      </c>
      <c r="E70" s="36">
        <f>SUMIFS(СВЦЭМ!$C$39:$C$782,СВЦЭМ!$A$39:$A$782,$A70,СВЦЭМ!$B$39:$B$782,E$47)+'СЕТ СН'!$G$9+СВЦЭМ!$D$10+'СЕТ СН'!$G$6-'СЕТ СН'!$G$19</f>
        <v>1380.2471453299997</v>
      </c>
      <c r="F70" s="36">
        <f>SUMIFS(СВЦЭМ!$C$39:$C$782,СВЦЭМ!$A$39:$A$782,$A70,СВЦЭМ!$B$39:$B$782,F$47)+'СЕТ СН'!$G$9+СВЦЭМ!$D$10+'СЕТ СН'!$G$6-'СЕТ СН'!$G$19</f>
        <v>1370.3023482199999</v>
      </c>
      <c r="G70" s="36">
        <f>SUMIFS(СВЦЭМ!$C$39:$C$782,СВЦЭМ!$A$39:$A$782,$A70,СВЦЭМ!$B$39:$B$782,G$47)+'СЕТ СН'!$G$9+СВЦЭМ!$D$10+'СЕТ СН'!$G$6-'СЕТ СН'!$G$19</f>
        <v>1352.1316868699998</v>
      </c>
      <c r="H70" s="36">
        <f>SUMIFS(СВЦЭМ!$C$39:$C$782,СВЦЭМ!$A$39:$A$782,$A70,СВЦЭМ!$B$39:$B$782,H$47)+'СЕТ СН'!$G$9+СВЦЭМ!$D$10+'СЕТ СН'!$G$6-'СЕТ СН'!$G$19</f>
        <v>1331.6642847299997</v>
      </c>
      <c r="I70" s="36">
        <f>SUMIFS(СВЦЭМ!$C$39:$C$782,СВЦЭМ!$A$39:$A$782,$A70,СВЦЭМ!$B$39:$B$782,I$47)+'СЕТ СН'!$G$9+СВЦЭМ!$D$10+'СЕТ СН'!$G$6-'СЕТ СН'!$G$19</f>
        <v>1273.9428924599999</v>
      </c>
      <c r="J70" s="36">
        <f>SUMIFS(СВЦЭМ!$C$39:$C$782,СВЦЭМ!$A$39:$A$782,$A70,СВЦЭМ!$B$39:$B$782,J$47)+'СЕТ СН'!$G$9+СВЦЭМ!$D$10+'СЕТ СН'!$G$6-'СЕТ СН'!$G$19</f>
        <v>1239.2602056999999</v>
      </c>
      <c r="K70" s="36">
        <f>SUMIFS(СВЦЭМ!$C$39:$C$782,СВЦЭМ!$A$39:$A$782,$A70,СВЦЭМ!$B$39:$B$782,K$47)+'СЕТ СН'!$G$9+СВЦЭМ!$D$10+'СЕТ СН'!$G$6-'СЕТ СН'!$G$19</f>
        <v>1216.3244683099999</v>
      </c>
      <c r="L70" s="36">
        <f>SUMIFS(СВЦЭМ!$C$39:$C$782,СВЦЭМ!$A$39:$A$782,$A70,СВЦЭМ!$B$39:$B$782,L$47)+'СЕТ СН'!$G$9+СВЦЭМ!$D$10+'СЕТ СН'!$G$6-'СЕТ СН'!$G$19</f>
        <v>1220.4250965099998</v>
      </c>
      <c r="M70" s="36">
        <f>SUMIFS(СВЦЭМ!$C$39:$C$782,СВЦЭМ!$A$39:$A$782,$A70,СВЦЭМ!$B$39:$B$782,M$47)+'СЕТ СН'!$G$9+СВЦЭМ!$D$10+'СЕТ СН'!$G$6-'СЕТ СН'!$G$19</f>
        <v>1234.6877746299999</v>
      </c>
      <c r="N70" s="36">
        <f>SUMIFS(СВЦЭМ!$C$39:$C$782,СВЦЭМ!$A$39:$A$782,$A70,СВЦЭМ!$B$39:$B$782,N$47)+'СЕТ СН'!$G$9+СВЦЭМ!$D$10+'СЕТ СН'!$G$6-'СЕТ СН'!$G$19</f>
        <v>1280.4502761299998</v>
      </c>
      <c r="O70" s="36">
        <f>SUMIFS(СВЦЭМ!$C$39:$C$782,СВЦЭМ!$A$39:$A$782,$A70,СВЦЭМ!$B$39:$B$782,O$47)+'СЕТ СН'!$G$9+СВЦЭМ!$D$10+'СЕТ СН'!$G$6-'СЕТ СН'!$G$19</f>
        <v>1315.9528853999998</v>
      </c>
      <c r="P70" s="36">
        <f>SUMIFS(СВЦЭМ!$C$39:$C$782,СВЦЭМ!$A$39:$A$782,$A70,СВЦЭМ!$B$39:$B$782,P$47)+'СЕТ СН'!$G$9+СВЦЭМ!$D$10+'СЕТ СН'!$G$6-'СЕТ СН'!$G$19</f>
        <v>1396.0795104199999</v>
      </c>
      <c r="Q70" s="36">
        <f>SUMIFS(СВЦЭМ!$C$39:$C$782,СВЦЭМ!$A$39:$A$782,$A70,СВЦЭМ!$B$39:$B$782,Q$47)+'СЕТ СН'!$G$9+СВЦЭМ!$D$10+'СЕТ СН'!$G$6-'СЕТ СН'!$G$19</f>
        <v>1365.9800005099999</v>
      </c>
      <c r="R70" s="36">
        <f>SUMIFS(СВЦЭМ!$C$39:$C$782,СВЦЭМ!$A$39:$A$782,$A70,СВЦЭМ!$B$39:$B$782,R$47)+'СЕТ СН'!$G$9+СВЦЭМ!$D$10+'СЕТ СН'!$G$6-'СЕТ СН'!$G$19</f>
        <v>1359.7769815599997</v>
      </c>
      <c r="S70" s="36">
        <f>SUMIFS(СВЦЭМ!$C$39:$C$782,СВЦЭМ!$A$39:$A$782,$A70,СВЦЭМ!$B$39:$B$782,S$47)+'СЕТ СН'!$G$9+СВЦЭМ!$D$10+'СЕТ СН'!$G$6-'СЕТ СН'!$G$19</f>
        <v>1325.0367915199997</v>
      </c>
      <c r="T70" s="36">
        <f>SUMIFS(СВЦЭМ!$C$39:$C$782,СВЦЭМ!$A$39:$A$782,$A70,СВЦЭМ!$B$39:$B$782,T$47)+'СЕТ СН'!$G$9+СВЦЭМ!$D$10+'СЕТ СН'!$G$6-'СЕТ СН'!$G$19</f>
        <v>1237.4361455099997</v>
      </c>
      <c r="U70" s="36">
        <f>SUMIFS(СВЦЭМ!$C$39:$C$782,СВЦЭМ!$A$39:$A$782,$A70,СВЦЭМ!$B$39:$B$782,U$47)+'СЕТ СН'!$G$9+СВЦЭМ!$D$10+'СЕТ СН'!$G$6-'СЕТ СН'!$G$19</f>
        <v>1200.6397393599998</v>
      </c>
      <c r="V70" s="36">
        <f>SUMIFS(СВЦЭМ!$C$39:$C$782,СВЦЭМ!$A$39:$A$782,$A70,СВЦЭМ!$B$39:$B$782,V$47)+'СЕТ СН'!$G$9+СВЦЭМ!$D$10+'СЕТ СН'!$G$6-'СЕТ СН'!$G$19</f>
        <v>1201.5848069799997</v>
      </c>
      <c r="W70" s="36">
        <f>SUMIFS(СВЦЭМ!$C$39:$C$782,СВЦЭМ!$A$39:$A$782,$A70,СВЦЭМ!$B$39:$B$782,W$47)+'СЕТ СН'!$G$9+СВЦЭМ!$D$10+'СЕТ СН'!$G$6-'СЕТ СН'!$G$19</f>
        <v>1180.7245035999997</v>
      </c>
      <c r="X70" s="36">
        <f>SUMIFS(СВЦЭМ!$C$39:$C$782,СВЦЭМ!$A$39:$A$782,$A70,СВЦЭМ!$B$39:$B$782,X$47)+'СЕТ СН'!$G$9+СВЦЭМ!$D$10+'СЕТ СН'!$G$6-'СЕТ СН'!$G$19</f>
        <v>1198.6090340699998</v>
      </c>
      <c r="Y70" s="36">
        <f>SUMIFS(СВЦЭМ!$C$39:$C$782,СВЦЭМ!$A$39:$A$782,$A70,СВЦЭМ!$B$39:$B$782,Y$47)+'СЕТ СН'!$G$9+СВЦЭМ!$D$10+'СЕТ СН'!$G$6-'СЕТ СН'!$G$19</f>
        <v>1218.1122809099998</v>
      </c>
    </row>
    <row r="71" spans="1:27" ht="15.75" x14ac:dyDescent="0.2">
      <c r="A71" s="35">
        <f t="shared" si="1"/>
        <v>44279</v>
      </c>
      <c r="B71" s="36">
        <f>SUMIFS(СВЦЭМ!$C$39:$C$782,СВЦЭМ!$A$39:$A$782,$A71,СВЦЭМ!$B$39:$B$782,B$47)+'СЕТ СН'!$G$9+СВЦЭМ!$D$10+'СЕТ СН'!$G$6-'СЕТ СН'!$G$19</f>
        <v>1260.9685960099998</v>
      </c>
      <c r="C71" s="36">
        <f>SUMIFS(СВЦЭМ!$C$39:$C$782,СВЦЭМ!$A$39:$A$782,$A71,СВЦЭМ!$B$39:$B$782,C$47)+'СЕТ СН'!$G$9+СВЦЭМ!$D$10+'СЕТ СН'!$G$6-'СЕТ СН'!$G$19</f>
        <v>1317.3638154599998</v>
      </c>
      <c r="D71" s="36">
        <f>SUMIFS(СВЦЭМ!$C$39:$C$782,СВЦЭМ!$A$39:$A$782,$A71,СВЦЭМ!$B$39:$B$782,D$47)+'СЕТ СН'!$G$9+СВЦЭМ!$D$10+'СЕТ СН'!$G$6-'СЕТ СН'!$G$19</f>
        <v>1379.6502675899999</v>
      </c>
      <c r="E71" s="36">
        <f>SUMIFS(СВЦЭМ!$C$39:$C$782,СВЦЭМ!$A$39:$A$782,$A71,СВЦЭМ!$B$39:$B$782,E$47)+'СЕТ СН'!$G$9+СВЦЭМ!$D$10+'СЕТ СН'!$G$6-'СЕТ СН'!$G$19</f>
        <v>1394.9164889199999</v>
      </c>
      <c r="F71" s="36">
        <f>SUMIFS(СВЦЭМ!$C$39:$C$782,СВЦЭМ!$A$39:$A$782,$A71,СВЦЭМ!$B$39:$B$782,F$47)+'СЕТ СН'!$G$9+СВЦЭМ!$D$10+'СЕТ СН'!$G$6-'СЕТ СН'!$G$19</f>
        <v>1383.2920168599999</v>
      </c>
      <c r="G71" s="36">
        <f>SUMIFS(СВЦЭМ!$C$39:$C$782,СВЦЭМ!$A$39:$A$782,$A71,СВЦЭМ!$B$39:$B$782,G$47)+'СЕТ СН'!$G$9+СВЦЭМ!$D$10+'СЕТ СН'!$G$6-'СЕТ СН'!$G$19</f>
        <v>1358.9995177699998</v>
      </c>
      <c r="H71" s="36">
        <f>SUMIFS(СВЦЭМ!$C$39:$C$782,СВЦЭМ!$A$39:$A$782,$A71,СВЦЭМ!$B$39:$B$782,H$47)+'СЕТ СН'!$G$9+СВЦЭМ!$D$10+'СЕТ СН'!$G$6-'СЕТ СН'!$G$19</f>
        <v>1336.5776285299999</v>
      </c>
      <c r="I71" s="36">
        <f>SUMIFS(СВЦЭМ!$C$39:$C$782,СВЦЭМ!$A$39:$A$782,$A71,СВЦЭМ!$B$39:$B$782,I$47)+'СЕТ СН'!$G$9+СВЦЭМ!$D$10+'СЕТ СН'!$G$6-'СЕТ СН'!$G$19</f>
        <v>1279.4012210299998</v>
      </c>
      <c r="J71" s="36">
        <f>SUMIFS(СВЦЭМ!$C$39:$C$782,СВЦЭМ!$A$39:$A$782,$A71,СВЦЭМ!$B$39:$B$782,J$47)+'СЕТ СН'!$G$9+СВЦЭМ!$D$10+'СЕТ СН'!$G$6-'СЕТ СН'!$G$19</f>
        <v>1224.6485288899999</v>
      </c>
      <c r="K71" s="36">
        <f>SUMIFS(СВЦЭМ!$C$39:$C$782,СВЦЭМ!$A$39:$A$782,$A71,СВЦЭМ!$B$39:$B$782,K$47)+'СЕТ СН'!$G$9+СВЦЭМ!$D$10+'СЕТ СН'!$G$6-'СЕТ СН'!$G$19</f>
        <v>1195.8506523399999</v>
      </c>
      <c r="L71" s="36">
        <f>SUMIFS(СВЦЭМ!$C$39:$C$782,СВЦЭМ!$A$39:$A$782,$A71,СВЦЭМ!$B$39:$B$782,L$47)+'СЕТ СН'!$G$9+СВЦЭМ!$D$10+'СЕТ СН'!$G$6-'СЕТ СН'!$G$19</f>
        <v>1215.4774757299999</v>
      </c>
      <c r="M71" s="36">
        <f>SUMIFS(СВЦЭМ!$C$39:$C$782,СВЦЭМ!$A$39:$A$782,$A71,СВЦЭМ!$B$39:$B$782,M$47)+'СЕТ СН'!$G$9+СВЦЭМ!$D$10+'СЕТ СН'!$G$6-'СЕТ СН'!$G$19</f>
        <v>1205.2346768099999</v>
      </c>
      <c r="N71" s="36">
        <f>SUMIFS(СВЦЭМ!$C$39:$C$782,СВЦЭМ!$A$39:$A$782,$A71,СВЦЭМ!$B$39:$B$782,N$47)+'СЕТ СН'!$G$9+СВЦЭМ!$D$10+'СЕТ СН'!$G$6-'СЕТ СН'!$G$19</f>
        <v>1225.2562636599998</v>
      </c>
      <c r="O71" s="36">
        <f>SUMIFS(СВЦЭМ!$C$39:$C$782,СВЦЭМ!$A$39:$A$782,$A71,СВЦЭМ!$B$39:$B$782,O$47)+'СЕТ СН'!$G$9+СВЦЭМ!$D$10+'СЕТ СН'!$G$6-'СЕТ СН'!$G$19</f>
        <v>1270.4957746899997</v>
      </c>
      <c r="P71" s="36">
        <f>SUMIFS(СВЦЭМ!$C$39:$C$782,СВЦЭМ!$A$39:$A$782,$A71,СВЦЭМ!$B$39:$B$782,P$47)+'СЕТ СН'!$G$9+СВЦЭМ!$D$10+'СЕТ СН'!$G$6-'СЕТ СН'!$G$19</f>
        <v>1317.2901872399998</v>
      </c>
      <c r="Q71" s="36">
        <f>SUMIFS(СВЦЭМ!$C$39:$C$782,СВЦЭМ!$A$39:$A$782,$A71,СВЦЭМ!$B$39:$B$782,Q$47)+'СЕТ СН'!$G$9+СВЦЭМ!$D$10+'СЕТ СН'!$G$6-'СЕТ СН'!$G$19</f>
        <v>1345.2838569099997</v>
      </c>
      <c r="R71" s="36">
        <f>SUMIFS(СВЦЭМ!$C$39:$C$782,СВЦЭМ!$A$39:$A$782,$A71,СВЦЭМ!$B$39:$B$782,R$47)+'СЕТ СН'!$G$9+СВЦЭМ!$D$10+'СЕТ СН'!$G$6-'СЕТ СН'!$G$19</f>
        <v>1352.0795740199999</v>
      </c>
      <c r="S71" s="36">
        <f>SUMIFS(СВЦЭМ!$C$39:$C$782,СВЦЭМ!$A$39:$A$782,$A71,СВЦЭМ!$B$39:$B$782,S$47)+'СЕТ СН'!$G$9+СВЦЭМ!$D$10+'СЕТ СН'!$G$6-'СЕТ СН'!$G$19</f>
        <v>1338.4789102499999</v>
      </c>
      <c r="T71" s="36">
        <f>SUMIFS(СВЦЭМ!$C$39:$C$782,СВЦЭМ!$A$39:$A$782,$A71,СВЦЭМ!$B$39:$B$782,T$47)+'СЕТ СН'!$G$9+СВЦЭМ!$D$10+'СЕТ СН'!$G$6-'СЕТ СН'!$G$19</f>
        <v>1257.7363921399999</v>
      </c>
      <c r="U71" s="36">
        <f>SUMIFS(СВЦЭМ!$C$39:$C$782,СВЦЭМ!$A$39:$A$782,$A71,СВЦЭМ!$B$39:$B$782,U$47)+'СЕТ СН'!$G$9+СВЦЭМ!$D$10+'СЕТ СН'!$G$6-'СЕТ СН'!$G$19</f>
        <v>1171.8405249899999</v>
      </c>
      <c r="V71" s="36">
        <f>SUMIFS(СВЦЭМ!$C$39:$C$782,СВЦЭМ!$A$39:$A$782,$A71,СВЦЭМ!$B$39:$B$782,V$47)+'СЕТ СН'!$G$9+СВЦЭМ!$D$10+'СЕТ СН'!$G$6-'СЕТ СН'!$G$19</f>
        <v>1229.2365447299999</v>
      </c>
      <c r="W71" s="36">
        <f>SUMIFS(СВЦЭМ!$C$39:$C$782,СВЦЭМ!$A$39:$A$782,$A71,СВЦЭМ!$B$39:$B$782,W$47)+'СЕТ СН'!$G$9+СВЦЭМ!$D$10+'СЕТ СН'!$G$6-'СЕТ СН'!$G$19</f>
        <v>1172.4147809299998</v>
      </c>
      <c r="X71" s="36">
        <f>SUMIFS(СВЦЭМ!$C$39:$C$782,СВЦЭМ!$A$39:$A$782,$A71,СВЦЭМ!$B$39:$B$782,X$47)+'СЕТ СН'!$G$9+СВЦЭМ!$D$10+'СЕТ СН'!$G$6-'СЕТ СН'!$G$19</f>
        <v>1218.4622188099997</v>
      </c>
      <c r="Y71" s="36">
        <f>SUMIFS(СВЦЭМ!$C$39:$C$782,СВЦЭМ!$A$39:$A$782,$A71,СВЦЭМ!$B$39:$B$782,Y$47)+'СЕТ СН'!$G$9+СВЦЭМ!$D$10+'СЕТ СН'!$G$6-'СЕТ СН'!$G$19</f>
        <v>1177.0529497299997</v>
      </c>
    </row>
    <row r="72" spans="1:27" ht="15.75" x14ac:dyDescent="0.2">
      <c r="A72" s="35">
        <f t="shared" si="1"/>
        <v>44280</v>
      </c>
      <c r="B72" s="36">
        <f>SUMIFS(СВЦЭМ!$C$39:$C$782,СВЦЭМ!$A$39:$A$782,$A72,СВЦЭМ!$B$39:$B$782,B$47)+'СЕТ СН'!$G$9+СВЦЭМ!$D$10+'СЕТ СН'!$G$6-'СЕТ СН'!$G$19</f>
        <v>1233.8648121399999</v>
      </c>
      <c r="C72" s="36">
        <f>SUMIFS(СВЦЭМ!$C$39:$C$782,СВЦЭМ!$A$39:$A$782,$A72,СВЦЭМ!$B$39:$B$782,C$47)+'СЕТ СН'!$G$9+СВЦЭМ!$D$10+'СЕТ СН'!$G$6-'СЕТ СН'!$G$19</f>
        <v>1296.4633139799998</v>
      </c>
      <c r="D72" s="36">
        <f>SUMIFS(СВЦЭМ!$C$39:$C$782,СВЦЭМ!$A$39:$A$782,$A72,СВЦЭМ!$B$39:$B$782,D$47)+'СЕТ СН'!$G$9+СВЦЭМ!$D$10+'СЕТ СН'!$G$6-'СЕТ СН'!$G$19</f>
        <v>1395.0823165199997</v>
      </c>
      <c r="E72" s="36">
        <f>SUMIFS(СВЦЭМ!$C$39:$C$782,СВЦЭМ!$A$39:$A$782,$A72,СВЦЭМ!$B$39:$B$782,E$47)+'СЕТ СН'!$G$9+СВЦЭМ!$D$10+'СЕТ СН'!$G$6-'СЕТ СН'!$G$19</f>
        <v>1382.7187948199999</v>
      </c>
      <c r="F72" s="36">
        <f>SUMIFS(СВЦЭМ!$C$39:$C$782,СВЦЭМ!$A$39:$A$782,$A72,СВЦЭМ!$B$39:$B$782,F$47)+'СЕТ СН'!$G$9+СВЦЭМ!$D$10+'СЕТ СН'!$G$6-'СЕТ СН'!$G$19</f>
        <v>1368.4142436299999</v>
      </c>
      <c r="G72" s="36">
        <f>SUMIFS(СВЦЭМ!$C$39:$C$782,СВЦЭМ!$A$39:$A$782,$A72,СВЦЭМ!$B$39:$B$782,G$47)+'СЕТ СН'!$G$9+СВЦЭМ!$D$10+'СЕТ СН'!$G$6-'СЕТ СН'!$G$19</f>
        <v>1346.2866743499999</v>
      </c>
      <c r="H72" s="36">
        <f>SUMIFS(СВЦЭМ!$C$39:$C$782,СВЦЭМ!$A$39:$A$782,$A72,СВЦЭМ!$B$39:$B$782,H$47)+'СЕТ СН'!$G$9+СВЦЭМ!$D$10+'СЕТ СН'!$G$6-'СЕТ СН'!$G$19</f>
        <v>1303.2721330099998</v>
      </c>
      <c r="I72" s="36">
        <f>SUMIFS(СВЦЭМ!$C$39:$C$782,СВЦЭМ!$A$39:$A$782,$A72,СВЦЭМ!$B$39:$B$782,I$47)+'СЕТ СН'!$G$9+СВЦЭМ!$D$10+'СЕТ СН'!$G$6-'СЕТ СН'!$G$19</f>
        <v>1264.2408284699998</v>
      </c>
      <c r="J72" s="36">
        <f>SUMIFS(СВЦЭМ!$C$39:$C$782,СВЦЭМ!$A$39:$A$782,$A72,СВЦЭМ!$B$39:$B$782,J$47)+'СЕТ СН'!$G$9+СВЦЭМ!$D$10+'СЕТ СН'!$G$6-'СЕТ СН'!$G$19</f>
        <v>1210.5919714899999</v>
      </c>
      <c r="K72" s="36">
        <f>SUMIFS(СВЦЭМ!$C$39:$C$782,СВЦЭМ!$A$39:$A$782,$A72,СВЦЭМ!$B$39:$B$782,K$47)+'СЕТ СН'!$G$9+СВЦЭМ!$D$10+'СЕТ СН'!$G$6-'СЕТ СН'!$G$19</f>
        <v>1180.0254233799999</v>
      </c>
      <c r="L72" s="36">
        <f>SUMIFS(СВЦЭМ!$C$39:$C$782,СВЦЭМ!$A$39:$A$782,$A72,СВЦЭМ!$B$39:$B$782,L$47)+'СЕТ СН'!$G$9+СВЦЭМ!$D$10+'СЕТ СН'!$G$6-'СЕТ СН'!$G$19</f>
        <v>1201.8569516699997</v>
      </c>
      <c r="M72" s="36">
        <f>SUMIFS(СВЦЭМ!$C$39:$C$782,СВЦЭМ!$A$39:$A$782,$A72,СВЦЭМ!$B$39:$B$782,M$47)+'СЕТ СН'!$G$9+СВЦЭМ!$D$10+'СЕТ СН'!$G$6-'СЕТ СН'!$G$19</f>
        <v>1196.9350375499998</v>
      </c>
      <c r="N72" s="36">
        <f>SUMIFS(СВЦЭМ!$C$39:$C$782,СВЦЭМ!$A$39:$A$782,$A72,СВЦЭМ!$B$39:$B$782,N$47)+'СЕТ СН'!$G$9+СВЦЭМ!$D$10+'СЕТ СН'!$G$6-'СЕТ СН'!$G$19</f>
        <v>1215.8763218099998</v>
      </c>
      <c r="O72" s="36">
        <f>SUMIFS(СВЦЭМ!$C$39:$C$782,СВЦЭМ!$A$39:$A$782,$A72,СВЦЭМ!$B$39:$B$782,O$47)+'СЕТ СН'!$G$9+СВЦЭМ!$D$10+'СЕТ СН'!$G$6-'СЕТ СН'!$G$19</f>
        <v>1254.7816107599999</v>
      </c>
      <c r="P72" s="36">
        <f>SUMIFS(СВЦЭМ!$C$39:$C$782,СВЦЭМ!$A$39:$A$782,$A72,СВЦЭМ!$B$39:$B$782,P$47)+'СЕТ СН'!$G$9+СВЦЭМ!$D$10+'СЕТ СН'!$G$6-'СЕТ СН'!$G$19</f>
        <v>1310.0959509099998</v>
      </c>
      <c r="Q72" s="36">
        <f>SUMIFS(СВЦЭМ!$C$39:$C$782,СВЦЭМ!$A$39:$A$782,$A72,СВЦЭМ!$B$39:$B$782,Q$47)+'СЕТ СН'!$G$9+СВЦЭМ!$D$10+'СЕТ СН'!$G$6-'СЕТ СН'!$G$19</f>
        <v>1341.2810208699998</v>
      </c>
      <c r="R72" s="36">
        <f>SUMIFS(СВЦЭМ!$C$39:$C$782,СВЦЭМ!$A$39:$A$782,$A72,СВЦЭМ!$B$39:$B$782,R$47)+'СЕТ СН'!$G$9+СВЦЭМ!$D$10+'СЕТ СН'!$G$6-'СЕТ СН'!$G$19</f>
        <v>1338.0883553699998</v>
      </c>
      <c r="S72" s="36">
        <f>SUMIFS(СВЦЭМ!$C$39:$C$782,СВЦЭМ!$A$39:$A$782,$A72,СВЦЭМ!$B$39:$B$782,S$47)+'СЕТ СН'!$G$9+СВЦЭМ!$D$10+'СЕТ СН'!$G$6-'СЕТ СН'!$G$19</f>
        <v>1300.4583738099998</v>
      </c>
      <c r="T72" s="36">
        <f>SUMIFS(СВЦЭМ!$C$39:$C$782,СВЦЭМ!$A$39:$A$782,$A72,СВЦЭМ!$B$39:$B$782,T$47)+'СЕТ СН'!$G$9+СВЦЭМ!$D$10+'СЕТ СН'!$G$6-'СЕТ СН'!$G$19</f>
        <v>1202.6000637599998</v>
      </c>
      <c r="U72" s="36">
        <f>SUMIFS(СВЦЭМ!$C$39:$C$782,СВЦЭМ!$A$39:$A$782,$A72,СВЦЭМ!$B$39:$B$782,U$47)+'СЕТ СН'!$G$9+СВЦЭМ!$D$10+'СЕТ СН'!$G$6-'СЕТ СН'!$G$19</f>
        <v>1153.2418026299999</v>
      </c>
      <c r="V72" s="36">
        <f>SUMIFS(СВЦЭМ!$C$39:$C$782,СВЦЭМ!$A$39:$A$782,$A72,СВЦЭМ!$B$39:$B$782,V$47)+'СЕТ СН'!$G$9+СВЦЭМ!$D$10+'СЕТ СН'!$G$6-'СЕТ СН'!$G$19</f>
        <v>1164.5682004799999</v>
      </c>
      <c r="W72" s="36">
        <f>SUMIFS(СВЦЭМ!$C$39:$C$782,СВЦЭМ!$A$39:$A$782,$A72,СВЦЭМ!$B$39:$B$782,W$47)+'СЕТ СН'!$G$9+СВЦЭМ!$D$10+'СЕТ СН'!$G$6-'СЕТ СН'!$G$19</f>
        <v>1173.1745145599998</v>
      </c>
      <c r="X72" s="36">
        <f>SUMIFS(СВЦЭМ!$C$39:$C$782,СВЦЭМ!$A$39:$A$782,$A72,СВЦЭМ!$B$39:$B$782,X$47)+'СЕТ СН'!$G$9+СВЦЭМ!$D$10+'СЕТ СН'!$G$6-'СЕТ СН'!$G$19</f>
        <v>1177.4570216599998</v>
      </c>
      <c r="Y72" s="36">
        <f>SUMIFS(СВЦЭМ!$C$39:$C$782,СВЦЭМ!$A$39:$A$782,$A72,СВЦЭМ!$B$39:$B$782,Y$47)+'СЕТ СН'!$G$9+СВЦЭМ!$D$10+'СЕТ СН'!$G$6-'СЕТ СН'!$G$19</f>
        <v>1202.2342157199998</v>
      </c>
    </row>
    <row r="73" spans="1:27" ht="15.75" x14ac:dyDescent="0.2">
      <c r="A73" s="35">
        <f t="shared" si="1"/>
        <v>44281</v>
      </c>
      <c r="B73" s="36">
        <f>SUMIFS(СВЦЭМ!$C$39:$C$782,СВЦЭМ!$A$39:$A$782,$A73,СВЦЭМ!$B$39:$B$782,B$47)+'СЕТ СН'!$G$9+СВЦЭМ!$D$10+'СЕТ СН'!$G$6-'СЕТ СН'!$G$19</f>
        <v>1289.3508499099999</v>
      </c>
      <c r="C73" s="36">
        <f>SUMIFS(СВЦЭМ!$C$39:$C$782,СВЦЭМ!$A$39:$A$782,$A73,СВЦЭМ!$B$39:$B$782,C$47)+'СЕТ СН'!$G$9+СВЦЭМ!$D$10+'СЕТ СН'!$G$6-'СЕТ СН'!$G$19</f>
        <v>1358.7050612299997</v>
      </c>
      <c r="D73" s="36">
        <f>SUMIFS(СВЦЭМ!$C$39:$C$782,СВЦЭМ!$A$39:$A$782,$A73,СВЦЭМ!$B$39:$B$782,D$47)+'СЕТ СН'!$G$9+СВЦЭМ!$D$10+'СЕТ СН'!$G$6-'СЕТ СН'!$G$19</f>
        <v>1436.4051569599999</v>
      </c>
      <c r="E73" s="36">
        <f>SUMIFS(СВЦЭМ!$C$39:$C$782,СВЦЭМ!$A$39:$A$782,$A73,СВЦЭМ!$B$39:$B$782,E$47)+'СЕТ СН'!$G$9+СВЦЭМ!$D$10+'СЕТ СН'!$G$6-'СЕТ СН'!$G$19</f>
        <v>1446.8551397299998</v>
      </c>
      <c r="F73" s="36">
        <f>SUMIFS(СВЦЭМ!$C$39:$C$782,СВЦЭМ!$A$39:$A$782,$A73,СВЦЭМ!$B$39:$B$782,F$47)+'СЕТ СН'!$G$9+СВЦЭМ!$D$10+'СЕТ СН'!$G$6-'СЕТ СН'!$G$19</f>
        <v>1446.8995054499999</v>
      </c>
      <c r="G73" s="36">
        <f>SUMIFS(СВЦЭМ!$C$39:$C$782,СВЦЭМ!$A$39:$A$782,$A73,СВЦЭМ!$B$39:$B$782,G$47)+'СЕТ СН'!$G$9+СВЦЭМ!$D$10+'СЕТ СН'!$G$6-'СЕТ СН'!$G$19</f>
        <v>1430.1934648999998</v>
      </c>
      <c r="H73" s="36">
        <f>SUMIFS(СВЦЭМ!$C$39:$C$782,СВЦЭМ!$A$39:$A$782,$A73,СВЦЭМ!$B$39:$B$782,H$47)+'СЕТ СН'!$G$9+СВЦЭМ!$D$10+'СЕТ СН'!$G$6-'СЕТ СН'!$G$19</f>
        <v>1379.5949127799997</v>
      </c>
      <c r="I73" s="36">
        <f>SUMIFS(СВЦЭМ!$C$39:$C$782,СВЦЭМ!$A$39:$A$782,$A73,СВЦЭМ!$B$39:$B$782,I$47)+'СЕТ СН'!$G$9+СВЦЭМ!$D$10+'СЕТ СН'!$G$6-'СЕТ СН'!$G$19</f>
        <v>1306.1571193499999</v>
      </c>
      <c r="J73" s="36">
        <f>SUMIFS(СВЦЭМ!$C$39:$C$782,СВЦЭМ!$A$39:$A$782,$A73,СВЦЭМ!$B$39:$B$782,J$47)+'СЕТ СН'!$G$9+СВЦЭМ!$D$10+'СЕТ СН'!$G$6-'СЕТ СН'!$G$19</f>
        <v>1275.9974066199998</v>
      </c>
      <c r="K73" s="36">
        <f>SUMIFS(СВЦЭМ!$C$39:$C$782,СВЦЭМ!$A$39:$A$782,$A73,СВЦЭМ!$B$39:$B$782,K$47)+'СЕТ СН'!$G$9+СВЦЭМ!$D$10+'СЕТ СН'!$G$6-'СЕТ СН'!$G$19</f>
        <v>1236.8177628199999</v>
      </c>
      <c r="L73" s="36">
        <f>SUMIFS(СВЦЭМ!$C$39:$C$782,СВЦЭМ!$A$39:$A$782,$A73,СВЦЭМ!$B$39:$B$782,L$47)+'СЕТ СН'!$G$9+СВЦЭМ!$D$10+'СЕТ СН'!$G$6-'СЕТ СН'!$G$19</f>
        <v>1227.6364547399999</v>
      </c>
      <c r="M73" s="36">
        <f>SUMIFS(СВЦЭМ!$C$39:$C$782,СВЦЭМ!$A$39:$A$782,$A73,СВЦЭМ!$B$39:$B$782,M$47)+'СЕТ СН'!$G$9+СВЦЭМ!$D$10+'СЕТ СН'!$G$6-'СЕТ СН'!$G$19</f>
        <v>1221.7193996199999</v>
      </c>
      <c r="N73" s="36">
        <f>SUMIFS(СВЦЭМ!$C$39:$C$782,СВЦЭМ!$A$39:$A$782,$A73,СВЦЭМ!$B$39:$B$782,N$47)+'СЕТ СН'!$G$9+СВЦЭМ!$D$10+'СЕТ СН'!$G$6-'СЕТ СН'!$G$19</f>
        <v>1222.1604472299998</v>
      </c>
      <c r="O73" s="36">
        <f>SUMIFS(СВЦЭМ!$C$39:$C$782,СВЦЭМ!$A$39:$A$782,$A73,СВЦЭМ!$B$39:$B$782,O$47)+'СЕТ СН'!$G$9+СВЦЭМ!$D$10+'СЕТ СН'!$G$6-'СЕТ СН'!$G$19</f>
        <v>1250.8279883799999</v>
      </c>
      <c r="P73" s="36">
        <f>SUMIFS(СВЦЭМ!$C$39:$C$782,СВЦЭМ!$A$39:$A$782,$A73,СВЦЭМ!$B$39:$B$782,P$47)+'СЕТ СН'!$G$9+СВЦЭМ!$D$10+'СЕТ СН'!$G$6-'СЕТ СН'!$G$19</f>
        <v>1278.0230989299998</v>
      </c>
      <c r="Q73" s="36">
        <f>SUMIFS(СВЦЭМ!$C$39:$C$782,СВЦЭМ!$A$39:$A$782,$A73,СВЦЭМ!$B$39:$B$782,Q$47)+'СЕТ СН'!$G$9+СВЦЭМ!$D$10+'СЕТ СН'!$G$6-'СЕТ СН'!$G$19</f>
        <v>1306.5742579799999</v>
      </c>
      <c r="R73" s="36">
        <f>SUMIFS(СВЦЭМ!$C$39:$C$782,СВЦЭМ!$A$39:$A$782,$A73,СВЦЭМ!$B$39:$B$782,R$47)+'СЕТ СН'!$G$9+СВЦЭМ!$D$10+'СЕТ СН'!$G$6-'СЕТ СН'!$G$19</f>
        <v>1316.4029389899999</v>
      </c>
      <c r="S73" s="36">
        <f>SUMIFS(СВЦЭМ!$C$39:$C$782,СВЦЭМ!$A$39:$A$782,$A73,СВЦЭМ!$B$39:$B$782,S$47)+'СЕТ СН'!$G$9+СВЦЭМ!$D$10+'СЕТ СН'!$G$6-'СЕТ СН'!$G$19</f>
        <v>1273.6733169699999</v>
      </c>
      <c r="T73" s="36">
        <f>SUMIFS(СВЦЭМ!$C$39:$C$782,СВЦЭМ!$A$39:$A$782,$A73,СВЦЭМ!$B$39:$B$782,T$47)+'СЕТ СН'!$G$9+СВЦЭМ!$D$10+'СЕТ СН'!$G$6-'СЕТ СН'!$G$19</f>
        <v>1192.8233092399998</v>
      </c>
      <c r="U73" s="36">
        <f>SUMIFS(СВЦЭМ!$C$39:$C$782,СВЦЭМ!$A$39:$A$782,$A73,СВЦЭМ!$B$39:$B$782,U$47)+'СЕТ СН'!$G$9+СВЦЭМ!$D$10+'СЕТ СН'!$G$6-'СЕТ СН'!$G$19</f>
        <v>1162.5170413699998</v>
      </c>
      <c r="V73" s="36">
        <f>SUMIFS(СВЦЭМ!$C$39:$C$782,СВЦЭМ!$A$39:$A$782,$A73,СВЦЭМ!$B$39:$B$782,V$47)+'СЕТ СН'!$G$9+СВЦЭМ!$D$10+'СЕТ СН'!$G$6-'СЕТ СН'!$G$19</f>
        <v>1150.7107606499999</v>
      </c>
      <c r="W73" s="36">
        <f>SUMIFS(СВЦЭМ!$C$39:$C$782,СВЦЭМ!$A$39:$A$782,$A73,СВЦЭМ!$B$39:$B$782,W$47)+'СЕТ СН'!$G$9+СВЦЭМ!$D$10+'СЕТ СН'!$G$6-'СЕТ СН'!$G$19</f>
        <v>1157.4647192099999</v>
      </c>
      <c r="X73" s="36">
        <f>SUMIFS(СВЦЭМ!$C$39:$C$782,СВЦЭМ!$A$39:$A$782,$A73,СВЦЭМ!$B$39:$B$782,X$47)+'СЕТ СН'!$G$9+СВЦЭМ!$D$10+'СЕТ СН'!$G$6-'СЕТ СН'!$G$19</f>
        <v>1165.8229636199999</v>
      </c>
      <c r="Y73" s="36">
        <f>SUMIFS(СВЦЭМ!$C$39:$C$782,СВЦЭМ!$A$39:$A$782,$A73,СВЦЭМ!$B$39:$B$782,Y$47)+'СЕТ СН'!$G$9+СВЦЭМ!$D$10+'СЕТ СН'!$G$6-'СЕТ СН'!$G$19</f>
        <v>1201.5016414199997</v>
      </c>
    </row>
    <row r="74" spans="1:27" ht="15.75" x14ac:dyDescent="0.2">
      <c r="A74" s="35">
        <f t="shared" si="1"/>
        <v>44282</v>
      </c>
      <c r="B74" s="36">
        <f>SUMIFS(СВЦЭМ!$C$39:$C$782,СВЦЭМ!$A$39:$A$782,$A74,СВЦЭМ!$B$39:$B$782,B$47)+'СЕТ СН'!$G$9+СВЦЭМ!$D$10+'СЕТ СН'!$G$6-'СЕТ СН'!$G$19</f>
        <v>1155.0021288799999</v>
      </c>
      <c r="C74" s="36">
        <f>SUMIFS(СВЦЭМ!$C$39:$C$782,СВЦЭМ!$A$39:$A$782,$A74,СВЦЭМ!$B$39:$B$782,C$47)+'СЕТ СН'!$G$9+СВЦЭМ!$D$10+'СЕТ СН'!$G$6-'СЕТ СН'!$G$19</f>
        <v>1225.1686923799998</v>
      </c>
      <c r="D74" s="36">
        <f>SUMIFS(СВЦЭМ!$C$39:$C$782,СВЦЭМ!$A$39:$A$782,$A74,СВЦЭМ!$B$39:$B$782,D$47)+'СЕТ СН'!$G$9+СВЦЭМ!$D$10+'СЕТ СН'!$G$6-'СЕТ СН'!$G$19</f>
        <v>1295.2392397199999</v>
      </c>
      <c r="E74" s="36">
        <f>SUMIFS(СВЦЭМ!$C$39:$C$782,СВЦЭМ!$A$39:$A$782,$A74,СВЦЭМ!$B$39:$B$782,E$47)+'СЕТ СН'!$G$9+СВЦЭМ!$D$10+'СЕТ СН'!$G$6-'СЕТ СН'!$G$19</f>
        <v>1309.5884537899999</v>
      </c>
      <c r="F74" s="36">
        <f>SUMIFS(СВЦЭМ!$C$39:$C$782,СВЦЭМ!$A$39:$A$782,$A74,СВЦЭМ!$B$39:$B$782,F$47)+'СЕТ СН'!$G$9+СВЦЭМ!$D$10+'СЕТ СН'!$G$6-'СЕТ СН'!$G$19</f>
        <v>1329.4317488499998</v>
      </c>
      <c r="G74" s="36">
        <f>SUMIFS(СВЦЭМ!$C$39:$C$782,СВЦЭМ!$A$39:$A$782,$A74,СВЦЭМ!$B$39:$B$782,G$47)+'СЕТ СН'!$G$9+СВЦЭМ!$D$10+'СЕТ СН'!$G$6-'СЕТ СН'!$G$19</f>
        <v>1307.4259449999997</v>
      </c>
      <c r="H74" s="36">
        <f>SUMIFS(СВЦЭМ!$C$39:$C$782,СВЦЭМ!$A$39:$A$782,$A74,СВЦЭМ!$B$39:$B$782,H$47)+'СЕТ СН'!$G$9+СВЦЭМ!$D$10+'СЕТ СН'!$G$6-'СЕТ СН'!$G$19</f>
        <v>1286.7659508999998</v>
      </c>
      <c r="I74" s="36">
        <f>SUMIFS(СВЦЭМ!$C$39:$C$782,СВЦЭМ!$A$39:$A$782,$A74,СВЦЭМ!$B$39:$B$782,I$47)+'СЕТ СН'!$G$9+СВЦЭМ!$D$10+'СЕТ СН'!$G$6-'СЕТ СН'!$G$19</f>
        <v>1243.6662386599999</v>
      </c>
      <c r="J74" s="36">
        <f>SUMIFS(СВЦЭМ!$C$39:$C$782,СВЦЭМ!$A$39:$A$782,$A74,СВЦЭМ!$B$39:$B$782,J$47)+'СЕТ СН'!$G$9+СВЦЭМ!$D$10+'СЕТ СН'!$G$6-'СЕТ СН'!$G$19</f>
        <v>1186.5751902799998</v>
      </c>
      <c r="K74" s="36">
        <f>SUMIFS(СВЦЭМ!$C$39:$C$782,СВЦЭМ!$A$39:$A$782,$A74,СВЦЭМ!$B$39:$B$782,K$47)+'СЕТ СН'!$G$9+СВЦЭМ!$D$10+'СЕТ СН'!$G$6-'СЕТ СН'!$G$19</f>
        <v>1140.85942004</v>
      </c>
      <c r="L74" s="36">
        <f>SUMIFS(СВЦЭМ!$C$39:$C$782,СВЦЭМ!$A$39:$A$782,$A74,СВЦЭМ!$B$39:$B$782,L$47)+'СЕТ СН'!$G$9+СВЦЭМ!$D$10+'СЕТ СН'!$G$6-'СЕТ СН'!$G$19</f>
        <v>1158.7714375399999</v>
      </c>
      <c r="M74" s="36">
        <f>SUMIFS(СВЦЭМ!$C$39:$C$782,СВЦЭМ!$A$39:$A$782,$A74,СВЦЭМ!$B$39:$B$782,M$47)+'СЕТ СН'!$G$9+СВЦЭМ!$D$10+'СЕТ СН'!$G$6-'СЕТ СН'!$G$19</f>
        <v>1163.7090769699998</v>
      </c>
      <c r="N74" s="36">
        <f>SUMIFS(СВЦЭМ!$C$39:$C$782,СВЦЭМ!$A$39:$A$782,$A74,СВЦЭМ!$B$39:$B$782,N$47)+'СЕТ СН'!$G$9+СВЦЭМ!$D$10+'СЕТ СН'!$G$6-'СЕТ СН'!$G$19</f>
        <v>1174.2065145099998</v>
      </c>
      <c r="O74" s="36">
        <f>SUMIFS(СВЦЭМ!$C$39:$C$782,СВЦЭМ!$A$39:$A$782,$A74,СВЦЭМ!$B$39:$B$782,O$47)+'СЕТ СН'!$G$9+СВЦЭМ!$D$10+'СЕТ СН'!$G$6-'СЕТ СН'!$G$19</f>
        <v>1193.5130250499999</v>
      </c>
      <c r="P74" s="36">
        <f>SUMIFS(СВЦЭМ!$C$39:$C$782,СВЦЭМ!$A$39:$A$782,$A74,СВЦЭМ!$B$39:$B$782,P$47)+'СЕТ СН'!$G$9+СВЦЭМ!$D$10+'СЕТ СН'!$G$6-'СЕТ СН'!$G$19</f>
        <v>1246.0011814399998</v>
      </c>
      <c r="Q74" s="36">
        <f>SUMIFS(СВЦЭМ!$C$39:$C$782,СВЦЭМ!$A$39:$A$782,$A74,СВЦЭМ!$B$39:$B$782,Q$47)+'СЕТ СН'!$G$9+СВЦЭМ!$D$10+'СЕТ СН'!$G$6-'СЕТ СН'!$G$19</f>
        <v>1277.9611639699999</v>
      </c>
      <c r="R74" s="36">
        <f>SUMIFS(СВЦЭМ!$C$39:$C$782,СВЦЭМ!$A$39:$A$782,$A74,СВЦЭМ!$B$39:$B$782,R$47)+'СЕТ СН'!$G$9+СВЦЭМ!$D$10+'СЕТ СН'!$G$6-'СЕТ СН'!$G$19</f>
        <v>1277.1797379299999</v>
      </c>
      <c r="S74" s="36">
        <f>SUMIFS(СВЦЭМ!$C$39:$C$782,СВЦЭМ!$A$39:$A$782,$A74,СВЦЭМ!$B$39:$B$782,S$47)+'СЕТ СН'!$G$9+СВЦЭМ!$D$10+'СЕТ СН'!$G$6-'СЕТ СН'!$G$19</f>
        <v>1263.0105834399999</v>
      </c>
      <c r="T74" s="36">
        <f>SUMIFS(СВЦЭМ!$C$39:$C$782,СВЦЭМ!$A$39:$A$782,$A74,СВЦЭМ!$B$39:$B$782,T$47)+'СЕТ СН'!$G$9+СВЦЭМ!$D$10+'СЕТ СН'!$G$6-'СЕТ СН'!$G$19</f>
        <v>1191.3583804899997</v>
      </c>
      <c r="U74" s="36">
        <f>SUMIFS(СВЦЭМ!$C$39:$C$782,СВЦЭМ!$A$39:$A$782,$A74,СВЦЭМ!$B$39:$B$782,U$47)+'СЕТ СН'!$G$9+СВЦЭМ!$D$10+'СЕТ СН'!$G$6-'СЕТ СН'!$G$19</f>
        <v>1133.79152174</v>
      </c>
      <c r="V74" s="36">
        <f>SUMIFS(СВЦЭМ!$C$39:$C$782,СВЦЭМ!$A$39:$A$782,$A74,СВЦЭМ!$B$39:$B$782,V$47)+'СЕТ СН'!$G$9+СВЦЭМ!$D$10+'СЕТ СН'!$G$6-'СЕТ СН'!$G$19</f>
        <v>1168.4929280099998</v>
      </c>
      <c r="W74" s="36">
        <f>SUMIFS(СВЦЭМ!$C$39:$C$782,СВЦЭМ!$A$39:$A$782,$A74,СВЦЭМ!$B$39:$B$782,W$47)+'СЕТ СН'!$G$9+СВЦЭМ!$D$10+'СЕТ СН'!$G$6-'СЕТ СН'!$G$19</f>
        <v>1139.26687328</v>
      </c>
      <c r="X74" s="36">
        <f>SUMIFS(СВЦЭМ!$C$39:$C$782,СВЦЭМ!$A$39:$A$782,$A74,СВЦЭМ!$B$39:$B$782,X$47)+'СЕТ СН'!$G$9+СВЦЭМ!$D$10+'СЕТ СН'!$G$6-'СЕТ СН'!$G$19</f>
        <v>1162.7233526599998</v>
      </c>
      <c r="Y74" s="36">
        <f>SUMIFS(СВЦЭМ!$C$39:$C$782,СВЦЭМ!$A$39:$A$782,$A74,СВЦЭМ!$B$39:$B$782,Y$47)+'СЕТ СН'!$G$9+СВЦЭМ!$D$10+'СЕТ СН'!$G$6-'СЕТ СН'!$G$19</f>
        <v>1170.1595443299998</v>
      </c>
    </row>
    <row r="75" spans="1:27" ht="15.75" x14ac:dyDescent="0.2">
      <c r="A75" s="35">
        <f t="shared" si="1"/>
        <v>44283</v>
      </c>
      <c r="B75" s="36">
        <f>SUMIFS(СВЦЭМ!$C$39:$C$782,СВЦЭМ!$A$39:$A$782,$A75,СВЦЭМ!$B$39:$B$782,B$47)+'СЕТ СН'!$G$9+СВЦЭМ!$D$10+'СЕТ СН'!$G$6-'СЕТ СН'!$G$19</f>
        <v>1210.8137194799999</v>
      </c>
      <c r="C75" s="36">
        <f>SUMIFS(СВЦЭМ!$C$39:$C$782,СВЦЭМ!$A$39:$A$782,$A75,СВЦЭМ!$B$39:$B$782,C$47)+'СЕТ СН'!$G$9+СВЦЭМ!$D$10+'СЕТ СН'!$G$6-'СЕТ СН'!$G$19</f>
        <v>1301.7318539099999</v>
      </c>
      <c r="D75" s="36">
        <f>SUMIFS(СВЦЭМ!$C$39:$C$782,СВЦЭМ!$A$39:$A$782,$A75,СВЦЭМ!$B$39:$B$782,D$47)+'СЕТ СН'!$G$9+СВЦЭМ!$D$10+'СЕТ СН'!$G$6-'СЕТ СН'!$G$19</f>
        <v>1353.5297450299997</v>
      </c>
      <c r="E75" s="36">
        <f>SUMIFS(СВЦЭМ!$C$39:$C$782,СВЦЭМ!$A$39:$A$782,$A75,СВЦЭМ!$B$39:$B$782,E$47)+'СЕТ СН'!$G$9+СВЦЭМ!$D$10+'СЕТ СН'!$G$6-'СЕТ СН'!$G$19</f>
        <v>1337.2847173599998</v>
      </c>
      <c r="F75" s="36">
        <f>SUMIFS(СВЦЭМ!$C$39:$C$782,СВЦЭМ!$A$39:$A$782,$A75,СВЦЭМ!$B$39:$B$782,F$47)+'СЕТ СН'!$G$9+СВЦЭМ!$D$10+'СЕТ СН'!$G$6-'СЕТ СН'!$G$19</f>
        <v>1325.8278119699999</v>
      </c>
      <c r="G75" s="36">
        <f>SUMIFS(СВЦЭМ!$C$39:$C$782,СВЦЭМ!$A$39:$A$782,$A75,СВЦЭМ!$B$39:$B$782,G$47)+'СЕТ СН'!$G$9+СВЦЭМ!$D$10+'СЕТ СН'!$G$6-'СЕТ СН'!$G$19</f>
        <v>1310.5473832099999</v>
      </c>
      <c r="H75" s="36">
        <f>SUMIFS(СВЦЭМ!$C$39:$C$782,СВЦЭМ!$A$39:$A$782,$A75,СВЦЭМ!$B$39:$B$782,H$47)+'СЕТ СН'!$G$9+СВЦЭМ!$D$10+'СЕТ СН'!$G$6-'СЕТ СН'!$G$19</f>
        <v>1303.4088061099999</v>
      </c>
      <c r="I75" s="36">
        <f>SUMIFS(СВЦЭМ!$C$39:$C$782,СВЦЭМ!$A$39:$A$782,$A75,СВЦЭМ!$B$39:$B$782,I$47)+'СЕТ СН'!$G$9+СВЦЭМ!$D$10+'СЕТ СН'!$G$6-'СЕТ СН'!$G$19</f>
        <v>1256.6954935599999</v>
      </c>
      <c r="J75" s="36">
        <f>SUMIFS(СВЦЭМ!$C$39:$C$782,СВЦЭМ!$A$39:$A$782,$A75,СВЦЭМ!$B$39:$B$782,J$47)+'СЕТ СН'!$G$9+СВЦЭМ!$D$10+'СЕТ СН'!$G$6-'СЕТ СН'!$G$19</f>
        <v>1150.5548718499999</v>
      </c>
      <c r="K75" s="36">
        <f>SUMIFS(СВЦЭМ!$C$39:$C$782,СВЦЭМ!$A$39:$A$782,$A75,СВЦЭМ!$B$39:$B$782,K$47)+'СЕТ СН'!$G$9+СВЦЭМ!$D$10+'СЕТ СН'!$G$6-'СЕТ СН'!$G$19</f>
        <v>1105.07685556</v>
      </c>
      <c r="L75" s="36">
        <f>SUMIFS(СВЦЭМ!$C$39:$C$782,СВЦЭМ!$A$39:$A$782,$A75,СВЦЭМ!$B$39:$B$782,L$47)+'СЕТ СН'!$G$9+СВЦЭМ!$D$10+'СЕТ СН'!$G$6-'СЕТ СН'!$G$19</f>
        <v>1141.4696336300001</v>
      </c>
      <c r="M75" s="36">
        <f>SUMIFS(СВЦЭМ!$C$39:$C$782,СВЦЭМ!$A$39:$A$782,$A75,СВЦЭМ!$B$39:$B$782,M$47)+'СЕТ СН'!$G$9+СВЦЭМ!$D$10+'СЕТ СН'!$G$6-'СЕТ СН'!$G$19</f>
        <v>1179.0538558799997</v>
      </c>
      <c r="N75" s="36">
        <f>SUMIFS(СВЦЭМ!$C$39:$C$782,СВЦЭМ!$A$39:$A$782,$A75,СВЦЭМ!$B$39:$B$782,N$47)+'СЕТ СН'!$G$9+СВЦЭМ!$D$10+'СЕТ СН'!$G$6-'СЕТ СН'!$G$19</f>
        <v>1216.4104669299998</v>
      </c>
      <c r="O75" s="36">
        <f>SUMIFS(СВЦЭМ!$C$39:$C$782,СВЦЭМ!$A$39:$A$782,$A75,СВЦЭМ!$B$39:$B$782,O$47)+'СЕТ СН'!$G$9+СВЦЭМ!$D$10+'СЕТ СН'!$G$6-'СЕТ СН'!$G$19</f>
        <v>1245.4755844899998</v>
      </c>
      <c r="P75" s="36">
        <f>SUMIFS(СВЦЭМ!$C$39:$C$782,СВЦЭМ!$A$39:$A$782,$A75,СВЦЭМ!$B$39:$B$782,P$47)+'СЕТ СН'!$G$9+СВЦЭМ!$D$10+'СЕТ СН'!$G$6-'СЕТ СН'!$G$19</f>
        <v>1291.8790055099998</v>
      </c>
      <c r="Q75" s="36">
        <f>SUMIFS(СВЦЭМ!$C$39:$C$782,СВЦЭМ!$A$39:$A$782,$A75,СВЦЭМ!$B$39:$B$782,Q$47)+'СЕТ СН'!$G$9+СВЦЭМ!$D$10+'СЕТ СН'!$G$6-'СЕТ СН'!$G$19</f>
        <v>1325.7557905499998</v>
      </c>
      <c r="R75" s="36">
        <f>SUMIFS(СВЦЭМ!$C$39:$C$782,СВЦЭМ!$A$39:$A$782,$A75,СВЦЭМ!$B$39:$B$782,R$47)+'СЕТ СН'!$G$9+СВЦЭМ!$D$10+'СЕТ СН'!$G$6-'СЕТ СН'!$G$19</f>
        <v>1310.5530709799998</v>
      </c>
      <c r="S75" s="36">
        <f>SUMIFS(СВЦЭМ!$C$39:$C$782,СВЦЭМ!$A$39:$A$782,$A75,СВЦЭМ!$B$39:$B$782,S$47)+'СЕТ СН'!$G$9+СВЦЭМ!$D$10+'СЕТ СН'!$G$6-'СЕТ СН'!$G$19</f>
        <v>1282.2706558799998</v>
      </c>
      <c r="T75" s="36">
        <f>SUMIFS(СВЦЭМ!$C$39:$C$782,СВЦЭМ!$A$39:$A$782,$A75,СВЦЭМ!$B$39:$B$782,T$47)+'СЕТ СН'!$G$9+СВЦЭМ!$D$10+'СЕТ СН'!$G$6-'СЕТ СН'!$G$19</f>
        <v>1207.2249063899997</v>
      </c>
      <c r="U75" s="36">
        <f>SUMIFS(СВЦЭМ!$C$39:$C$782,СВЦЭМ!$A$39:$A$782,$A75,СВЦЭМ!$B$39:$B$782,U$47)+'СЕТ СН'!$G$9+СВЦЭМ!$D$10+'СЕТ СН'!$G$6-'СЕТ СН'!$G$19</f>
        <v>1182.2253036599998</v>
      </c>
      <c r="V75" s="36">
        <f>SUMIFS(СВЦЭМ!$C$39:$C$782,СВЦЭМ!$A$39:$A$782,$A75,СВЦЭМ!$B$39:$B$782,V$47)+'СЕТ СН'!$G$9+СВЦЭМ!$D$10+'СЕТ СН'!$G$6-'СЕТ СН'!$G$19</f>
        <v>1185.0115259999998</v>
      </c>
      <c r="W75" s="36">
        <f>SUMIFS(СВЦЭМ!$C$39:$C$782,СВЦЭМ!$A$39:$A$782,$A75,СВЦЭМ!$B$39:$B$782,W$47)+'СЕТ СН'!$G$9+СВЦЭМ!$D$10+'СЕТ СН'!$G$6-'СЕТ СН'!$G$19</f>
        <v>1154.5766999800001</v>
      </c>
      <c r="X75" s="36">
        <f>SUMIFS(СВЦЭМ!$C$39:$C$782,СВЦЭМ!$A$39:$A$782,$A75,СВЦЭМ!$B$39:$B$782,X$47)+'СЕТ СН'!$G$9+СВЦЭМ!$D$10+'СЕТ СН'!$G$6-'СЕТ СН'!$G$19</f>
        <v>1148.05135301</v>
      </c>
      <c r="Y75" s="36">
        <f>SUMIFS(СВЦЭМ!$C$39:$C$782,СВЦЭМ!$A$39:$A$782,$A75,СВЦЭМ!$B$39:$B$782,Y$47)+'СЕТ СН'!$G$9+СВЦЭМ!$D$10+'СЕТ СН'!$G$6-'СЕТ СН'!$G$19</f>
        <v>1152.4321190999999</v>
      </c>
    </row>
    <row r="76" spans="1:27" ht="15.75" x14ac:dyDescent="0.2">
      <c r="A76" s="35">
        <f t="shared" si="1"/>
        <v>44284</v>
      </c>
      <c r="B76" s="36">
        <f>SUMIFS(СВЦЭМ!$C$39:$C$782,СВЦЭМ!$A$39:$A$782,$A76,СВЦЭМ!$B$39:$B$782,B$47)+'СЕТ СН'!$G$9+СВЦЭМ!$D$10+'СЕТ СН'!$G$6-'СЕТ СН'!$G$19</f>
        <v>1267.8920293199999</v>
      </c>
      <c r="C76" s="36">
        <f>SUMIFS(СВЦЭМ!$C$39:$C$782,СВЦЭМ!$A$39:$A$782,$A76,СВЦЭМ!$B$39:$B$782,C$47)+'СЕТ СН'!$G$9+СВЦЭМ!$D$10+'СЕТ СН'!$G$6-'СЕТ СН'!$G$19</f>
        <v>1362.6557623999997</v>
      </c>
      <c r="D76" s="36">
        <f>SUMIFS(СВЦЭМ!$C$39:$C$782,СВЦЭМ!$A$39:$A$782,$A76,СВЦЭМ!$B$39:$B$782,D$47)+'СЕТ СН'!$G$9+СВЦЭМ!$D$10+'СЕТ СН'!$G$6-'СЕТ СН'!$G$19</f>
        <v>1374.4794063899999</v>
      </c>
      <c r="E76" s="36">
        <f>SUMIFS(СВЦЭМ!$C$39:$C$782,СВЦЭМ!$A$39:$A$782,$A76,СВЦЭМ!$B$39:$B$782,E$47)+'СЕТ СН'!$G$9+СВЦЭМ!$D$10+'СЕТ СН'!$G$6-'СЕТ СН'!$G$19</f>
        <v>1388.5612934199999</v>
      </c>
      <c r="F76" s="36">
        <f>SUMIFS(СВЦЭМ!$C$39:$C$782,СВЦЭМ!$A$39:$A$782,$A76,СВЦЭМ!$B$39:$B$782,F$47)+'СЕТ СН'!$G$9+СВЦЭМ!$D$10+'СЕТ СН'!$G$6-'СЕТ СН'!$G$19</f>
        <v>1398.3436738999999</v>
      </c>
      <c r="G76" s="36">
        <f>SUMIFS(СВЦЭМ!$C$39:$C$782,СВЦЭМ!$A$39:$A$782,$A76,СВЦЭМ!$B$39:$B$782,G$47)+'СЕТ СН'!$G$9+СВЦЭМ!$D$10+'СЕТ СН'!$G$6-'СЕТ СН'!$G$19</f>
        <v>1388.3355432299998</v>
      </c>
      <c r="H76" s="36">
        <f>SUMIFS(СВЦЭМ!$C$39:$C$782,СВЦЭМ!$A$39:$A$782,$A76,СВЦЭМ!$B$39:$B$782,H$47)+'СЕТ СН'!$G$9+СВЦЭМ!$D$10+'СЕТ СН'!$G$6-'СЕТ СН'!$G$19</f>
        <v>1359.1644782499998</v>
      </c>
      <c r="I76" s="36">
        <f>SUMIFS(СВЦЭМ!$C$39:$C$782,СВЦЭМ!$A$39:$A$782,$A76,СВЦЭМ!$B$39:$B$782,I$47)+'СЕТ СН'!$G$9+СВЦЭМ!$D$10+'СЕТ СН'!$G$6-'СЕТ СН'!$G$19</f>
        <v>1297.5162192899998</v>
      </c>
      <c r="J76" s="36">
        <f>SUMIFS(СВЦЭМ!$C$39:$C$782,СВЦЭМ!$A$39:$A$782,$A76,СВЦЭМ!$B$39:$B$782,J$47)+'СЕТ СН'!$G$9+СВЦЭМ!$D$10+'СЕТ СН'!$G$6-'СЕТ СН'!$G$19</f>
        <v>1224.8254933099997</v>
      </c>
      <c r="K76" s="36">
        <f>SUMIFS(СВЦЭМ!$C$39:$C$782,СВЦЭМ!$A$39:$A$782,$A76,СВЦЭМ!$B$39:$B$782,K$47)+'СЕТ СН'!$G$9+СВЦЭМ!$D$10+'СЕТ СН'!$G$6-'СЕТ СН'!$G$19</f>
        <v>1157.4068905699999</v>
      </c>
      <c r="L76" s="36">
        <f>SUMIFS(СВЦЭМ!$C$39:$C$782,СВЦЭМ!$A$39:$A$782,$A76,СВЦЭМ!$B$39:$B$782,L$47)+'СЕТ СН'!$G$9+СВЦЭМ!$D$10+'СЕТ СН'!$G$6-'СЕТ СН'!$G$19</f>
        <v>1160.9544113299999</v>
      </c>
      <c r="M76" s="36">
        <f>SUMIFS(СВЦЭМ!$C$39:$C$782,СВЦЭМ!$A$39:$A$782,$A76,СВЦЭМ!$B$39:$B$782,M$47)+'СЕТ СН'!$G$9+СВЦЭМ!$D$10+'СЕТ СН'!$G$6-'СЕТ СН'!$G$19</f>
        <v>1163.2074952599999</v>
      </c>
      <c r="N76" s="36">
        <f>SUMIFS(СВЦЭМ!$C$39:$C$782,СВЦЭМ!$A$39:$A$782,$A76,СВЦЭМ!$B$39:$B$782,N$47)+'СЕТ СН'!$G$9+СВЦЭМ!$D$10+'СЕТ СН'!$G$6-'СЕТ СН'!$G$19</f>
        <v>1177.5093804099999</v>
      </c>
      <c r="O76" s="36">
        <f>SUMIFS(СВЦЭМ!$C$39:$C$782,СВЦЭМ!$A$39:$A$782,$A76,СВЦЭМ!$B$39:$B$782,O$47)+'СЕТ СН'!$G$9+СВЦЭМ!$D$10+'СЕТ СН'!$G$6-'СЕТ СН'!$G$19</f>
        <v>1199.0116210699998</v>
      </c>
      <c r="P76" s="36">
        <f>SUMIFS(СВЦЭМ!$C$39:$C$782,СВЦЭМ!$A$39:$A$782,$A76,СВЦЭМ!$B$39:$B$782,P$47)+'СЕТ СН'!$G$9+СВЦЭМ!$D$10+'СЕТ СН'!$G$6-'СЕТ СН'!$G$19</f>
        <v>1251.6784286099999</v>
      </c>
      <c r="Q76" s="36">
        <f>SUMIFS(СВЦЭМ!$C$39:$C$782,СВЦЭМ!$A$39:$A$782,$A76,СВЦЭМ!$B$39:$B$782,Q$47)+'СЕТ СН'!$G$9+СВЦЭМ!$D$10+'СЕТ СН'!$G$6-'СЕТ СН'!$G$19</f>
        <v>1278.3162786199998</v>
      </c>
      <c r="R76" s="36">
        <f>SUMIFS(СВЦЭМ!$C$39:$C$782,СВЦЭМ!$A$39:$A$782,$A76,СВЦЭМ!$B$39:$B$782,R$47)+'СЕТ СН'!$G$9+СВЦЭМ!$D$10+'СЕТ СН'!$G$6-'СЕТ СН'!$G$19</f>
        <v>1287.9914823599997</v>
      </c>
      <c r="S76" s="36">
        <f>SUMIFS(СВЦЭМ!$C$39:$C$782,СВЦЭМ!$A$39:$A$782,$A76,СВЦЭМ!$B$39:$B$782,S$47)+'СЕТ СН'!$G$9+СВЦЭМ!$D$10+'СЕТ СН'!$G$6-'СЕТ СН'!$G$19</f>
        <v>1292.6130209499997</v>
      </c>
      <c r="T76" s="36">
        <f>SUMIFS(СВЦЭМ!$C$39:$C$782,СВЦЭМ!$A$39:$A$782,$A76,СВЦЭМ!$B$39:$B$782,T$47)+'СЕТ СН'!$G$9+СВЦЭМ!$D$10+'СЕТ СН'!$G$6-'СЕТ СН'!$G$19</f>
        <v>1185.36457546</v>
      </c>
      <c r="U76" s="36">
        <f>SUMIFS(СВЦЭМ!$C$39:$C$782,СВЦЭМ!$A$39:$A$782,$A76,СВЦЭМ!$B$39:$B$782,U$47)+'СЕТ СН'!$G$9+СВЦЭМ!$D$10+'СЕТ СН'!$G$6-'СЕТ СН'!$G$19</f>
        <v>1140.68465515</v>
      </c>
      <c r="V76" s="36">
        <f>SUMIFS(СВЦЭМ!$C$39:$C$782,СВЦЭМ!$A$39:$A$782,$A76,СВЦЭМ!$B$39:$B$782,V$47)+'СЕТ СН'!$G$9+СВЦЭМ!$D$10+'СЕТ СН'!$G$6-'СЕТ СН'!$G$19</f>
        <v>1160.7693485299999</v>
      </c>
      <c r="W76" s="36">
        <f>SUMIFS(СВЦЭМ!$C$39:$C$782,СВЦЭМ!$A$39:$A$782,$A76,СВЦЭМ!$B$39:$B$782,W$47)+'СЕТ СН'!$G$9+СВЦЭМ!$D$10+'СЕТ СН'!$G$6-'СЕТ СН'!$G$19</f>
        <v>1155.0279853899999</v>
      </c>
      <c r="X76" s="36">
        <f>SUMIFS(СВЦЭМ!$C$39:$C$782,СВЦЭМ!$A$39:$A$782,$A76,СВЦЭМ!$B$39:$B$782,X$47)+'СЕТ СН'!$G$9+СВЦЭМ!$D$10+'СЕТ СН'!$G$6-'СЕТ СН'!$G$19</f>
        <v>1187.3387642199998</v>
      </c>
      <c r="Y76" s="36">
        <f>SUMIFS(СВЦЭМ!$C$39:$C$782,СВЦЭМ!$A$39:$A$782,$A76,СВЦЭМ!$B$39:$B$782,Y$47)+'СЕТ СН'!$G$9+СВЦЭМ!$D$10+'СЕТ СН'!$G$6-'СЕТ СН'!$G$19</f>
        <v>1194.43029452</v>
      </c>
    </row>
    <row r="77" spans="1:27" ht="15.75" x14ac:dyDescent="0.2">
      <c r="A77" s="35">
        <f t="shared" si="1"/>
        <v>44285</v>
      </c>
      <c r="B77" s="36">
        <f>SUMIFS(СВЦЭМ!$C$39:$C$782,СВЦЭМ!$A$39:$A$782,$A77,СВЦЭМ!$B$39:$B$782,B$47)+'СЕТ СН'!$G$9+СВЦЭМ!$D$10+'СЕТ СН'!$G$6-'СЕТ СН'!$G$19</f>
        <v>1226.9421957699999</v>
      </c>
      <c r="C77" s="36">
        <f>SUMIFS(СВЦЭМ!$C$39:$C$782,СВЦЭМ!$A$39:$A$782,$A77,СВЦЭМ!$B$39:$B$782,C$47)+'СЕТ СН'!$G$9+СВЦЭМ!$D$10+'СЕТ СН'!$G$6-'СЕТ СН'!$G$19</f>
        <v>1303.3095750799998</v>
      </c>
      <c r="D77" s="36">
        <f>SUMIFS(СВЦЭМ!$C$39:$C$782,СВЦЭМ!$A$39:$A$782,$A77,СВЦЭМ!$B$39:$B$782,D$47)+'СЕТ СН'!$G$9+СВЦЭМ!$D$10+'СЕТ СН'!$G$6-'СЕТ СН'!$G$19</f>
        <v>1306.9162050099999</v>
      </c>
      <c r="E77" s="36">
        <f>SUMIFS(СВЦЭМ!$C$39:$C$782,СВЦЭМ!$A$39:$A$782,$A77,СВЦЭМ!$B$39:$B$782,E$47)+'СЕТ СН'!$G$9+СВЦЭМ!$D$10+'СЕТ СН'!$G$6-'СЕТ СН'!$G$19</f>
        <v>1297.3719431099998</v>
      </c>
      <c r="F77" s="36">
        <f>SUMIFS(СВЦЭМ!$C$39:$C$782,СВЦЭМ!$A$39:$A$782,$A77,СВЦЭМ!$B$39:$B$782,F$47)+'СЕТ СН'!$G$9+СВЦЭМ!$D$10+'СЕТ СН'!$G$6-'СЕТ СН'!$G$19</f>
        <v>1302.7899383799997</v>
      </c>
      <c r="G77" s="36">
        <f>SUMIFS(СВЦЭМ!$C$39:$C$782,СВЦЭМ!$A$39:$A$782,$A77,СВЦЭМ!$B$39:$B$782,G$47)+'СЕТ СН'!$G$9+СВЦЭМ!$D$10+'СЕТ СН'!$G$6-'СЕТ СН'!$G$19</f>
        <v>1300.2280784899999</v>
      </c>
      <c r="H77" s="36">
        <f>SUMIFS(СВЦЭМ!$C$39:$C$782,СВЦЭМ!$A$39:$A$782,$A77,СВЦЭМ!$B$39:$B$782,H$47)+'СЕТ СН'!$G$9+СВЦЭМ!$D$10+'СЕТ СН'!$G$6-'СЕТ СН'!$G$19</f>
        <v>1302.6786013799999</v>
      </c>
      <c r="I77" s="36">
        <f>SUMIFS(СВЦЭМ!$C$39:$C$782,СВЦЭМ!$A$39:$A$782,$A77,СВЦЭМ!$B$39:$B$782,I$47)+'СЕТ СН'!$G$9+СВЦЭМ!$D$10+'СЕТ СН'!$G$6-'СЕТ СН'!$G$19</f>
        <v>1262.3041405999998</v>
      </c>
      <c r="J77" s="36">
        <f>SUMIFS(СВЦЭМ!$C$39:$C$782,СВЦЭМ!$A$39:$A$782,$A77,СВЦЭМ!$B$39:$B$782,J$47)+'СЕТ СН'!$G$9+СВЦЭМ!$D$10+'СЕТ СН'!$G$6-'СЕТ СН'!$G$19</f>
        <v>1215.0499486799997</v>
      </c>
      <c r="K77" s="36">
        <f>SUMIFS(СВЦЭМ!$C$39:$C$782,СВЦЭМ!$A$39:$A$782,$A77,СВЦЭМ!$B$39:$B$782,K$47)+'СЕТ СН'!$G$9+СВЦЭМ!$D$10+'СЕТ СН'!$G$6-'СЕТ СН'!$G$19</f>
        <v>1184.3378477299998</v>
      </c>
      <c r="L77" s="36">
        <f>SUMIFS(СВЦЭМ!$C$39:$C$782,СВЦЭМ!$A$39:$A$782,$A77,СВЦЭМ!$B$39:$B$782,L$47)+'СЕТ СН'!$G$9+СВЦЭМ!$D$10+'СЕТ СН'!$G$6-'СЕТ СН'!$G$19</f>
        <v>1214.0143980499997</v>
      </c>
      <c r="M77" s="36">
        <f>SUMIFS(СВЦЭМ!$C$39:$C$782,СВЦЭМ!$A$39:$A$782,$A77,СВЦЭМ!$B$39:$B$782,M$47)+'СЕТ СН'!$G$9+СВЦЭМ!$D$10+'СЕТ СН'!$G$6-'СЕТ СН'!$G$19</f>
        <v>1245.4805903999998</v>
      </c>
      <c r="N77" s="36">
        <f>SUMIFS(СВЦЭМ!$C$39:$C$782,СВЦЭМ!$A$39:$A$782,$A77,СВЦЭМ!$B$39:$B$782,N$47)+'СЕТ СН'!$G$9+СВЦЭМ!$D$10+'СЕТ СН'!$G$6-'СЕТ СН'!$G$19</f>
        <v>1259.4866828299998</v>
      </c>
      <c r="O77" s="36">
        <f>SUMIFS(СВЦЭМ!$C$39:$C$782,СВЦЭМ!$A$39:$A$782,$A77,СВЦЭМ!$B$39:$B$782,O$47)+'СЕТ СН'!$G$9+СВЦЭМ!$D$10+'СЕТ СН'!$G$6-'СЕТ СН'!$G$19</f>
        <v>1304.2673130099997</v>
      </c>
      <c r="P77" s="36">
        <f>SUMIFS(СВЦЭМ!$C$39:$C$782,СВЦЭМ!$A$39:$A$782,$A77,СВЦЭМ!$B$39:$B$782,P$47)+'СЕТ СН'!$G$9+СВЦЭМ!$D$10+'СЕТ СН'!$G$6-'СЕТ СН'!$G$19</f>
        <v>1356.5886404899998</v>
      </c>
      <c r="Q77" s="36">
        <f>SUMIFS(СВЦЭМ!$C$39:$C$782,СВЦЭМ!$A$39:$A$782,$A77,СВЦЭМ!$B$39:$B$782,Q$47)+'СЕТ СН'!$G$9+СВЦЭМ!$D$10+'СЕТ СН'!$G$6-'СЕТ СН'!$G$19</f>
        <v>1370.5012995499999</v>
      </c>
      <c r="R77" s="36">
        <f>SUMIFS(СВЦЭМ!$C$39:$C$782,СВЦЭМ!$A$39:$A$782,$A77,СВЦЭМ!$B$39:$B$782,R$47)+'СЕТ СН'!$G$9+СВЦЭМ!$D$10+'СЕТ СН'!$G$6-'СЕТ СН'!$G$19</f>
        <v>1362.5947278999997</v>
      </c>
      <c r="S77" s="36">
        <f>SUMIFS(СВЦЭМ!$C$39:$C$782,СВЦЭМ!$A$39:$A$782,$A77,СВЦЭМ!$B$39:$B$782,S$47)+'СЕТ СН'!$G$9+СВЦЭМ!$D$10+'СЕТ СН'!$G$6-'СЕТ СН'!$G$19</f>
        <v>1348.5473422999999</v>
      </c>
      <c r="T77" s="36">
        <f>SUMIFS(СВЦЭМ!$C$39:$C$782,СВЦЭМ!$A$39:$A$782,$A77,СВЦЭМ!$B$39:$B$782,T$47)+'СЕТ СН'!$G$9+СВЦЭМ!$D$10+'СЕТ СН'!$G$6-'СЕТ СН'!$G$19</f>
        <v>1284.2362419099998</v>
      </c>
      <c r="U77" s="36">
        <f>SUMIFS(СВЦЭМ!$C$39:$C$782,СВЦЭМ!$A$39:$A$782,$A77,СВЦЭМ!$B$39:$B$782,U$47)+'СЕТ СН'!$G$9+СВЦЭМ!$D$10+'СЕТ СН'!$G$6-'СЕТ СН'!$G$19</f>
        <v>1213.6434039299997</v>
      </c>
      <c r="V77" s="36">
        <f>SUMIFS(СВЦЭМ!$C$39:$C$782,СВЦЭМ!$A$39:$A$782,$A77,СВЦЭМ!$B$39:$B$782,V$47)+'СЕТ СН'!$G$9+СВЦЭМ!$D$10+'СЕТ СН'!$G$6-'СЕТ СН'!$G$19</f>
        <v>1221.3540307499998</v>
      </c>
      <c r="W77" s="36">
        <f>SUMIFS(СВЦЭМ!$C$39:$C$782,СВЦЭМ!$A$39:$A$782,$A77,СВЦЭМ!$B$39:$B$782,W$47)+'СЕТ СН'!$G$9+СВЦЭМ!$D$10+'СЕТ СН'!$G$6-'СЕТ СН'!$G$19</f>
        <v>1225.1566840199998</v>
      </c>
      <c r="X77" s="36">
        <f>SUMIFS(СВЦЭМ!$C$39:$C$782,СВЦЭМ!$A$39:$A$782,$A77,СВЦЭМ!$B$39:$B$782,X$47)+'СЕТ СН'!$G$9+СВЦЭМ!$D$10+'СЕТ СН'!$G$6-'СЕТ СН'!$G$19</f>
        <v>1259.0786387099997</v>
      </c>
      <c r="Y77" s="36">
        <f>SUMIFS(СВЦЭМ!$C$39:$C$782,СВЦЭМ!$A$39:$A$782,$A77,СВЦЭМ!$B$39:$B$782,Y$47)+'СЕТ СН'!$G$9+СВЦЭМ!$D$10+'СЕТ СН'!$G$6-'СЕТ СН'!$G$19</f>
        <v>1252.0774891099998</v>
      </c>
      <c r="AA77" s="37"/>
    </row>
    <row r="78" spans="1:27" ht="15.75" x14ac:dyDescent="0.2">
      <c r="A78" s="35">
        <f t="shared" si="1"/>
        <v>44286</v>
      </c>
      <c r="B78" s="36">
        <f>SUMIFS(СВЦЭМ!$C$39:$C$782,СВЦЭМ!$A$39:$A$782,$A78,СВЦЭМ!$B$39:$B$782,B$47)+'СЕТ СН'!$G$9+СВЦЭМ!$D$10+'СЕТ СН'!$G$6-'СЕТ СН'!$G$19</f>
        <v>1350.4865768799998</v>
      </c>
      <c r="C78" s="36">
        <f>SUMIFS(СВЦЭМ!$C$39:$C$782,СВЦЭМ!$A$39:$A$782,$A78,СВЦЭМ!$B$39:$B$782,C$47)+'СЕТ СН'!$G$9+СВЦЭМ!$D$10+'СЕТ СН'!$G$6-'СЕТ СН'!$G$19</f>
        <v>1365.3633358899999</v>
      </c>
      <c r="D78" s="36">
        <f>SUMIFS(СВЦЭМ!$C$39:$C$782,СВЦЭМ!$A$39:$A$782,$A78,СВЦЭМ!$B$39:$B$782,D$47)+'СЕТ СН'!$G$9+СВЦЭМ!$D$10+'СЕТ СН'!$G$6-'СЕТ СН'!$G$19</f>
        <v>1340.1408840399997</v>
      </c>
      <c r="E78" s="36">
        <f>SUMIFS(СВЦЭМ!$C$39:$C$782,СВЦЭМ!$A$39:$A$782,$A78,СВЦЭМ!$B$39:$B$782,E$47)+'СЕТ СН'!$G$9+СВЦЭМ!$D$10+'СЕТ СН'!$G$6-'СЕТ СН'!$G$19</f>
        <v>1304.8322270899998</v>
      </c>
      <c r="F78" s="36">
        <f>SUMIFS(СВЦЭМ!$C$39:$C$782,СВЦЭМ!$A$39:$A$782,$A78,СВЦЭМ!$B$39:$B$782,F$47)+'СЕТ СН'!$G$9+СВЦЭМ!$D$10+'СЕТ СН'!$G$6-'СЕТ СН'!$G$19</f>
        <v>1306.0057879299998</v>
      </c>
      <c r="G78" s="36">
        <f>SUMIFS(СВЦЭМ!$C$39:$C$782,СВЦЭМ!$A$39:$A$782,$A78,СВЦЭМ!$B$39:$B$782,G$47)+'СЕТ СН'!$G$9+СВЦЭМ!$D$10+'СЕТ СН'!$G$6-'СЕТ СН'!$G$19</f>
        <v>1323.5407981699998</v>
      </c>
      <c r="H78" s="36">
        <f>SUMIFS(СВЦЭМ!$C$39:$C$782,СВЦЭМ!$A$39:$A$782,$A78,СВЦЭМ!$B$39:$B$782,H$47)+'СЕТ СН'!$G$9+СВЦЭМ!$D$10+'СЕТ СН'!$G$6-'СЕТ СН'!$G$19</f>
        <v>1360.4010880999999</v>
      </c>
      <c r="I78" s="36">
        <f>SUMIFS(СВЦЭМ!$C$39:$C$782,СВЦЭМ!$A$39:$A$782,$A78,СВЦЭМ!$B$39:$B$782,I$47)+'СЕТ СН'!$G$9+СВЦЭМ!$D$10+'СЕТ СН'!$G$6-'СЕТ СН'!$G$19</f>
        <v>1319.0374064799998</v>
      </c>
      <c r="J78" s="36">
        <f>SUMIFS(СВЦЭМ!$C$39:$C$782,СВЦЭМ!$A$39:$A$782,$A78,СВЦЭМ!$B$39:$B$782,J$47)+'СЕТ СН'!$G$9+СВЦЭМ!$D$10+'СЕТ СН'!$G$6-'СЕТ СН'!$G$19</f>
        <v>1235.7123354099999</v>
      </c>
      <c r="K78" s="36">
        <f>SUMIFS(СВЦЭМ!$C$39:$C$782,СВЦЭМ!$A$39:$A$782,$A78,СВЦЭМ!$B$39:$B$782,K$47)+'СЕТ СН'!$G$9+СВЦЭМ!$D$10+'СЕТ СН'!$G$6-'СЕТ СН'!$G$19</f>
        <v>1180.7094049999998</v>
      </c>
      <c r="L78" s="36">
        <f>SUMIFS(СВЦЭМ!$C$39:$C$782,СВЦЭМ!$A$39:$A$782,$A78,СВЦЭМ!$B$39:$B$782,L$47)+'СЕТ СН'!$G$9+СВЦЭМ!$D$10+'СЕТ СН'!$G$6-'СЕТ СН'!$G$19</f>
        <v>1184.7913311399998</v>
      </c>
      <c r="M78" s="36">
        <f>SUMIFS(СВЦЭМ!$C$39:$C$782,СВЦЭМ!$A$39:$A$782,$A78,СВЦЭМ!$B$39:$B$782,M$47)+'СЕТ СН'!$G$9+СВЦЭМ!$D$10+'СЕТ СН'!$G$6-'СЕТ СН'!$G$19</f>
        <v>1199.6009017099998</v>
      </c>
      <c r="N78" s="36">
        <f>SUMIFS(СВЦЭМ!$C$39:$C$782,СВЦЭМ!$A$39:$A$782,$A78,СВЦЭМ!$B$39:$B$782,N$47)+'СЕТ СН'!$G$9+СВЦЭМ!$D$10+'СЕТ СН'!$G$6-'СЕТ СН'!$G$19</f>
        <v>1234.5460378099999</v>
      </c>
      <c r="O78" s="36">
        <f>SUMIFS(СВЦЭМ!$C$39:$C$782,СВЦЭМ!$A$39:$A$782,$A78,СВЦЭМ!$B$39:$B$782,O$47)+'СЕТ СН'!$G$9+СВЦЭМ!$D$10+'СЕТ СН'!$G$6-'СЕТ СН'!$G$19</f>
        <v>1278.4071528199997</v>
      </c>
      <c r="P78" s="36">
        <f>SUMIFS(СВЦЭМ!$C$39:$C$782,СВЦЭМ!$A$39:$A$782,$A78,СВЦЭМ!$B$39:$B$782,P$47)+'СЕТ СН'!$G$9+СВЦЭМ!$D$10+'СЕТ СН'!$G$6-'СЕТ СН'!$G$19</f>
        <v>1330.6128442199997</v>
      </c>
      <c r="Q78" s="36">
        <f>SUMIFS(СВЦЭМ!$C$39:$C$782,СВЦЭМ!$A$39:$A$782,$A78,СВЦЭМ!$B$39:$B$782,Q$47)+'СЕТ СН'!$G$9+СВЦЭМ!$D$10+'СЕТ СН'!$G$6-'СЕТ СН'!$G$19</f>
        <v>1348.8536683699999</v>
      </c>
      <c r="R78" s="36">
        <f>SUMIFS(СВЦЭМ!$C$39:$C$782,СВЦЭМ!$A$39:$A$782,$A78,СВЦЭМ!$B$39:$B$782,R$47)+'СЕТ СН'!$G$9+СВЦЭМ!$D$10+'СЕТ СН'!$G$6-'СЕТ СН'!$G$19</f>
        <v>1345.5111513299998</v>
      </c>
      <c r="S78" s="36">
        <f>SUMIFS(СВЦЭМ!$C$39:$C$782,СВЦЭМ!$A$39:$A$782,$A78,СВЦЭМ!$B$39:$B$782,S$47)+'СЕТ СН'!$G$9+СВЦЭМ!$D$10+'СЕТ СН'!$G$6-'СЕТ СН'!$G$19</f>
        <v>1327.8269044799999</v>
      </c>
      <c r="T78" s="36">
        <f>SUMIFS(СВЦЭМ!$C$39:$C$782,СВЦЭМ!$A$39:$A$782,$A78,СВЦЭМ!$B$39:$B$782,T$47)+'СЕТ СН'!$G$9+СВЦЭМ!$D$10+'СЕТ СН'!$G$6-'СЕТ СН'!$G$19</f>
        <v>1250.9339396399998</v>
      </c>
      <c r="U78" s="36">
        <f>SUMIFS(СВЦЭМ!$C$39:$C$782,СВЦЭМ!$A$39:$A$782,$A78,СВЦЭМ!$B$39:$B$782,U$47)+'СЕТ СН'!$G$9+СВЦЭМ!$D$10+'СЕТ СН'!$G$6-'СЕТ СН'!$G$19</f>
        <v>1193.90970864</v>
      </c>
      <c r="V78" s="36">
        <f>SUMIFS(СВЦЭМ!$C$39:$C$782,СВЦЭМ!$A$39:$A$782,$A78,СВЦЭМ!$B$39:$B$782,V$47)+'СЕТ СН'!$G$9+СВЦЭМ!$D$10+'СЕТ СН'!$G$6-'СЕТ СН'!$G$19</f>
        <v>1262.4884167599998</v>
      </c>
      <c r="W78" s="36">
        <f>SUMIFS(СВЦЭМ!$C$39:$C$782,СВЦЭМ!$A$39:$A$782,$A78,СВЦЭМ!$B$39:$B$782,W$47)+'СЕТ СН'!$G$9+СВЦЭМ!$D$10+'СЕТ СН'!$G$6-'СЕТ СН'!$G$19</f>
        <v>1241.3892357099999</v>
      </c>
      <c r="X78" s="36">
        <f>SUMIFS(СВЦЭМ!$C$39:$C$782,СВЦЭМ!$A$39:$A$782,$A78,СВЦЭМ!$B$39:$B$782,X$47)+'СЕТ СН'!$G$9+СВЦЭМ!$D$10+'СЕТ СН'!$G$6-'СЕТ СН'!$G$19</f>
        <v>1261.6404583199999</v>
      </c>
      <c r="Y78" s="36">
        <f>SUMIFS(СВЦЭМ!$C$39:$C$782,СВЦЭМ!$A$39:$A$782,$A78,СВЦЭМ!$B$39:$B$782,Y$47)+'СЕТ СН'!$G$9+СВЦЭМ!$D$10+'СЕТ СН'!$G$6-'СЕТ СН'!$G$19</f>
        <v>1265.7171164499998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01.03.2021</v>
      </c>
      <c r="B84" s="36">
        <f>SUMIFS(СВЦЭМ!$C$39:$C$782,СВЦЭМ!$A$39:$A$782,$A84,СВЦЭМ!$B$39:$B$782,B$83)+'СЕТ СН'!$H$9+СВЦЭМ!$D$10+'СЕТ СН'!$H$6-'СЕТ СН'!$H$19</f>
        <v>1380.8371569899998</v>
      </c>
      <c r="C84" s="36">
        <f>SUMIFS(СВЦЭМ!$C$39:$C$782,СВЦЭМ!$A$39:$A$782,$A84,СВЦЭМ!$B$39:$B$782,C$83)+'СЕТ СН'!$H$9+СВЦЭМ!$D$10+'СЕТ СН'!$H$6-'СЕТ СН'!$H$19</f>
        <v>1400.8739277599998</v>
      </c>
      <c r="D84" s="36">
        <f>SUMIFS(СВЦЭМ!$C$39:$C$782,СВЦЭМ!$A$39:$A$782,$A84,СВЦЭМ!$B$39:$B$782,D$83)+'СЕТ СН'!$H$9+СВЦЭМ!$D$10+'СЕТ СН'!$H$6-'СЕТ СН'!$H$19</f>
        <v>1478.84773748</v>
      </c>
      <c r="E84" s="36">
        <f>SUMIFS(СВЦЭМ!$C$39:$C$782,СВЦЭМ!$A$39:$A$782,$A84,СВЦЭМ!$B$39:$B$782,E$83)+'СЕТ СН'!$H$9+СВЦЭМ!$D$10+'СЕТ СН'!$H$6-'СЕТ СН'!$H$19</f>
        <v>1480.8770985699998</v>
      </c>
      <c r="F84" s="36">
        <f>SUMIFS(СВЦЭМ!$C$39:$C$782,СВЦЭМ!$A$39:$A$782,$A84,СВЦЭМ!$B$39:$B$782,F$83)+'СЕТ СН'!$H$9+СВЦЭМ!$D$10+'СЕТ СН'!$H$6-'СЕТ СН'!$H$19</f>
        <v>1481.8053281099999</v>
      </c>
      <c r="G84" s="36">
        <f>SUMIFS(СВЦЭМ!$C$39:$C$782,СВЦЭМ!$A$39:$A$782,$A84,СВЦЭМ!$B$39:$B$782,G$83)+'СЕТ СН'!$H$9+СВЦЭМ!$D$10+'СЕТ СН'!$H$6-'СЕТ СН'!$H$19</f>
        <v>1469.8990549399998</v>
      </c>
      <c r="H84" s="36">
        <f>SUMIFS(СВЦЭМ!$C$39:$C$782,СВЦЭМ!$A$39:$A$782,$A84,СВЦЭМ!$B$39:$B$782,H$83)+'СЕТ СН'!$H$9+СВЦЭМ!$D$10+'СЕТ СН'!$H$6-'СЕТ СН'!$H$19</f>
        <v>1449.3152810199999</v>
      </c>
      <c r="I84" s="36">
        <f>SUMIFS(СВЦЭМ!$C$39:$C$782,СВЦЭМ!$A$39:$A$782,$A84,СВЦЭМ!$B$39:$B$782,I$83)+'СЕТ СН'!$H$9+СВЦЭМ!$D$10+'СЕТ СН'!$H$6-'СЕТ СН'!$H$19</f>
        <v>1383.4497590399999</v>
      </c>
      <c r="J84" s="36">
        <f>SUMIFS(СВЦЭМ!$C$39:$C$782,СВЦЭМ!$A$39:$A$782,$A84,СВЦЭМ!$B$39:$B$782,J$83)+'СЕТ СН'!$H$9+СВЦЭМ!$D$10+'СЕТ СН'!$H$6-'СЕТ СН'!$H$19</f>
        <v>1307.9120788099999</v>
      </c>
      <c r="K84" s="36">
        <f>SUMIFS(СВЦЭМ!$C$39:$C$782,СВЦЭМ!$A$39:$A$782,$A84,СВЦЭМ!$B$39:$B$782,K$83)+'СЕТ СН'!$H$9+СВЦЭМ!$D$10+'СЕТ СН'!$H$6-'СЕТ СН'!$H$19</f>
        <v>1271.3398470499999</v>
      </c>
      <c r="L84" s="36">
        <f>SUMIFS(СВЦЭМ!$C$39:$C$782,СВЦЭМ!$A$39:$A$782,$A84,СВЦЭМ!$B$39:$B$782,L$83)+'СЕТ СН'!$H$9+СВЦЭМ!$D$10+'СЕТ СН'!$H$6-'СЕТ СН'!$H$19</f>
        <v>1263.9672907899999</v>
      </c>
      <c r="M84" s="36">
        <f>SUMIFS(СВЦЭМ!$C$39:$C$782,СВЦЭМ!$A$39:$A$782,$A84,СВЦЭМ!$B$39:$B$782,M$83)+'СЕТ СН'!$H$9+СВЦЭМ!$D$10+'СЕТ СН'!$H$6-'СЕТ СН'!$H$19</f>
        <v>1269.1962902499999</v>
      </c>
      <c r="N84" s="36">
        <f>SUMIFS(СВЦЭМ!$C$39:$C$782,СВЦЭМ!$A$39:$A$782,$A84,СВЦЭМ!$B$39:$B$782,N$83)+'СЕТ СН'!$H$9+СВЦЭМ!$D$10+'СЕТ СН'!$H$6-'СЕТ СН'!$H$19</f>
        <v>1269.9360278899999</v>
      </c>
      <c r="O84" s="36">
        <f>SUMIFS(СВЦЭМ!$C$39:$C$782,СВЦЭМ!$A$39:$A$782,$A84,СВЦЭМ!$B$39:$B$782,O$83)+'СЕТ СН'!$H$9+СВЦЭМ!$D$10+'СЕТ СН'!$H$6-'СЕТ СН'!$H$19</f>
        <v>1324.0643607</v>
      </c>
      <c r="P84" s="36">
        <f>SUMIFS(СВЦЭМ!$C$39:$C$782,СВЦЭМ!$A$39:$A$782,$A84,СВЦЭМ!$B$39:$B$782,P$83)+'СЕТ СН'!$H$9+СВЦЭМ!$D$10+'СЕТ СН'!$H$6-'СЕТ СН'!$H$19</f>
        <v>1337.9920741699998</v>
      </c>
      <c r="Q84" s="36">
        <f>SUMIFS(СВЦЭМ!$C$39:$C$782,СВЦЭМ!$A$39:$A$782,$A84,СВЦЭМ!$B$39:$B$782,Q$83)+'СЕТ СН'!$H$9+СВЦЭМ!$D$10+'СЕТ СН'!$H$6-'СЕТ СН'!$H$19</f>
        <v>1368.7877413799999</v>
      </c>
      <c r="R84" s="36">
        <f>SUMIFS(СВЦЭМ!$C$39:$C$782,СВЦЭМ!$A$39:$A$782,$A84,СВЦЭМ!$B$39:$B$782,R$83)+'СЕТ СН'!$H$9+СВЦЭМ!$D$10+'СЕТ СН'!$H$6-'СЕТ СН'!$H$19</f>
        <v>1377.7572811599998</v>
      </c>
      <c r="S84" s="36">
        <f>SUMIFS(СВЦЭМ!$C$39:$C$782,СВЦЭМ!$A$39:$A$782,$A84,СВЦЭМ!$B$39:$B$782,S$83)+'СЕТ СН'!$H$9+СВЦЭМ!$D$10+'СЕТ СН'!$H$6-'СЕТ СН'!$H$19</f>
        <v>1342.04591263</v>
      </c>
      <c r="T84" s="36">
        <f>SUMIFS(СВЦЭМ!$C$39:$C$782,СВЦЭМ!$A$39:$A$782,$A84,СВЦЭМ!$B$39:$B$782,T$83)+'СЕТ СН'!$H$9+СВЦЭМ!$D$10+'СЕТ СН'!$H$6-'СЕТ СН'!$H$19</f>
        <v>1299.6249975899998</v>
      </c>
      <c r="U84" s="36">
        <f>SUMIFS(СВЦЭМ!$C$39:$C$782,СВЦЭМ!$A$39:$A$782,$A84,СВЦЭМ!$B$39:$B$782,U$83)+'СЕТ СН'!$H$9+СВЦЭМ!$D$10+'СЕТ СН'!$H$6-'СЕТ СН'!$H$19</f>
        <v>1261.3349944299998</v>
      </c>
      <c r="V84" s="36">
        <f>SUMIFS(СВЦЭМ!$C$39:$C$782,СВЦЭМ!$A$39:$A$782,$A84,СВЦЭМ!$B$39:$B$782,V$83)+'СЕТ СН'!$H$9+СВЦЭМ!$D$10+'СЕТ СН'!$H$6-'СЕТ СН'!$H$19</f>
        <v>1270.01828643</v>
      </c>
      <c r="W84" s="36">
        <f>SUMIFS(СВЦЭМ!$C$39:$C$782,СВЦЭМ!$A$39:$A$782,$A84,СВЦЭМ!$B$39:$B$782,W$83)+'СЕТ СН'!$H$9+СВЦЭМ!$D$10+'СЕТ СН'!$H$6-'СЕТ СН'!$H$19</f>
        <v>1315.6162768099998</v>
      </c>
      <c r="X84" s="36">
        <f>SUMIFS(СВЦЭМ!$C$39:$C$782,СВЦЭМ!$A$39:$A$782,$A84,СВЦЭМ!$B$39:$B$782,X$83)+'СЕТ СН'!$H$9+СВЦЭМ!$D$10+'СЕТ СН'!$H$6-'СЕТ СН'!$H$19</f>
        <v>1320.5204606799998</v>
      </c>
      <c r="Y84" s="36">
        <f>SUMIFS(СВЦЭМ!$C$39:$C$782,СВЦЭМ!$A$39:$A$782,$A84,СВЦЭМ!$B$39:$B$782,Y$83)+'СЕТ СН'!$H$9+СВЦЭМ!$D$10+'СЕТ СН'!$H$6-'СЕТ СН'!$H$19</f>
        <v>1322.1036338899999</v>
      </c>
    </row>
    <row r="85" spans="1:25" ht="15.75" x14ac:dyDescent="0.2">
      <c r="A85" s="35">
        <f>A84+1</f>
        <v>44257</v>
      </c>
      <c r="B85" s="36">
        <f>SUMIFS(СВЦЭМ!$C$39:$C$782,СВЦЭМ!$A$39:$A$782,$A85,СВЦЭМ!$B$39:$B$782,B$83)+'СЕТ СН'!$H$9+СВЦЭМ!$D$10+'СЕТ СН'!$H$6-'СЕТ СН'!$H$19</f>
        <v>1367.0758252799999</v>
      </c>
      <c r="C85" s="36">
        <f>SUMIFS(СВЦЭМ!$C$39:$C$782,СВЦЭМ!$A$39:$A$782,$A85,СВЦЭМ!$B$39:$B$782,C$83)+'СЕТ СН'!$H$9+СВЦЭМ!$D$10+'СЕТ СН'!$H$6-'СЕТ СН'!$H$19</f>
        <v>1430.2487655799998</v>
      </c>
      <c r="D85" s="36">
        <f>SUMIFS(СВЦЭМ!$C$39:$C$782,СВЦЭМ!$A$39:$A$782,$A85,СВЦЭМ!$B$39:$B$782,D$83)+'СЕТ СН'!$H$9+СВЦЭМ!$D$10+'СЕТ СН'!$H$6-'СЕТ СН'!$H$19</f>
        <v>1462.12118472</v>
      </c>
      <c r="E85" s="36">
        <f>SUMIFS(СВЦЭМ!$C$39:$C$782,СВЦЭМ!$A$39:$A$782,$A85,СВЦЭМ!$B$39:$B$782,E$83)+'СЕТ СН'!$H$9+СВЦЭМ!$D$10+'СЕТ СН'!$H$6-'СЕТ СН'!$H$19</f>
        <v>1425.0445986099999</v>
      </c>
      <c r="F85" s="36">
        <f>SUMIFS(СВЦЭМ!$C$39:$C$782,СВЦЭМ!$A$39:$A$782,$A85,СВЦЭМ!$B$39:$B$782,F$83)+'СЕТ СН'!$H$9+СВЦЭМ!$D$10+'СЕТ СН'!$H$6-'СЕТ СН'!$H$19</f>
        <v>1418.0336067799999</v>
      </c>
      <c r="G85" s="36">
        <f>SUMIFS(СВЦЭМ!$C$39:$C$782,СВЦЭМ!$A$39:$A$782,$A85,СВЦЭМ!$B$39:$B$782,G$83)+'СЕТ СН'!$H$9+СВЦЭМ!$D$10+'СЕТ СН'!$H$6-'СЕТ СН'!$H$19</f>
        <v>1446.3534961799999</v>
      </c>
      <c r="H85" s="36">
        <f>SUMIFS(СВЦЭМ!$C$39:$C$782,СВЦЭМ!$A$39:$A$782,$A85,СВЦЭМ!$B$39:$B$782,H$83)+'СЕТ СН'!$H$9+СВЦЭМ!$D$10+'СЕТ СН'!$H$6-'СЕТ СН'!$H$19</f>
        <v>1464.1970259</v>
      </c>
      <c r="I85" s="36">
        <f>SUMIFS(СВЦЭМ!$C$39:$C$782,СВЦЭМ!$A$39:$A$782,$A85,СВЦЭМ!$B$39:$B$782,I$83)+'СЕТ СН'!$H$9+СВЦЭМ!$D$10+'СЕТ СН'!$H$6-'СЕТ СН'!$H$19</f>
        <v>1415.5529941599998</v>
      </c>
      <c r="J85" s="36">
        <f>SUMIFS(СВЦЭМ!$C$39:$C$782,СВЦЭМ!$A$39:$A$782,$A85,СВЦЭМ!$B$39:$B$782,J$83)+'СЕТ СН'!$H$9+СВЦЭМ!$D$10+'СЕТ СН'!$H$6-'СЕТ СН'!$H$19</f>
        <v>1344.0671887899998</v>
      </c>
      <c r="K85" s="36">
        <f>SUMIFS(СВЦЭМ!$C$39:$C$782,СВЦЭМ!$A$39:$A$782,$A85,СВЦЭМ!$B$39:$B$782,K$83)+'СЕТ СН'!$H$9+СВЦЭМ!$D$10+'СЕТ СН'!$H$6-'СЕТ СН'!$H$19</f>
        <v>1304.6168397099998</v>
      </c>
      <c r="L85" s="36">
        <f>SUMIFS(СВЦЭМ!$C$39:$C$782,СВЦЭМ!$A$39:$A$782,$A85,СВЦЭМ!$B$39:$B$782,L$83)+'СЕТ СН'!$H$9+СВЦЭМ!$D$10+'СЕТ СН'!$H$6-'СЕТ СН'!$H$19</f>
        <v>1304.78053271</v>
      </c>
      <c r="M85" s="36">
        <f>SUMIFS(СВЦЭМ!$C$39:$C$782,СВЦЭМ!$A$39:$A$782,$A85,СВЦЭМ!$B$39:$B$782,M$83)+'СЕТ СН'!$H$9+СВЦЭМ!$D$10+'СЕТ СН'!$H$6-'СЕТ СН'!$H$19</f>
        <v>1308.9409576099999</v>
      </c>
      <c r="N85" s="36">
        <f>SUMIFS(СВЦЭМ!$C$39:$C$782,СВЦЭМ!$A$39:$A$782,$A85,СВЦЭМ!$B$39:$B$782,N$83)+'СЕТ СН'!$H$9+СВЦЭМ!$D$10+'СЕТ СН'!$H$6-'СЕТ СН'!$H$19</f>
        <v>1320.9991562999999</v>
      </c>
      <c r="O85" s="36">
        <f>SUMIFS(СВЦЭМ!$C$39:$C$782,СВЦЭМ!$A$39:$A$782,$A85,СВЦЭМ!$B$39:$B$782,O$83)+'СЕТ СН'!$H$9+СВЦЭМ!$D$10+'СЕТ СН'!$H$6-'СЕТ СН'!$H$19</f>
        <v>1365.5295416299998</v>
      </c>
      <c r="P85" s="36">
        <f>SUMIFS(СВЦЭМ!$C$39:$C$782,СВЦЭМ!$A$39:$A$782,$A85,СВЦЭМ!$B$39:$B$782,P$83)+'СЕТ СН'!$H$9+СВЦЭМ!$D$10+'СЕТ СН'!$H$6-'СЕТ СН'!$H$19</f>
        <v>1378.37909728</v>
      </c>
      <c r="Q85" s="36">
        <f>SUMIFS(СВЦЭМ!$C$39:$C$782,СВЦЭМ!$A$39:$A$782,$A85,СВЦЭМ!$B$39:$B$782,Q$83)+'СЕТ СН'!$H$9+СВЦЭМ!$D$10+'СЕТ СН'!$H$6-'СЕТ СН'!$H$19</f>
        <v>1398.66038394</v>
      </c>
      <c r="R85" s="36">
        <f>SUMIFS(СВЦЭМ!$C$39:$C$782,СВЦЭМ!$A$39:$A$782,$A85,СВЦЭМ!$B$39:$B$782,R$83)+'СЕТ СН'!$H$9+СВЦЭМ!$D$10+'СЕТ СН'!$H$6-'СЕТ СН'!$H$19</f>
        <v>1411.16614725</v>
      </c>
      <c r="S85" s="36">
        <f>SUMIFS(СВЦЭМ!$C$39:$C$782,СВЦЭМ!$A$39:$A$782,$A85,СВЦЭМ!$B$39:$B$782,S$83)+'СЕТ СН'!$H$9+СВЦЭМ!$D$10+'СЕТ СН'!$H$6-'СЕТ СН'!$H$19</f>
        <v>1394.1912284299999</v>
      </c>
      <c r="T85" s="36">
        <f>SUMIFS(СВЦЭМ!$C$39:$C$782,СВЦЭМ!$A$39:$A$782,$A85,СВЦЭМ!$B$39:$B$782,T$83)+'СЕТ СН'!$H$9+СВЦЭМ!$D$10+'СЕТ СН'!$H$6-'СЕТ СН'!$H$19</f>
        <v>1347.7517120399998</v>
      </c>
      <c r="U85" s="36">
        <f>SUMIFS(СВЦЭМ!$C$39:$C$782,СВЦЭМ!$A$39:$A$782,$A85,СВЦЭМ!$B$39:$B$782,U$83)+'СЕТ СН'!$H$9+СВЦЭМ!$D$10+'СЕТ СН'!$H$6-'СЕТ СН'!$H$19</f>
        <v>1277.6279862399999</v>
      </c>
      <c r="V85" s="36">
        <f>SUMIFS(СВЦЭМ!$C$39:$C$782,СВЦЭМ!$A$39:$A$782,$A85,СВЦЭМ!$B$39:$B$782,V$83)+'СЕТ СН'!$H$9+СВЦЭМ!$D$10+'СЕТ СН'!$H$6-'СЕТ СН'!$H$19</f>
        <v>1274.2481674199998</v>
      </c>
      <c r="W85" s="36">
        <f>SUMIFS(СВЦЭМ!$C$39:$C$782,СВЦЭМ!$A$39:$A$782,$A85,СВЦЭМ!$B$39:$B$782,W$83)+'СЕТ СН'!$H$9+СВЦЭМ!$D$10+'СЕТ СН'!$H$6-'СЕТ СН'!$H$19</f>
        <v>1285.7690493399998</v>
      </c>
      <c r="X85" s="36">
        <f>SUMIFS(СВЦЭМ!$C$39:$C$782,СВЦЭМ!$A$39:$A$782,$A85,СВЦЭМ!$B$39:$B$782,X$83)+'СЕТ СН'!$H$9+СВЦЭМ!$D$10+'СЕТ СН'!$H$6-'СЕТ СН'!$H$19</f>
        <v>1317.79311188</v>
      </c>
      <c r="Y85" s="36">
        <f>SUMIFS(СВЦЭМ!$C$39:$C$782,СВЦЭМ!$A$39:$A$782,$A85,СВЦЭМ!$B$39:$B$782,Y$83)+'СЕТ СН'!$H$9+СВЦЭМ!$D$10+'СЕТ СН'!$H$6-'СЕТ СН'!$H$19</f>
        <v>1323.30479352</v>
      </c>
    </row>
    <row r="86" spans="1:25" ht="15.75" x14ac:dyDescent="0.2">
      <c r="A86" s="35">
        <f t="shared" ref="A86:A114" si="2">A85+1</f>
        <v>44258</v>
      </c>
      <c r="B86" s="36">
        <f>SUMIFS(СВЦЭМ!$C$39:$C$782,СВЦЭМ!$A$39:$A$782,$A86,СВЦЭМ!$B$39:$B$782,B$83)+'СЕТ СН'!$H$9+СВЦЭМ!$D$10+'СЕТ СН'!$H$6-'СЕТ СН'!$H$19</f>
        <v>1331.0419741399999</v>
      </c>
      <c r="C86" s="36">
        <f>SUMIFS(СВЦЭМ!$C$39:$C$782,СВЦЭМ!$A$39:$A$782,$A86,СВЦЭМ!$B$39:$B$782,C$83)+'СЕТ СН'!$H$9+СВЦЭМ!$D$10+'СЕТ СН'!$H$6-'СЕТ СН'!$H$19</f>
        <v>1401.2481702699999</v>
      </c>
      <c r="D86" s="36">
        <f>SUMIFS(СВЦЭМ!$C$39:$C$782,СВЦЭМ!$A$39:$A$782,$A86,СВЦЭМ!$B$39:$B$782,D$83)+'СЕТ СН'!$H$9+СВЦЭМ!$D$10+'СЕТ СН'!$H$6-'СЕТ СН'!$H$19</f>
        <v>1435.4620344999998</v>
      </c>
      <c r="E86" s="36">
        <f>SUMIFS(СВЦЭМ!$C$39:$C$782,СВЦЭМ!$A$39:$A$782,$A86,СВЦЭМ!$B$39:$B$782,E$83)+'СЕТ СН'!$H$9+СВЦЭМ!$D$10+'СЕТ СН'!$H$6-'СЕТ СН'!$H$19</f>
        <v>1423.8583960199999</v>
      </c>
      <c r="F86" s="36">
        <f>SUMIFS(СВЦЭМ!$C$39:$C$782,СВЦЭМ!$A$39:$A$782,$A86,СВЦЭМ!$B$39:$B$782,F$83)+'СЕТ СН'!$H$9+СВЦЭМ!$D$10+'СЕТ СН'!$H$6-'СЕТ СН'!$H$19</f>
        <v>1428.0126018999999</v>
      </c>
      <c r="G86" s="36">
        <f>SUMIFS(СВЦЭМ!$C$39:$C$782,СВЦЭМ!$A$39:$A$782,$A86,СВЦЭМ!$B$39:$B$782,G$83)+'СЕТ СН'!$H$9+СВЦЭМ!$D$10+'СЕТ СН'!$H$6-'СЕТ СН'!$H$19</f>
        <v>1431.8658746799999</v>
      </c>
      <c r="H86" s="36">
        <f>SUMIFS(СВЦЭМ!$C$39:$C$782,СВЦЭМ!$A$39:$A$782,$A86,СВЦЭМ!$B$39:$B$782,H$83)+'СЕТ СН'!$H$9+СВЦЭМ!$D$10+'СЕТ СН'!$H$6-'СЕТ СН'!$H$19</f>
        <v>1428.2061079</v>
      </c>
      <c r="I86" s="36">
        <f>SUMIFS(СВЦЭМ!$C$39:$C$782,СВЦЭМ!$A$39:$A$782,$A86,СВЦЭМ!$B$39:$B$782,I$83)+'СЕТ СН'!$H$9+СВЦЭМ!$D$10+'СЕТ СН'!$H$6-'СЕТ СН'!$H$19</f>
        <v>1386.2414900599999</v>
      </c>
      <c r="J86" s="36">
        <f>SUMIFS(СВЦЭМ!$C$39:$C$782,СВЦЭМ!$A$39:$A$782,$A86,СВЦЭМ!$B$39:$B$782,J$83)+'СЕТ СН'!$H$9+СВЦЭМ!$D$10+'СЕТ СН'!$H$6-'СЕТ СН'!$H$19</f>
        <v>1323.9596399899999</v>
      </c>
      <c r="K86" s="36">
        <f>SUMIFS(СВЦЭМ!$C$39:$C$782,СВЦЭМ!$A$39:$A$782,$A86,СВЦЭМ!$B$39:$B$782,K$83)+'СЕТ СН'!$H$9+СВЦЭМ!$D$10+'СЕТ СН'!$H$6-'СЕТ СН'!$H$19</f>
        <v>1295.9609840799999</v>
      </c>
      <c r="L86" s="36">
        <f>SUMIFS(СВЦЭМ!$C$39:$C$782,СВЦЭМ!$A$39:$A$782,$A86,СВЦЭМ!$B$39:$B$782,L$83)+'СЕТ СН'!$H$9+СВЦЭМ!$D$10+'СЕТ СН'!$H$6-'СЕТ СН'!$H$19</f>
        <v>1293.5003563299999</v>
      </c>
      <c r="M86" s="36">
        <f>SUMIFS(СВЦЭМ!$C$39:$C$782,СВЦЭМ!$A$39:$A$782,$A86,СВЦЭМ!$B$39:$B$782,M$83)+'СЕТ СН'!$H$9+СВЦЭМ!$D$10+'СЕТ СН'!$H$6-'СЕТ СН'!$H$19</f>
        <v>1305.6939561899999</v>
      </c>
      <c r="N86" s="36">
        <f>SUMIFS(СВЦЭМ!$C$39:$C$782,СВЦЭМ!$A$39:$A$782,$A86,СВЦЭМ!$B$39:$B$782,N$83)+'СЕТ СН'!$H$9+СВЦЭМ!$D$10+'СЕТ СН'!$H$6-'СЕТ СН'!$H$19</f>
        <v>1284.4099277399998</v>
      </c>
      <c r="O86" s="36">
        <f>SUMIFS(СВЦЭМ!$C$39:$C$782,СВЦЭМ!$A$39:$A$782,$A86,СВЦЭМ!$B$39:$B$782,O$83)+'СЕТ СН'!$H$9+СВЦЭМ!$D$10+'СЕТ СН'!$H$6-'СЕТ СН'!$H$19</f>
        <v>1317.8240046799999</v>
      </c>
      <c r="P86" s="36">
        <f>SUMIFS(СВЦЭМ!$C$39:$C$782,СВЦЭМ!$A$39:$A$782,$A86,СВЦЭМ!$B$39:$B$782,P$83)+'СЕТ СН'!$H$9+СВЦЭМ!$D$10+'СЕТ СН'!$H$6-'СЕТ СН'!$H$19</f>
        <v>1336.2824360699999</v>
      </c>
      <c r="Q86" s="36">
        <f>SUMIFS(СВЦЭМ!$C$39:$C$782,СВЦЭМ!$A$39:$A$782,$A86,СВЦЭМ!$B$39:$B$782,Q$83)+'СЕТ СН'!$H$9+СВЦЭМ!$D$10+'СЕТ СН'!$H$6-'СЕТ СН'!$H$19</f>
        <v>1347.7750172899998</v>
      </c>
      <c r="R86" s="36">
        <f>SUMIFS(СВЦЭМ!$C$39:$C$782,СВЦЭМ!$A$39:$A$782,$A86,СВЦЭМ!$B$39:$B$782,R$83)+'СЕТ СН'!$H$9+СВЦЭМ!$D$10+'СЕТ СН'!$H$6-'СЕТ СН'!$H$19</f>
        <v>1346.13967785</v>
      </c>
      <c r="S86" s="36">
        <f>SUMIFS(СВЦЭМ!$C$39:$C$782,СВЦЭМ!$A$39:$A$782,$A86,СВЦЭМ!$B$39:$B$782,S$83)+'СЕТ СН'!$H$9+СВЦЭМ!$D$10+'СЕТ СН'!$H$6-'СЕТ СН'!$H$19</f>
        <v>1330.8425849199998</v>
      </c>
      <c r="T86" s="36">
        <f>SUMIFS(СВЦЭМ!$C$39:$C$782,СВЦЭМ!$A$39:$A$782,$A86,СВЦЭМ!$B$39:$B$782,T$83)+'СЕТ СН'!$H$9+СВЦЭМ!$D$10+'СЕТ СН'!$H$6-'СЕТ СН'!$H$19</f>
        <v>1289.30309775</v>
      </c>
      <c r="U86" s="36">
        <f>SUMIFS(СВЦЭМ!$C$39:$C$782,СВЦЭМ!$A$39:$A$782,$A86,СВЦЭМ!$B$39:$B$782,U$83)+'СЕТ СН'!$H$9+СВЦЭМ!$D$10+'СЕТ СН'!$H$6-'СЕТ СН'!$H$19</f>
        <v>1249.90086907</v>
      </c>
      <c r="V86" s="36">
        <f>SUMIFS(СВЦЭМ!$C$39:$C$782,СВЦЭМ!$A$39:$A$782,$A86,СВЦЭМ!$B$39:$B$782,V$83)+'СЕТ СН'!$H$9+СВЦЭМ!$D$10+'СЕТ СН'!$H$6-'СЕТ СН'!$H$19</f>
        <v>1275.0163797799999</v>
      </c>
      <c r="W86" s="36">
        <f>SUMIFS(СВЦЭМ!$C$39:$C$782,СВЦЭМ!$A$39:$A$782,$A86,СВЦЭМ!$B$39:$B$782,W$83)+'СЕТ СН'!$H$9+СВЦЭМ!$D$10+'СЕТ СН'!$H$6-'СЕТ СН'!$H$19</f>
        <v>1298.44915771</v>
      </c>
      <c r="X86" s="36">
        <f>SUMIFS(СВЦЭМ!$C$39:$C$782,СВЦЭМ!$A$39:$A$782,$A86,СВЦЭМ!$B$39:$B$782,X$83)+'СЕТ СН'!$H$9+СВЦЭМ!$D$10+'СЕТ СН'!$H$6-'СЕТ СН'!$H$19</f>
        <v>1318.4810903799998</v>
      </c>
      <c r="Y86" s="36">
        <f>SUMIFS(СВЦЭМ!$C$39:$C$782,СВЦЭМ!$A$39:$A$782,$A86,СВЦЭМ!$B$39:$B$782,Y$83)+'СЕТ СН'!$H$9+СВЦЭМ!$D$10+'СЕТ СН'!$H$6-'СЕТ СН'!$H$19</f>
        <v>1326.46228034</v>
      </c>
    </row>
    <row r="87" spans="1:25" ht="15.75" x14ac:dyDescent="0.2">
      <c r="A87" s="35">
        <f t="shared" si="2"/>
        <v>44259</v>
      </c>
      <c r="B87" s="36">
        <f>SUMIFS(СВЦЭМ!$C$39:$C$782,СВЦЭМ!$A$39:$A$782,$A87,СВЦЭМ!$B$39:$B$782,B$83)+'СЕТ СН'!$H$9+СВЦЭМ!$D$10+'СЕТ СН'!$H$6-'СЕТ СН'!$H$19</f>
        <v>1276.48937454</v>
      </c>
      <c r="C87" s="36">
        <f>SUMIFS(СВЦЭМ!$C$39:$C$782,СВЦЭМ!$A$39:$A$782,$A87,СВЦЭМ!$B$39:$B$782,C$83)+'СЕТ СН'!$H$9+СВЦЭМ!$D$10+'СЕТ СН'!$H$6-'СЕТ СН'!$H$19</f>
        <v>1345.5569452299999</v>
      </c>
      <c r="D87" s="36">
        <f>SUMIFS(СВЦЭМ!$C$39:$C$782,СВЦЭМ!$A$39:$A$782,$A87,СВЦЭМ!$B$39:$B$782,D$83)+'СЕТ СН'!$H$9+СВЦЭМ!$D$10+'СЕТ СН'!$H$6-'СЕТ СН'!$H$19</f>
        <v>1401.8914774799998</v>
      </c>
      <c r="E87" s="36">
        <f>SUMIFS(СВЦЭМ!$C$39:$C$782,СВЦЭМ!$A$39:$A$782,$A87,СВЦЭМ!$B$39:$B$782,E$83)+'СЕТ СН'!$H$9+СВЦЭМ!$D$10+'СЕТ СН'!$H$6-'СЕТ СН'!$H$19</f>
        <v>1416.73844876</v>
      </c>
      <c r="F87" s="36">
        <f>SUMIFS(СВЦЭМ!$C$39:$C$782,СВЦЭМ!$A$39:$A$782,$A87,СВЦЭМ!$B$39:$B$782,F$83)+'СЕТ СН'!$H$9+СВЦЭМ!$D$10+'СЕТ СН'!$H$6-'СЕТ СН'!$H$19</f>
        <v>1432.0127665599998</v>
      </c>
      <c r="G87" s="36">
        <f>SUMIFS(СВЦЭМ!$C$39:$C$782,СВЦЭМ!$A$39:$A$782,$A87,СВЦЭМ!$B$39:$B$782,G$83)+'СЕТ СН'!$H$9+СВЦЭМ!$D$10+'СЕТ СН'!$H$6-'СЕТ СН'!$H$19</f>
        <v>1427.17527774</v>
      </c>
      <c r="H87" s="36">
        <f>SUMIFS(СВЦЭМ!$C$39:$C$782,СВЦЭМ!$A$39:$A$782,$A87,СВЦЭМ!$B$39:$B$782,H$83)+'СЕТ СН'!$H$9+СВЦЭМ!$D$10+'СЕТ СН'!$H$6-'СЕТ СН'!$H$19</f>
        <v>1400.7043597999998</v>
      </c>
      <c r="I87" s="36">
        <f>SUMIFS(СВЦЭМ!$C$39:$C$782,СВЦЭМ!$A$39:$A$782,$A87,СВЦЭМ!$B$39:$B$782,I$83)+'СЕТ СН'!$H$9+СВЦЭМ!$D$10+'СЕТ СН'!$H$6-'СЕТ СН'!$H$19</f>
        <v>1350.45771569</v>
      </c>
      <c r="J87" s="36">
        <f>SUMIFS(СВЦЭМ!$C$39:$C$782,СВЦЭМ!$A$39:$A$782,$A87,СВЦЭМ!$B$39:$B$782,J$83)+'СЕТ СН'!$H$9+СВЦЭМ!$D$10+'СЕТ СН'!$H$6-'СЕТ СН'!$H$19</f>
        <v>1302.84068385</v>
      </c>
      <c r="K87" s="36">
        <f>SUMIFS(СВЦЭМ!$C$39:$C$782,СВЦЭМ!$A$39:$A$782,$A87,СВЦЭМ!$B$39:$B$782,K$83)+'СЕТ СН'!$H$9+СВЦЭМ!$D$10+'СЕТ СН'!$H$6-'СЕТ СН'!$H$19</f>
        <v>1275.5857117099999</v>
      </c>
      <c r="L87" s="36">
        <f>SUMIFS(СВЦЭМ!$C$39:$C$782,СВЦЭМ!$A$39:$A$782,$A87,СВЦЭМ!$B$39:$B$782,L$83)+'СЕТ СН'!$H$9+СВЦЭМ!$D$10+'СЕТ СН'!$H$6-'СЕТ СН'!$H$19</f>
        <v>1279.9116333899999</v>
      </c>
      <c r="M87" s="36">
        <f>SUMIFS(СВЦЭМ!$C$39:$C$782,СВЦЭМ!$A$39:$A$782,$A87,СВЦЭМ!$B$39:$B$782,M$83)+'СЕТ СН'!$H$9+СВЦЭМ!$D$10+'СЕТ СН'!$H$6-'СЕТ СН'!$H$19</f>
        <v>1285.1982136399999</v>
      </c>
      <c r="N87" s="36">
        <f>SUMIFS(СВЦЭМ!$C$39:$C$782,СВЦЭМ!$A$39:$A$782,$A87,СВЦЭМ!$B$39:$B$782,N$83)+'СЕТ СН'!$H$9+СВЦЭМ!$D$10+'СЕТ СН'!$H$6-'СЕТ СН'!$H$19</f>
        <v>1291.0523532499999</v>
      </c>
      <c r="O87" s="36">
        <f>SUMIFS(СВЦЭМ!$C$39:$C$782,СВЦЭМ!$A$39:$A$782,$A87,СВЦЭМ!$B$39:$B$782,O$83)+'СЕТ СН'!$H$9+СВЦЭМ!$D$10+'СЕТ СН'!$H$6-'СЕТ СН'!$H$19</f>
        <v>1346.1094542799999</v>
      </c>
      <c r="P87" s="36">
        <f>SUMIFS(СВЦЭМ!$C$39:$C$782,СВЦЭМ!$A$39:$A$782,$A87,СВЦЭМ!$B$39:$B$782,P$83)+'СЕТ СН'!$H$9+СВЦЭМ!$D$10+'СЕТ СН'!$H$6-'СЕТ СН'!$H$19</f>
        <v>1395.51280058</v>
      </c>
      <c r="Q87" s="36">
        <f>SUMIFS(СВЦЭМ!$C$39:$C$782,СВЦЭМ!$A$39:$A$782,$A87,СВЦЭМ!$B$39:$B$782,Q$83)+'СЕТ СН'!$H$9+СВЦЭМ!$D$10+'СЕТ СН'!$H$6-'СЕТ СН'!$H$19</f>
        <v>1407.1894985599999</v>
      </c>
      <c r="R87" s="36">
        <f>SUMIFS(СВЦЭМ!$C$39:$C$782,СВЦЭМ!$A$39:$A$782,$A87,СВЦЭМ!$B$39:$B$782,R$83)+'СЕТ СН'!$H$9+СВЦЭМ!$D$10+'СЕТ СН'!$H$6-'СЕТ СН'!$H$19</f>
        <v>1406.3317725499999</v>
      </c>
      <c r="S87" s="36">
        <f>SUMIFS(СВЦЭМ!$C$39:$C$782,СВЦЭМ!$A$39:$A$782,$A87,СВЦЭМ!$B$39:$B$782,S$83)+'СЕТ СН'!$H$9+СВЦЭМ!$D$10+'СЕТ СН'!$H$6-'СЕТ СН'!$H$19</f>
        <v>1387.2297458599999</v>
      </c>
      <c r="T87" s="36">
        <f>SUMIFS(СВЦЭМ!$C$39:$C$782,СВЦЭМ!$A$39:$A$782,$A87,СВЦЭМ!$B$39:$B$782,T$83)+'СЕТ СН'!$H$9+СВЦЭМ!$D$10+'СЕТ СН'!$H$6-'СЕТ СН'!$H$19</f>
        <v>1298.70525948</v>
      </c>
      <c r="U87" s="36">
        <f>SUMIFS(СВЦЭМ!$C$39:$C$782,СВЦЭМ!$A$39:$A$782,$A87,СВЦЭМ!$B$39:$B$782,U$83)+'СЕТ СН'!$H$9+СВЦЭМ!$D$10+'СЕТ СН'!$H$6-'СЕТ СН'!$H$19</f>
        <v>1241.4519551799999</v>
      </c>
      <c r="V87" s="36">
        <f>SUMIFS(СВЦЭМ!$C$39:$C$782,СВЦЭМ!$A$39:$A$782,$A87,СВЦЭМ!$B$39:$B$782,V$83)+'СЕТ СН'!$H$9+СВЦЭМ!$D$10+'СЕТ СН'!$H$6-'СЕТ СН'!$H$19</f>
        <v>1232.85498209</v>
      </c>
      <c r="W87" s="36">
        <f>SUMIFS(СВЦЭМ!$C$39:$C$782,СВЦЭМ!$A$39:$A$782,$A87,СВЦЭМ!$B$39:$B$782,W$83)+'СЕТ СН'!$H$9+СВЦЭМ!$D$10+'СЕТ СН'!$H$6-'СЕТ СН'!$H$19</f>
        <v>1263.6144227799998</v>
      </c>
      <c r="X87" s="36">
        <f>SUMIFS(СВЦЭМ!$C$39:$C$782,СВЦЭМ!$A$39:$A$782,$A87,СВЦЭМ!$B$39:$B$782,X$83)+'СЕТ СН'!$H$9+СВЦЭМ!$D$10+'СЕТ СН'!$H$6-'СЕТ СН'!$H$19</f>
        <v>1274.6787777499999</v>
      </c>
      <c r="Y87" s="36">
        <f>SUMIFS(СВЦЭМ!$C$39:$C$782,СВЦЭМ!$A$39:$A$782,$A87,СВЦЭМ!$B$39:$B$782,Y$83)+'СЕТ СН'!$H$9+СВЦЭМ!$D$10+'СЕТ СН'!$H$6-'СЕТ СН'!$H$19</f>
        <v>1274.3271463499998</v>
      </c>
    </row>
    <row r="88" spans="1:25" ht="15.75" x14ac:dyDescent="0.2">
      <c r="A88" s="35">
        <f t="shared" si="2"/>
        <v>44260</v>
      </c>
      <c r="B88" s="36">
        <f>SUMIFS(СВЦЭМ!$C$39:$C$782,СВЦЭМ!$A$39:$A$782,$A88,СВЦЭМ!$B$39:$B$782,B$83)+'СЕТ СН'!$H$9+СВЦЭМ!$D$10+'СЕТ СН'!$H$6-'СЕТ СН'!$H$19</f>
        <v>1321.89096404</v>
      </c>
      <c r="C88" s="36">
        <f>SUMIFS(СВЦЭМ!$C$39:$C$782,СВЦЭМ!$A$39:$A$782,$A88,СВЦЭМ!$B$39:$B$782,C$83)+'СЕТ СН'!$H$9+СВЦЭМ!$D$10+'СЕТ СН'!$H$6-'СЕТ СН'!$H$19</f>
        <v>1352.9090844399998</v>
      </c>
      <c r="D88" s="36">
        <f>SUMIFS(СВЦЭМ!$C$39:$C$782,СВЦЭМ!$A$39:$A$782,$A88,СВЦЭМ!$B$39:$B$782,D$83)+'СЕТ СН'!$H$9+СВЦЭМ!$D$10+'СЕТ СН'!$H$6-'СЕТ СН'!$H$19</f>
        <v>1379.2528222399999</v>
      </c>
      <c r="E88" s="36">
        <f>SUMIFS(СВЦЭМ!$C$39:$C$782,СВЦЭМ!$A$39:$A$782,$A88,СВЦЭМ!$B$39:$B$782,E$83)+'СЕТ СН'!$H$9+СВЦЭМ!$D$10+'СЕТ СН'!$H$6-'СЕТ СН'!$H$19</f>
        <v>1402.4998323599998</v>
      </c>
      <c r="F88" s="36">
        <f>SUMIFS(СВЦЭМ!$C$39:$C$782,СВЦЭМ!$A$39:$A$782,$A88,СВЦЭМ!$B$39:$B$782,F$83)+'СЕТ СН'!$H$9+СВЦЭМ!$D$10+'СЕТ СН'!$H$6-'СЕТ СН'!$H$19</f>
        <v>1427.7957778599998</v>
      </c>
      <c r="G88" s="36">
        <f>SUMIFS(СВЦЭМ!$C$39:$C$782,СВЦЭМ!$A$39:$A$782,$A88,СВЦЭМ!$B$39:$B$782,G$83)+'СЕТ СН'!$H$9+СВЦЭМ!$D$10+'СЕТ СН'!$H$6-'СЕТ СН'!$H$19</f>
        <v>1427.2305743899999</v>
      </c>
      <c r="H88" s="36">
        <f>SUMIFS(СВЦЭМ!$C$39:$C$782,СВЦЭМ!$A$39:$A$782,$A88,СВЦЭМ!$B$39:$B$782,H$83)+'СЕТ СН'!$H$9+СВЦЭМ!$D$10+'СЕТ СН'!$H$6-'СЕТ СН'!$H$19</f>
        <v>1415.6593291699999</v>
      </c>
      <c r="I88" s="36">
        <f>SUMIFS(СВЦЭМ!$C$39:$C$782,СВЦЭМ!$A$39:$A$782,$A88,СВЦЭМ!$B$39:$B$782,I$83)+'СЕТ СН'!$H$9+СВЦЭМ!$D$10+'СЕТ СН'!$H$6-'СЕТ СН'!$H$19</f>
        <v>1393.7172259899999</v>
      </c>
      <c r="J88" s="36">
        <f>SUMIFS(СВЦЭМ!$C$39:$C$782,СВЦЭМ!$A$39:$A$782,$A88,СВЦЭМ!$B$39:$B$782,J$83)+'СЕТ СН'!$H$9+СВЦЭМ!$D$10+'СЕТ СН'!$H$6-'СЕТ СН'!$H$19</f>
        <v>1328.4561746699999</v>
      </c>
      <c r="K88" s="36">
        <f>SUMIFS(СВЦЭМ!$C$39:$C$782,СВЦЭМ!$A$39:$A$782,$A88,СВЦЭМ!$B$39:$B$782,K$83)+'СЕТ СН'!$H$9+СВЦЭМ!$D$10+'СЕТ СН'!$H$6-'СЕТ СН'!$H$19</f>
        <v>1280.3925599699999</v>
      </c>
      <c r="L88" s="36">
        <f>SUMIFS(СВЦЭМ!$C$39:$C$782,СВЦЭМ!$A$39:$A$782,$A88,СВЦЭМ!$B$39:$B$782,L$83)+'СЕТ СН'!$H$9+СВЦЭМ!$D$10+'СЕТ СН'!$H$6-'СЕТ СН'!$H$19</f>
        <v>1273.2208448299998</v>
      </c>
      <c r="M88" s="36">
        <f>SUMIFS(СВЦЭМ!$C$39:$C$782,СВЦЭМ!$A$39:$A$782,$A88,СВЦЭМ!$B$39:$B$782,M$83)+'СЕТ СН'!$H$9+СВЦЭМ!$D$10+'СЕТ СН'!$H$6-'СЕТ СН'!$H$19</f>
        <v>1275.5682914299998</v>
      </c>
      <c r="N88" s="36">
        <f>SUMIFS(СВЦЭМ!$C$39:$C$782,СВЦЭМ!$A$39:$A$782,$A88,СВЦЭМ!$B$39:$B$782,N$83)+'СЕТ СН'!$H$9+СВЦЭМ!$D$10+'СЕТ СН'!$H$6-'СЕТ СН'!$H$19</f>
        <v>1293.42447182</v>
      </c>
      <c r="O88" s="36">
        <f>SUMIFS(СВЦЭМ!$C$39:$C$782,СВЦЭМ!$A$39:$A$782,$A88,СВЦЭМ!$B$39:$B$782,O$83)+'СЕТ СН'!$H$9+СВЦЭМ!$D$10+'СЕТ СН'!$H$6-'СЕТ СН'!$H$19</f>
        <v>1346.95507069</v>
      </c>
      <c r="P88" s="36">
        <f>SUMIFS(СВЦЭМ!$C$39:$C$782,СВЦЭМ!$A$39:$A$782,$A88,СВЦЭМ!$B$39:$B$782,P$83)+'СЕТ СН'!$H$9+СВЦЭМ!$D$10+'СЕТ СН'!$H$6-'СЕТ СН'!$H$19</f>
        <v>1367.34643293</v>
      </c>
      <c r="Q88" s="36">
        <f>SUMIFS(СВЦЭМ!$C$39:$C$782,СВЦЭМ!$A$39:$A$782,$A88,СВЦЭМ!$B$39:$B$782,Q$83)+'СЕТ СН'!$H$9+СВЦЭМ!$D$10+'СЕТ СН'!$H$6-'СЕТ СН'!$H$19</f>
        <v>1380.9836321799999</v>
      </c>
      <c r="R88" s="36">
        <f>SUMIFS(СВЦЭМ!$C$39:$C$782,СВЦЭМ!$A$39:$A$782,$A88,СВЦЭМ!$B$39:$B$782,R$83)+'СЕТ СН'!$H$9+СВЦЭМ!$D$10+'СЕТ СН'!$H$6-'СЕТ СН'!$H$19</f>
        <v>1380.60834931</v>
      </c>
      <c r="S88" s="36">
        <f>SUMIFS(СВЦЭМ!$C$39:$C$782,СВЦЭМ!$A$39:$A$782,$A88,СВЦЭМ!$B$39:$B$782,S$83)+'СЕТ СН'!$H$9+СВЦЭМ!$D$10+'СЕТ СН'!$H$6-'СЕТ СН'!$H$19</f>
        <v>1344.4300850799998</v>
      </c>
      <c r="T88" s="36">
        <f>SUMIFS(СВЦЭМ!$C$39:$C$782,СВЦЭМ!$A$39:$A$782,$A88,СВЦЭМ!$B$39:$B$782,T$83)+'СЕТ СН'!$H$9+СВЦЭМ!$D$10+'СЕТ СН'!$H$6-'СЕТ СН'!$H$19</f>
        <v>1289.3577751599998</v>
      </c>
      <c r="U88" s="36">
        <f>SUMIFS(СВЦЭМ!$C$39:$C$782,СВЦЭМ!$A$39:$A$782,$A88,СВЦЭМ!$B$39:$B$782,U$83)+'СЕТ СН'!$H$9+СВЦЭМ!$D$10+'СЕТ СН'!$H$6-'СЕТ СН'!$H$19</f>
        <v>1245.8067060199999</v>
      </c>
      <c r="V88" s="36">
        <f>SUMIFS(СВЦЭМ!$C$39:$C$782,СВЦЭМ!$A$39:$A$782,$A88,СВЦЭМ!$B$39:$B$782,V$83)+'СЕТ СН'!$H$9+СВЦЭМ!$D$10+'СЕТ СН'!$H$6-'СЕТ СН'!$H$19</f>
        <v>1274.79469447</v>
      </c>
      <c r="W88" s="36">
        <f>SUMIFS(СВЦЭМ!$C$39:$C$782,СВЦЭМ!$A$39:$A$782,$A88,СВЦЭМ!$B$39:$B$782,W$83)+'СЕТ СН'!$H$9+СВЦЭМ!$D$10+'СЕТ СН'!$H$6-'СЕТ СН'!$H$19</f>
        <v>1303.0125755899999</v>
      </c>
      <c r="X88" s="36">
        <f>SUMIFS(СВЦЭМ!$C$39:$C$782,СВЦЭМ!$A$39:$A$782,$A88,СВЦЭМ!$B$39:$B$782,X$83)+'СЕТ СН'!$H$9+СВЦЭМ!$D$10+'СЕТ СН'!$H$6-'СЕТ СН'!$H$19</f>
        <v>1308.6164544899998</v>
      </c>
      <c r="Y88" s="36">
        <f>SUMIFS(СВЦЭМ!$C$39:$C$782,СВЦЭМ!$A$39:$A$782,$A88,СВЦЭМ!$B$39:$B$782,Y$83)+'СЕТ СН'!$H$9+СВЦЭМ!$D$10+'СЕТ СН'!$H$6-'СЕТ СН'!$H$19</f>
        <v>1303.51498296</v>
      </c>
    </row>
    <row r="89" spans="1:25" ht="15.75" x14ac:dyDescent="0.2">
      <c r="A89" s="35">
        <f t="shared" si="2"/>
        <v>44261</v>
      </c>
      <c r="B89" s="36">
        <f>SUMIFS(СВЦЭМ!$C$39:$C$782,СВЦЭМ!$A$39:$A$782,$A89,СВЦЭМ!$B$39:$B$782,B$83)+'СЕТ СН'!$H$9+СВЦЭМ!$D$10+'СЕТ СН'!$H$6-'СЕТ СН'!$H$19</f>
        <v>1372.07327416</v>
      </c>
      <c r="C89" s="36">
        <f>SUMIFS(СВЦЭМ!$C$39:$C$782,СВЦЭМ!$A$39:$A$782,$A89,СВЦЭМ!$B$39:$B$782,C$83)+'СЕТ СН'!$H$9+СВЦЭМ!$D$10+'СЕТ СН'!$H$6-'СЕТ СН'!$H$19</f>
        <v>1441.48454195</v>
      </c>
      <c r="D89" s="36">
        <f>SUMIFS(СВЦЭМ!$C$39:$C$782,СВЦЭМ!$A$39:$A$782,$A89,СВЦЭМ!$B$39:$B$782,D$83)+'СЕТ СН'!$H$9+СВЦЭМ!$D$10+'СЕТ СН'!$H$6-'СЕТ СН'!$H$19</f>
        <v>1470.06032482</v>
      </c>
      <c r="E89" s="36">
        <f>SUMIFS(СВЦЭМ!$C$39:$C$782,СВЦЭМ!$A$39:$A$782,$A89,СВЦЭМ!$B$39:$B$782,E$83)+'СЕТ СН'!$H$9+СВЦЭМ!$D$10+'СЕТ СН'!$H$6-'СЕТ СН'!$H$19</f>
        <v>1468.34690482</v>
      </c>
      <c r="F89" s="36">
        <f>SUMIFS(СВЦЭМ!$C$39:$C$782,СВЦЭМ!$A$39:$A$782,$A89,СВЦЭМ!$B$39:$B$782,F$83)+'СЕТ СН'!$H$9+СВЦЭМ!$D$10+'СЕТ СН'!$H$6-'СЕТ СН'!$H$19</f>
        <v>1485.82833693</v>
      </c>
      <c r="G89" s="36">
        <f>SUMIFS(СВЦЭМ!$C$39:$C$782,СВЦЭМ!$A$39:$A$782,$A89,СВЦЭМ!$B$39:$B$782,G$83)+'СЕТ СН'!$H$9+СВЦЭМ!$D$10+'СЕТ СН'!$H$6-'СЕТ СН'!$H$19</f>
        <v>1477.0327992299999</v>
      </c>
      <c r="H89" s="36">
        <f>SUMIFS(СВЦЭМ!$C$39:$C$782,СВЦЭМ!$A$39:$A$782,$A89,СВЦЭМ!$B$39:$B$782,H$83)+'СЕТ СН'!$H$9+СВЦЭМ!$D$10+'СЕТ СН'!$H$6-'СЕТ СН'!$H$19</f>
        <v>1493.1260889599998</v>
      </c>
      <c r="I89" s="36">
        <f>SUMIFS(СВЦЭМ!$C$39:$C$782,СВЦЭМ!$A$39:$A$782,$A89,СВЦЭМ!$B$39:$B$782,I$83)+'СЕТ СН'!$H$9+СВЦЭМ!$D$10+'СЕТ СН'!$H$6-'СЕТ СН'!$H$19</f>
        <v>1469.3985282799999</v>
      </c>
      <c r="J89" s="36">
        <f>SUMIFS(СВЦЭМ!$C$39:$C$782,СВЦЭМ!$A$39:$A$782,$A89,СВЦЭМ!$B$39:$B$782,J$83)+'СЕТ СН'!$H$9+СВЦЭМ!$D$10+'СЕТ СН'!$H$6-'СЕТ СН'!$H$19</f>
        <v>1353.2786436399999</v>
      </c>
      <c r="K89" s="36">
        <f>SUMIFS(СВЦЭМ!$C$39:$C$782,СВЦЭМ!$A$39:$A$782,$A89,СВЦЭМ!$B$39:$B$782,K$83)+'СЕТ СН'!$H$9+СВЦЭМ!$D$10+'СЕТ СН'!$H$6-'СЕТ СН'!$H$19</f>
        <v>1280.95277455</v>
      </c>
      <c r="L89" s="36">
        <f>SUMIFS(СВЦЭМ!$C$39:$C$782,СВЦЭМ!$A$39:$A$782,$A89,СВЦЭМ!$B$39:$B$782,L$83)+'СЕТ СН'!$H$9+СВЦЭМ!$D$10+'СЕТ СН'!$H$6-'СЕТ СН'!$H$19</f>
        <v>1245.9074277899999</v>
      </c>
      <c r="M89" s="36">
        <f>SUMIFS(СВЦЭМ!$C$39:$C$782,СВЦЭМ!$A$39:$A$782,$A89,СВЦЭМ!$B$39:$B$782,M$83)+'СЕТ СН'!$H$9+СВЦЭМ!$D$10+'СЕТ СН'!$H$6-'СЕТ СН'!$H$19</f>
        <v>1244.6532467499999</v>
      </c>
      <c r="N89" s="36">
        <f>SUMIFS(СВЦЭМ!$C$39:$C$782,СВЦЭМ!$A$39:$A$782,$A89,СВЦЭМ!$B$39:$B$782,N$83)+'СЕТ СН'!$H$9+СВЦЭМ!$D$10+'СЕТ СН'!$H$6-'СЕТ СН'!$H$19</f>
        <v>1256.8279420499998</v>
      </c>
      <c r="O89" s="36">
        <f>SUMIFS(СВЦЭМ!$C$39:$C$782,СВЦЭМ!$A$39:$A$782,$A89,СВЦЭМ!$B$39:$B$782,O$83)+'СЕТ СН'!$H$9+СВЦЭМ!$D$10+'СЕТ СН'!$H$6-'СЕТ СН'!$H$19</f>
        <v>1310.49714864</v>
      </c>
      <c r="P89" s="36">
        <f>SUMIFS(СВЦЭМ!$C$39:$C$782,СВЦЭМ!$A$39:$A$782,$A89,СВЦЭМ!$B$39:$B$782,P$83)+'СЕТ СН'!$H$9+СВЦЭМ!$D$10+'СЕТ СН'!$H$6-'СЕТ СН'!$H$19</f>
        <v>1328.5049454599998</v>
      </c>
      <c r="Q89" s="36">
        <f>SUMIFS(СВЦЭМ!$C$39:$C$782,СВЦЭМ!$A$39:$A$782,$A89,СВЦЭМ!$B$39:$B$782,Q$83)+'СЕТ СН'!$H$9+СВЦЭМ!$D$10+'СЕТ СН'!$H$6-'СЕТ СН'!$H$19</f>
        <v>1351.2364755899998</v>
      </c>
      <c r="R89" s="36">
        <f>SUMIFS(СВЦЭМ!$C$39:$C$782,СВЦЭМ!$A$39:$A$782,$A89,СВЦЭМ!$B$39:$B$782,R$83)+'СЕТ СН'!$H$9+СВЦЭМ!$D$10+'СЕТ СН'!$H$6-'СЕТ СН'!$H$19</f>
        <v>1345.2020069499999</v>
      </c>
      <c r="S89" s="36">
        <f>SUMIFS(СВЦЭМ!$C$39:$C$782,СВЦЭМ!$A$39:$A$782,$A89,СВЦЭМ!$B$39:$B$782,S$83)+'СЕТ СН'!$H$9+СВЦЭМ!$D$10+'СЕТ СН'!$H$6-'СЕТ СН'!$H$19</f>
        <v>1323.60292942</v>
      </c>
      <c r="T89" s="36">
        <f>SUMIFS(СВЦЭМ!$C$39:$C$782,СВЦЭМ!$A$39:$A$782,$A89,СВЦЭМ!$B$39:$B$782,T$83)+'СЕТ СН'!$H$9+СВЦЭМ!$D$10+'СЕТ СН'!$H$6-'СЕТ СН'!$H$19</f>
        <v>1258.66656653</v>
      </c>
      <c r="U89" s="36">
        <f>SUMIFS(СВЦЭМ!$C$39:$C$782,СВЦЭМ!$A$39:$A$782,$A89,СВЦЭМ!$B$39:$B$782,U$83)+'СЕТ СН'!$H$9+СВЦЭМ!$D$10+'СЕТ СН'!$H$6-'СЕТ СН'!$H$19</f>
        <v>1229.4088797899999</v>
      </c>
      <c r="V89" s="36">
        <f>SUMIFS(СВЦЭМ!$C$39:$C$782,СВЦЭМ!$A$39:$A$782,$A89,СВЦЭМ!$B$39:$B$782,V$83)+'СЕТ СН'!$H$9+СВЦЭМ!$D$10+'СЕТ СН'!$H$6-'СЕТ СН'!$H$19</f>
        <v>1218.8722331699998</v>
      </c>
      <c r="W89" s="36">
        <f>SUMIFS(СВЦЭМ!$C$39:$C$782,СВЦЭМ!$A$39:$A$782,$A89,СВЦЭМ!$B$39:$B$782,W$83)+'СЕТ СН'!$H$9+СВЦЭМ!$D$10+'СЕТ СН'!$H$6-'СЕТ СН'!$H$19</f>
        <v>1246.5811473799999</v>
      </c>
      <c r="X89" s="36">
        <f>SUMIFS(СВЦЭМ!$C$39:$C$782,СВЦЭМ!$A$39:$A$782,$A89,СВЦЭМ!$B$39:$B$782,X$83)+'СЕТ СН'!$H$9+СВЦЭМ!$D$10+'СЕТ СН'!$H$6-'СЕТ СН'!$H$19</f>
        <v>1270.7161961099998</v>
      </c>
      <c r="Y89" s="36">
        <f>SUMIFS(СВЦЭМ!$C$39:$C$782,СВЦЭМ!$A$39:$A$782,$A89,СВЦЭМ!$B$39:$B$782,Y$83)+'СЕТ СН'!$H$9+СВЦЭМ!$D$10+'СЕТ СН'!$H$6-'СЕТ СН'!$H$19</f>
        <v>1289.9833657199999</v>
      </c>
    </row>
    <row r="90" spans="1:25" ht="15.75" x14ac:dyDescent="0.2">
      <c r="A90" s="35">
        <f t="shared" si="2"/>
        <v>44262</v>
      </c>
      <c r="B90" s="36">
        <f>SUMIFS(СВЦЭМ!$C$39:$C$782,СВЦЭМ!$A$39:$A$782,$A90,СВЦЭМ!$B$39:$B$782,B$83)+'СЕТ СН'!$H$9+СВЦЭМ!$D$10+'СЕТ СН'!$H$6-'СЕТ СН'!$H$19</f>
        <v>1323.17345501</v>
      </c>
      <c r="C90" s="36">
        <f>SUMIFS(СВЦЭМ!$C$39:$C$782,СВЦЭМ!$A$39:$A$782,$A90,СВЦЭМ!$B$39:$B$782,C$83)+'СЕТ СН'!$H$9+СВЦЭМ!$D$10+'СЕТ СН'!$H$6-'СЕТ СН'!$H$19</f>
        <v>1386.9959718699999</v>
      </c>
      <c r="D90" s="36">
        <f>SUMIFS(СВЦЭМ!$C$39:$C$782,СВЦЭМ!$A$39:$A$782,$A90,СВЦЭМ!$B$39:$B$782,D$83)+'СЕТ СН'!$H$9+СВЦЭМ!$D$10+'СЕТ СН'!$H$6-'СЕТ СН'!$H$19</f>
        <v>1426.38640156</v>
      </c>
      <c r="E90" s="36">
        <f>SUMIFS(СВЦЭМ!$C$39:$C$782,СВЦЭМ!$A$39:$A$782,$A90,СВЦЭМ!$B$39:$B$782,E$83)+'СЕТ СН'!$H$9+СВЦЭМ!$D$10+'СЕТ СН'!$H$6-'СЕТ СН'!$H$19</f>
        <v>1440.18896546</v>
      </c>
      <c r="F90" s="36">
        <f>SUMIFS(СВЦЭМ!$C$39:$C$782,СВЦЭМ!$A$39:$A$782,$A90,СВЦЭМ!$B$39:$B$782,F$83)+'СЕТ СН'!$H$9+СВЦЭМ!$D$10+'СЕТ СН'!$H$6-'СЕТ СН'!$H$19</f>
        <v>1460.6224478199999</v>
      </c>
      <c r="G90" s="36">
        <f>SUMIFS(СВЦЭМ!$C$39:$C$782,СВЦЭМ!$A$39:$A$782,$A90,СВЦЭМ!$B$39:$B$782,G$83)+'СЕТ СН'!$H$9+СВЦЭМ!$D$10+'СЕТ СН'!$H$6-'СЕТ СН'!$H$19</f>
        <v>1455.21642142</v>
      </c>
      <c r="H90" s="36">
        <f>SUMIFS(СВЦЭМ!$C$39:$C$782,СВЦЭМ!$A$39:$A$782,$A90,СВЦЭМ!$B$39:$B$782,H$83)+'СЕТ СН'!$H$9+СВЦЭМ!$D$10+'СЕТ СН'!$H$6-'СЕТ СН'!$H$19</f>
        <v>1426.70128589</v>
      </c>
      <c r="I90" s="36">
        <f>SUMIFS(СВЦЭМ!$C$39:$C$782,СВЦЭМ!$A$39:$A$782,$A90,СВЦЭМ!$B$39:$B$782,I$83)+'СЕТ СН'!$H$9+СВЦЭМ!$D$10+'СЕТ СН'!$H$6-'СЕТ СН'!$H$19</f>
        <v>1389.7044521099999</v>
      </c>
      <c r="J90" s="36">
        <f>SUMIFS(СВЦЭМ!$C$39:$C$782,СВЦЭМ!$A$39:$A$782,$A90,СВЦЭМ!$B$39:$B$782,J$83)+'СЕТ СН'!$H$9+СВЦЭМ!$D$10+'СЕТ СН'!$H$6-'СЕТ СН'!$H$19</f>
        <v>1324.7916980999998</v>
      </c>
      <c r="K90" s="36">
        <f>SUMIFS(СВЦЭМ!$C$39:$C$782,СВЦЭМ!$A$39:$A$782,$A90,СВЦЭМ!$B$39:$B$782,K$83)+'СЕТ СН'!$H$9+СВЦЭМ!$D$10+'СЕТ СН'!$H$6-'СЕТ СН'!$H$19</f>
        <v>1277.02484781</v>
      </c>
      <c r="L90" s="36">
        <f>SUMIFS(СВЦЭМ!$C$39:$C$782,СВЦЭМ!$A$39:$A$782,$A90,СВЦЭМ!$B$39:$B$782,L$83)+'СЕТ СН'!$H$9+СВЦЭМ!$D$10+'СЕТ СН'!$H$6-'СЕТ СН'!$H$19</f>
        <v>1261.4987611699999</v>
      </c>
      <c r="M90" s="36">
        <f>SUMIFS(СВЦЭМ!$C$39:$C$782,СВЦЭМ!$A$39:$A$782,$A90,СВЦЭМ!$B$39:$B$782,M$83)+'СЕТ СН'!$H$9+СВЦЭМ!$D$10+'СЕТ СН'!$H$6-'СЕТ СН'!$H$19</f>
        <v>1271.0167975099998</v>
      </c>
      <c r="N90" s="36">
        <f>SUMIFS(СВЦЭМ!$C$39:$C$782,СВЦЭМ!$A$39:$A$782,$A90,СВЦЭМ!$B$39:$B$782,N$83)+'СЕТ СН'!$H$9+СВЦЭМ!$D$10+'СЕТ СН'!$H$6-'СЕТ СН'!$H$19</f>
        <v>1288.55101107</v>
      </c>
      <c r="O90" s="36">
        <f>SUMIFS(СВЦЭМ!$C$39:$C$782,СВЦЭМ!$A$39:$A$782,$A90,СВЦЭМ!$B$39:$B$782,O$83)+'СЕТ СН'!$H$9+СВЦЭМ!$D$10+'СЕТ СН'!$H$6-'СЕТ СН'!$H$19</f>
        <v>1338.9501504</v>
      </c>
      <c r="P90" s="36">
        <f>SUMIFS(СВЦЭМ!$C$39:$C$782,СВЦЭМ!$A$39:$A$782,$A90,СВЦЭМ!$B$39:$B$782,P$83)+'СЕТ СН'!$H$9+СВЦЭМ!$D$10+'СЕТ СН'!$H$6-'СЕТ СН'!$H$19</f>
        <v>1372.73602489</v>
      </c>
      <c r="Q90" s="36">
        <f>SUMIFS(СВЦЭМ!$C$39:$C$782,СВЦЭМ!$A$39:$A$782,$A90,СВЦЭМ!$B$39:$B$782,Q$83)+'СЕТ СН'!$H$9+СВЦЭМ!$D$10+'СЕТ СН'!$H$6-'СЕТ СН'!$H$19</f>
        <v>1394.5314011799999</v>
      </c>
      <c r="R90" s="36">
        <f>SUMIFS(СВЦЭМ!$C$39:$C$782,СВЦЭМ!$A$39:$A$782,$A90,СВЦЭМ!$B$39:$B$782,R$83)+'СЕТ СН'!$H$9+СВЦЭМ!$D$10+'СЕТ СН'!$H$6-'СЕТ СН'!$H$19</f>
        <v>1378.6461305199998</v>
      </c>
      <c r="S90" s="36">
        <f>SUMIFS(СВЦЭМ!$C$39:$C$782,СВЦЭМ!$A$39:$A$782,$A90,СВЦЭМ!$B$39:$B$782,S$83)+'СЕТ СН'!$H$9+СВЦЭМ!$D$10+'СЕТ СН'!$H$6-'СЕТ СН'!$H$19</f>
        <v>1343.35607278</v>
      </c>
      <c r="T90" s="36">
        <f>SUMIFS(СВЦЭМ!$C$39:$C$782,СВЦЭМ!$A$39:$A$782,$A90,СВЦЭМ!$B$39:$B$782,T$83)+'СЕТ СН'!$H$9+СВЦЭМ!$D$10+'СЕТ СН'!$H$6-'СЕТ СН'!$H$19</f>
        <v>1300.9721696299998</v>
      </c>
      <c r="U90" s="36">
        <f>SUMIFS(СВЦЭМ!$C$39:$C$782,СВЦЭМ!$A$39:$A$782,$A90,СВЦЭМ!$B$39:$B$782,U$83)+'СЕТ СН'!$H$9+СВЦЭМ!$D$10+'СЕТ СН'!$H$6-'СЕТ СН'!$H$19</f>
        <v>1259.26207862</v>
      </c>
      <c r="V90" s="36">
        <f>SUMIFS(СВЦЭМ!$C$39:$C$782,СВЦЭМ!$A$39:$A$782,$A90,СВЦЭМ!$B$39:$B$782,V$83)+'СЕТ СН'!$H$9+СВЦЭМ!$D$10+'СЕТ СН'!$H$6-'СЕТ СН'!$H$19</f>
        <v>1299.2715927199999</v>
      </c>
      <c r="W90" s="36">
        <f>SUMIFS(СВЦЭМ!$C$39:$C$782,СВЦЭМ!$A$39:$A$782,$A90,СВЦЭМ!$B$39:$B$782,W$83)+'СЕТ СН'!$H$9+СВЦЭМ!$D$10+'СЕТ СН'!$H$6-'СЕТ СН'!$H$19</f>
        <v>1296.3323325499998</v>
      </c>
      <c r="X90" s="36">
        <f>SUMIFS(СВЦЭМ!$C$39:$C$782,СВЦЭМ!$A$39:$A$782,$A90,СВЦЭМ!$B$39:$B$782,X$83)+'СЕТ СН'!$H$9+СВЦЭМ!$D$10+'СЕТ СН'!$H$6-'СЕТ СН'!$H$19</f>
        <v>1287.5390541299998</v>
      </c>
      <c r="Y90" s="36">
        <f>SUMIFS(СВЦЭМ!$C$39:$C$782,СВЦЭМ!$A$39:$A$782,$A90,СВЦЭМ!$B$39:$B$782,Y$83)+'СЕТ СН'!$H$9+СВЦЭМ!$D$10+'СЕТ СН'!$H$6-'СЕТ СН'!$H$19</f>
        <v>1312.3504095899998</v>
      </c>
    </row>
    <row r="91" spans="1:25" ht="15.75" x14ac:dyDescent="0.2">
      <c r="A91" s="35">
        <f t="shared" si="2"/>
        <v>44263</v>
      </c>
      <c r="B91" s="36">
        <f>SUMIFS(СВЦЭМ!$C$39:$C$782,СВЦЭМ!$A$39:$A$782,$A91,СВЦЭМ!$B$39:$B$782,B$83)+'СЕТ СН'!$H$9+СВЦЭМ!$D$10+'СЕТ СН'!$H$6-'СЕТ СН'!$H$19</f>
        <v>1337.0049820299998</v>
      </c>
      <c r="C91" s="36">
        <f>SUMIFS(СВЦЭМ!$C$39:$C$782,СВЦЭМ!$A$39:$A$782,$A91,СВЦЭМ!$B$39:$B$782,C$83)+'СЕТ СН'!$H$9+СВЦЭМ!$D$10+'СЕТ СН'!$H$6-'СЕТ СН'!$H$19</f>
        <v>1434.3777754599998</v>
      </c>
      <c r="D91" s="36">
        <f>SUMIFS(СВЦЭМ!$C$39:$C$782,СВЦЭМ!$A$39:$A$782,$A91,СВЦЭМ!$B$39:$B$782,D$83)+'СЕТ СН'!$H$9+СВЦЭМ!$D$10+'СЕТ СН'!$H$6-'СЕТ СН'!$H$19</f>
        <v>1497.40064005</v>
      </c>
      <c r="E91" s="36">
        <f>SUMIFS(СВЦЭМ!$C$39:$C$782,СВЦЭМ!$A$39:$A$782,$A91,СВЦЭМ!$B$39:$B$782,E$83)+'СЕТ СН'!$H$9+СВЦЭМ!$D$10+'СЕТ СН'!$H$6-'СЕТ СН'!$H$19</f>
        <v>1462.4184180999998</v>
      </c>
      <c r="F91" s="36">
        <f>SUMIFS(СВЦЭМ!$C$39:$C$782,СВЦЭМ!$A$39:$A$782,$A91,СВЦЭМ!$B$39:$B$782,F$83)+'СЕТ СН'!$H$9+СВЦЭМ!$D$10+'СЕТ СН'!$H$6-'СЕТ СН'!$H$19</f>
        <v>1460.7596764799998</v>
      </c>
      <c r="G91" s="36">
        <f>SUMIFS(СВЦЭМ!$C$39:$C$782,СВЦЭМ!$A$39:$A$782,$A91,СВЦЭМ!$B$39:$B$782,G$83)+'СЕТ СН'!$H$9+СВЦЭМ!$D$10+'СЕТ СН'!$H$6-'СЕТ СН'!$H$19</f>
        <v>1471.2937678199999</v>
      </c>
      <c r="H91" s="36">
        <f>SUMIFS(СВЦЭМ!$C$39:$C$782,СВЦЭМ!$A$39:$A$782,$A91,СВЦЭМ!$B$39:$B$782,H$83)+'СЕТ СН'!$H$9+СВЦЭМ!$D$10+'СЕТ СН'!$H$6-'СЕТ СН'!$H$19</f>
        <v>1440.5313168199998</v>
      </c>
      <c r="I91" s="36">
        <f>SUMIFS(СВЦЭМ!$C$39:$C$782,СВЦЭМ!$A$39:$A$782,$A91,СВЦЭМ!$B$39:$B$782,I$83)+'СЕТ СН'!$H$9+СВЦЭМ!$D$10+'СЕТ СН'!$H$6-'СЕТ СН'!$H$19</f>
        <v>1428.21703166</v>
      </c>
      <c r="J91" s="36">
        <f>SUMIFS(СВЦЭМ!$C$39:$C$782,СВЦЭМ!$A$39:$A$782,$A91,СВЦЭМ!$B$39:$B$782,J$83)+'СЕТ СН'!$H$9+СВЦЭМ!$D$10+'СЕТ СН'!$H$6-'СЕТ СН'!$H$19</f>
        <v>1357.9093747699999</v>
      </c>
      <c r="K91" s="36">
        <f>SUMIFS(СВЦЭМ!$C$39:$C$782,СВЦЭМ!$A$39:$A$782,$A91,СВЦЭМ!$B$39:$B$782,K$83)+'СЕТ СН'!$H$9+СВЦЭМ!$D$10+'СЕТ СН'!$H$6-'СЕТ СН'!$H$19</f>
        <v>1308.71021445</v>
      </c>
      <c r="L91" s="36">
        <f>SUMIFS(СВЦЭМ!$C$39:$C$782,СВЦЭМ!$A$39:$A$782,$A91,СВЦЭМ!$B$39:$B$782,L$83)+'СЕТ СН'!$H$9+СВЦЭМ!$D$10+'СЕТ СН'!$H$6-'СЕТ СН'!$H$19</f>
        <v>1294.7605763499998</v>
      </c>
      <c r="M91" s="36">
        <f>SUMIFS(СВЦЭМ!$C$39:$C$782,СВЦЭМ!$A$39:$A$782,$A91,СВЦЭМ!$B$39:$B$782,M$83)+'СЕТ СН'!$H$9+СВЦЭМ!$D$10+'СЕТ СН'!$H$6-'СЕТ СН'!$H$19</f>
        <v>1292.46099207</v>
      </c>
      <c r="N91" s="36">
        <f>SUMIFS(СВЦЭМ!$C$39:$C$782,СВЦЭМ!$A$39:$A$782,$A91,СВЦЭМ!$B$39:$B$782,N$83)+'СЕТ СН'!$H$9+СВЦЭМ!$D$10+'СЕТ СН'!$H$6-'СЕТ СН'!$H$19</f>
        <v>1296.78455147</v>
      </c>
      <c r="O91" s="36">
        <f>SUMIFS(СВЦЭМ!$C$39:$C$782,СВЦЭМ!$A$39:$A$782,$A91,СВЦЭМ!$B$39:$B$782,O$83)+'СЕТ СН'!$H$9+СВЦЭМ!$D$10+'СЕТ СН'!$H$6-'СЕТ СН'!$H$19</f>
        <v>1345.7899460899998</v>
      </c>
      <c r="P91" s="36">
        <f>SUMIFS(СВЦЭМ!$C$39:$C$782,СВЦЭМ!$A$39:$A$782,$A91,СВЦЭМ!$B$39:$B$782,P$83)+'СЕТ СН'!$H$9+СВЦЭМ!$D$10+'СЕТ СН'!$H$6-'СЕТ СН'!$H$19</f>
        <v>1359.62059443</v>
      </c>
      <c r="Q91" s="36">
        <f>SUMIFS(СВЦЭМ!$C$39:$C$782,СВЦЭМ!$A$39:$A$782,$A91,СВЦЭМ!$B$39:$B$782,Q$83)+'СЕТ СН'!$H$9+СВЦЭМ!$D$10+'СЕТ СН'!$H$6-'СЕТ СН'!$H$19</f>
        <v>1391.9850997699998</v>
      </c>
      <c r="R91" s="36">
        <f>SUMIFS(СВЦЭМ!$C$39:$C$782,СВЦЭМ!$A$39:$A$782,$A91,СВЦЭМ!$B$39:$B$782,R$83)+'СЕТ СН'!$H$9+СВЦЭМ!$D$10+'СЕТ СН'!$H$6-'СЕТ СН'!$H$19</f>
        <v>1412.40516824</v>
      </c>
      <c r="S91" s="36">
        <f>SUMIFS(СВЦЭМ!$C$39:$C$782,СВЦЭМ!$A$39:$A$782,$A91,СВЦЭМ!$B$39:$B$782,S$83)+'СЕТ СН'!$H$9+СВЦЭМ!$D$10+'СЕТ СН'!$H$6-'СЕТ СН'!$H$19</f>
        <v>1413.44018622</v>
      </c>
      <c r="T91" s="36">
        <f>SUMIFS(СВЦЭМ!$C$39:$C$782,СВЦЭМ!$A$39:$A$782,$A91,СВЦЭМ!$B$39:$B$782,T$83)+'СЕТ СН'!$H$9+СВЦЭМ!$D$10+'СЕТ СН'!$H$6-'СЕТ СН'!$H$19</f>
        <v>1343.03922459</v>
      </c>
      <c r="U91" s="36">
        <f>SUMIFS(СВЦЭМ!$C$39:$C$782,СВЦЭМ!$A$39:$A$782,$A91,СВЦЭМ!$B$39:$B$782,U$83)+'СЕТ СН'!$H$9+СВЦЭМ!$D$10+'СЕТ СН'!$H$6-'СЕТ СН'!$H$19</f>
        <v>1241.1629122299998</v>
      </c>
      <c r="V91" s="36">
        <f>SUMIFS(СВЦЭМ!$C$39:$C$782,СВЦЭМ!$A$39:$A$782,$A91,СВЦЭМ!$B$39:$B$782,V$83)+'СЕТ СН'!$H$9+СВЦЭМ!$D$10+'СЕТ СН'!$H$6-'СЕТ СН'!$H$19</f>
        <v>1278.88215154</v>
      </c>
      <c r="W91" s="36">
        <f>SUMIFS(СВЦЭМ!$C$39:$C$782,СВЦЭМ!$A$39:$A$782,$A91,СВЦЭМ!$B$39:$B$782,W$83)+'СЕТ СН'!$H$9+СВЦЭМ!$D$10+'СЕТ СН'!$H$6-'СЕТ СН'!$H$19</f>
        <v>1283.96140765</v>
      </c>
      <c r="X91" s="36">
        <f>SUMIFS(СВЦЭМ!$C$39:$C$782,СВЦЭМ!$A$39:$A$782,$A91,СВЦЭМ!$B$39:$B$782,X$83)+'СЕТ СН'!$H$9+СВЦЭМ!$D$10+'СЕТ СН'!$H$6-'СЕТ СН'!$H$19</f>
        <v>1293.30007372</v>
      </c>
      <c r="Y91" s="36">
        <f>SUMIFS(СВЦЭМ!$C$39:$C$782,СВЦЭМ!$A$39:$A$782,$A91,СВЦЭМ!$B$39:$B$782,Y$83)+'СЕТ СН'!$H$9+СВЦЭМ!$D$10+'СЕТ СН'!$H$6-'СЕТ СН'!$H$19</f>
        <v>1326.84722846</v>
      </c>
    </row>
    <row r="92" spans="1:25" ht="15.75" x14ac:dyDescent="0.2">
      <c r="A92" s="35">
        <f t="shared" si="2"/>
        <v>44264</v>
      </c>
      <c r="B92" s="36">
        <f>SUMIFS(СВЦЭМ!$C$39:$C$782,СВЦЭМ!$A$39:$A$782,$A92,СВЦЭМ!$B$39:$B$782,B$83)+'СЕТ СН'!$H$9+СВЦЭМ!$D$10+'СЕТ СН'!$H$6-'СЕТ СН'!$H$19</f>
        <v>1329.1867722899999</v>
      </c>
      <c r="C92" s="36">
        <f>SUMIFS(СВЦЭМ!$C$39:$C$782,СВЦЭМ!$A$39:$A$782,$A92,СВЦЭМ!$B$39:$B$782,C$83)+'СЕТ СН'!$H$9+СВЦЭМ!$D$10+'СЕТ СН'!$H$6-'СЕТ СН'!$H$19</f>
        <v>1381.7241733899998</v>
      </c>
      <c r="D92" s="36">
        <f>SUMIFS(СВЦЭМ!$C$39:$C$782,СВЦЭМ!$A$39:$A$782,$A92,СВЦЭМ!$B$39:$B$782,D$83)+'СЕТ СН'!$H$9+СВЦЭМ!$D$10+'СЕТ СН'!$H$6-'СЕТ СН'!$H$19</f>
        <v>1437.8648880799999</v>
      </c>
      <c r="E92" s="36">
        <f>SUMIFS(СВЦЭМ!$C$39:$C$782,СВЦЭМ!$A$39:$A$782,$A92,СВЦЭМ!$B$39:$B$782,E$83)+'СЕТ СН'!$H$9+СВЦЭМ!$D$10+'СЕТ СН'!$H$6-'СЕТ СН'!$H$19</f>
        <v>1428.5901866299998</v>
      </c>
      <c r="F92" s="36">
        <f>SUMIFS(СВЦЭМ!$C$39:$C$782,СВЦЭМ!$A$39:$A$782,$A92,СВЦЭМ!$B$39:$B$782,F$83)+'СЕТ СН'!$H$9+СВЦЭМ!$D$10+'СЕТ СН'!$H$6-'СЕТ СН'!$H$19</f>
        <v>1446.6897345499999</v>
      </c>
      <c r="G92" s="36">
        <f>SUMIFS(СВЦЭМ!$C$39:$C$782,СВЦЭМ!$A$39:$A$782,$A92,СВЦЭМ!$B$39:$B$782,G$83)+'СЕТ СН'!$H$9+СВЦЭМ!$D$10+'СЕТ СН'!$H$6-'СЕТ СН'!$H$19</f>
        <v>1458.7602428999999</v>
      </c>
      <c r="H92" s="36">
        <f>SUMIFS(СВЦЭМ!$C$39:$C$782,СВЦЭМ!$A$39:$A$782,$A92,СВЦЭМ!$B$39:$B$782,H$83)+'СЕТ СН'!$H$9+СВЦЭМ!$D$10+'СЕТ СН'!$H$6-'СЕТ СН'!$H$19</f>
        <v>1434.4450077099998</v>
      </c>
      <c r="I92" s="36">
        <f>SUMIFS(СВЦЭМ!$C$39:$C$782,СВЦЭМ!$A$39:$A$782,$A92,СВЦЭМ!$B$39:$B$782,I$83)+'СЕТ СН'!$H$9+СВЦЭМ!$D$10+'СЕТ СН'!$H$6-'СЕТ СН'!$H$19</f>
        <v>1391.0362813899999</v>
      </c>
      <c r="J92" s="36">
        <f>SUMIFS(СВЦЭМ!$C$39:$C$782,СВЦЭМ!$A$39:$A$782,$A92,СВЦЭМ!$B$39:$B$782,J$83)+'СЕТ СН'!$H$9+СВЦЭМ!$D$10+'СЕТ СН'!$H$6-'СЕТ СН'!$H$19</f>
        <v>1330.2423715599998</v>
      </c>
      <c r="K92" s="36">
        <f>SUMIFS(СВЦЭМ!$C$39:$C$782,СВЦЭМ!$A$39:$A$782,$A92,СВЦЭМ!$B$39:$B$782,K$83)+'СЕТ СН'!$H$9+СВЦЭМ!$D$10+'СЕТ СН'!$H$6-'СЕТ СН'!$H$19</f>
        <v>1291.76312375</v>
      </c>
      <c r="L92" s="36">
        <f>SUMIFS(СВЦЭМ!$C$39:$C$782,СВЦЭМ!$A$39:$A$782,$A92,СВЦЭМ!$B$39:$B$782,L$83)+'СЕТ СН'!$H$9+СВЦЭМ!$D$10+'СЕТ СН'!$H$6-'СЕТ СН'!$H$19</f>
        <v>1291.7646447799998</v>
      </c>
      <c r="M92" s="36">
        <f>SUMIFS(СВЦЭМ!$C$39:$C$782,СВЦЭМ!$A$39:$A$782,$A92,СВЦЭМ!$B$39:$B$782,M$83)+'СЕТ СН'!$H$9+СВЦЭМ!$D$10+'СЕТ СН'!$H$6-'СЕТ СН'!$H$19</f>
        <v>1302.4272200399998</v>
      </c>
      <c r="N92" s="36">
        <f>SUMIFS(СВЦЭМ!$C$39:$C$782,СВЦЭМ!$A$39:$A$782,$A92,СВЦЭМ!$B$39:$B$782,N$83)+'СЕТ СН'!$H$9+СВЦЭМ!$D$10+'СЕТ СН'!$H$6-'СЕТ СН'!$H$19</f>
        <v>1319.4207781999999</v>
      </c>
      <c r="O92" s="36">
        <f>SUMIFS(СВЦЭМ!$C$39:$C$782,СВЦЭМ!$A$39:$A$782,$A92,СВЦЭМ!$B$39:$B$782,O$83)+'СЕТ СН'!$H$9+СВЦЭМ!$D$10+'СЕТ СН'!$H$6-'СЕТ СН'!$H$19</f>
        <v>1360.5594476599999</v>
      </c>
      <c r="P92" s="36">
        <f>SUMIFS(СВЦЭМ!$C$39:$C$782,СВЦЭМ!$A$39:$A$782,$A92,СВЦЭМ!$B$39:$B$782,P$83)+'СЕТ СН'!$H$9+СВЦЭМ!$D$10+'СЕТ СН'!$H$6-'СЕТ СН'!$H$19</f>
        <v>1366.5148539999998</v>
      </c>
      <c r="Q92" s="36">
        <f>SUMIFS(СВЦЭМ!$C$39:$C$782,СВЦЭМ!$A$39:$A$782,$A92,СВЦЭМ!$B$39:$B$782,Q$83)+'СЕТ СН'!$H$9+СВЦЭМ!$D$10+'СЕТ СН'!$H$6-'СЕТ СН'!$H$19</f>
        <v>1371.42289611</v>
      </c>
      <c r="R92" s="36">
        <f>SUMIFS(СВЦЭМ!$C$39:$C$782,СВЦЭМ!$A$39:$A$782,$A92,СВЦЭМ!$B$39:$B$782,R$83)+'СЕТ СН'!$H$9+СВЦЭМ!$D$10+'СЕТ СН'!$H$6-'СЕТ СН'!$H$19</f>
        <v>1396.4265837599999</v>
      </c>
      <c r="S92" s="36">
        <f>SUMIFS(СВЦЭМ!$C$39:$C$782,СВЦЭМ!$A$39:$A$782,$A92,СВЦЭМ!$B$39:$B$782,S$83)+'СЕТ СН'!$H$9+СВЦЭМ!$D$10+'СЕТ СН'!$H$6-'СЕТ СН'!$H$19</f>
        <v>1410.8907924399998</v>
      </c>
      <c r="T92" s="36">
        <f>SUMIFS(СВЦЭМ!$C$39:$C$782,СВЦЭМ!$A$39:$A$782,$A92,СВЦЭМ!$B$39:$B$782,T$83)+'СЕТ СН'!$H$9+СВЦЭМ!$D$10+'СЕТ СН'!$H$6-'СЕТ СН'!$H$19</f>
        <v>1358.4321248399999</v>
      </c>
      <c r="U92" s="36">
        <f>SUMIFS(СВЦЭМ!$C$39:$C$782,СВЦЭМ!$A$39:$A$782,$A92,СВЦЭМ!$B$39:$B$782,U$83)+'СЕТ СН'!$H$9+СВЦЭМ!$D$10+'СЕТ СН'!$H$6-'СЕТ СН'!$H$19</f>
        <v>1274.88579362</v>
      </c>
      <c r="V92" s="36">
        <f>SUMIFS(СВЦЭМ!$C$39:$C$782,СВЦЭМ!$A$39:$A$782,$A92,СВЦЭМ!$B$39:$B$782,V$83)+'СЕТ СН'!$H$9+СВЦЭМ!$D$10+'СЕТ СН'!$H$6-'СЕТ СН'!$H$19</f>
        <v>1330.83809673</v>
      </c>
      <c r="W92" s="36">
        <f>SUMIFS(СВЦЭМ!$C$39:$C$782,СВЦЭМ!$A$39:$A$782,$A92,СВЦЭМ!$B$39:$B$782,W$83)+'СЕТ СН'!$H$9+СВЦЭМ!$D$10+'СЕТ СН'!$H$6-'СЕТ СН'!$H$19</f>
        <v>1357.6669579699999</v>
      </c>
      <c r="X92" s="36">
        <f>SUMIFS(СВЦЭМ!$C$39:$C$782,СВЦЭМ!$A$39:$A$782,$A92,СВЦЭМ!$B$39:$B$782,X$83)+'СЕТ СН'!$H$9+СВЦЭМ!$D$10+'СЕТ СН'!$H$6-'СЕТ СН'!$H$19</f>
        <v>1391.0014373299998</v>
      </c>
      <c r="Y92" s="36">
        <f>SUMIFS(СВЦЭМ!$C$39:$C$782,СВЦЭМ!$A$39:$A$782,$A92,СВЦЭМ!$B$39:$B$782,Y$83)+'СЕТ СН'!$H$9+СВЦЭМ!$D$10+'СЕТ СН'!$H$6-'СЕТ СН'!$H$19</f>
        <v>1383.98188235</v>
      </c>
    </row>
    <row r="93" spans="1:25" ht="15.75" x14ac:dyDescent="0.2">
      <c r="A93" s="35">
        <f t="shared" si="2"/>
        <v>44265</v>
      </c>
      <c r="B93" s="36">
        <f>SUMIFS(СВЦЭМ!$C$39:$C$782,СВЦЭМ!$A$39:$A$782,$A93,СВЦЭМ!$B$39:$B$782,B$83)+'СЕТ СН'!$H$9+СВЦЭМ!$D$10+'СЕТ СН'!$H$6-'СЕТ СН'!$H$19</f>
        <v>1339.4458138399998</v>
      </c>
      <c r="C93" s="36">
        <f>SUMIFS(СВЦЭМ!$C$39:$C$782,СВЦЭМ!$A$39:$A$782,$A93,СВЦЭМ!$B$39:$B$782,C$83)+'СЕТ СН'!$H$9+СВЦЭМ!$D$10+'СЕТ СН'!$H$6-'СЕТ СН'!$H$19</f>
        <v>1378.41537447</v>
      </c>
      <c r="D93" s="36">
        <f>SUMIFS(СВЦЭМ!$C$39:$C$782,СВЦЭМ!$A$39:$A$782,$A93,СВЦЭМ!$B$39:$B$782,D$83)+'СЕТ СН'!$H$9+СВЦЭМ!$D$10+'СЕТ СН'!$H$6-'СЕТ СН'!$H$19</f>
        <v>1439.0010723599999</v>
      </c>
      <c r="E93" s="36">
        <f>SUMIFS(СВЦЭМ!$C$39:$C$782,СВЦЭМ!$A$39:$A$782,$A93,СВЦЭМ!$B$39:$B$782,E$83)+'СЕТ СН'!$H$9+СВЦЭМ!$D$10+'СЕТ СН'!$H$6-'СЕТ СН'!$H$19</f>
        <v>1437.15450472</v>
      </c>
      <c r="F93" s="36">
        <f>SUMIFS(СВЦЭМ!$C$39:$C$782,СВЦЭМ!$A$39:$A$782,$A93,СВЦЭМ!$B$39:$B$782,F$83)+'СЕТ СН'!$H$9+СВЦЭМ!$D$10+'СЕТ СН'!$H$6-'СЕТ СН'!$H$19</f>
        <v>1463.0059056099999</v>
      </c>
      <c r="G93" s="36">
        <f>SUMIFS(СВЦЭМ!$C$39:$C$782,СВЦЭМ!$A$39:$A$782,$A93,СВЦЭМ!$B$39:$B$782,G$83)+'СЕТ СН'!$H$9+СВЦЭМ!$D$10+'СЕТ СН'!$H$6-'СЕТ СН'!$H$19</f>
        <v>1480.9189923299998</v>
      </c>
      <c r="H93" s="36">
        <f>SUMIFS(СВЦЭМ!$C$39:$C$782,СВЦЭМ!$A$39:$A$782,$A93,СВЦЭМ!$B$39:$B$782,H$83)+'СЕТ СН'!$H$9+СВЦЭМ!$D$10+'СЕТ СН'!$H$6-'СЕТ СН'!$H$19</f>
        <v>1474.88009571</v>
      </c>
      <c r="I93" s="36">
        <f>SUMIFS(СВЦЭМ!$C$39:$C$782,СВЦЭМ!$A$39:$A$782,$A93,СВЦЭМ!$B$39:$B$782,I$83)+'СЕТ СН'!$H$9+СВЦЭМ!$D$10+'СЕТ СН'!$H$6-'СЕТ СН'!$H$19</f>
        <v>1435.3043679399998</v>
      </c>
      <c r="J93" s="36">
        <f>SUMIFS(СВЦЭМ!$C$39:$C$782,СВЦЭМ!$A$39:$A$782,$A93,СВЦЭМ!$B$39:$B$782,J$83)+'СЕТ СН'!$H$9+СВЦЭМ!$D$10+'СЕТ СН'!$H$6-'СЕТ СН'!$H$19</f>
        <v>1370.4688542599999</v>
      </c>
      <c r="K93" s="36">
        <f>SUMIFS(СВЦЭМ!$C$39:$C$782,СВЦЭМ!$A$39:$A$782,$A93,СВЦЭМ!$B$39:$B$782,K$83)+'СЕТ СН'!$H$9+СВЦЭМ!$D$10+'СЕТ СН'!$H$6-'СЕТ СН'!$H$19</f>
        <v>1299.8268809699998</v>
      </c>
      <c r="L93" s="36">
        <f>SUMIFS(СВЦЭМ!$C$39:$C$782,СВЦЭМ!$A$39:$A$782,$A93,СВЦЭМ!$B$39:$B$782,L$83)+'СЕТ СН'!$H$9+СВЦЭМ!$D$10+'СЕТ СН'!$H$6-'СЕТ СН'!$H$19</f>
        <v>1291.3459855799999</v>
      </c>
      <c r="M93" s="36">
        <f>SUMIFS(СВЦЭМ!$C$39:$C$782,СВЦЭМ!$A$39:$A$782,$A93,СВЦЭМ!$B$39:$B$782,M$83)+'СЕТ СН'!$H$9+СВЦЭМ!$D$10+'СЕТ СН'!$H$6-'СЕТ СН'!$H$19</f>
        <v>1303.9833781599998</v>
      </c>
      <c r="N93" s="36">
        <f>SUMIFS(СВЦЭМ!$C$39:$C$782,СВЦЭМ!$A$39:$A$782,$A93,СВЦЭМ!$B$39:$B$782,N$83)+'СЕТ СН'!$H$9+СВЦЭМ!$D$10+'СЕТ СН'!$H$6-'СЕТ СН'!$H$19</f>
        <v>1307.0307556799999</v>
      </c>
      <c r="O93" s="36">
        <f>SUMIFS(СВЦЭМ!$C$39:$C$782,СВЦЭМ!$A$39:$A$782,$A93,СВЦЭМ!$B$39:$B$782,O$83)+'СЕТ СН'!$H$9+СВЦЭМ!$D$10+'СЕТ СН'!$H$6-'СЕТ СН'!$H$19</f>
        <v>1307.7167701999999</v>
      </c>
      <c r="P93" s="36">
        <f>SUMIFS(СВЦЭМ!$C$39:$C$782,СВЦЭМ!$A$39:$A$782,$A93,СВЦЭМ!$B$39:$B$782,P$83)+'СЕТ СН'!$H$9+СВЦЭМ!$D$10+'СЕТ СН'!$H$6-'СЕТ СН'!$H$19</f>
        <v>1357.65889376</v>
      </c>
      <c r="Q93" s="36">
        <f>SUMIFS(СВЦЭМ!$C$39:$C$782,СВЦЭМ!$A$39:$A$782,$A93,СВЦЭМ!$B$39:$B$782,Q$83)+'СЕТ СН'!$H$9+СВЦЭМ!$D$10+'СЕТ СН'!$H$6-'СЕТ СН'!$H$19</f>
        <v>1399.8745293899999</v>
      </c>
      <c r="R93" s="36">
        <f>SUMIFS(СВЦЭМ!$C$39:$C$782,СВЦЭМ!$A$39:$A$782,$A93,СВЦЭМ!$B$39:$B$782,R$83)+'СЕТ СН'!$H$9+СВЦЭМ!$D$10+'СЕТ СН'!$H$6-'СЕТ СН'!$H$19</f>
        <v>1390.2716722099999</v>
      </c>
      <c r="S93" s="36">
        <f>SUMIFS(СВЦЭМ!$C$39:$C$782,СВЦЭМ!$A$39:$A$782,$A93,СВЦЭМ!$B$39:$B$782,S$83)+'СЕТ СН'!$H$9+СВЦЭМ!$D$10+'СЕТ СН'!$H$6-'СЕТ СН'!$H$19</f>
        <v>1363.9698272399999</v>
      </c>
      <c r="T93" s="36">
        <f>SUMIFS(СВЦЭМ!$C$39:$C$782,СВЦЭМ!$A$39:$A$782,$A93,СВЦЭМ!$B$39:$B$782,T$83)+'СЕТ СН'!$H$9+СВЦЭМ!$D$10+'СЕТ СН'!$H$6-'СЕТ СН'!$H$19</f>
        <v>1285.4450444199999</v>
      </c>
      <c r="U93" s="36">
        <f>SUMIFS(СВЦЭМ!$C$39:$C$782,СВЦЭМ!$A$39:$A$782,$A93,СВЦЭМ!$B$39:$B$782,U$83)+'СЕТ СН'!$H$9+СВЦЭМ!$D$10+'СЕТ СН'!$H$6-'СЕТ СН'!$H$19</f>
        <v>1244.7894992199999</v>
      </c>
      <c r="V93" s="36">
        <f>SUMIFS(СВЦЭМ!$C$39:$C$782,СВЦЭМ!$A$39:$A$782,$A93,СВЦЭМ!$B$39:$B$782,V$83)+'СЕТ СН'!$H$9+СВЦЭМ!$D$10+'СЕТ СН'!$H$6-'СЕТ СН'!$H$19</f>
        <v>1248.37194987</v>
      </c>
      <c r="W93" s="36">
        <f>SUMIFS(СВЦЭМ!$C$39:$C$782,СВЦЭМ!$A$39:$A$782,$A93,СВЦЭМ!$B$39:$B$782,W$83)+'СЕТ СН'!$H$9+СВЦЭМ!$D$10+'СЕТ СН'!$H$6-'СЕТ СН'!$H$19</f>
        <v>1269.8183376499999</v>
      </c>
      <c r="X93" s="36">
        <f>SUMIFS(СВЦЭМ!$C$39:$C$782,СВЦЭМ!$A$39:$A$782,$A93,СВЦЭМ!$B$39:$B$782,X$83)+'СЕТ СН'!$H$9+СВЦЭМ!$D$10+'СЕТ СН'!$H$6-'СЕТ СН'!$H$19</f>
        <v>1291.1033046799998</v>
      </c>
      <c r="Y93" s="36">
        <f>SUMIFS(СВЦЭМ!$C$39:$C$782,СВЦЭМ!$A$39:$A$782,$A93,СВЦЭМ!$B$39:$B$782,Y$83)+'СЕТ СН'!$H$9+СВЦЭМ!$D$10+'СЕТ СН'!$H$6-'СЕТ СН'!$H$19</f>
        <v>1327.3332482599999</v>
      </c>
    </row>
    <row r="94" spans="1:25" ht="15.75" x14ac:dyDescent="0.2">
      <c r="A94" s="35">
        <f t="shared" si="2"/>
        <v>44266</v>
      </c>
      <c r="B94" s="36">
        <f>SUMIFS(СВЦЭМ!$C$39:$C$782,СВЦЭМ!$A$39:$A$782,$A94,СВЦЭМ!$B$39:$B$782,B$83)+'СЕТ СН'!$H$9+СВЦЭМ!$D$10+'СЕТ СН'!$H$6-'СЕТ СН'!$H$19</f>
        <v>1350.1695436399998</v>
      </c>
      <c r="C94" s="36">
        <f>SUMIFS(СВЦЭМ!$C$39:$C$782,СВЦЭМ!$A$39:$A$782,$A94,СВЦЭМ!$B$39:$B$782,C$83)+'СЕТ СН'!$H$9+СВЦЭМ!$D$10+'СЕТ СН'!$H$6-'СЕТ СН'!$H$19</f>
        <v>1413.0278347899998</v>
      </c>
      <c r="D94" s="36">
        <f>SUMIFS(СВЦЭМ!$C$39:$C$782,СВЦЭМ!$A$39:$A$782,$A94,СВЦЭМ!$B$39:$B$782,D$83)+'СЕТ СН'!$H$9+СВЦЭМ!$D$10+'СЕТ СН'!$H$6-'СЕТ СН'!$H$19</f>
        <v>1466.90753423</v>
      </c>
      <c r="E94" s="36">
        <f>SUMIFS(СВЦЭМ!$C$39:$C$782,СВЦЭМ!$A$39:$A$782,$A94,СВЦЭМ!$B$39:$B$782,E$83)+'СЕТ СН'!$H$9+СВЦЭМ!$D$10+'СЕТ СН'!$H$6-'СЕТ СН'!$H$19</f>
        <v>1432.0617976599999</v>
      </c>
      <c r="F94" s="36">
        <f>SUMIFS(СВЦЭМ!$C$39:$C$782,СВЦЭМ!$A$39:$A$782,$A94,СВЦЭМ!$B$39:$B$782,F$83)+'СЕТ СН'!$H$9+СВЦЭМ!$D$10+'СЕТ СН'!$H$6-'СЕТ СН'!$H$19</f>
        <v>1422.2781429499998</v>
      </c>
      <c r="G94" s="36">
        <f>SUMIFS(СВЦЭМ!$C$39:$C$782,СВЦЭМ!$A$39:$A$782,$A94,СВЦЭМ!$B$39:$B$782,G$83)+'СЕТ СН'!$H$9+СВЦЭМ!$D$10+'СЕТ СН'!$H$6-'СЕТ СН'!$H$19</f>
        <v>1421.1401797199999</v>
      </c>
      <c r="H94" s="36">
        <f>SUMIFS(СВЦЭМ!$C$39:$C$782,СВЦЭМ!$A$39:$A$782,$A94,СВЦЭМ!$B$39:$B$782,H$83)+'СЕТ СН'!$H$9+СВЦЭМ!$D$10+'СЕТ СН'!$H$6-'СЕТ СН'!$H$19</f>
        <v>1430.26109604</v>
      </c>
      <c r="I94" s="36">
        <f>SUMIFS(СВЦЭМ!$C$39:$C$782,СВЦЭМ!$A$39:$A$782,$A94,СВЦЭМ!$B$39:$B$782,I$83)+'СЕТ СН'!$H$9+СВЦЭМ!$D$10+'СЕТ СН'!$H$6-'СЕТ СН'!$H$19</f>
        <v>1365.2927843099999</v>
      </c>
      <c r="J94" s="36">
        <f>SUMIFS(СВЦЭМ!$C$39:$C$782,СВЦЭМ!$A$39:$A$782,$A94,СВЦЭМ!$B$39:$B$782,J$83)+'СЕТ СН'!$H$9+СВЦЭМ!$D$10+'СЕТ СН'!$H$6-'СЕТ СН'!$H$19</f>
        <v>1301.16321737</v>
      </c>
      <c r="K94" s="36">
        <f>SUMIFS(СВЦЭМ!$C$39:$C$782,СВЦЭМ!$A$39:$A$782,$A94,СВЦЭМ!$B$39:$B$782,K$83)+'СЕТ СН'!$H$9+СВЦЭМ!$D$10+'СЕТ СН'!$H$6-'СЕТ СН'!$H$19</f>
        <v>1267.4919238399998</v>
      </c>
      <c r="L94" s="36">
        <f>SUMIFS(СВЦЭМ!$C$39:$C$782,СВЦЭМ!$A$39:$A$782,$A94,СВЦЭМ!$B$39:$B$782,L$83)+'СЕТ СН'!$H$9+СВЦЭМ!$D$10+'СЕТ СН'!$H$6-'СЕТ СН'!$H$19</f>
        <v>1261.0661700599999</v>
      </c>
      <c r="M94" s="36">
        <f>SUMIFS(СВЦЭМ!$C$39:$C$782,СВЦЭМ!$A$39:$A$782,$A94,СВЦЭМ!$B$39:$B$782,M$83)+'СЕТ СН'!$H$9+СВЦЭМ!$D$10+'СЕТ СН'!$H$6-'СЕТ СН'!$H$19</f>
        <v>1267.2537148499998</v>
      </c>
      <c r="N94" s="36">
        <f>SUMIFS(СВЦЭМ!$C$39:$C$782,СВЦЭМ!$A$39:$A$782,$A94,СВЦЭМ!$B$39:$B$782,N$83)+'СЕТ СН'!$H$9+СВЦЭМ!$D$10+'СЕТ СН'!$H$6-'СЕТ СН'!$H$19</f>
        <v>1285.5439046399999</v>
      </c>
      <c r="O94" s="36">
        <f>SUMIFS(СВЦЭМ!$C$39:$C$782,СВЦЭМ!$A$39:$A$782,$A94,СВЦЭМ!$B$39:$B$782,O$83)+'СЕТ СН'!$H$9+СВЦЭМ!$D$10+'СЕТ СН'!$H$6-'СЕТ СН'!$H$19</f>
        <v>1323.4729376199998</v>
      </c>
      <c r="P94" s="36">
        <f>SUMIFS(СВЦЭМ!$C$39:$C$782,СВЦЭМ!$A$39:$A$782,$A94,СВЦЭМ!$B$39:$B$782,P$83)+'СЕТ СН'!$H$9+СВЦЭМ!$D$10+'СЕТ СН'!$H$6-'СЕТ СН'!$H$19</f>
        <v>1351.0297183999999</v>
      </c>
      <c r="Q94" s="36">
        <f>SUMIFS(СВЦЭМ!$C$39:$C$782,СВЦЭМ!$A$39:$A$782,$A94,СВЦЭМ!$B$39:$B$782,Q$83)+'СЕТ СН'!$H$9+СВЦЭМ!$D$10+'СЕТ СН'!$H$6-'СЕТ СН'!$H$19</f>
        <v>1400.1149724899999</v>
      </c>
      <c r="R94" s="36">
        <f>SUMIFS(СВЦЭМ!$C$39:$C$782,СВЦЭМ!$A$39:$A$782,$A94,СВЦЭМ!$B$39:$B$782,R$83)+'СЕТ СН'!$H$9+СВЦЭМ!$D$10+'СЕТ СН'!$H$6-'СЕТ СН'!$H$19</f>
        <v>1386.8508478699998</v>
      </c>
      <c r="S94" s="36">
        <f>SUMIFS(СВЦЭМ!$C$39:$C$782,СВЦЭМ!$A$39:$A$782,$A94,СВЦЭМ!$B$39:$B$782,S$83)+'СЕТ СН'!$H$9+СВЦЭМ!$D$10+'СЕТ СН'!$H$6-'СЕТ СН'!$H$19</f>
        <v>1335.4193786399999</v>
      </c>
      <c r="T94" s="36">
        <f>SUMIFS(СВЦЭМ!$C$39:$C$782,СВЦЭМ!$A$39:$A$782,$A94,СВЦЭМ!$B$39:$B$782,T$83)+'СЕТ СН'!$H$9+СВЦЭМ!$D$10+'СЕТ СН'!$H$6-'СЕТ СН'!$H$19</f>
        <v>1243.8379068199999</v>
      </c>
      <c r="U94" s="36">
        <f>SUMIFS(СВЦЭМ!$C$39:$C$782,СВЦЭМ!$A$39:$A$782,$A94,СВЦЭМ!$B$39:$B$782,U$83)+'СЕТ СН'!$H$9+СВЦЭМ!$D$10+'СЕТ СН'!$H$6-'СЕТ СН'!$H$19</f>
        <v>1216.12473961</v>
      </c>
      <c r="V94" s="36">
        <f>SUMIFS(СВЦЭМ!$C$39:$C$782,СВЦЭМ!$A$39:$A$782,$A94,СВЦЭМ!$B$39:$B$782,V$83)+'СЕТ СН'!$H$9+СВЦЭМ!$D$10+'СЕТ СН'!$H$6-'СЕТ СН'!$H$19</f>
        <v>1247.7156685099999</v>
      </c>
      <c r="W94" s="36">
        <f>SUMIFS(СВЦЭМ!$C$39:$C$782,СВЦЭМ!$A$39:$A$782,$A94,СВЦЭМ!$B$39:$B$782,W$83)+'СЕТ СН'!$H$9+СВЦЭМ!$D$10+'СЕТ СН'!$H$6-'СЕТ СН'!$H$19</f>
        <v>1241.20767968</v>
      </c>
      <c r="X94" s="36">
        <f>SUMIFS(СВЦЭМ!$C$39:$C$782,СВЦЭМ!$A$39:$A$782,$A94,СВЦЭМ!$B$39:$B$782,X$83)+'СЕТ СН'!$H$9+СВЦЭМ!$D$10+'СЕТ СН'!$H$6-'СЕТ СН'!$H$19</f>
        <v>1266.0401192099998</v>
      </c>
      <c r="Y94" s="36">
        <f>SUMIFS(СВЦЭМ!$C$39:$C$782,СВЦЭМ!$A$39:$A$782,$A94,СВЦЭМ!$B$39:$B$782,Y$83)+'СЕТ СН'!$H$9+СВЦЭМ!$D$10+'СЕТ СН'!$H$6-'СЕТ СН'!$H$19</f>
        <v>1277.3101507599999</v>
      </c>
    </row>
    <row r="95" spans="1:25" ht="15.75" x14ac:dyDescent="0.2">
      <c r="A95" s="35">
        <f t="shared" si="2"/>
        <v>44267</v>
      </c>
      <c r="B95" s="36">
        <f>SUMIFS(СВЦЭМ!$C$39:$C$782,СВЦЭМ!$A$39:$A$782,$A95,СВЦЭМ!$B$39:$B$782,B$83)+'СЕТ СН'!$H$9+СВЦЭМ!$D$10+'СЕТ СН'!$H$6-'СЕТ СН'!$H$19</f>
        <v>1332.1056782799999</v>
      </c>
      <c r="C95" s="36">
        <f>SUMIFS(СВЦЭМ!$C$39:$C$782,СВЦЭМ!$A$39:$A$782,$A95,СВЦЭМ!$B$39:$B$782,C$83)+'СЕТ СН'!$H$9+СВЦЭМ!$D$10+'СЕТ СН'!$H$6-'СЕТ СН'!$H$19</f>
        <v>1406.6299063899999</v>
      </c>
      <c r="D95" s="36">
        <f>SUMIFS(СВЦЭМ!$C$39:$C$782,СВЦЭМ!$A$39:$A$782,$A95,СВЦЭМ!$B$39:$B$782,D$83)+'СЕТ СН'!$H$9+СВЦЭМ!$D$10+'СЕТ СН'!$H$6-'СЕТ СН'!$H$19</f>
        <v>1412.94382006</v>
      </c>
      <c r="E95" s="36">
        <f>SUMIFS(СВЦЭМ!$C$39:$C$782,СВЦЭМ!$A$39:$A$782,$A95,СВЦЭМ!$B$39:$B$782,E$83)+'СЕТ СН'!$H$9+СВЦЭМ!$D$10+'СЕТ СН'!$H$6-'СЕТ СН'!$H$19</f>
        <v>1418.7442245299999</v>
      </c>
      <c r="F95" s="36">
        <f>SUMIFS(СВЦЭМ!$C$39:$C$782,СВЦЭМ!$A$39:$A$782,$A95,СВЦЭМ!$B$39:$B$782,F$83)+'СЕТ СН'!$H$9+СВЦЭМ!$D$10+'СЕТ СН'!$H$6-'СЕТ СН'!$H$19</f>
        <v>1408.06072905</v>
      </c>
      <c r="G95" s="36">
        <f>SUMIFS(СВЦЭМ!$C$39:$C$782,СВЦЭМ!$A$39:$A$782,$A95,СВЦЭМ!$B$39:$B$782,G$83)+'СЕТ СН'!$H$9+СВЦЭМ!$D$10+'СЕТ СН'!$H$6-'СЕТ СН'!$H$19</f>
        <v>1412.4769854699998</v>
      </c>
      <c r="H95" s="36">
        <f>SUMIFS(СВЦЭМ!$C$39:$C$782,СВЦЭМ!$A$39:$A$782,$A95,СВЦЭМ!$B$39:$B$782,H$83)+'СЕТ СН'!$H$9+СВЦЭМ!$D$10+'СЕТ СН'!$H$6-'СЕТ СН'!$H$19</f>
        <v>1411.32971097</v>
      </c>
      <c r="I95" s="36">
        <f>SUMIFS(СВЦЭМ!$C$39:$C$782,СВЦЭМ!$A$39:$A$782,$A95,СВЦЭМ!$B$39:$B$782,I$83)+'СЕТ СН'!$H$9+СВЦЭМ!$D$10+'СЕТ СН'!$H$6-'СЕТ СН'!$H$19</f>
        <v>1348.2429350699999</v>
      </c>
      <c r="J95" s="36">
        <f>SUMIFS(СВЦЭМ!$C$39:$C$782,СВЦЭМ!$A$39:$A$782,$A95,СВЦЭМ!$B$39:$B$782,J$83)+'СЕТ СН'!$H$9+СВЦЭМ!$D$10+'СЕТ СН'!$H$6-'СЕТ СН'!$H$19</f>
        <v>1289.1290351199998</v>
      </c>
      <c r="K95" s="36">
        <f>SUMIFS(СВЦЭМ!$C$39:$C$782,СВЦЭМ!$A$39:$A$782,$A95,СВЦЭМ!$B$39:$B$782,K$83)+'СЕТ СН'!$H$9+СВЦЭМ!$D$10+'СЕТ СН'!$H$6-'СЕТ СН'!$H$19</f>
        <v>1247.31172601</v>
      </c>
      <c r="L95" s="36">
        <f>SUMIFS(СВЦЭМ!$C$39:$C$782,СВЦЭМ!$A$39:$A$782,$A95,СВЦЭМ!$B$39:$B$782,L$83)+'СЕТ СН'!$H$9+СВЦЭМ!$D$10+'СЕТ СН'!$H$6-'СЕТ СН'!$H$19</f>
        <v>1237.89555</v>
      </c>
      <c r="M95" s="36">
        <f>SUMIFS(СВЦЭМ!$C$39:$C$782,СВЦЭМ!$A$39:$A$782,$A95,СВЦЭМ!$B$39:$B$782,M$83)+'СЕТ СН'!$H$9+СВЦЭМ!$D$10+'СЕТ СН'!$H$6-'СЕТ СН'!$H$19</f>
        <v>1241.3394166599999</v>
      </c>
      <c r="N95" s="36">
        <f>SUMIFS(СВЦЭМ!$C$39:$C$782,СВЦЭМ!$A$39:$A$782,$A95,СВЦЭМ!$B$39:$B$782,N$83)+'СЕТ СН'!$H$9+СВЦЭМ!$D$10+'СЕТ СН'!$H$6-'СЕТ СН'!$H$19</f>
        <v>1245.69289942</v>
      </c>
      <c r="O95" s="36">
        <f>SUMIFS(СВЦЭМ!$C$39:$C$782,СВЦЭМ!$A$39:$A$782,$A95,СВЦЭМ!$B$39:$B$782,O$83)+'СЕТ СН'!$H$9+СВЦЭМ!$D$10+'СЕТ СН'!$H$6-'СЕТ СН'!$H$19</f>
        <v>1272.6876926799998</v>
      </c>
      <c r="P95" s="36">
        <f>SUMIFS(СВЦЭМ!$C$39:$C$782,СВЦЭМ!$A$39:$A$782,$A95,СВЦЭМ!$B$39:$B$782,P$83)+'СЕТ СН'!$H$9+СВЦЭМ!$D$10+'СЕТ СН'!$H$6-'СЕТ СН'!$H$19</f>
        <v>1334.4352335799999</v>
      </c>
      <c r="Q95" s="36">
        <f>SUMIFS(СВЦЭМ!$C$39:$C$782,СВЦЭМ!$A$39:$A$782,$A95,СВЦЭМ!$B$39:$B$782,Q$83)+'СЕТ СН'!$H$9+СВЦЭМ!$D$10+'СЕТ СН'!$H$6-'СЕТ СН'!$H$19</f>
        <v>1373.7746019799999</v>
      </c>
      <c r="R95" s="36">
        <f>SUMIFS(СВЦЭМ!$C$39:$C$782,СВЦЭМ!$A$39:$A$782,$A95,СВЦЭМ!$B$39:$B$782,R$83)+'СЕТ СН'!$H$9+СВЦЭМ!$D$10+'СЕТ СН'!$H$6-'СЕТ СН'!$H$19</f>
        <v>1375.16810517</v>
      </c>
      <c r="S95" s="36">
        <f>SUMIFS(СВЦЭМ!$C$39:$C$782,СВЦЭМ!$A$39:$A$782,$A95,СВЦЭМ!$B$39:$B$782,S$83)+'СЕТ СН'!$H$9+СВЦЭМ!$D$10+'СЕТ СН'!$H$6-'СЕТ СН'!$H$19</f>
        <v>1330.3433332699999</v>
      </c>
      <c r="T95" s="36">
        <f>SUMIFS(СВЦЭМ!$C$39:$C$782,СВЦЭМ!$A$39:$A$782,$A95,СВЦЭМ!$B$39:$B$782,T$83)+'СЕТ СН'!$H$9+СВЦЭМ!$D$10+'СЕТ СН'!$H$6-'СЕТ СН'!$H$19</f>
        <v>1248.7882113199998</v>
      </c>
      <c r="U95" s="36">
        <f>SUMIFS(СВЦЭМ!$C$39:$C$782,СВЦЭМ!$A$39:$A$782,$A95,СВЦЭМ!$B$39:$B$782,U$83)+'СЕТ СН'!$H$9+СВЦЭМ!$D$10+'СЕТ СН'!$H$6-'СЕТ СН'!$H$19</f>
        <v>1233.4160119199998</v>
      </c>
      <c r="V95" s="36">
        <f>SUMIFS(СВЦЭМ!$C$39:$C$782,СВЦЭМ!$A$39:$A$782,$A95,СВЦЭМ!$B$39:$B$782,V$83)+'СЕТ СН'!$H$9+СВЦЭМ!$D$10+'СЕТ СН'!$H$6-'СЕТ СН'!$H$19</f>
        <v>1225.5364065699998</v>
      </c>
      <c r="W95" s="36">
        <f>SUMIFS(СВЦЭМ!$C$39:$C$782,СВЦЭМ!$A$39:$A$782,$A95,СВЦЭМ!$B$39:$B$782,W$83)+'СЕТ СН'!$H$9+СВЦЭМ!$D$10+'СЕТ СН'!$H$6-'СЕТ СН'!$H$19</f>
        <v>1239.74761659</v>
      </c>
      <c r="X95" s="36">
        <f>SUMIFS(СВЦЭМ!$C$39:$C$782,СВЦЭМ!$A$39:$A$782,$A95,СВЦЭМ!$B$39:$B$782,X$83)+'СЕТ СН'!$H$9+СВЦЭМ!$D$10+'СЕТ СН'!$H$6-'СЕТ СН'!$H$19</f>
        <v>1259.6053893899998</v>
      </c>
      <c r="Y95" s="36">
        <f>SUMIFS(СВЦЭМ!$C$39:$C$782,СВЦЭМ!$A$39:$A$782,$A95,СВЦЭМ!$B$39:$B$782,Y$83)+'СЕТ СН'!$H$9+СВЦЭМ!$D$10+'СЕТ СН'!$H$6-'СЕТ СН'!$H$19</f>
        <v>1277.0459635</v>
      </c>
    </row>
    <row r="96" spans="1:25" ht="15.75" x14ac:dyDescent="0.2">
      <c r="A96" s="35">
        <f t="shared" si="2"/>
        <v>44268</v>
      </c>
      <c r="B96" s="36">
        <f>SUMIFS(СВЦЭМ!$C$39:$C$782,СВЦЭМ!$A$39:$A$782,$A96,СВЦЭМ!$B$39:$B$782,B$83)+'СЕТ СН'!$H$9+СВЦЭМ!$D$10+'СЕТ СН'!$H$6-'СЕТ СН'!$H$19</f>
        <v>1407.4104690699999</v>
      </c>
      <c r="C96" s="36">
        <f>SUMIFS(СВЦЭМ!$C$39:$C$782,СВЦЭМ!$A$39:$A$782,$A96,СВЦЭМ!$B$39:$B$782,C$83)+'СЕТ СН'!$H$9+СВЦЭМ!$D$10+'СЕТ СН'!$H$6-'СЕТ СН'!$H$19</f>
        <v>1440.3467831099999</v>
      </c>
      <c r="D96" s="36">
        <f>SUMIFS(СВЦЭМ!$C$39:$C$782,СВЦЭМ!$A$39:$A$782,$A96,СВЦЭМ!$B$39:$B$782,D$83)+'СЕТ СН'!$H$9+СВЦЭМ!$D$10+'СЕТ СН'!$H$6-'СЕТ СН'!$H$19</f>
        <v>1413.1588646099999</v>
      </c>
      <c r="E96" s="36">
        <f>SUMIFS(СВЦЭМ!$C$39:$C$782,СВЦЭМ!$A$39:$A$782,$A96,СВЦЭМ!$B$39:$B$782,E$83)+'СЕТ СН'!$H$9+СВЦЭМ!$D$10+'СЕТ СН'!$H$6-'СЕТ СН'!$H$19</f>
        <v>1407.81431789</v>
      </c>
      <c r="F96" s="36">
        <f>SUMIFS(СВЦЭМ!$C$39:$C$782,СВЦЭМ!$A$39:$A$782,$A96,СВЦЭМ!$B$39:$B$782,F$83)+'СЕТ СН'!$H$9+СВЦЭМ!$D$10+'СЕТ СН'!$H$6-'СЕТ СН'!$H$19</f>
        <v>1408.3470991299998</v>
      </c>
      <c r="G96" s="36">
        <f>SUMIFS(СВЦЭМ!$C$39:$C$782,СВЦЭМ!$A$39:$A$782,$A96,СВЦЭМ!$B$39:$B$782,G$83)+'СЕТ СН'!$H$9+СВЦЭМ!$D$10+'СЕТ СН'!$H$6-'СЕТ СН'!$H$19</f>
        <v>1414.9284298</v>
      </c>
      <c r="H96" s="36">
        <f>SUMIFS(СВЦЭМ!$C$39:$C$782,СВЦЭМ!$A$39:$A$782,$A96,СВЦЭМ!$B$39:$B$782,H$83)+'СЕТ СН'!$H$9+СВЦЭМ!$D$10+'СЕТ СН'!$H$6-'СЕТ СН'!$H$19</f>
        <v>1432.5271534599999</v>
      </c>
      <c r="I96" s="36">
        <f>SUMIFS(СВЦЭМ!$C$39:$C$782,СВЦЭМ!$A$39:$A$782,$A96,СВЦЭМ!$B$39:$B$782,I$83)+'СЕТ СН'!$H$9+СВЦЭМ!$D$10+'СЕТ СН'!$H$6-'СЕТ СН'!$H$19</f>
        <v>1417.27128636</v>
      </c>
      <c r="J96" s="36">
        <f>SUMIFS(СВЦЭМ!$C$39:$C$782,СВЦЭМ!$A$39:$A$782,$A96,СВЦЭМ!$B$39:$B$782,J$83)+'СЕТ СН'!$H$9+СВЦЭМ!$D$10+'СЕТ СН'!$H$6-'СЕТ СН'!$H$19</f>
        <v>1337.6001010799998</v>
      </c>
      <c r="K96" s="36">
        <f>SUMIFS(СВЦЭМ!$C$39:$C$782,СВЦЭМ!$A$39:$A$782,$A96,СВЦЭМ!$B$39:$B$782,K$83)+'СЕТ СН'!$H$9+СВЦЭМ!$D$10+'СЕТ СН'!$H$6-'СЕТ СН'!$H$19</f>
        <v>1284.4365190599999</v>
      </c>
      <c r="L96" s="36">
        <f>SUMIFS(СВЦЭМ!$C$39:$C$782,СВЦЭМ!$A$39:$A$782,$A96,СВЦЭМ!$B$39:$B$782,L$83)+'СЕТ СН'!$H$9+СВЦЭМ!$D$10+'СЕТ СН'!$H$6-'СЕТ СН'!$H$19</f>
        <v>1274.4098003399999</v>
      </c>
      <c r="M96" s="36">
        <f>SUMIFS(СВЦЭМ!$C$39:$C$782,СВЦЭМ!$A$39:$A$782,$A96,СВЦЭМ!$B$39:$B$782,M$83)+'СЕТ СН'!$H$9+СВЦЭМ!$D$10+'СЕТ СН'!$H$6-'СЕТ СН'!$H$19</f>
        <v>1278.7396735099999</v>
      </c>
      <c r="N96" s="36">
        <f>SUMIFS(СВЦЭМ!$C$39:$C$782,СВЦЭМ!$A$39:$A$782,$A96,СВЦЭМ!$B$39:$B$782,N$83)+'СЕТ СН'!$H$9+СВЦЭМ!$D$10+'СЕТ СН'!$H$6-'СЕТ СН'!$H$19</f>
        <v>1298.14701296</v>
      </c>
      <c r="O96" s="36">
        <f>SUMIFS(СВЦЭМ!$C$39:$C$782,СВЦЭМ!$A$39:$A$782,$A96,СВЦЭМ!$B$39:$B$782,O$83)+'СЕТ СН'!$H$9+СВЦЭМ!$D$10+'СЕТ СН'!$H$6-'СЕТ СН'!$H$19</f>
        <v>1344.4971832299998</v>
      </c>
      <c r="P96" s="36">
        <f>SUMIFS(СВЦЭМ!$C$39:$C$782,СВЦЭМ!$A$39:$A$782,$A96,СВЦЭМ!$B$39:$B$782,P$83)+'СЕТ СН'!$H$9+СВЦЭМ!$D$10+'СЕТ СН'!$H$6-'СЕТ СН'!$H$19</f>
        <v>1401.45921469</v>
      </c>
      <c r="Q96" s="36">
        <f>SUMIFS(СВЦЭМ!$C$39:$C$782,СВЦЭМ!$A$39:$A$782,$A96,СВЦЭМ!$B$39:$B$782,Q$83)+'СЕТ СН'!$H$9+СВЦЭМ!$D$10+'СЕТ СН'!$H$6-'СЕТ СН'!$H$19</f>
        <v>1363.5538954599999</v>
      </c>
      <c r="R96" s="36">
        <f>SUMIFS(СВЦЭМ!$C$39:$C$782,СВЦЭМ!$A$39:$A$782,$A96,СВЦЭМ!$B$39:$B$782,R$83)+'СЕТ СН'!$H$9+СВЦЭМ!$D$10+'СЕТ СН'!$H$6-'СЕТ СН'!$H$19</f>
        <v>1330.5942798399999</v>
      </c>
      <c r="S96" s="36">
        <f>SUMIFS(СВЦЭМ!$C$39:$C$782,СВЦЭМ!$A$39:$A$782,$A96,СВЦЭМ!$B$39:$B$782,S$83)+'СЕТ СН'!$H$9+СВЦЭМ!$D$10+'СЕТ СН'!$H$6-'СЕТ СН'!$H$19</f>
        <v>1286.3008387799998</v>
      </c>
      <c r="T96" s="36">
        <f>SUMIFS(СВЦЭМ!$C$39:$C$782,СВЦЭМ!$A$39:$A$782,$A96,СВЦЭМ!$B$39:$B$782,T$83)+'СЕТ СН'!$H$9+СВЦЭМ!$D$10+'СЕТ СН'!$H$6-'СЕТ СН'!$H$19</f>
        <v>1217.5772668799998</v>
      </c>
      <c r="U96" s="36">
        <f>SUMIFS(СВЦЭМ!$C$39:$C$782,СВЦЭМ!$A$39:$A$782,$A96,СВЦЭМ!$B$39:$B$782,U$83)+'СЕТ СН'!$H$9+СВЦЭМ!$D$10+'СЕТ СН'!$H$6-'СЕТ СН'!$H$19</f>
        <v>1194.05925243</v>
      </c>
      <c r="V96" s="36">
        <f>SUMIFS(СВЦЭМ!$C$39:$C$782,СВЦЭМ!$A$39:$A$782,$A96,СВЦЭМ!$B$39:$B$782,V$83)+'СЕТ СН'!$H$9+СВЦЭМ!$D$10+'СЕТ СН'!$H$6-'СЕТ СН'!$H$19</f>
        <v>1199.35298332</v>
      </c>
      <c r="W96" s="36">
        <f>SUMIFS(СВЦЭМ!$C$39:$C$782,СВЦЭМ!$A$39:$A$782,$A96,СВЦЭМ!$B$39:$B$782,W$83)+'СЕТ СН'!$H$9+СВЦЭМ!$D$10+'СЕТ СН'!$H$6-'СЕТ СН'!$H$19</f>
        <v>1210.2697057499997</v>
      </c>
      <c r="X96" s="36">
        <f>SUMIFS(СВЦЭМ!$C$39:$C$782,СВЦЭМ!$A$39:$A$782,$A96,СВЦЭМ!$B$39:$B$782,X$83)+'СЕТ СН'!$H$9+СВЦЭМ!$D$10+'СЕТ СН'!$H$6-'СЕТ СН'!$H$19</f>
        <v>1231.20004838</v>
      </c>
      <c r="Y96" s="36">
        <f>SUMIFS(СВЦЭМ!$C$39:$C$782,СВЦЭМ!$A$39:$A$782,$A96,СВЦЭМ!$B$39:$B$782,Y$83)+'СЕТ СН'!$H$9+СВЦЭМ!$D$10+'СЕТ СН'!$H$6-'СЕТ СН'!$H$19</f>
        <v>1266.3301429099999</v>
      </c>
    </row>
    <row r="97" spans="1:25" ht="15.75" x14ac:dyDescent="0.2">
      <c r="A97" s="35">
        <f t="shared" si="2"/>
        <v>44269</v>
      </c>
      <c r="B97" s="36">
        <f>SUMIFS(СВЦЭМ!$C$39:$C$782,СВЦЭМ!$A$39:$A$782,$A97,СВЦЭМ!$B$39:$B$782,B$83)+'СЕТ СН'!$H$9+СВЦЭМ!$D$10+'СЕТ СН'!$H$6-'СЕТ СН'!$H$19</f>
        <v>1341.3675377499999</v>
      </c>
      <c r="C97" s="36">
        <f>SUMIFS(СВЦЭМ!$C$39:$C$782,СВЦЭМ!$A$39:$A$782,$A97,СВЦЭМ!$B$39:$B$782,C$83)+'СЕТ СН'!$H$9+СВЦЭМ!$D$10+'СЕТ СН'!$H$6-'СЕТ СН'!$H$19</f>
        <v>1392.82014577</v>
      </c>
      <c r="D97" s="36">
        <f>SUMIFS(СВЦЭМ!$C$39:$C$782,СВЦЭМ!$A$39:$A$782,$A97,СВЦЭМ!$B$39:$B$782,D$83)+'СЕТ СН'!$H$9+СВЦЭМ!$D$10+'СЕТ СН'!$H$6-'СЕТ СН'!$H$19</f>
        <v>1450.4228497899999</v>
      </c>
      <c r="E97" s="36">
        <f>SUMIFS(СВЦЭМ!$C$39:$C$782,СВЦЭМ!$A$39:$A$782,$A97,СВЦЭМ!$B$39:$B$782,E$83)+'СЕТ СН'!$H$9+СВЦЭМ!$D$10+'СЕТ СН'!$H$6-'СЕТ СН'!$H$19</f>
        <v>1406.03200451</v>
      </c>
      <c r="F97" s="36">
        <f>SUMIFS(СВЦЭМ!$C$39:$C$782,СВЦЭМ!$A$39:$A$782,$A97,СВЦЭМ!$B$39:$B$782,F$83)+'СЕТ СН'!$H$9+СВЦЭМ!$D$10+'СЕТ СН'!$H$6-'СЕТ СН'!$H$19</f>
        <v>1403.46693521</v>
      </c>
      <c r="G97" s="36">
        <f>SUMIFS(СВЦЭМ!$C$39:$C$782,СВЦЭМ!$A$39:$A$782,$A97,СВЦЭМ!$B$39:$B$782,G$83)+'СЕТ СН'!$H$9+СВЦЭМ!$D$10+'СЕТ СН'!$H$6-'СЕТ СН'!$H$19</f>
        <v>1403.2457152099998</v>
      </c>
      <c r="H97" s="36">
        <f>SUMIFS(СВЦЭМ!$C$39:$C$782,СВЦЭМ!$A$39:$A$782,$A97,СВЦЭМ!$B$39:$B$782,H$83)+'СЕТ СН'!$H$9+СВЦЭМ!$D$10+'СЕТ СН'!$H$6-'СЕТ СН'!$H$19</f>
        <v>1438.5489384199998</v>
      </c>
      <c r="I97" s="36">
        <f>SUMIFS(СВЦЭМ!$C$39:$C$782,СВЦЭМ!$A$39:$A$782,$A97,СВЦЭМ!$B$39:$B$782,I$83)+'СЕТ СН'!$H$9+СВЦЭМ!$D$10+'СЕТ СН'!$H$6-'СЕТ СН'!$H$19</f>
        <v>1430.1690991299999</v>
      </c>
      <c r="J97" s="36">
        <f>SUMIFS(СВЦЭМ!$C$39:$C$782,СВЦЭМ!$A$39:$A$782,$A97,СВЦЭМ!$B$39:$B$782,J$83)+'СЕТ СН'!$H$9+СВЦЭМ!$D$10+'СЕТ СН'!$H$6-'СЕТ СН'!$H$19</f>
        <v>1303.29836989</v>
      </c>
      <c r="K97" s="36">
        <f>SUMIFS(СВЦЭМ!$C$39:$C$782,СВЦЭМ!$A$39:$A$782,$A97,СВЦЭМ!$B$39:$B$782,K$83)+'СЕТ СН'!$H$9+СВЦЭМ!$D$10+'СЕТ СН'!$H$6-'СЕТ СН'!$H$19</f>
        <v>1262.3969978399998</v>
      </c>
      <c r="L97" s="36">
        <f>SUMIFS(СВЦЭМ!$C$39:$C$782,СВЦЭМ!$A$39:$A$782,$A97,СВЦЭМ!$B$39:$B$782,L$83)+'СЕТ СН'!$H$9+СВЦЭМ!$D$10+'СЕТ СН'!$H$6-'СЕТ СН'!$H$19</f>
        <v>1232.5227436999999</v>
      </c>
      <c r="M97" s="36">
        <f>SUMIFS(СВЦЭМ!$C$39:$C$782,СВЦЭМ!$A$39:$A$782,$A97,СВЦЭМ!$B$39:$B$782,M$83)+'СЕТ СН'!$H$9+СВЦЭМ!$D$10+'СЕТ СН'!$H$6-'СЕТ СН'!$H$19</f>
        <v>1242.8290066899999</v>
      </c>
      <c r="N97" s="36">
        <f>SUMIFS(СВЦЭМ!$C$39:$C$782,СВЦЭМ!$A$39:$A$782,$A97,СВЦЭМ!$B$39:$B$782,N$83)+'СЕТ СН'!$H$9+СВЦЭМ!$D$10+'СЕТ СН'!$H$6-'СЕТ СН'!$H$19</f>
        <v>1261.90859544</v>
      </c>
      <c r="O97" s="36">
        <f>SUMIFS(СВЦЭМ!$C$39:$C$782,СВЦЭМ!$A$39:$A$782,$A97,СВЦЭМ!$B$39:$B$782,O$83)+'СЕТ СН'!$H$9+СВЦЭМ!$D$10+'СЕТ СН'!$H$6-'СЕТ СН'!$H$19</f>
        <v>1308.0133755999998</v>
      </c>
      <c r="P97" s="36">
        <f>SUMIFS(СВЦЭМ!$C$39:$C$782,СВЦЭМ!$A$39:$A$782,$A97,СВЦЭМ!$B$39:$B$782,P$83)+'СЕТ СН'!$H$9+СВЦЭМ!$D$10+'СЕТ СН'!$H$6-'СЕТ СН'!$H$19</f>
        <v>1355.3793386799998</v>
      </c>
      <c r="Q97" s="36">
        <f>SUMIFS(СВЦЭМ!$C$39:$C$782,СВЦЭМ!$A$39:$A$782,$A97,СВЦЭМ!$B$39:$B$782,Q$83)+'СЕТ СН'!$H$9+СВЦЭМ!$D$10+'СЕТ СН'!$H$6-'СЕТ СН'!$H$19</f>
        <v>1365.8321212999999</v>
      </c>
      <c r="R97" s="36">
        <f>SUMIFS(СВЦЭМ!$C$39:$C$782,СВЦЭМ!$A$39:$A$782,$A97,СВЦЭМ!$B$39:$B$782,R$83)+'СЕТ СН'!$H$9+СВЦЭМ!$D$10+'СЕТ СН'!$H$6-'СЕТ СН'!$H$19</f>
        <v>1354.1134043099999</v>
      </c>
      <c r="S97" s="36">
        <f>SUMIFS(СВЦЭМ!$C$39:$C$782,СВЦЭМ!$A$39:$A$782,$A97,СВЦЭМ!$B$39:$B$782,S$83)+'СЕТ СН'!$H$9+СВЦЭМ!$D$10+'СЕТ СН'!$H$6-'СЕТ СН'!$H$19</f>
        <v>1324.2386265499999</v>
      </c>
      <c r="T97" s="36">
        <f>SUMIFS(СВЦЭМ!$C$39:$C$782,СВЦЭМ!$A$39:$A$782,$A97,СВЦЭМ!$B$39:$B$782,T$83)+'СЕТ СН'!$H$9+СВЦЭМ!$D$10+'СЕТ СН'!$H$6-'СЕТ СН'!$H$19</f>
        <v>1247.8575975599999</v>
      </c>
      <c r="U97" s="36">
        <f>SUMIFS(СВЦЭМ!$C$39:$C$782,СВЦЭМ!$A$39:$A$782,$A97,СВЦЭМ!$B$39:$B$782,U$83)+'СЕТ СН'!$H$9+СВЦЭМ!$D$10+'СЕТ СН'!$H$6-'СЕТ СН'!$H$19</f>
        <v>1203.4441285400001</v>
      </c>
      <c r="V97" s="36">
        <f>SUMIFS(СВЦЭМ!$C$39:$C$782,СВЦЭМ!$A$39:$A$782,$A97,СВЦЭМ!$B$39:$B$782,V$83)+'СЕТ СН'!$H$9+СВЦЭМ!$D$10+'СЕТ СН'!$H$6-'СЕТ СН'!$H$19</f>
        <v>1200.0203301899999</v>
      </c>
      <c r="W97" s="36">
        <f>SUMIFS(СВЦЭМ!$C$39:$C$782,СВЦЭМ!$A$39:$A$782,$A97,СВЦЭМ!$B$39:$B$782,W$83)+'СЕТ СН'!$H$9+СВЦЭМ!$D$10+'СЕТ СН'!$H$6-'СЕТ СН'!$H$19</f>
        <v>1215.60596904</v>
      </c>
      <c r="X97" s="36">
        <f>SUMIFS(СВЦЭМ!$C$39:$C$782,СВЦЭМ!$A$39:$A$782,$A97,СВЦЭМ!$B$39:$B$782,X$83)+'СЕТ СН'!$H$9+СВЦЭМ!$D$10+'СЕТ СН'!$H$6-'СЕТ СН'!$H$19</f>
        <v>1230.8186241299998</v>
      </c>
      <c r="Y97" s="36">
        <f>SUMIFS(СВЦЭМ!$C$39:$C$782,СВЦЭМ!$A$39:$A$782,$A97,СВЦЭМ!$B$39:$B$782,Y$83)+'СЕТ СН'!$H$9+СВЦЭМ!$D$10+'СЕТ СН'!$H$6-'СЕТ СН'!$H$19</f>
        <v>1252.6951487199999</v>
      </c>
    </row>
    <row r="98" spans="1:25" ht="15.75" x14ac:dyDescent="0.2">
      <c r="A98" s="35">
        <f t="shared" si="2"/>
        <v>44270</v>
      </c>
      <c r="B98" s="36">
        <f>SUMIFS(СВЦЭМ!$C$39:$C$782,СВЦЭМ!$A$39:$A$782,$A98,СВЦЭМ!$B$39:$B$782,B$83)+'СЕТ СН'!$H$9+СВЦЭМ!$D$10+'СЕТ СН'!$H$6-'СЕТ СН'!$H$19</f>
        <v>1364.74061936</v>
      </c>
      <c r="C98" s="36">
        <f>SUMIFS(СВЦЭМ!$C$39:$C$782,СВЦЭМ!$A$39:$A$782,$A98,СВЦЭМ!$B$39:$B$782,C$83)+'СЕТ СН'!$H$9+СВЦЭМ!$D$10+'СЕТ СН'!$H$6-'СЕТ СН'!$H$19</f>
        <v>1409.95391348</v>
      </c>
      <c r="D98" s="36">
        <f>SUMIFS(СВЦЭМ!$C$39:$C$782,СВЦЭМ!$A$39:$A$782,$A98,СВЦЭМ!$B$39:$B$782,D$83)+'СЕТ СН'!$H$9+СВЦЭМ!$D$10+'СЕТ СН'!$H$6-'СЕТ СН'!$H$19</f>
        <v>1407.8578612899998</v>
      </c>
      <c r="E98" s="36">
        <f>SUMIFS(СВЦЭМ!$C$39:$C$782,СВЦЭМ!$A$39:$A$782,$A98,СВЦЭМ!$B$39:$B$782,E$83)+'СЕТ СН'!$H$9+СВЦЭМ!$D$10+'СЕТ СН'!$H$6-'СЕТ СН'!$H$19</f>
        <v>1405.3703900999999</v>
      </c>
      <c r="F98" s="36">
        <f>SUMIFS(СВЦЭМ!$C$39:$C$782,СВЦЭМ!$A$39:$A$782,$A98,СВЦЭМ!$B$39:$B$782,F$83)+'СЕТ СН'!$H$9+СВЦЭМ!$D$10+'СЕТ СН'!$H$6-'СЕТ СН'!$H$19</f>
        <v>1420.7792576299998</v>
      </c>
      <c r="G98" s="36">
        <f>SUMIFS(СВЦЭМ!$C$39:$C$782,СВЦЭМ!$A$39:$A$782,$A98,СВЦЭМ!$B$39:$B$782,G$83)+'СЕТ СН'!$H$9+СВЦЭМ!$D$10+'СЕТ СН'!$H$6-'СЕТ СН'!$H$19</f>
        <v>1447.7916576699999</v>
      </c>
      <c r="H98" s="36">
        <f>SUMIFS(СВЦЭМ!$C$39:$C$782,СВЦЭМ!$A$39:$A$782,$A98,СВЦЭМ!$B$39:$B$782,H$83)+'СЕТ СН'!$H$9+СВЦЭМ!$D$10+'СЕТ СН'!$H$6-'СЕТ СН'!$H$19</f>
        <v>1472.1132218799999</v>
      </c>
      <c r="I98" s="36">
        <f>SUMIFS(СВЦЭМ!$C$39:$C$782,СВЦЭМ!$A$39:$A$782,$A98,СВЦЭМ!$B$39:$B$782,I$83)+'СЕТ СН'!$H$9+СВЦЭМ!$D$10+'СЕТ СН'!$H$6-'СЕТ СН'!$H$19</f>
        <v>1397.5709335399999</v>
      </c>
      <c r="J98" s="36">
        <f>SUMIFS(СВЦЭМ!$C$39:$C$782,СВЦЭМ!$A$39:$A$782,$A98,СВЦЭМ!$B$39:$B$782,J$83)+'СЕТ СН'!$H$9+СВЦЭМ!$D$10+'СЕТ СН'!$H$6-'СЕТ СН'!$H$19</f>
        <v>1304.8661197699998</v>
      </c>
      <c r="K98" s="36">
        <f>SUMIFS(СВЦЭМ!$C$39:$C$782,СВЦЭМ!$A$39:$A$782,$A98,СВЦЭМ!$B$39:$B$782,K$83)+'СЕТ СН'!$H$9+СВЦЭМ!$D$10+'СЕТ СН'!$H$6-'СЕТ СН'!$H$19</f>
        <v>1260.2876565499998</v>
      </c>
      <c r="L98" s="36">
        <f>SUMIFS(СВЦЭМ!$C$39:$C$782,СВЦЭМ!$A$39:$A$782,$A98,СВЦЭМ!$B$39:$B$782,L$83)+'СЕТ СН'!$H$9+СВЦЭМ!$D$10+'СЕТ СН'!$H$6-'СЕТ СН'!$H$19</f>
        <v>1248.7073880199998</v>
      </c>
      <c r="M98" s="36">
        <f>SUMIFS(СВЦЭМ!$C$39:$C$782,СВЦЭМ!$A$39:$A$782,$A98,СВЦЭМ!$B$39:$B$782,M$83)+'СЕТ СН'!$H$9+СВЦЭМ!$D$10+'СЕТ СН'!$H$6-'СЕТ СН'!$H$19</f>
        <v>1253.6120712499999</v>
      </c>
      <c r="N98" s="36">
        <f>SUMIFS(СВЦЭМ!$C$39:$C$782,СВЦЭМ!$A$39:$A$782,$A98,СВЦЭМ!$B$39:$B$782,N$83)+'СЕТ СН'!$H$9+СВЦЭМ!$D$10+'СЕТ СН'!$H$6-'СЕТ СН'!$H$19</f>
        <v>1265.0794725999999</v>
      </c>
      <c r="O98" s="36">
        <f>SUMIFS(СВЦЭМ!$C$39:$C$782,СВЦЭМ!$A$39:$A$782,$A98,СВЦЭМ!$B$39:$B$782,O$83)+'СЕТ СН'!$H$9+СВЦЭМ!$D$10+'СЕТ СН'!$H$6-'СЕТ СН'!$H$19</f>
        <v>1302.0695927199999</v>
      </c>
      <c r="P98" s="36">
        <f>SUMIFS(СВЦЭМ!$C$39:$C$782,СВЦЭМ!$A$39:$A$782,$A98,СВЦЭМ!$B$39:$B$782,P$83)+'СЕТ СН'!$H$9+СВЦЭМ!$D$10+'СЕТ СН'!$H$6-'СЕТ СН'!$H$19</f>
        <v>1348.6114843399998</v>
      </c>
      <c r="Q98" s="36">
        <f>SUMIFS(СВЦЭМ!$C$39:$C$782,СВЦЭМ!$A$39:$A$782,$A98,СВЦЭМ!$B$39:$B$782,Q$83)+'СЕТ СН'!$H$9+СВЦЭМ!$D$10+'СЕТ СН'!$H$6-'СЕТ СН'!$H$19</f>
        <v>1383.1903215</v>
      </c>
      <c r="R98" s="36">
        <f>SUMIFS(СВЦЭМ!$C$39:$C$782,СВЦЭМ!$A$39:$A$782,$A98,СВЦЭМ!$B$39:$B$782,R$83)+'СЕТ СН'!$H$9+СВЦЭМ!$D$10+'СЕТ СН'!$H$6-'СЕТ СН'!$H$19</f>
        <v>1360.2304128999999</v>
      </c>
      <c r="S98" s="36">
        <f>SUMIFS(СВЦЭМ!$C$39:$C$782,СВЦЭМ!$A$39:$A$782,$A98,СВЦЭМ!$B$39:$B$782,S$83)+'СЕТ СН'!$H$9+СВЦЭМ!$D$10+'СЕТ СН'!$H$6-'СЕТ СН'!$H$19</f>
        <v>1309.2347801899998</v>
      </c>
      <c r="T98" s="36">
        <f>SUMIFS(СВЦЭМ!$C$39:$C$782,СВЦЭМ!$A$39:$A$782,$A98,СВЦЭМ!$B$39:$B$782,T$83)+'СЕТ СН'!$H$9+СВЦЭМ!$D$10+'СЕТ СН'!$H$6-'СЕТ СН'!$H$19</f>
        <v>1205.6603287099999</v>
      </c>
      <c r="U98" s="36">
        <f>SUMIFS(СВЦЭМ!$C$39:$C$782,СВЦЭМ!$A$39:$A$782,$A98,СВЦЭМ!$B$39:$B$782,U$83)+'СЕТ СН'!$H$9+СВЦЭМ!$D$10+'СЕТ СН'!$H$6-'СЕТ СН'!$H$19</f>
        <v>1167.3122957</v>
      </c>
      <c r="V98" s="36">
        <f>SUMIFS(СВЦЭМ!$C$39:$C$782,СВЦЭМ!$A$39:$A$782,$A98,СВЦЭМ!$B$39:$B$782,V$83)+'СЕТ СН'!$H$9+СВЦЭМ!$D$10+'СЕТ СН'!$H$6-'СЕТ СН'!$H$19</f>
        <v>1198.2003529599999</v>
      </c>
      <c r="W98" s="36">
        <f>SUMIFS(СВЦЭМ!$C$39:$C$782,СВЦЭМ!$A$39:$A$782,$A98,СВЦЭМ!$B$39:$B$782,W$83)+'СЕТ СН'!$H$9+СВЦЭМ!$D$10+'СЕТ СН'!$H$6-'СЕТ СН'!$H$19</f>
        <v>1199.8242471799999</v>
      </c>
      <c r="X98" s="36">
        <f>SUMIFS(СВЦЭМ!$C$39:$C$782,СВЦЭМ!$A$39:$A$782,$A98,СВЦЭМ!$B$39:$B$782,X$83)+'СЕТ СН'!$H$9+СВЦЭМ!$D$10+'СЕТ СН'!$H$6-'СЕТ СН'!$H$19</f>
        <v>1186.4224337599999</v>
      </c>
      <c r="Y98" s="36">
        <f>SUMIFS(СВЦЭМ!$C$39:$C$782,СВЦЭМ!$A$39:$A$782,$A98,СВЦЭМ!$B$39:$B$782,Y$83)+'СЕТ СН'!$H$9+СВЦЭМ!$D$10+'СЕТ СН'!$H$6-'СЕТ СН'!$H$19</f>
        <v>1174.1121125700001</v>
      </c>
    </row>
    <row r="99" spans="1:25" ht="15.75" x14ac:dyDescent="0.2">
      <c r="A99" s="35">
        <f t="shared" si="2"/>
        <v>44271</v>
      </c>
      <c r="B99" s="36">
        <f>SUMIFS(СВЦЭМ!$C$39:$C$782,СВЦЭМ!$A$39:$A$782,$A99,СВЦЭМ!$B$39:$B$782,B$83)+'СЕТ СН'!$H$9+СВЦЭМ!$D$10+'СЕТ СН'!$H$6-'СЕТ СН'!$H$19</f>
        <v>1276.0270826799999</v>
      </c>
      <c r="C99" s="36">
        <f>SUMIFS(СВЦЭМ!$C$39:$C$782,СВЦЭМ!$A$39:$A$782,$A99,СВЦЭМ!$B$39:$B$782,C$83)+'СЕТ СН'!$H$9+СВЦЭМ!$D$10+'СЕТ СН'!$H$6-'СЕТ СН'!$H$19</f>
        <v>1399.0228280399999</v>
      </c>
      <c r="D99" s="36">
        <f>SUMIFS(СВЦЭМ!$C$39:$C$782,СВЦЭМ!$A$39:$A$782,$A99,СВЦЭМ!$B$39:$B$782,D$83)+'СЕТ СН'!$H$9+СВЦЭМ!$D$10+'СЕТ СН'!$H$6-'СЕТ СН'!$H$19</f>
        <v>1460.6247438299999</v>
      </c>
      <c r="E99" s="36">
        <f>SUMIFS(СВЦЭМ!$C$39:$C$782,СВЦЭМ!$A$39:$A$782,$A99,СВЦЭМ!$B$39:$B$782,E$83)+'СЕТ СН'!$H$9+СВЦЭМ!$D$10+'СЕТ СН'!$H$6-'СЕТ СН'!$H$19</f>
        <v>1431.7102913599999</v>
      </c>
      <c r="F99" s="36">
        <f>SUMIFS(СВЦЭМ!$C$39:$C$782,СВЦЭМ!$A$39:$A$782,$A99,СВЦЭМ!$B$39:$B$782,F$83)+'СЕТ СН'!$H$9+СВЦЭМ!$D$10+'СЕТ СН'!$H$6-'СЕТ СН'!$H$19</f>
        <v>1422.5018313999999</v>
      </c>
      <c r="G99" s="36">
        <f>SUMIFS(СВЦЭМ!$C$39:$C$782,СВЦЭМ!$A$39:$A$782,$A99,СВЦЭМ!$B$39:$B$782,G$83)+'СЕТ СН'!$H$9+СВЦЭМ!$D$10+'СЕТ СН'!$H$6-'СЕТ СН'!$H$19</f>
        <v>1410.2876787599998</v>
      </c>
      <c r="H99" s="36">
        <f>SUMIFS(СВЦЭМ!$C$39:$C$782,СВЦЭМ!$A$39:$A$782,$A99,СВЦЭМ!$B$39:$B$782,H$83)+'СЕТ СН'!$H$9+СВЦЭМ!$D$10+'СЕТ СН'!$H$6-'СЕТ СН'!$H$19</f>
        <v>1437.1554071099999</v>
      </c>
      <c r="I99" s="36">
        <f>SUMIFS(СВЦЭМ!$C$39:$C$782,СВЦЭМ!$A$39:$A$782,$A99,СВЦЭМ!$B$39:$B$782,I$83)+'СЕТ СН'!$H$9+СВЦЭМ!$D$10+'СЕТ СН'!$H$6-'СЕТ СН'!$H$19</f>
        <v>1383.7385833699998</v>
      </c>
      <c r="J99" s="36">
        <f>SUMIFS(СВЦЭМ!$C$39:$C$782,СВЦЭМ!$A$39:$A$782,$A99,СВЦЭМ!$B$39:$B$782,J$83)+'СЕТ СН'!$H$9+СВЦЭМ!$D$10+'СЕТ СН'!$H$6-'СЕТ СН'!$H$19</f>
        <v>1345.13092452</v>
      </c>
      <c r="K99" s="36">
        <f>SUMIFS(СВЦЭМ!$C$39:$C$782,СВЦЭМ!$A$39:$A$782,$A99,СВЦЭМ!$B$39:$B$782,K$83)+'СЕТ СН'!$H$9+СВЦЭМ!$D$10+'СЕТ СН'!$H$6-'СЕТ СН'!$H$19</f>
        <v>1305.8311908599999</v>
      </c>
      <c r="L99" s="36">
        <f>SUMIFS(СВЦЭМ!$C$39:$C$782,СВЦЭМ!$A$39:$A$782,$A99,СВЦЭМ!$B$39:$B$782,L$83)+'СЕТ СН'!$H$9+СВЦЭМ!$D$10+'СЕТ СН'!$H$6-'СЕТ СН'!$H$19</f>
        <v>1300.6738872799999</v>
      </c>
      <c r="M99" s="36">
        <f>SUMIFS(СВЦЭМ!$C$39:$C$782,СВЦЭМ!$A$39:$A$782,$A99,СВЦЭМ!$B$39:$B$782,M$83)+'СЕТ СН'!$H$9+СВЦЭМ!$D$10+'СЕТ СН'!$H$6-'СЕТ СН'!$H$19</f>
        <v>1293.7027217699999</v>
      </c>
      <c r="N99" s="36">
        <f>SUMIFS(СВЦЭМ!$C$39:$C$782,СВЦЭМ!$A$39:$A$782,$A99,СВЦЭМ!$B$39:$B$782,N$83)+'СЕТ СН'!$H$9+СВЦЭМ!$D$10+'СЕТ СН'!$H$6-'СЕТ СН'!$H$19</f>
        <v>1288.6660162999999</v>
      </c>
      <c r="O99" s="36">
        <f>SUMIFS(СВЦЭМ!$C$39:$C$782,СВЦЭМ!$A$39:$A$782,$A99,СВЦЭМ!$B$39:$B$782,O$83)+'СЕТ СН'!$H$9+СВЦЭМ!$D$10+'СЕТ СН'!$H$6-'СЕТ СН'!$H$19</f>
        <v>1323.2886399399999</v>
      </c>
      <c r="P99" s="36">
        <f>SUMIFS(СВЦЭМ!$C$39:$C$782,СВЦЭМ!$A$39:$A$782,$A99,СВЦЭМ!$B$39:$B$782,P$83)+'СЕТ СН'!$H$9+СВЦЭМ!$D$10+'СЕТ СН'!$H$6-'СЕТ СН'!$H$19</f>
        <v>1365.9830460999999</v>
      </c>
      <c r="Q99" s="36">
        <f>SUMIFS(СВЦЭМ!$C$39:$C$782,СВЦЭМ!$A$39:$A$782,$A99,СВЦЭМ!$B$39:$B$782,Q$83)+'СЕТ СН'!$H$9+СВЦЭМ!$D$10+'СЕТ СН'!$H$6-'СЕТ СН'!$H$19</f>
        <v>1373.78303966</v>
      </c>
      <c r="R99" s="36">
        <f>SUMIFS(СВЦЭМ!$C$39:$C$782,СВЦЭМ!$A$39:$A$782,$A99,СВЦЭМ!$B$39:$B$782,R$83)+'СЕТ СН'!$H$9+СВЦЭМ!$D$10+'СЕТ СН'!$H$6-'СЕТ СН'!$H$19</f>
        <v>1375.7761524999999</v>
      </c>
      <c r="S99" s="36">
        <f>SUMIFS(СВЦЭМ!$C$39:$C$782,СВЦЭМ!$A$39:$A$782,$A99,СВЦЭМ!$B$39:$B$782,S$83)+'СЕТ СН'!$H$9+СВЦЭМ!$D$10+'СЕТ СН'!$H$6-'СЕТ СН'!$H$19</f>
        <v>1394.1910783899998</v>
      </c>
      <c r="T99" s="36">
        <f>SUMIFS(СВЦЭМ!$C$39:$C$782,СВЦЭМ!$A$39:$A$782,$A99,СВЦЭМ!$B$39:$B$782,T$83)+'СЕТ СН'!$H$9+СВЦЭМ!$D$10+'СЕТ СН'!$H$6-'СЕТ СН'!$H$19</f>
        <v>1327.28438233</v>
      </c>
      <c r="U99" s="36">
        <f>SUMIFS(СВЦЭМ!$C$39:$C$782,СВЦЭМ!$A$39:$A$782,$A99,СВЦЭМ!$B$39:$B$782,U$83)+'СЕТ СН'!$H$9+СВЦЭМ!$D$10+'СЕТ СН'!$H$6-'СЕТ СН'!$H$19</f>
        <v>1252.0271586499998</v>
      </c>
      <c r="V99" s="36">
        <f>SUMIFS(СВЦЭМ!$C$39:$C$782,СВЦЭМ!$A$39:$A$782,$A99,СВЦЭМ!$B$39:$B$782,V$83)+'СЕТ СН'!$H$9+СВЦЭМ!$D$10+'СЕТ СН'!$H$6-'СЕТ СН'!$H$19</f>
        <v>1284.4729107899998</v>
      </c>
      <c r="W99" s="36">
        <f>SUMIFS(СВЦЭМ!$C$39:$C$782,СВЦЭМ!$A$39:$A$782,$A99,СВЦЭМ!$B$39:$B$782,W$83)+'СЕТ СН'!$H$9+СВЦЭМ!$D$10+'СЕТ СН'!$H$6-'СЕТ СН'!$H$19</f>
        <v>1301.1844399299998</v>
      </c>
      <c r="X99" s="36">
        <f>SUMIFS(СВЦЭМ!$C$39:$C$782,СВЦЭМ!$A$39:$A$782,$A99,СВЦЭМ!$B$39:$B$782,X$83)+'СЕТ СН'!$H$9+СВЦЭМ!$D$10+'СЕТ СН'!$H$6-'СЕТ СН'!$H$19</f>
        <v>1334.0666103999999</v>
      </c>
      <c r="Y99" s="36">
        <f>SUMIFS(СВЦЭМ!$C$39:$C$782,СВЦЭМ!$A$39:$A$782,$A99,СВЦЭМ!$B$39:$B$782,Y$83)+'СЕТ СН'!$H$9+СВЦЭМ!$D$10+'СЕТ СН'!$H$6-'СЕТ СН'!$H$19</f>
        <v>1322.4389536299998</v>
      </c>
    </row>
    <row r="100" spans="1:25" ht="15.75" x14ac:dyDescent="0.2">
      <c r="A100" s="35">
        <f t="shared" si="2"/>
        <v>44272</v>
      </c>
      <c r="B100" s="36">
        <f>SUMIFS(СВЦЭМ!$C$39:$C$782,СВЦЭМ!$A$39:$A$782,$A100,СВЦЭМ!$B$39:$B$782,B$83)+'СЕТ СН'!$H$9+СВЦЭМ!$D$10+'СЕТ СН'!$H$6-'СЕТ СН'!$H$19</f>
        <v>1440.7346720599999</v>
      </c>
      <c r="C100" s="36">
        <f>SUMIFS(СВЦЭМ!$C$39:$C$782,СВЦЭМ!$A$39:$A$782,$A100,СВЦЭМ!$B$39:$B$782,C$83)+'СЕТ СН'!$H$9+СВЦЭМ!$D$10+'СЕТ СН'!$H$6-'СЕТ СН'!$H$19</f>
        <v>1478.2373537999999</v>
      </c>
      <c r="D100" s="36">
        <f>SUMIFS(СВЦЭМ!$C$39:$C$782,СВЦЭМ!$A$39:$A$782,$A100,СВЦЭМ!$B$39:$B$782,D$83)+'СЕТ СН'!$H$9+СВЦЭМ!$D$10+'СЕТ СН'!$H$6-'СЕТ СН'!$H$19</f>
        <v>1479.44451426</v>
      </c>
      <c r="E100" s="36">
        <f>SUMIFS(СВЦЭМ!$C$39:$C$782,СВЦЭМ!$A$39:$A$782,$A100,СВЦЭМ!$B$39:$B$782,E$83)+'СЕТ СН'!$H$9+СВЦЭМ!$D$10+'СЕТ СН'!$H$6-'СЕТ СН'!$H$19</f>
        <v>1435.1997889499999</v>
      </c>
      <c r="F100" s="36">
        <f>SUMIFS(СВЦЭМ!$C$39:$C$782,СВЦЭМ!$A$39:$A$782,$A100,СВЦЭМ!$B$39:$B$782,F$83)+'СЕТ СН'!$H$9+СВЦЭМ!$D$10+'СЕТ СН'!$H$6-'СЕТ СН'!$H$19</f>
        <v>1426.34428151</v>
      </c>
      <c r="G100" s="36">
        <f>SUMIFS(СВЦЭМ!$C$39:$C$782,СВЦЭМ!$A$39:$A$782,$A100,СВЦЭМ!$B$39:$B$782,G$83)+'СЕТ СН'!$H$9+СВЦЭМ!$D$10+'СЕТ СН'!$H$6-'СЕТ СН'!$H$19</f>
        <v>1443.6456509299999</v>
      </c>
      <c r="H100" s="36">
        <f>SUMIFS(СВЦЭМ!$C$39:$C$782,СВЦЭМ!$A$39:$A$782,$A100,СВЦЭМ!$B$39:$B$782,H$83)+'СЕТ СН'!$H$9+СВЦЭМ!$D$10+'СЕТ СН'!$H$6-'СЕТ СН'!$H$19</f>
        <v>1469.8548744299999</v>
      </c>
      <c r="I100" s="36">
        <f>SUMIFS(СВЦЭМ!$C$39:$C$782,СВЦЭМ!$A$39:$A$782,$A100,СВЦЭМ!$B$39:$B$782,I$83)+'СЕТ СН'!$H$9+СВЦЭМ!$D$10+'СЕТ СН'!$H$6-'СЕТ СН'!$H$19</f>
        <v>1435.9957164499999</v>
      </c>
      <c r="J100" s="36">
        <f>SUMIFS(СВЦЭМ!$C$39:$C$782,СВЦЭМ!$A$39:$A$782,$A100,СВЦЭМ!$B$39:$B$782,J$83)+'СЕТ СН'!$H$9+СВЦЭМ!$D$10+'СЕТ СН'!$H$6-'СЕТ СН'!$H$19</f>
        <v>1379.8163851999998</v>
      </c>
      <c r="K100" s="36">
        <f>SUMIFS(СВЦЭМ!$C$39:$C$782,СВЦЭМ!$A$39:$A$782,$A100,СВЦЭМ!$B$39:$B$782,K$83)+'СЕТ СН'!$H$9+СВЦЭМ!$D$10+'СЕТ СН'!$H$6-'СЕТ СН'!$H$19</f>
        <v>1339.1903692399999</v>
      </c>
      <c r="L100" s="36">
        <f>SUMIFS(СВЦЭМ!$C$39:$C$782,СВЦЭМ!$A$39:$A$782,$A100,СВЦЭМ!$B$39:$B$782,L$83)+'СЕТ СН'!$H$9+СВЦЭМ!$D$10+'СЕТ СН'!$H$6-'СЕТ СН'!$H$19</f>
        <v>1328.9781504699999</v>
      </c>
      <c r="M100" s="36">
        <f>SUMIFS(СВЦЭМ!$C$39:$C$782,СВЦЭМ!$A$39:$A$782,$A100,СВЦЭМ!$B$39:$B$782,M$83)+'СЕТ СН'!$H$9+СВЦЭМ!$D$10+'СЕТ СН'!$H$6-'СЕТ СН'!$H$19</f>
        <v>1332.09710823</v>
      </c>
      <c r="N100" s="36">
        <f>SUMIFS(СВЦЭМ!$C$39:$C$782,СВЦЭМ!$A$39:$A$782,$A100,СВЦЭМ!$B$39:$B$782,N$83)+'СЕТ СН'!$H$9+СВЦЭМ!$D$10+'СЕТ СН'!$H$6-'СЕТ СН'!$H$19</f>
        <v>1334.43634503</v>
      </c>
      <c r="O100" s="36">
        <f>SUMIFS(СВЦЭМ!$C$39:$C$782,СВЦЭМ!$A$39:$A$782,$A100,СВЦЭМ!$B$39:$B$782,O$83)+'СЕТ СН'!$H$9+СВЦЭМ!$D$10+'СЕТ СН'!$H$6-'СЕТ СН'!$H$19</f>
        <v>1355.8560982499998</v>
      </c>
      <c r="P100" s="36">
        <f>SUMIFS(СВЦЭМ!$C$39:$C$782,СВЦЭМ!$A$39:$A$782,$A100,СВЦЭМ!$B$39:$B$782,P$83)+'СЕТ СН'!$H$9+СВЦЭМ!$D$10+'СЕТ СН'!$H$6-'СЕТ СН'!$H$19</f>
        <v>1401.3999868799999</v>
      </c>
      <c r="Q100" s="36">
        <f>SUMIFS(СВЦЭМ!$C$39:$C$782,СВЦЭМ!$A$39:$A$782,$A100,СВЦЭМ!$B$39:$B$782,Q$83)+'СЕТ СН'!$H$9+СВЦЭМ!$D$10+'СЕТ СН'!$H$6-'СЕТ СН'!$H$19</f>
        <v>1436.8984834799999</v>
      </c>
      <c r="R100" s="36">
        <f>SUMIFS(СВЦЭМ!$C$39:$C$782,СВЦЭМ!$A$39:$A$782,$A100,СВЦЭМ!$B$39:$B$782,R$83)+'СЕТ СН'!$H$9+СВЦЭМ!$D$10+'СЕТ СН'!$H$6-'СЕТ СН'!$H$19</f>
        <v>1420.1350204299999</v>
      </c>
      <c r="S100" s="36">
        <f>SUMIFS(СВЦЭМ!$C$39:$C$782,СВЦЭМ!$A$39:$A$782,$A100,СВЦЭМ!$B$39:$B$782,S$83)+'СЕТ СН'!$H$9+СВЦЭМ!$D$10+'СЕТ СН'!$H$6-'СЕТ СН'!$H$19</f>
        <v>1394.94074529</v>
      </c>
      <c r="T100" s="36">
        <f>SUMIFS(СВЦЭМ!$C$39:$C$782,СВЦЭМ!$A$39:$A$782,$A100,СВЦЭМ!$B$39:$B$782,T$83)+'СЕТ СН'!$H$9+СВЦЭМ!$D$10+'СЕТ СН'!$H$6-'СЕТ СН'!$H$19</f>
        <v>1327.6975256599999</v>
      </c>
      <c r="U100" s="36">
        <f>SUMIFS(СВЦЭМ!$C$39:$C$782,СВЦЭМ!$A$39:$A$782,$A100,СВЦЭМ!$B$39:$B$782,U$83)+'СЕТ СН'!$H$9+СВЦЭМ!$D$10+'СЕТ СН'!$H$6-'СЕТ СН'!$H$19</f>
        <v>1296.2725606499998</v>
      </c>
      <c r="V100" s="36">
        <f>SUMIFS(СВЦЭМ!$C$39:$C$782,СВЦЭМ!$A$39:$A$782,$A100,СВЦЭМ!$B$39:$B$782,V$83)+'СЕТ СН'!$H$9+СВЦЭМ!$D$10+'СЕТ СН'!$H$6-'СЕТ СН'!$H$19</f>
        <v>1294.74320416</v>
      </c>
      <c r="W100" s="36">
        <f>SUMIFS(СВЦЭМ!$C$39:$C$782,СВЦЭМ!$A$39:$A$782,$A100,СВЦЭМ!$B$39:$B$782,W$83)+'СЕТ СН'!$H$9+СВЦЭМ!$D$10+'СЕТ СН'!$H$6-'СЕТ СН'!$H$19</f>
        <v>1325.4439095799999</v>
      </c>
      <c r="X100" s="36">
        <f>SUMIFS(СВЦЭМ!$C$39:$C$782,СВЦЭМ!$A$39:$A$782,$A100,СВЦЭМ!$B$39:$B$782,X$83)+'СЕТ СН'!$H$9+СВЦЭМ!$D$10+'СЕТ СН'!$H$6-'СЕТ СН'!$H$19</f>
        <v>1349.29983621</v>
      </c>
      <c r="Y100" s="36">
        <f>SUMIFS(СВЦЭМ!$C$39:$C$782,СВЦЭМ!$A$39:$A$782,$A100,СВЦЭМ!$B$39:$B$782,Y$83)+'СЕТ СН'!$H$9+СВЦЭМ!$D$10+'СЕТ СН'!$H$6-'СЕТ СН'!$H$19</f>
        <v>1349.42513388</v>
      </c>
    </row>
    <row r="101" spans="1:25" ht="15.75" x14ac:dyDescent="0.2">
      <c r="A101" s="35">
        <f t="shared" si="2"/>
        <v>44273</v>
      </c>
      <c r="B101" s="36">
        <f>SUMIFS(СВЦЭМ!$C$39:$C$782,СВЦЭМ!$A$39:$A$782,$A101,СВЦЭМ!$B$39:$B$782,B$83)+'СЕТ СН'!$H$9+СВЦЭМ!$D$10+'СЕТ СН'!$H$6-'СЕТ СН'!$H$19</f>
        <v>1337.31125004</v>
      </c>
      <c r="C101" s="36">
        <f>SUMIFS(СВЦЭМ!$C$39:$C$782,СВЦЭМ!$A$39:$A$782,$A101,СВЦЭМ!$B$39:$B$782,C$83)+'СЕТ СН'!$H$9+СВЦЭМ!$D$10+'СЕТ СН'!$H$6-'СЕТ СН'!$H$19</f>
        <v>1421.9426072699998</v>
      </c>
      <c r="D101" s="36">
        <f>SUMIFS(СВЦЭМ!$C$39:$C$782,СВЦЭМ!$A$39:$A$782,$A101,СВЦЭМ!$B$39:$B$782,D$83)+'СЕТ СН'!$H$9+СВЦЭМ!$D$10+'СЕТ СН'!$H$6-'СЕТ СН'!$H$19</f>
        <v>1498.03523535</v>
      </c>
      <c r="E101" s="36">
        <f>SUMIFS(СВЦЭМ!$C$39:$C$782,СВЦЭМ!$A$39:$A$782,$A101,СВЦЭМ!$B$39:$B$782,E$83)+'СЕТ СН'!$H$9+СВЦЭМ!$D$10+'СЕТ СН'!$H$6-'СЕТ СН'!$H$19</f>
        <v>1503.10832936</v>
      </c>
      <c r="F101" s="36">
        <f>SUMIFS(СВЦЭМ!$C$39:$C$782,СВЦЭМ!$A$39:$A$782,$A101,СВЦЭМ!$B$39:$B$782,F$83)+'СЕТ СН'!$H$9+СВЦЭМ!$D$10+'СЕТ СН'!$H$6-'СЕТ СН'!$H$19</f>
        <v>1507.9027407799999</v>
      </c>
      <c r="G101" s="36">
        <f>SUMIFS(СВЦЭМ!$C$39:$C$782,СВЦЭМ!$A$39:$A$782,$A101,СВЦЭМ!$B$39:$B$782,G$83)+'СЕТ СН'!$H$9+СВЦЭМ!$D$10+'СЕТ СН'!$H$6-'СЕТ СН'!$H$19</f>
        <v>1499.4655698199999</v>
      </c>
      <c r="H101" s="36">
        <f>SUMIFS(СВЦЭМ!$C$39:$C$782,СВЦЭМ!$A$39:$A$782,$A101,СВЦЭМ!$B$39:$B$782,H$83)+'СЕТ СН'!$H$9+СВЦЭМ!$D$10+'СЕТ СН'!$H$6-'СЕТ СН'!$H$19</f>
        <v>1488.4197182299999</v>
      </c>
      <c r="I101" s="36">
        <f>SUMIFS(СВЦЭМ!$C$39:$C$782,СВЦЭМ!$A$39:$A$782,$A101,СВЦЭМ!$B$39:$B$782,I$83)+'СЕТ СН'!$H$9+СВЦЭМ!$D$10+'СЕТ СН'!$H$6-'СЕТ СН'!$H$19</f>
        <v>1424.4031612599999</v>
      </c>
      <c r="J101" s="36">
        <f>SUMIFS(СВЦЭМ!$C$39:$C$782,СВЦЭМ!$A$39:$A$782,$A101,СВЦЭМ!$B$39:$B$782,J$83)+'СЕТ СН'!$H$9+СВЦЭМ!$D$10+'СЕТ СН'!$H$6-'СЕТ СН'!$H$19</f>
        <v>1359.7384629199998</v>
      </c>
      <c r="K101" s="36">
        <f>SUMIFS(СВЦЭМ!$C$39:$C$782,СВЦЭМ!$A$39:$A$782,$A101,СВЦЭМ!$B$39:$B$782,K$83)+'СЕТ СН'!$H$9+СВЦЭМ!$D$10+'СЕТ СН'!$H$6-'СЕТ СН'!$H$19</f>
        <v>1309.2493903799998</v>
      </c>
      <c r="L101" s="36">
        <f>SUMIFS(СВЦЭМ!$C$39:$C$782,СВЦЭМ!$A$39:$A$782,$A101,СВЦЭМ!$B$39:$B$782,L$83)+'СЕТ СН'!$H$9+СВЦЭМ!$D$10+'СЕТ СН'!$H$6-'СЕТ СН'!$H$19</f>
        <v>1309.0155231199999</v>
      </c>
      <c r="M101" s="36">
        <f>SUMIFS(СВЦЭМ!$C$39:$C$782,СВЦЭМ!$A$39:$A$782,$A101,СВЦЭМ!$B$39:$B$782,M$83)+'СЕТ СН'!$H$9+СВЦЭМ!$D$10+'СЕТ СН'!$H$6-'СЕТ СН'!$H$19</f>
        <v>1317.9590668399999</v>
      </c>
      <c r="N101" s="36">
        <f>SUMIFS(СВЦЭМ!$C$39:$C$782,СВЦЭМ!$A$39:$A$782,$A101,СВЦЭМ!$B$39:$B$782,N$83)+'СЕТ СН'!$H$9+СВЦЭМ!$D$10+'СЕТ СН'!$H$6-'СЕТ СН'!$H$19</f>
        <v>1328.14983106</v>
      </c>
      <c r="O101" s="36">
        <f>SUMIFS(СВЦЭМ!$C$39:$C$782,СВЦЭМ!$A$39:$A$782,$A101,СВЦЭМ!$B$39:$B$782,O$83)+'СЕТ СН'!$H$9+СВЦЭМ!$D$10+'СЕТ СН'!$H$6-'СЕТ СН'!$H$19</f>
        <v>1342.9949199399998</v>
      </c>
      <c r="P101" s="36">
        <f>SUMIFS(СВЦЭМ!$C$39:$C$782,СВЦЭМ!$A$39:$A$782,$A101,СВЦЭМ!$B$39:$B$782,P$83)+'СЕТ СН'!$H$9+СВЦЭМ!$D$10+'СЕТ СН'!$H$6-'СЕТ СН'!$H$19</f>
        <v>1378.8546880599999</v>
      </c>
      <c r="Q101" s="36">
        <f>SUMIFS(СВЦЭМ!$C$39:$C$782,СВЦЭМ!$A$39:$A$782,$A101,СВЦЭМ!$B$39:$B$782,Q$83)+'СЕТ СН'!$H$9+СВЦЭМ!$D$10+'СЕТ СН'!$H$6-'СЕТ СН'!$H$19</f>
        <v>1418.1629401199998</v>
      </c>
      <c r="R101" s="36">
        <f>SUMIFS(СВЦЭМ!$C$39:$C$782,СВЦЭМ!$A$39:$A$782,$A101,СВЦЭМ!$B$39:$B$782,R$83)+'СЕТ СН'!$H$9+СВЦЭМ!$D$10+'СЕТ СН'!$H$6-'СЕТ СН'!$H$19</f>
        <v>1417.74065161</v>
      </c>
      <c r="S101" s="36">
        <f>SUMIFS(СВЦЭМ!$C$39:$C$782,СВЦЭМ!$A$39:$A$782,$A101,СВЦЭМ!$B$39:$B$782,S$83)+'СЕТ СН'!$H$9+СВЦЭМ!$D$10+'СЕТ СН'!$H$6-'СЕТ СН'!$H$19</f>
        <v>1433.1086407099999</v>
      </c>
      <c r="T101" s="36">
        <f>SUMIFS(СВЦЭМ!$C$39:$C$782,СВЦЭМ!$A$39:$A$782,$A101,СВЦЭМ!$B$39:$B$782,T$83)+'СЕТ СН'!$H$9+СВЦЭМ!$D$10+'СЕТ СН'!$H$6-'СЕТ СН'!$H$19</f>
        <v>1350.0084460199998</v>
      </c>
      <c r="U101" s="36">
        <f>SUMIFS(СВЦЭМ!$C$39:$C$782,СВЦЭМ!$A$39:$A$782,$A101,СВЦЭМ!$B$39:$B$782,U$83)+'СЕТ СН'!$H$9+СВЦЭМ!$D$10+'СЕТ СН'!$H$6-'СЕТ СН'!$H$19</f>
        <v>1287.6148442899998</v>
      </c>
      <c r="V101" s="36">
        <f>SUMIFS(СВЦЭМ!$C$39:$C$782,СВЦЭМ!$A$39:$A$782,$A101,СВЦЭМ!$B$39:$B$782,V$83)+'СЕТ СН'!$H$9+СВЦЭМ!$D$10+'СЕТ СН'!$H$6-'СЕТ СН'!$H$19</f>
        <v>1329.7710267299999</v>
      </c>
      <c r="W101" s="36">
        <f>SUMIFS(СВЦЭМ!$C$39:$C$782,СВЦЭМ!$A$39:$A$782,$A101,СВЦЭМ!$B$39:$B$782,W$83)+'СЕТ СН'!$H$9+СВЦЭМ!$D$10+'СЕТ СН'!$H$6-'СЕТ СН'!$H$19</f>
        <v>1338.0220011099998</v>
      </c>
      <c r="X101" s="36">
        <f>SUMIFS(СВЦЭМ!$C$39:$C$782,СВЦЭМ!$A$39:$A$782,$A101,СВЦЭМ!$B$39:$B$782,X$83)+'СЕТ СН'!$H$9+СВЦЭМ!$D$10+'СЕТ СН'!$H$6-'СЕТ СН'!$H$19</f>
        <v>1346.8364167499999</v>
      </c>
      <c r="Y101" s="36">
        <f>SUMIFS(СВЦЭМ!$C$39:$C$782,СВЦЭМ!$A$39:$A$782,$A101,СВЦЭМ!$B$39:$B$782,Y$83)+'СЕТ СН'!$H$9+СВЦЭМ!$D$10+'СЕТ СН'!$H$6-'СЕТ СН'!$H$19</f>
        <v>1341.97419341</v>
      </c>
    </row>
    <row r="102" spans="1:25" ht="15.75" x14ac:dyDescent="0.2">
      <c r="A102" s="35">
        <f t="shared" si="2"/>
        <v>44274</v>
      </c>
      <c r="B102" s="36">
        <f>SUMIFS(СВЦЭМ!$C$39:$C$782,СВЦЭМ!$A$39:$A$782,$A102,СВЦЭМ!$B$39:$B$782,B$83)+'СЕТ СН'!$H$9+СВЦЭМ!$D$10+'СЕТ СН'!$H$6-'СЕТ СН'!$H$19</f>
        <v>1322.7187628299998</v>
      </c>
      <c r="C102" s="36">
        <f>SUMIFS(СВЦЭМ!$C$39:$C$782,СВЦЭМ!$A$39:$A$782,$A102,СВЦЭМ!$B$39:$B$782,C$83)+'СЕТ СН'!$H$9+СВЦЭМ!$D$10+'СЕТ СН'!$H$6-'СЕТ СН'!$H$19</f>
        <v>1404.1838135199998</v>
      </c>
      <c r="D102" s="36">
        <f>SUMIFS(СВЦЭМ!$C$39:$C$782,СВЦЭМ!$A$39:$A$782,$A102,СВЦЭМ!$B$39:$B$782,D$83)+'СЕТ СН'!$H$9+СВЦЭМ!$D$10+'СЕТ СН'!$H$6-'СЕТ СН'!$H$19</f>
        <v>1507.80047294</v>
      </c>
      <c r="E102" s="36">
        <f>SUMIFS(СВЦЭМ!$C$39:$C$782,СВЦЭМ!$A$39:$A$782,$A102,СВЦЭМ!$B$39:$B$782,E$83)+'СЕТ СН'!$H$9+СВЦЭМ!$D$10+'СЕТ СН'!$H$6-'СЕТ СН'!$H$19</f>
        <v>1477.6805540599998</v>
      </c>
      <c r="F102" s="36">
        <f>SUMIFS(СВЦЭМ!$C$39:$C$782,СВЦЭМ!$A$39:$A$782,$A102,СВЦЭМ!$B$39:$B$782,F$83)+'СЕТ СН'!$H$9+СВЦЭМ!$D$10+'СЕТ СН'!$H$6-'СЕТ СН'!$H$19</f>
        <v>1500.2312488</v>
      </c>
      <c r="G102" s="36">
        <f>SUMIFS(СВЦЭМ!$C$39:$C$782,СВЦЭМ!$A$39:$A$782,$A102,СВЦЭМ!$B$39:$B$782,G$83)+'СЕТ СН'!$H$9+СВЦЭМ!$D$10+'СЕТ СН'!$H$6-'СЕТ СН'!$H$19</f>
        <v>1485.4267620399999</v>
      </c>
      <c r="H102" s="36">
        <f>SUMIFS(СВЦЭМ!$C$39:$C$782,СВЦЭМ!$A$39:$A$782,$A102,СВЦЭМ!$B$39:$B$782,H$83)+'СЕТ СН'!$H$9+СВЦЭМ!$D$10+'СЕТ СН'!$H$6-'СЕТ СН'!$H$19</f>
        <v>1426.6503672199999</v>
      </c>
      <c r="I102" s="36">
        <f>SUMIFS(СВЦЭМ!$C$39:$C$782,СВЦЭМ!$A$39:$A$782,$A102,СВЦЭМ!$B$39:$B$782,I$83)+'СЕТ СН'!$H$9+СВЦЭМ!$D$10+'СЕТ СН'!$H$6-'СЕТ СН'!$H$19</f>
        <v>1372.3257610599999</v>
      </c>
      <c r="J102" s="36">
        <f>SUMIFS(СВЦЭМ!$C$39:$C$782,СВЦЭМ!$A$39:$A$782,$A102,СВЦЭМ!$B$39:$B$782,J$83)+'СЕТ СН'!$H$9+СВЦЭМ!$D$10+'СЕТ СН'!$H$6-'СЕТ СН'!$H$19</f>
        <v>1306.07721853</v>
      </c>
      <c r="K102" s="36">
        <f>SUMIFS(СВЦЭМ!$C$39:$C$782,СВЦЭМ!$A$39:$A$782,$A102,СВЦЭМ!$B$39:$B$782,K$83)+'СЕТ СН'!$H$9+СВЦЭМ!$D$10+'СЕТ СН'!$H$6-'СЕТ СН'!$H$19</f>
        <v>1249.5211868700001</v>
      </c>
      <c r="L102" s="36">
        <f>SUMIFS(СВЦЭМ!$C$39:$C$782,СВЦЭМ!$A$39:$A$782,$A102,СВЦЭМ!$B$39:$B$782,L$83)+'СЕТ СН'!$H$9+СВЦЭМ!$D$10+'СЕТ СН'!$H$6-'СЕТ СН'!$H$19</f>
        <v>1241.0804956599998</v>
      </c>
      <c r="M102" s="36">
        <f>SUMIFS(СВЦЭМ!$C$39:$C$782,СВЦЭМ!$A$39:$A$782,$A102,СВЦЭМ!$B$39:$B$782,M$83)+'СЕТ СН'!$H$9+СВЦЭМ!$D$10+'СЕТ СН'!$H$6-'СЕТ СН'!$H$19</f>
        <v>1249.3097616799998</v>
      </c>
      <c r="N102" s="36">
        <f>SUMIFS(СВЦЭМ!$C$39:$C$782,СВЦЭМ!$A$39:$A$782,$A102,СВЦЭМ!$B$39:$B$782,N$83)+'СЕТ СН'!$H$9+СВЦЭМ!$D$10+'СЕТ СН'!$H$6-'СЕТ СН'!$H$19</f>
        <v>1268.8273685699999</v>
      </c>
      <c r="O102" s="36">
        <f>SUMIFS(СВЦЭМ!$C$39:$C$782,СВЦЭМ!$A$39:$A$782,$A102,СВЦЭМ!$B$39:$B$782,O$83)+'СЕТ СН'!$H$9+СВЦЭМ!$D$10+'СЕТ СН'!$H$6-'СЕТ СН'!$H$19</f>
        <v>1274.7806257</v>
      </c>
      <c r="P102" s="36">
        <f>SUMIFS(СВЦЭМ!$C$39:$C$782,СВЦЭМ!$A$39:$A$782,$A102,СВЦЭМ!$B$39:$B$782,P$83)+'СЕТ СН'!$H$9+СВЦЭМ!$D$10+'СЕТ СН'!$H$6-'СЕТ СН'!$H$19</f>
        <v>1319.4687736999999</v>
      </c>
      <c r="Q102" s="36">
        <f>SUMIFS(СВЦЭМ!$C$39:$C$782,СВЦЭМ!$A$39:$A$782,$A102,СВЦЭМ!$B$39:$B$782,Q$83)+'СЕТ СН'!$H$9+СВЦЭМ!$D$10+'СЕТ СН'!$H$6-'СЕТ СН'!$H$19</f>
        <v>1359.8859593699999</v>
      </c>
      <c r="R102" s="36">
        <f>SUMIFS(СВЦЭМ!$C$39:$C$782,СВЦЭМ!$A$39:$A$782,$A102,СВЦЭМ!$B$39:$B$782,R$83)+'СЕТ СН'!$H$9+СВЦЭМ!$D$10+'СЕТ СН'!$H$6-'СЕТ СН'!$H$19</f>
        <v>1369.4962530999999</v>
      </c>
      <c r="S102" s="36">
        <f>SUMIFS(СВЦЭМ!$C$39:$C$782,СВЦЭМ!$A$39:$A$782,$A102,СВЦЭМ!$B$39:$B$782,S$83)+'СЕТ СН'!$H$9+СВЦЭМ!$D$10+'СЕТ СН'!$H$6-'СЕТ СН'!$H$19</f>
        <v>1361.2451939</v>
      </c>
      <c r="T102" s="36">
        <f>SUMIFS(СВЦЭМ!$C$39:$C$782,СВЦЭМ!$A$39:$A$782,$A102,СВЦЭМ!$B$39:$B$782,T$83)+'СЕТ СН'!$H$9+СВЦЭМ!$D$10+'СЕТ СН'!$H$6-'СЕТ СН'!$H$19</f>
        <v>1278.6641671</v>
      </c>
      <c r="U102" s="36">
        <f>SUMIFS(СВЦЭМ!$C$39:$C$782,СВЦЭМ!$A$39:$A$782,$A102,СВЦЭМ!$B$39:$B$782,U$83)+'СЕТ СН'!$H$9+СВЦЭМ!$D$10+'СЕТ СН'!$H$6-'СЕТ СН'!$H$19</f>
        <v>1234.76725801</v>
      </c>
      <c r="V102" s="36">
        <f>SUMIFS(СВЦЭМ!$C$39:$C$782,СВЦЭМ!$A$39:$A$782,$A102,СВЦЭМ!$B$39:$B$782,V$83)+'СЕТ СН'!$H$9+СВЦЭМ!$D$10+'СЕТ СН'!$H$6-'СЕТ СН'!$H$19</f>
        <v>1233.3149850299999</v>
      </c>
      <c r="W102" s="36">
        <f>SUMIFS(СВЦЭМ!$C$39:$C$782,СВЦЭМ!$A$39:$A$782,$A102,СВЦЭМ!$B$39:$B$782,W$83)+'СЕТ СН'!$H$9+СВЦЭМ!$D$10+'СЕТ СН'!$H$6-'СЕТ СН'!$H$19</f>
        <v>1244.5877155699998</v>
      </c>
      <c r="X102" s="36">
        <f>SUMIFS(СВЦЭМ!$C$39:$C$782,СВЦЭМ!$A$39:$A$782,$A102,СВЦЭМ!$B$39:$B$782,X$83)+'СЕТ СН'!$H$9+СВЦЭМ!$D$10+'СЕТ СН'!$H$6-'СЕТ СН'!$H$19</f>
        <v>1264.79478434</v>
      </c>
      <c r="Y102" s="36">
        <f>SUMIFS(СВЦЭМ!$C$39:$C$782,СВЦЭМ!$A$39:$A$782,$A102,СВЦЭМ!$B$39:$B$782,Y$83)+'СЕТ СН'!$H$9+СВЦЭМ!$D$10+'СЕТ СН'!$H$6-'СЕТ СН'!$H$19</f>
        <v>1276.1345477099999</v>
      </c>
    </row>
    <row r="103" spans="1:25" ht="15.75" x14ac:dyDescent="0.2">
      <c r="A103" s="35">
        <f t="shared" si="2"/>
        <v>44275</v>
      </c>
      <c r="B103" s="36">
        <f>SUMIFS(СВЦЭМ!$C$39:$C$782,СВЦЭМ!$A$39:$A$782,$A103,СВЦЭМ!$B$39:$B$782,B$83)+'СЕТ СН'!$H$9+СВЦЭМ!$D$10+'СЕТ СН'!$H$6-'СЕТ СН'!$H$19</f>
        <v>1301.0409835199998</v>
      </c>
      <c r="C103" s="36">
        <f>SUMIFS(СВЦЭМ!$C$39:$C$782,СВЦЭМ!$A$39:$A$782,$A103,СВЦЭМ!$B$39:$B$782,C$83)+'СЕТ СН'!$H$9+СВЦЭМ!$D$10+'СЕТ СН'!$H$6-'СЕТ СН'!$H$19</f>
        <v>1378.4384778699998</v>
      </c>
      <c r="D103" s="36">
        <f>SUMIFS(СВЦЭМ!$C$39:$C$782,СВЦЭМ!$A$39:$A$782,$A103,СВЦЭМ!$B$39:$B$782,D$83)+'СЕТ СН'!$H$9+СВЦЭМ!$D$10+'СЕТ СН'!$H$6-'СЕТ СН'!$H$19</f>
        <v>1452.2629084599998</v>
      </c>
      <c r="E103" s="36">
        <f>SUMIFS(СВЦЭМ!$C$39:$C$782,СВЦЭМ!$A$39:$A$782,$A103,СВЦЭМ!$B$39:$B$782,E$83)+'СЕТ СН'!$H$9+СВЦЭМ!$D$10+'СЕТ СН'!$H$6-'СЕТ СН'!$H$19</f>
        <v>1462.46817644</v>
      </c>
      <c r="F103" s="36">
        <f>SUMIFS(СВЦЭМ!$C$39:$C$782,СВЦЭМ!$A$39:$A$782,$A103,СВЦЭМ!$B$39:$B$782,F$83)+'СЕТ СН'!$H$9+СВЦЭМ!$D$10+'СЕТ СН'!$H$6-'СЕТ СН'!$H$19</f>
        <v>1482.9408786099998</v>
      </c>
      <c r="G103" s="36">
        <f>SUMIFS(СВЦЭМ!$C$39:$C$782,СВЦЭМ!$A$39:$A$782,$A103,СВЦЭМ!$B$39:$B$782,G$83)+'СЕТ СН'!$H$9+СВЦЭМ!$D$10+'СЕТ СН'!$H$6-'СЕТ СН'!$H$19</f>
        <v>1471.1129846399999</v>
      </c>
      <c r="H103" s="36">
        <f>SUMIFS(СВЦЭМ!$C$39:$C$782,СВЦЭМ!$A$39:$A$782,$A103,СВЦЭМ!$B$39:$B$782,H$83)+'СЕТ СН'!$H$9+СВЦЭМ!$D$10+'СЕТ СН'!$H$6-'СЕТ СН'!$H$19</f>
        <v>1449.66086838</v>
      </c>
      <c r="I103" s="36">
        <f>SUMIFS(СВЦЭМ!$C$39:$C$782,СВЦЭМ!$A$39:$A$782,$A103,СВЦЭМ!$B$39:$B$782,I$83)+'СЕТ СН'!$H$9+СВЦЭМ!$D$10+'СЕТ СН'!$H$6-'СЕТ СН'!$H$19</f>
        <v>1417.3052401999998</v>
      </c>
      <c r="J103" s="36">
        <f>SUMIFS(СВЦЭМ!$C$39:$C$782,СВЦЭМ!$A$39:$A$782,$A103,СВЦЭМ!$B$39:$B$782,J$83)+'СЕТ СН'!$H$9+СВЦЭМ!$D$10+'СЕТ СН'!$H$6-'СЕТ СН'!$H$19</f>
        <v>1323.8212334599998</v>
      </c>
      <c r="K103" s="36">
        <f>SUMIFS(СВЦЭМ!$C$39:$C$782,СВЦЭМ!$A$39:$A$782,$A103,СВЦЭМ!$B$39:$B$782,K$83)+'СЕТ СН'!$H$9+СВЦЭМ!$D$10+'СЕТ СН'!$H$6-'СЕТ СН'!$H$19</f>
        <v>1270.1526649499999</v>
      </c>
      <c r="L103" s="36">
        <f>SUMIFS(СВЦЭМ!$C$39:$C$782,СВЦЭМ!$A$39:$A$782,$A103,СВЦЭМ!$B$39:$B$782,L$83)+'СЕТ СН'!$H$9+СВЦЭМ!$D$10+'СЕТ СН'!$H$6-'СЕТ СН'!$H$19</f>
        <v>1266.98951455</v>
      </c>
      <c r="M103" s="36">
        <f>SUMIFS(СВЦЭМ!$C$39:$C$782,СВЦЭМ!$A$39:$A$782,$A103,СВЦЭМ!$B$39:$B$782,M$83)+'СЕТ СН'!$H$9+СВЦЭМ!$D$10+'СЕТ СН'!$H$6-'СЕТ СН'!$H$19</f>
        <v>1276.6288865299998</v>
      </c>
      <c r="N103" s="36">
        <f>SUMIFS(СВЦЭМ!$C$39:$C$782,СВЦЭМ!$A$39:$A$782,$A103,СВЦЭМ!$B$39:$B$782,N$83)+'СЕТ СН'!$H$9+СВЦЭМ!$D$10+'СЕТ СН'!$H$6-'СЕТ СН'!$H$19</f>
        <v>1292.8891907599998</v>
      </c>
      <c r="O103" s="36">
        <f>SUMIFS(СВЦЭМ!$C$39:$C$782,СВЦЭМ!$A$39:$A$782,$A103,СВЦЭМ!$B$39:$B$782,O$83)+'СЕТ СН'!$H$9+СВЦЭМ!$D$10+'СЕТ СН'!$H$6-'СЕТ СН'!$H$19</f>
        <v>1314.6399806899999</v>
      </c>
      <c r="P103" s="36">
        <f>SUMIFS(СВЦЭМ!$C$39:$C$782,СВЦЭМ!$A$39:$A$782,$A103,СВЦЭМ!$B$39:$B$782,P$83)+'СЕТ СН'!$H$9+СВЦЭМ!$D$10+'СЕТ СН'!$H$6-'СЕТ СН'!$H$19</f>
        <v>1353.8741169999998</v>
      </c>
      <c r="Q103" s="36">
        <f>SUMIFS(СВЦЭМ!$C$39:$C$782,СВЦЭМ!$A$39:$A$782,$A103,СВЦЭМ!$B$39:$B$782,Q$83)+'СЕТ СН'!$H$9+СВЦЭМ!$D$10+'СЕТ СН'!$H$6-'СЕТ СН'!$H$19</f>
        <v>1380.2997077299999</v>
      </c>
      <c r="R103" s="36">
        <f>SUMIFS(СВЦЭМ!$C$39:$C$782,СВЦЭМ!$A$39:$A$782,$A103,СВЦЭМ!$B$39:$B$782,R$83)+'СЕТ СН'!$H$9+СВЦЭМ!$D$10+'СЕТ СН'!$H$6-'СЕТ СН'!$H$19</f>
        <v>1404.87627559</v>
      </c>
      <c r="S103" s="36">
        <f>SUMIFS(СВЦЭМ!$C$39:$C$782,СВЦЭМ!$A$39:$A$782,$A103,СВЦЭМ!$B$39:$B$782,S$83)+'СЕТ СН'!$H$9+СВЦЭМ!$D$10+'СЕТ СН'!$H$6-'СЕТ СН'!$H$19</f>
        <v>1400.7196689299999</v>
      </c>
      <c r="T103" s="36">
        <f>SUMIFS(СВЦЭМ!$C$39:$C$782,СВЦЭМ!$A$39:$A$782,$A103,СВЦЭМ!$B$39:$B$782,T$83)+'СЕТ СН'!$H$9+СВЦЭМ!$D$10+'СЕТ СН'!$H$6-'СЕТ СН'!$H$19</f>
        <v>1327.3595249299999</v>
      </c>
      <c r="U103" s="36">
        <f>SUMIFS(СВЦЭМ!$C$39:$C$782,СВЦЭМ!$A$39:$A$782,$A103,СВЦЭМ!$B$39:$B$782,U$83)+'СЕТ СН'!$H$9+СВЦЭМ!$D$10+'СЕТ СН'!$H$6-'СЕТ СН'!$H$19</f>
        <v>1258.9150068599999</v>
      </c>
      <c r="V103" s="36">
        <f>SUMIFS(СВЦЭМ!$C$39:$C$782,СВЦЭМ!$A$39:$A$782,$A103,СВЦЭМ!$B$39:$B$782,V$83)+'СЕТ СН'!$H$9+СВЦЭМ!$D$10+'СЕТ СН'!$H$6-'СЕТ СН'!$H$19</f>
        <v>1276.41396614</v>
      </c>
      <c r="W103" s="36">
        <f>SUMIFS(СВЦЭМ!$C$39:$C$782,СВЦЭМ!$A$39:$A$782,$A103,СВЦЭМ!$B$39:$B$782,W$83)+'СЕТ СН'!$H$9+СВЦЭМ!$D$10+'СЕТ СН'!$H$6-'СЕТ СН'!$H$19</f>
        <v>1281.8572638099999</v>
      </c>
      <c r="X103" s="36">
        <f>SUMIFS(СВЦЭМ!$C$39:$C$782,СВЦЭМ!$A$39:$A$782,$A103,СВЦЭМ!$B$39:$B$782,X$83)+'СЕТ СН'!$H$9+СВЦЭМ!$D$10+'СЕТ СН'!$H$6-'СЕТ СН'!$H$19</f>
        <v>1309.37217977</v>
      </c>
      <c r="Y103" s="36">
        <f>SUMIFS(СВЦЭМ!$C$39:$C$782,СВЦЭМ!$A$39:$A$782,$A103,СВЦЭМ!$B$39:$B$782,Y$83)+'СЕТ СН'!$H$9+СВЦЭМ!$D$10+'СЕТ СН'!$H$6-'СЕТ СН'!$H$19</f>
        <v>1327.4832501699998</v>
      </c>
    </row>
    <row r="104" spans="1:25" ht="15.75" x14ac:dyDescent="0.2">
      <c r="A104" s="35">
        <f t="shared" si="2"/>
        <v>44276</v>
      </c>
      <c r="B104" s="36">
        <f>SUMIFS(СВЦЭМ!$C$39:$C$782,СВЦЭМ!$A$39:$A$782,$A104,СВЦЭМ!$B$39:$B$782,B$83)+'СЕТ СН'!$H$9+СВЦЭМ!$D$10+'СЕТ СН'!$H$6-'СЕТ СН'!$H$19</f>
        <v>1377.0970257499998</v>
      </c>
      <c r="C104" s="36">
        <f>SUMIFS(СВЦЭМ!$C$39:$C$782,СВЦЭМ!$A$39:$A$782,$A104,СВЦЭМ!$B$39:$B$782,C$83)+'СЕТ СН'!$H$9+СВЦЭМ!$D$10+'СЕТ СН'!$H$6-'СЕТ СН'!$H$19</f>
        <v>1457.80739116</v>
      </c>
      <c r="D104" s="36">
        <f>SUMIFS(СВЦЭМ!$C$39:$C$782,СВЦЭМ!$A$39:$A$782,$A104,СВЦЭМ!$B$39:$B$782,D$83)+'СЕТ СН'!$H$9+СВЦЭМ!$D$10+'СЕТ СН'!$H$6-'СЕТ СН'!$H$19</f>
        <v>1531.6175498799998</v>
      </c>
      <c r="E104" s="36">
        <f>SUMIFS(СВЦЭМ!$C$39:$C$782,СВЦЭМ!$A$39:$A$782,$A104,СВЦЭМ!$B$39:$B$782,E$83)+'СЕТ СН'!$H$9+СВЦЭМ!$D$10+'СЕТ СН'!$H$6-'СЕТ СН'!$H$19</f>
        <v>1513.8780513699999</v>
      </c>
      <c r="F104" s="36">
        <f>SUMIFS(СВЦЭМ!$C$39:$C$782,СВЦЭМ!$A$39:$A$782,$A104,СВЦЭМ!$B$39:$B$782,F$83)+'СЕТ СН'!$H$9+СВЦЭМ!$D$10+'СЕТ СН'!$H$6-'СЕТ СН'!$H$19</f>
        <v>1507.41940785</v>
      </c>
      <c r="G104" s="36">
        <f>SUMIFS(СВЦЭМ!$C$39:$C$782,СВЦЭМ!$A$39:$A$782,$A104,СВЦЭМ!$B$39:$B$782,G$83)+'СЕТ СН'!$H$9+СВЦЭМ!$D$10+'СЕТ СН'!$H$6-'СЕТ СН'!$H$19</f>
        <v>1511.63289433</v>
      </c>
      <c r="H104" s="36">
        <f>SUMIFS(СВЦЭМ!$C$39:$C$782,СВЦЭМ!$A$39:$A$782,$A104,СВЦЭМ!$B$39:$B$782,H$83)+'СЕТ СН'!$H$9+СВЦЭМ!$D$10+'СЕТ СН'!$H$6-'СЕТ СН'!$H$19</f>
        <v>1492.8867993199999</v>
      </c>
      <c r="I104" s="36">
        <f>SUMIFS(СВЦЭМ!$C$39:$C$782,СВЦЭМ!$A$39:$A$782,$A104,СВЦЭМ!$B$39:$B$782,I$83)+'СЕТ СН'!$H$9+СВЦЭМ!$D$10+'СЕТ СН'!$H$6-'СЕТ СН'!$H$19</f>
        <v>1419.93608748</v>
      </c>
      <c r="J104" s="36">
        <f>SUMIFS(СВЦЭМ!$C$39:$C$782,СВЦЭМ!$A$39:$A$782,$A104,СВЦЭМ!$B$39:$B$782,J$83)+'СЕТ СН'!$H$9+СВЦЭМ!$D$10+'СЕТ СН'!$H$6-'СЕТ СН'!$H$19</f>
        <v>1359.9619383699999</v>
      </c>
      <c r="K104" s="36">
        <f>SUMIFS(СВЦЭМ!$C$39:$C$782,СВЦЭМ!$A$39:$A$782,$A104,СВЦЭМ!$B$39:$B$782,K$83)+'СЕТ СН'!$H$9+СВЦЭМ!$D$10+'СЕТ СН'!$H$6-'СЕТ СН'!$H$19</f>
        <v>1299.5648351299999</v>
      </c>
      <c r="L104" s="36">
        <f>SUMIFS(СВЦЭМ!$C$39:$C$782,СВЦЭМ!$A$39:$A$782,$A104,СВЦЭМ!$B$39:$B$782,L$83)+'СЕТ СН'!$H$9+СВЦЭМ!$D$10+'СЕТ СН'!$H$6-'СЕТ СН'!$H$19</f>
        <v>1270.1433473799998</v>
      </c>
      <c r="M104" s="36">
        <f>SUMIFS(СВЦЭМ!$C$39:$C$782,СВЦЭМ!$A$39:$A$782,$A104,СВЦЭМ!$B$39:$B$782,M$83)+'СЕТ СН'!$H$9+СВЦЭМ!$D$10+'СЕТ СН'!$H$6-'СЕТ СН'!$H$19</f>
        <v>1273.05316776</v>
      </c>
      <c r="N104" s="36">
        <f>SUMIFS(СВЦЭМ!$C$39:$C$782,СВЦЭМ!$A$39:$A$782,$A104,СВЦЭМ!$B$39:$B$782,N$83)+'СЕТ СН'!$H$9+СВЦЭМ!$D$10+'СЕТ СН'!$H$6-'СЕТ СН'!$H$19</f>
        <v>1293.9488738499999</v>
      </c>
      <c r="O104" s="36">
        <f>SUMIFS(СВЦЭМ!$C$39:$C$782,СВЦЭМ!$A$39:$A$782,$A104,СВЦЭМ!$B$39:$B$782,O$83)+'СЕТ СН'!$H$9+СВЦЭМ!$D$10+'СЕТ СН'!$H$6-'СЕТ СН'!$H$19</f>
        <v>1303.5710649499999</v>
      </c>
      <c r="P104" s="36">
        <f>SUMIFS(СВЦЭМ!$C$39:$C$782,СВЦЭМ!$A$39:$A$782,$A104,СВЦЭМ!$B$39:$B$782,P$83)+'СЕТ СН'!$H$9+СВЦЭМ!$D$10+'СЕТ СН'!$H$6-'СЕТ СН'!$H$19</f>
        <v>1347.6857499099999</v>
      </c>
      <c r="Q104" s="36">
        <f>SUMIFS(СВЦЭМ!$C$39:$C$782,СВЦЭМ!$A$39:$A$782,$A104,СВЦЭМ!$B$39:$B$782,Q$83)+'СЕТ СН'!$H$9+СВЦЭМ!$D$10+'СЕТ СН'!$H$6-'СЕТ СН'!$H$19</f>
        <v>1375.6760350099999</v>
      </c>
      <c r="R104" s="36">
        <f>SUMIFS(СВЦЭМ!$C$39:$C$782,СВЦЭМ!$A$39:$A$782,$A104,СВЦЭМ!$B$39:$B$782,R$83)+'СЕТ СН'!$H$9+СВЦЭМ!$D$10+'СЕТ СН'!$H$6-'СЕТ СН'!$H$19</f>
        <v>1347.0224604499999</v>
      </c>
      <c r="S104" s="36">
        <f>SUMIFS(СВЦЭМ!$C$39:$C$782,СВЦЭМ!$A$39:$A$782,$A104,СВЦЭМ!$B$39:$B$782,S$83)+'СЕТ СН'!$H$9+СВЦЭМ!$D$10+'СЕТ СН'!$H$6-'СЕТ СН'!$H$19</f>
        <v>1338.2879456799999</v>
      </c>
      <c r="T104" s="36">
        <f>SUMIFS(СВЦЭМ!$C$39:$C$782,СВЦЭМ!$A$39:$A$782,$A104,СВЦЭМ!$B$39:$B$782,T$83)+'СЕТ СН'!$H$9+СВЦЭМ!$D$10+'СЕТ СН'!$H$6-'СЕТ СН'!$H$19</f>
        <v>1288.2457371399998</v>
      </c>
      <c r="U104" s="36">
        <f>SUMIFS(СВЦЭМ!$C$39:$C$782,СВЦЭМ!$A$39:$A$782,$A104,СВЦЭМ!$B$39:$B$782,U$83)+'СЕТ СН'!$H$9+СВЦЭМ!$D$10+'СЕТ СН'!$H$6-'СЕТ СН'!$H$19</f>
        <v>1231.9744687199998</v>
      </c>
      <c r="V104" s="36">
        <f>SUMIFS(СВЦЭМ!$C$39:$C$782,СВЦЭМ!$A$39:$A$782,$A104,СВЦЭМ!$B$39:$B$782,V$83)+'СЕТ СН'!$H$9+СВЦЭМ!$D$10+'СЕТ СН'!$H$6-'СЕТ СН'!$H$19</f>
        <v>1243.6042446699998</v>
      </c>
      <c r="W104" s="36">
        <f>SUMIFS(СВЦЭМ!$C$39:$C$782,СВЦЭМ!$A$39:$A$782,$A104,СВЦЭМ!$B$39:$B$782,W$83)+'СЕТ СН'!$H$9+СВЦЭМ!$D$10+'СЕТ СН'!$H$6-'СЕТ СН'!$H$19</f>
        <v>1259.31336117</v>
      </c>
      <c r="X104" s="36">
        <f>SUMIFS(СВЦЭМ!$C$39:$C$782,СВЦЭМ!$A$39:$A$782,$A104,СВЦЭМ!$B$39:$B$782,X$83)+'СЕТ СН'!$H$9+СВЦЭМ!$D$10+'СЕТ СН'!$H$6-'СЕТ СН'!$H$19</f>
        <v>1284.2159977199999</v>
      </c>
      <c r="Y104" s="36">
        <f>SUMIFS(СВЦЭМ!$C$39:$C$782,СВЦЭМ!$A$39:$A$782,$A104,СВЦЭМ!$B$39:$B$782,Y$83)+'СЕТ СН'!$H$9+СВЦЭМ!$D$10+'СЕТ СН'!$H$6-'СЕТ СН'!$H$19</f>
        <v>1314.7452474099998</v>
      </c>
    </row>
    <row r="105" spans="1:25" ht="15.75" x14ac:dyDescent="0.2">
      <c r="A105" s="35">
        <f t="shared" si="2"/>
        <v>44277</v>
      </c>
      <c r="B105" s="36">
        <f>SUMIFS(СВЦЭМ!$C$39:$C$782,СВЦЭМ!$A$39:$A$782,$A105,СВЦЭМ!$B$39:$B$782,B$83)+'СЕТ СН'!$H$9+СВЦЭМ!$D$10+'СЕТ СН'!$H$6-'СЕТ СН'!$H$19</f>
        <v>1318.8184632799998</v>
      </c>
      <c r="C105" s="36">
        <f>SUMIFS(СВЦЭМ!$C$39:$C$782,СВЦЭМ!$A$39:$A$782,$A105,СВЦЭМ!$B$39:$B$782,C$83)+'СЕТ СН'!$H$9+СВЦЭМ!$D$10+'СЕТ СН'!$H$6-'СЕТ СН'!$H$19</f>
        <v>1373.58175605</v>
      </c>
      <c r="D105" s="36">
        <f>SUMIFS(СВЦЭМ!$C$39:$C$782,СВЦЭМ!$A$39:$A$782,$A105,СВЦЭМ!$B$39:$B$782,D$83)+'СЕТ СН'!$H$9+СВЦЭМ!$D$10+'СЕТ СН'!$H$6-'СЕТ СН'!$H$19</f>
        <v>1434.8946144699999</v>
      </c>
      <c r="E105" s="36">
        <f>SUMIFS(СВЦЭМ!$C$39:$C$782,СВЦЭМ!$A$39:$A$782,$A105,СВЦЭМ!$B$39:$B$782,E$83)+'СЕТ СН'!$H$9+СВЦЭМ!$D$10+'СЕТ СН'!$H$6-'СЕТ СН'!$H$19</f>
        <v>1432.95624802</v>
      </c>
      <c r="F105" s="36">
        <f>SUMIFS(СВЦЭМ!$C$39:$C$782,СВЦЭМ!$A$39:$A$782,$A105,СВЦЭМ!$B$39:$B$782,F$83)+'СЕТ СН'!$H$9+СВЦЭМ!$D$10+'СЕТ СН'!$H$6-'СЕТ СН'!$H$19</f>
        <v>1437.67053175</v>
      </c>
      <c r="G105" s="36">
        <f>SUMIFS(СВЦЭМ!$C$39:$C$782,СВЦЭМ!$A$39:$A$782,$A105,СВЦЭМ!$B$39:$B$782,G$83)+'СЕТ СН'!$H$9+СВЦЭМ!$D$10+'СЕТ СН'!$H$6-'СЕТ СН'!$H$19</f>
        <v>1427.3359589499998</v>
      </c>
      <c r="H105" s="36">
        <f>SUMIFS(СВЦЭМ!$C$39:$C$782,СВЦЭМ!$A$39:$A$782,$A105,СВЦЭМ!$B$39:$B$782,H$83)+'СЕТ СН'!$H$9+СВЦЭМ!$D$10+'СЕТ СН'!$H$6-'СЕТ СН'!$H$19</f>
        <v>1416.1718062599998</v>
      </c>
      <c r="I105" s="36">
        <f>SUMIFS(СВЦЭМ!$C$39:$C$782,СВЦЭМ!$A$39:$A$782,$A105,СВЦЭМ!$B$39:$B$782,I$83)+'СЕТ СН'!$H$9+СВЦЭМ!$D$10+'СЕТ СН'!$H$6-'СЕТ СН'!$H$19</f>
        <v>1357.7425460099998</v>
      </c>
      <c r="J105" s="36">
        <f>SUMIFS(СВЦЭМ!$C$39:$C$782,СВЦЭМ!$A$39:$A$782,$A105,СВЦЭМ!$B$39:$B$782,J$83)+'СЕТ СН'!$H$9+СВЦЭМ!$D$10+'СЕТ СН'!$H$6-'СЕТ СН'!$H$19</f>
        <v>1299.6208094399999</v>
      </c>
      <c r="K105" s="36">
        <f>SUMIFS(СВЦЭМ!$C$39:$C$782,СВЦЭМ!$A$39:$A$782,$A105,СВЦЭМ!$B$39:$B$782,K$83)+'СЕТ СН'!$H$9+СВЦЭМ!$D$10+'СЕТ СН'!$H$6-'СЕТ СН'!$H$19</f>
        <v>1276.33776386</v>
      </c>
      <c r="L105" s="36">
        <f>SUMIFS(СВЦЭМ!$C$39:$C$782,СВЦЭМ!$A$39:$A$782,$A105,СВЦЭМ!$B$39:$B$782,L$83)+'СЕТ СН'!$H$9+СВЦЭМ!$D$10+'СЕТ СН'!$H$6-'СЕТ СН'!$H$19</f>
        <v>1287.0988123099999</v>
      </c>
      <c r="M105" s="36">
        <f>SUMIFS(СВЦЭМ!$C$39:$C$782,СВЦЭМ!$A$39:$A$782,$A105,СВЦЭМ!$B$39:$B$782,M$83)+'СЕТ СН'!$H$9+СВЦЭМ!$D$10+'СЕТ СН'!$H$6-'СЕТ СН'!$H$19</f>
        <v>1282.7443084099998</v>
      </c>
      <c r="N105" s="36">
        <f>SUMIFS(СВЦЭМ!$C$39:$C$782,СВЦЭМ!$A$39:$A$782,$A105,СВЦЭМ!$B$39:$B$782,N$83)+'СЕТ СН'!$H$9+СВЦЭМ!$D$10+'СЕТ СН'!$H$6-'СЕТ СН'!$H$19</f>
        <v>1290.64571185</v>
      </c>
      <c r="O105" s="36">
        <f>SUMIFS(СВЦЭМ!$C$39:$C$782,СВЦЭМ!$A$39:$A$782,$A105,СВЦЭМ!$B$39:$B$782,O$83)+'СЕТ СН'!$H$9+СВЦЭМ!$D$10+'СЕТ СН'!$H$6-'СЕТ СН'!$H$19</f>
        <v>1348.8694259299998</v>
      </c>
      <c r="P105" s="36">
        <f>SUMIFS(СВЦЭМ!$C$39:$C$782,СВЦЭМ!$A$39:$A$782,$A105,СВЦЭМ!$B$39:$B$782,P$83)+'СЕТ СН'!$H$9+СВЦЭМ!$D$10+'СЕТ СН'!$H$6-'СЕТ СН'!$H$19</f>
        <v>1415.71893445</v>
      </c>
      <c r="Q105" s="36">
        <f>SUMIFS(СВЦЭМ!$C$39:$C$782,СВЦЭМ!$A$39:$A$782,$A105,СВЦЭМ!$B$39:$B$782,Q$83)+'СЕТ СН'!$H$9+СВЦЭМ!$D$10+'СЕТ СН'!$H$6-'СЕТ СН'!$H$19</f>
        <v>1430.52251286</v>
      </c>
      <c r="R105" s="36">
        <f>SUMIFS(СВЦЭМ!$C$39:$C$782,СВЦЭМ!$A$39:$A$782,$A105,СВЦЭМ!$B$39:$B$782,R$83)+'СЕТ СН'!$H$9+СВЦЭМ!$D$10+'СЕТ СН'!$H$6-'СЕТ СН'!$H$19</f>
        <v>1428.2575336899999</v>
      </c>
      <c r="S105" s="36">
        <f>SUMIFS(СВЦЭМ!$C$39:$C$782,СВЦЭМ!$A$39:$A$782,$A105,СВЦЭМ!$B$39:$B$782,S$83)+'СЕТ СН'!$H$9+СВЦЭМ!$D$10+'СЕТ СН'!$H$6-'СЕТ СН'!$H$19</f>
        <v>1399.0806210199999</v>
      </c>
      <c r="T105" s="36">
        <f>SUMIFS(СВЦЭМ!$C$39:$C$782,СВЦЭМ!$A$39:$A$782,$A105,СВЦЭМ!$B$39:$B$782,T$83)+'СЕТ СН'!$H$9+СВЦЭМ!$D$10+'СЕТ СН'!$H$6-'СЕТ СН'!$H$19</f>
        <v>1318.8341984799999</v>
      </c>
      <c r="U105" s="36">
        <f>SUMIFS(СВЦЭМ!$C$39:$C$782,СВЦЭМ!$A$39:$A$782,$A105,СВЦЭМ!$B$39:$B$782,U$83)+'СЕТ СН'!$H$9+СВЦЭМ!$D$10+'СЕТ СН'!$H$6-'СЕТ СН'!$H$19</f>
        <v>1268.3802381799999</v>
      </c>
      <c r="V105" s="36">
        <f>SUMIFS(СВЦЭМ!$C$39:$C$782,СВЦЭМ!$A$39:$A$782,$A105,СВЦЭМ!$B$39:$B$782,V$83)+'СЕТ СН'!$H$9+СВЦЭМ!$D$10+'СЕТ СН'!$H$6-'СЕТ СН'!$H$19</f>
        <v>1247.6896321199999</v>
      </c>
      <c r="W105" s="36">
        <f>SUMIFS(СВЦЭМ!$C$39:$C$782,СВЦЭМ!$A$39:$A$782,$A105,СВЦЭМ!$B$39:$B$782,W$83)+'СЕТ СН'!$H$9+СВЦЭМ!$D$10+'СЕТ СН'!$H$6-'СЕТ СН'!$H$19</f>
        <v>1238.8923108799997</v>
      </c>
      <c r="X105" s="36">
        <f>SUMIFS(СВЦЭМ!$C$39:$C$782,СВЦЭМ!$A$39:$A$782,$A105,СВЦЭМ!$B$39:$B$782,X$83)+'СЕТ СН'!$H$9+СВЦЭМ!$D$10+'СЕТ СН'!$H$6-'СЕТ СН'!$H$19</f>
        <v>1268.15787916</v>
      </c>
      <c r="Y105" s="36">
        <f>SUMIFS(СВЦЭМ!$C$39:$C$782,СВЦЭМ!$A$39:$A$782,$A105,СВЦЭМ!$B$39:$B$782,Y$83)+'СЕТ СН'!$H$9+СВЦЭМ!$D$10+'СЕТ СН'!$H$6-'СЕТ СН'!$H$19</f>
        <v>1287.8541843599999</v>
      </c>
    </row>
    <row r="106" spans="1:25" ht="15.75" x14ac:dyDescent="0.2">
      <c r="A106" s="35">
        <f t="shared" si="2"/>
        <v>44278</v>
      </c>
      <c r="B106" s="36">
        <f>SUMIFS(СВЦЭМ!$C$39:$C$782,СВЦЭМ!$A$39:$A$782,$A106,СВЦЭМ!$B$39:$B$782,B$83)+'СЕТ СН'!$H$9+СВЦЭМ!$D$10+'СЕТ СН'!$H$6-'СЕТ СН'!$H$19</f>
        <v>1290.46209458</v>
      </c>
      <c r="C106" s="36">
        <f>SUMIFS(СВЦЭМ!$C$39:$C$782,СВЦЭМ!$A$39:$A$782,$A106,СВЦЭМ!$B$39:$B$782,C$83)+'СЕТ СН'!$H$9+СВЦЭМ!$D$10+'СЕТ СН'!$H$6-'СЕТ СН'!$H$19</f>
        <v>1357.65401402</v>
      </c>
      <c r="D106" s="36">
        <f>SUMIFS(СВЦЭМ!$C$39:$C$782,СВЦЭМ!$A$39:$A$782,$A106,СВЦЭМ!$B$39:$B$782,D$83)+'СЕТ СН'!$H$9+СВЦЭМ!$D$10+'СЕТ СН'!$H$6-'СЕТ СН'!$H$19</f>
        <v>1422.2581304299999</v>
      </c>
      <c r="E106" s="36">
        <f>SUMIFS(СВЦЭМ!$C$39:$C$782,СВЦЭМ!$A$39:$A$782,$A106,СВЦЭМ!$B$39:$B$782,E$83)+'СЕТ СН'!$H$9+СВЦЭМ!$D$10+'СЕТ СН'!$H$6-'СЕТ СН'!$H$19</f>
        <v>1422.6671453299998</v>
      </c>
      <c r="F106" s="36">
        <f>SUMIFS(СВЦЭМ!$C$39:$C$782,СВЦЭМ!$A$39:$A$782,$A106,СВЦЭМ!$B$39:$B$782,F$83)+'СЕТ СН'!$H$9+СВЦЭМ!$D$10+'СЕТ СН'!$H$6-'СЕТ СН'!$H$19</f>
        <v>1412.72234822</v>
      </c>
      <c r="G106" s="36">
        <f>SUMIFS(СВЦЭМ!$C$39:$C$782,СВЦЭМ!$A$39:$A$782,$A106,СВЦЭМ!$B$39:$B$782,G$83)+'СЕТ СН'!$H$9+СВЦЭМ!$D$10+'СЕТ СН'!$H$6-'СЕТ СН'!$H$19</f>
        <v>1394.5516868699999</v>
      </c>
      <c r="H106" s="36">
        <f>SUMIFS(СВЦЭМ!$C$39:$C$782,СВЦЭМ!$A$39:$A$782,$A106,СВЦЭМ!$B$39:$B$782,H$83)+'СЕТ СН'!$H$9+СВЦЭМ!$D$10+'СЕТ СН'!$H$6-'СЕТ СН'!$H$19</f>
        <v>1374.0842847299998</v>
      </c>
      <c r="I106" s="36">
        <f>SUMIFS(СВЦЭМ!$C$39:$C$782,СВЦЭМ!$A$39:$A$782,$A106,СВЦЭМ!$B$39:$B$782,I$83)+'СЕТ СН'!$H$9+СВЦЭМ!$D$10+'СЕТ СН'!$H$6-'СЕТ СН'!$H$19</f>
        <v>1316.36289246</v>
      </c>
      <c r="J106" s="36">
        <f>SUMIFS(СВЦЭМ!$C$39:$C$782,СВЦЭМ!$A$39:$A$782,$A106,СВЦЭМ!$B$39:$B$782,J$83)+'СЕТ СН'!$H$9+СВЦЭМ!$D$10+'СЕТ СН'!$H$6-'СЕТ СН'!$H$19</f>
        <v>1281.6802057</v>
      </c>
      <c r="K106" s="36">
        <f>SUMIFS(СВЦЭМ!$C$39:$C$782,СВЦЭМ!$A$39:$A$782,$A106,СВЦЭМ!$B$39:$B$782,K$83)+'СЕТ СН'!$H$9+СВЦЭМ!$D$10+'СЕТ СН'!$H$6-'СЕТ СН'!$H$19</f>
        <v>1258.74446831</v>
      </c>
      <c r="L106" s="36">
        <f>SUMIFS(СВЦЭМ!$C$39:$C$782,СВЦЭМ!$A$39:$A$782,$A106,СВЦЭМ!$B$39:$B$782,L$83)+'СЕТ СН'!$H$9+СВЦЭМ!$D$10+'СЕТ СН'!$H$6-'СЕТ СН'!$H$19</f>
        <v>1262.8450965099998</v>
      </c>
      <c r="M106" s="36">
        <f>SUMIFS(СВЦЭМ!$C$39:$C$782,СВЦЭМ!$A$39:$A$782,$A106,СВЦЭМ!$B$39:$B$782,M$83)+'СЕТ СН'!$H$9+СВЦЭМ!$D$10+'СЕТ СН'!$H$6-'СЕТ СН'!$H$19</f>
        <v>1277.10777463</v>
      </c>
      <c r="N106" s="36">
        <f>SUMIFS(СВЦЭМ!$C$39:$C$782,СВЦЭМ!$A$39:$A$782,$A106,СВЦЭМ!$B$39:$B$782,N$83)+'СЕТ СН'!$H$9+СВЦЭМ!$D$10+'СЕТ СН'!$H$6-'СЕТ СН'!$H$19</f>
        <v>1322.8702761299999</v>
      </c>
      <c r="O106" s="36">
        <f>SUMIFS(СВЦЭМ!$C$39:$C$782,СВЦЭМ!$A$39:$A$782,$A106,СВЦЭМ!$B$39:$B$782,O$83)+'СЕТ СН'!$H$9+СВЦЭМ!$D$10+'СЕТ СН'!$H$6-'СЕТ СН'!$H$19</f>
        <v>1358.3728853999999</v>
      </c>
      <c r="P106" s="36">
        <f>SUMIFS(СВЦЭМ!$C$39:$C$782,СВЦЭМ!$A$39:$A$782,$A106,СВЦЭМ!$B$39:$B$782,P$83)+'СЕТ СН'!$H$9+СВЦЭМ!$D$10+'СЕТ СН'!$H$6-'СЕТ СН'!$H$19</f>
        <v>1438.49951042</v>
      </c>
      <c r="Q106" s="36">
        <f>SUMIFS(СВЦЭМ!$C$39:$C$782,СВЦЭМ!$A$39:$A$782,$A106,СВЦЭМ!$B$39:$B$782,Q$83)+'СЕТ СН'!$H$9+СВЦЭМ!$D$10+'СЕТ СН'!$H$6-'СЕТ СН'!$H$19</f>
        <v>1408.4000005099999</v>
      </c>
      <c r="R106" s="36">
        <f>SUMIFS(СВЦЭМ!$C$39:$C$782,СВЦЭМ!$A$39:$A$782,$A106,СВЦЭМ!$B$39:$B$782,R$83)+'СЕТ СН'!$H$9+СВЦЭМ!$D$10+'СЕТ СН'!$H$6-'СЕТ СН'!$H$19</f>
        <v>1402.1969815599998</v>
      </c>
      <c r="S106" s="36">
        <f>SUMIFS(СВЦЭМ!$C$39:$C$782,СВЦЭМ!$A$39:$A$782,$A106,СВЦЭМ!$B$39:$B$782,S$83)+'СЕТ СН'!$H$9+СВЦЭМ!$D$10+'СЕТ СН'!$H$6-'СЕТ СН'!$H$19</f>
        <v>1367.4567915199998</v>
      </c>
      <c r="T106" s="36">
        <f>SUMIFS(СВЦЭМ!$C$39:$C$782,СВЦЭМ!$A$39:$A$782,$A106,СВЦЭМ!$B$39:$B$782,T$83)+'СЕТ СН'!$H$9+СВЦЭМ!$D$10+'СЕТ СН'!$H$6-'СЕТ СН'!$H$19</f>
        <v>1279.8561455099998</v>
      </c>
      <c r="U106" s="36">
        <f>SUMIFS(СВЦЭМ!$C$39:$C$782,СВЦЭМ!$A$39:$A$782,$A106,СВЦЭМ!$B$39:$B$782,U$83)+'СЕТ СН'!$H$9+СВЦЭМ!$D$10+'СЕТ СН'!$H$6-'СЕТ СН'!$H$19</f>
        <v>1243.0597393599999</v>
      </c>
      <c r="V106" s="36">
        <f>SUMIFS(СВЦЭМ!$C$39:$C$782,СВЦЭМ!$A$39:$A$782,$A106,СВЦЭМ!$B$39:$B$782,V$83)+'СЕТ СН'!$H$9+СВЦЭМ!$D$10+'СЕТ СН'!$H$6-'СЕТ СН'!$H$19</f>
        <v>1244.0048069799998</v>
      </c>
      <c r="W106" s="36">
        <f>SUMIFS(СВЦЭМ!$C$39:$C$782,СВЦЭМ!$A$39:$A$782,$A106,СВЦЭМ!$B$39:$B$782,W$83)+'СЕТ СН'!$H$9+СВЦЭМ!$D$10+'СЕТ СН'!$H$6-'СЕТ СН'!$H$19</f>
        <v>1223.1445035999998</v>
      </c>
      <c r="X106" s="36">
        <f>SUMIFS(СВЦЭМ!$C$39:$C$782,СВЦЭМ!$A$39:$A$782,$A106,СВЦЭМ!$B$39:$B$782,X$83)+'СЕТ СН'!$H$9+СВЦЭМ!$D$10+'СЕТ СН'!$H$6-'СЕТ СН'!$H$19</f>
        <v>1241.0290340699999</v>
      </c>
      <c r="Y106" s="36">
        <f>SUMIFS(СВЦЭМ!$C$39:$C$782,СВЦЭМ!$A$39:$A$782,$A106,СВЦЭМ!$B$39:$B$782,Y$83)+'СЕТ СН'!$H$9+СВЦЭМ!$D$10+'СЕТ СН'!$H$6-'СЕТ СН'!$H$19</f>
        <v>1260.5322809099998</v>
      </c>
    </row>
    <row r="107" spans="1:25" ht="15.75" x14ac:dyDescent="0.2">
      <c r="A107" s="35">
        <f t="shared" si="2"/>
        <v>44279</v>
      </c>
      <c r="B107" s="36">
        <f>SUMIFS(СВЦЭМ!$C$39:$C$782,СВЦЭМ!$A$39:$A$782,$A107,СВЦЭМ!$B$39:$B$782,B$83)+'СЕТ СН'!$H$9+СВЦЭМ!$D$10+'СЕТ СН'!$H$6-'СЕТ СН'!$H$19</f>
        <v>1303.3885960099999</v>
      </c>
      <c r="C107" s="36">
        <f>SUMIFS(СВЦЭМ!$C$39:$C$782,СВЦЭМ!$A$39:$A$782,$A107,СВЦЭМ!$B$39:$B$782,C$83)+'СЕТ СН'!$H$9+СВЦЭМ!$D$10+'СЕТ СН'!$H$6-'СЕТ СН'!$H$19</f>
        <v>1359.7838154599999</v>
      </c>
      <c r="D107" s="36">
        <f>SUMIFS(СВЦЭМ!$C$39:$C$782,СВЦЭМ!$A$39:$A$782,$A107,СВЦЭМ!$B$39:$B$782,D$83)+'СЕТ СН'!$H$9+СВЦЭМ!$D$10+'СЕТ СН'!$H$6-'СЕТ СН'!$H$19</f>
        <v>1422.07026759</v>
      </c>
      <c r="E107" s="36">
        <f>SUMIFS(СВЦЭМ!$C$39:$C$782,СВЦЭМ!$A$39:$A$782,$A107,СВЦЭМ!$B$39:$B$782,E$83)+'СЕТ СН'!$H$9+СВЦЭМ!$D$10+'СЕТ СН'!$H$6-'СЕТ СН'!$H$19</f>
        <v>1437.33648892</v>
      </c>
      <c r="F107" s="36">
        <f>SUMIFS(СВЦЭМ!$C$39:$C$782,СВЦЭМ!$A$39:$A$782,$A107,СВЦЭМ!$B$39:$B$782,F$83)+'СЕТ СН'!$H$9+СВЦЭМ!$D$10+'СЕТ СН'!$H$6-'СЕТ СН'!$H$19</f>
        <v>1425.7120168599999</v>
      </c>
      <c r="G107" s="36">
        <f>SUMIFS(СВЦЭМ!$C$39:$C$782,СВЦЭМ!$A$39:$A$782,$A107,СВЦЭМ!$B$39:$B$782,G$83)+'СЕТ СН'!$H$9+СВЦЭМ!$D$10+'СЕТ СН'!$H$6-'СЕТ СН'!$H$19</f>
        <v>1401.4195177699999</v>
      </c>
      <c r="H107" s="36">
        <f>SUMIFS(СВЦЭМ!$C$39:$C$782,СВЦЭМ!$A$39:$A$782,$A107,СВЦЭМ!$B$39:$B$782,H$83)+'СЕТ СН'!$H$9+СВЦЭМ!$D$10+'СЕТ СН'!$H$6-'СЕТ СН'!$H$19</f>
        <v>1378.9976285299999</v>
      </c>
      <c r="I107" s="36">
        <f>SUMIFS(СВЦЭМ!$C$39:$C$782,СВЦЭМ!$A$39:$A$782,$A107,СВЦЭМ!$B$39:$B$782,I$83)+'СЕТ СН'!$H$9+СВЦЭМ!$D$10+'СЕТ СН'!$H$6-'СЕТ СН'!$H$19</f>
        <v>1321.8212210299998</v>
      </c>
      <c r="J107" s="36">
        <f>SUMIFS(СВЦЭМ!$C$39:$C$782,СВЦЭМ!$A$39:$A$782,$A107,СВЦЭМ!$B$39:$B$782,J$83)+'СЕТ СН'!$H$9+СВЦЭМ!$D$10+'СЕТ СН'!$H$6-'СЕТ СН'!$H$19</f>
        <v>1267.0685288899999</v>
      </c>
      <c r="K107" s="36">
        <f>SUMIFS(СВЦЭМ!$C$39:$C$782,СВЦЭМ!$A$39:$A$782,$A107,СВЦЭМ!$B$39:$B$782,K$83)+'СЕТ СН'!$H$9+СВЦЭМ!$D$10+'СЕТ СН'!$H$6-'СЕТ СН'!$H$19</f>
        <v>1238.27065234</v>
      </c>
      <c r="L107" s="36">
        <f>SUMIFS(СВЦЭМ!$C$39:$C$782,СВЦЭМ!$A$39:$A$782,$A107,СВЦЭМ!$B$39:$B$782,L$83)+'СЕТ СН'!$H$9+СВЦЭМ!$D$10+'СЕТ СН'!$H$6-'СЕТ СН'!$H$19</f>
        <v>1257.89747573</v>
      </c>
      <c r="M107" s="36">
        <f>SUMIFS(СВЦЭМ!$C$39:$C$782,СВЦЭМ!$A$39:$A$782,$A107,СВЦЭМ!$B$39:$B$782,M$83)+'СЕТ СН'!$H$9+СВЦЭМ!$D$10+'СЕТ СН'!$H$6-'СЕТ СН'!$H$19</f>
        <v>1247.65467681</v>
      </c>
      <c r="N107" s="36">
        <f>SUMIFS(СВЦЭМ!$C$39:$C$782,СВЦЭМ!$A$39:$A$782,$A107,СВЦЭМ!$B$39:$B$782,N$83)+'СЕТ СН'!$H$9+СВЦЭМ!$D$10+'СЕТ СН'!$H$6-'СЕТ СН'!$H$19</f>
        <v>1267.6762636599999</v>
      </c>
      <c r="O107" s="36">
        <f>SUMIFS(СВЦЭМ!$C$39:$C$782,СВЦЭМ!$A$39:$A$782,$A107,СВЦЭМ!$B$39:$B$782,O$83)+'СЕТ СН'!$H$9+СВЦЭМ!$D$10+'СЕТ СН'!$H$6-'СЕТ СН'!$H$19</f>
        <v>1312.9157746899998</v>
      </c>
      <c r="P107" s="36">
        <f>SUMIFS(СВЦЭМ!$C$39:$C$782,СВЦЭМ!$A$39:$A$782,$A107,СВЦЭМ!$B$39:$B$782,P$83)+'СЕТ СН'!$H$9+СВЦЭМ!$D$10+'СЕТ СН'!$H$6-'СЕТ СН'!$H$19</f>
        <v>1359.7101872399999</v>
      </c>
      <c r="Q107" s="36">
        <f>SUMIFS(СВЦЭМ!$C$39:$C$782,СВЦЭМ!$A$39:$A$782,$A107,СВЦЭМ!$B$39:$B$782,Q$83)+'СЕТ СН'!$H$9+СВЦЭМ!$D$10+'СЕТ СН'!$H$6-'СЕТ СН'!$H$19</f>
        <v>1387.7038569099998</v>
      </c>
      <c r="R107" s="36">
        <f>SUMIFS(СВЦЭМ!$C$39:$C$782,СВЦЭМ!$A$39:$A$782,$A107,СВЦЭМ!$B$39:$B$782,R$83)+'СЕТ СН'!$H$9+СВЦЭМ!$D$10+'СЕТ СН'!$H$6-'СЕТ СН'!$H$19</f>
        <v>1394.49957402</v>
      </c>
      <c r="S107" s="36">
        <f>SUMIFS(СВЦЭМ!$C$39:$C$782,СВЦЭМ!$A$39:$A$782,$A107,СВЦЭМ!$B$39:$B$782,S$83)+'СЕТ СН'!$H$9+СВЦЭМ!$D$10+'СЕТ СН'!$H$6-'СЕТ СН'!$H$19</f>
        <v>1380.89891025</v>
      </c>
      <c r="T107" s="36">
        <f>SUMIFS(СВЦЭМ!$C$39:$C$782,СВЦЭМ!$A$39:$A$782,$A107,СВЦЭМ!$B$39:$B$782,T$83)+'СЕТ СН'!$H$9+СВЦЭМ!$D$10+'СЕТ СН'!$H$6-'СЕТ СН'!$H$19</f>
        <v>1300.15639214</v>
      </c>
      <c r="U107" s="36">
        <f>SUMIFS(СВЦЭМ!$C$39:$C$782,СВЦЭМ!$A$39:$A$782,$A107,СВЦЭМ!$B$39:$B$782,U$83)+'СЕТ СН'!$H$9+СВЦЭМ!$D$10+'СЕТ СН'!$H$6-'СЕТ СН'!$H$19</f>
        <v>1214.26052499</v>
      </c>
      <c r="V107" s="36">
        <f>SUMIFS(СВЦЭМ!$C$39:$C$782,СВЦЭМ!$A$39:$A$782,$A107,СВЦЭМ!$B$39:$B$782,V$83)+'СЕТ СН'!$H$9+СВЦЭМ!$D$10+'СЕТ СН'!$H$6-'СЕТ СН'!$H$19</f>
        <v>1271.65654473</v>
      </c>
      <c r="W107" s="36">
        <f>SUMIFS(СВЦЭМ!$C$39:$C$782,СВЦЭМ!$A$39:$A$782,$A107,СВЦЭМ!$B$39:$B$782,W$83)+'СЕТ СН'!$H$9+СВЦЭМ!$D$10+'СЕТ СН'!$H$6-'СЕТ СН'!$H$19</f>
        <v>1214.8347809299999</v>
      </c>
      <c r="X107" s="36">
        <f>SUMIFS(СВЦЭМ!$C$39:$C$782,СВЦЭМ!$A$39:$A$782,$A107,СВЦЭМ!$B$39:$B$782,X$83)+'СЕТ СН'!$H$9+СВЦЭМ!$D$10+'СЕТ СН'!$H$6-'СЕТ СН'!$H$19</f>
        <v>1260.8822188099998</v>
      </c>
      <c r="Y107" s="36">
        <f>SUMIFS(СВЦЭМ!$C$39:$C$782,СВЦЭМ!$A$39:$A$782,$A107,СВЦЭМ!$B$39:$B$782,Y$83)+'СЕТ СН'!$H$9+СВЦЭМ!$D$10+'СЕТ СН'!$H$6-'СЕТ СН'!$H$19</f>
        <v>1219.4729497299998</v>
      </c>
    </row>
    <row r="108" spans="1:25" ht="15.75" x14ac:dyDescent="0.2">
      <c r="A108" s="35">
        <f t="shared" si="2"/>
        <v>44280</v>
      </c>
      <c r="B108" s="36">
        <f>SUMIFS(СВЦЭМ!$C$39:$C$782,СВЦЭМ!$A$39:$A$782,$A108,СВЦЭМ!$B$39:$B$782,B$83)+'СЕТ СН'!$H$9+СВЦЭМ!$D$10+'СЕТ СН'!$H$6-'СЕТ СН'!$H$19</f>
        <v>1276.28481214</v>
      </c>
      <c r="C108" s="36">
        <f>SUMIFS(СВЦЭМ!$C$39:$C$782,СВЦЭМ!$A$39:$A$782,$A108,СВЦЭМ!$B$39:$B$782,C$83)+'СЕТ СН'!$H$9+СВЦЭМ!$D$10+'СЕТ СН'!$H$6-'СЕТ СН'!$H$19</f>
        <v>1338.8833139799999</v>
      </c>
      <c r="D108" s="36">
        <f>SUMIFS(СВЦЭМ!$C$39:$C$782,СВЦЭМ!$A$39:$A$782,$A108,СВЦЭМ!$B$39:$B$782,D$83)+'СЕТ СН'!$H$9+СВЦЭМ!$D$10+'СЕТ СН'!$H$6-'СЕТ СН'!$H$19</f>
        <v>1437.5023165199998</v>
      </c>
      <c r="E108" s="36">
        <f>SUMIFS(СВЦЭМ!$C$39:$C$782,СВЦЭМ!$A$39:$A$782,$A108,СВЦЭМ!$B$39:$B$782,E$83)+'СЕТ СН'!$H$9+СВЦЭМ!$D$10+'СЕТ СН'!$H$6-'СЕТ СН'!$H$19</f>
        <v>1425.1387948199999</v>
      </c>
      <c r="F108" s="36">
        <f>SUMIFS(СВЦЭМ!$C$39:$C$782,СВЦЭМ!$A$39:$A$782,$A108,СВЦЭМ!$B$39:$B$782,F$83)+'СЕТ СН'!$H$9+СВЦЭМ!$D$10+'СЕТ СН'!$H$6-'СЕТ СН'!$H$19</f>
        <v>1410.8342436299999</v>
      </c>
      <c r="G108" s="36">
        <f>SUMIFS(СВЦЭМ!$C$39:$C$782,СВЦЭМ!$A$39:$A$782,$A108,СВЦЭМ!$B$39:$B$782,G$83)+'СЕТ СН'!$H$9+СВЦЭМ!$D$10+'СЕТ СН'!$H$6-'СЕТ СН'!$H$19</f>
        <v>1388.70667435</v>
      </c>
      <c r="H108" s="36">
        <f>SUMIFS(СВЦЭМ!$C$39:$C$782,СВЦЭМ!$A$39:$A$782,$A108,СВЦЭМ!$B$39:$B$782,H$83)+'СЕТ СН'!$H$9+СВЦЭМ!$D$10+'СЕТ СН'!$H$6-'СЕТ СН'!$H$19</f>
        <v>1345.6921330099999</v>
      </c>
      <c r="I108" s="36">
        <f>SUMIFS(СВЦЭМ!$C$39:$C$782,СВЦЭМ!$A$39:$A$782,$A108,СВЦЭМ!$B$39:$B$782,I$83)+'СЕТ СН'!$H$9+СВЦЭМ!$D$10+'СЕТ СН'!$H$6-'СЕТ СН'!$H$19</f>
        <v>1306.6608284699998</v>
      </c>
      <c r="J108" s="36">
        <f>SUMIFS(СВЦЭМ!$C$39:$C$782,СВЦЭМ!$A$39:$A$782,$A108,СВЦЭМ!$B$39:$B$782,J$83)+'СЕТ СН'!$H$9+СВЦЭМ!$D$10+'СЕТ СН'!$H$6-'СЕТ СН'!$H$19</f>
        <v>1253.01197149</v>
      </c>
      <c r="K108" s="36">
        <f>SUMIFS(СВЦЭМ!$C$39:$C$782,СВЦЭМ!$A$39:$A$782,$A108,СВЦЭМ!$B$39:$B$782,K$83)+'СЕТ СН'!$H$9+СВЦЭМ!$D$10+'СЕТ СН'!$H$6-'СЕТ СН'!$H$19</f>
        <v>1222.44542338</v>
      </c>
      <c r="L108" s="36">
        <f>SUMIFS(СВЦЭМ!$C$39:$C$782,СВЦЭМ!$A$39:$A$782,$A108,СВЦЭМ!$B$39:$B$782,L$83)+'СЕТ СН'!$H$9+СВЦЭМ!$D$10+'СЕТ СН'!$H$6-'СЕТ СН'!$H$19</f>
        <v>1244.2769516699998</v>
      </c>
      <c r="M108" s="36">
        <f>SUMIFS(СВЦЭМ!$C$39:$C$782,СВЦЭМ!$A$39:$A$782,$A108,СВЦЭМ!$B$39:$B$782,M$83)+'СЕТ СН'!$H$9+СВЦЭМ!$D$10+'СЕТ СН'!$H$6-'СЕТ СН'!$H$19</f>
        <v>1239.3550375499999</v>
      </c>
      <c r="N108" s="36">
        <f>SUMIFS(СВЦЭМ!$C$39:$C$782,СВЦЭМ!$A$39:$A$782,$A108,СВЦЭМ!$B$39:$B$782,N$83)+'СЕТ СН'!$H$9+СВЦЭМ!$D$10+'СЕТ СН'!$H$6-'СЕТ СН'!$H$19</f>
        <v>1258.2963218099999</v>
      </c>
      <c r="O108" s="36">
        <f>SUMIFS(СВЦЭМ!$C$39:$C$782,СВЦЭМ!$A$39:$A$782,$A108,СВЦЭМ!$B$39:$B$782,O$83)+'СЕТ СН'!$H$9+СВЦЭМ!$D$10+'СЕТ СН'!$H$6-'СЕТ СН'!$H$19</f>
        <v>1297.20161076</v>
      </c>
      <c r="P108" s="36">
        <f>SUMIFS(СВЦЭМ!$C$39:$C$782,СВЦЭМ!$A$39:$A$782,$A108,СВЦЭМ!$B$39:$B$782,P$83)+'СЕТ СН'!$H$9+СВЦЭМ!$D$10+'СЕТ СН'!$H$6-'СЕТ СН'!$H$19</f>
        <v>1352.5159509099999</v>
      </c>
      <c r="Q108" s="36">
        <f>SUMIFS(СВЦЭМ!$C$39:$C$782,СВЦЭМ!$A$39:$A$782,$A108,СВЦЭМ!$B$39:$B$782,Q$83)+'СЕТ СН'!$H$9+СВЦЭМ!$D$10+'СЕТ СН'!$H$6-'СЕТ СН'!$H$19</f>
        <v>1383.7010208699999</v>
      </c>
      <c r="R108" s="36">
        <f>SUMIFS(СВЦЭМ!$C$39:$C$782,СВЦЭМ!$A$39:$A$782,$A108,СВЦЭМ!$B$39:$B$782,R$83)+'СЕТ СН'!$H$9+СВЦЭМ!$D$10+'СЕТ СН'!$H$6-'СЕТ СН'!$H$19</f>
        <v>1380.5083553699999</v>
      </c>
      <c r="S108" s="36">
        <f>SUMIFS(СВЦЭМ!$C$39:$C$782,СВЦЭМ!$A$39:$A$782,$A108,СВЦЭМ!$B$39:$B$782,S$83)+'СЕТ СН'!$H$9+СВЦЭМ!$D$10+'СЕТ СН'!$H$6-'СЕТ СН'!$H$19</f>
        <v>1342.8783738099999</v>
      </c>
      <c r="T108" s="36">
        <f>SUMIFS(СВЦЭМ!$C$39:$C$782,СВЦЭМ!$A$39:$A$782,$A108,СВЦЭМ!$B$39:$B$782,T$83)+'СЕТ СН'!$H$9+СВЦЭМ!$D$10+'СЕТ СН'!$H$6-'СЕТ СН'!$H$19</f>
        <v>1245.0200637599999</v>
      </c>
      <c r="U108" s="36">
        <f>SUMIFS(СВЦЭМ!$C$39:$C$782,СВЦЭМ!$A$39:$A$782,$A108,СВЦЭМ!$B$39:$B$782,U$83)+'СЕТ СН'!$H$9+СВЦЭМ!$D$10+'СЕТ СН'!$H$6-'СЕТ СН'!$H$19</f>
        <v>1195.66180263</v>
      </c>
      <c r="V108" s="36">
        <f>SUMIFS(СВЦЭМ!$C$39:$C$782,СВЦЭМ!$A$39:$A$782,$A108,СВЦЭМ!$B$39:$B$782,V$83)+'СЕТ СН'!$H$9+СВЦЭМ!$D$10+'СЕТ СН'!$H$6-'СЕТ СН'!$H$19</f>
        <v>1206.9882004799999</v>
      </c>
      <c r="W108" s="36">
        <f>SUMIFS(СВЦЭМ!$C$39:$C$782,СВЦЭМ!$A$39:$A$782,$A108,СВЦЭМ!$B$39:$B$782,W$83)+'СЕТ СН'!$H$9+СВЦЭМ!$D$10+'СЕТ СН'!$H$6-'СЕТ СН'!$H$19</f>
        <v>1215.5945145599999</v>
      </c>
      <c r="X108" s="36">
        <f>SUMIFS(СВЦЭМ!$C$39:$C$782,СВЦЭМ!$A$39:$A$782,$A108,СВЦЭМ!$B$39:$B$782,X$83)+'СЕТ СН'!$H$9+СВЦЭМ!$D$10+'СЕТ СН'!$H$6-'СЕТ СН'!$H$19</f>
        <v>1219.8770216599999</v>
      </c>
      <c r="Y108" s="36">
        <f>SUMIFS(СВЦЭМ!$C$39:$C$782,СВЦЭМ!$A$39:$A$782,$A108,СВЦЭМ!$B$39:$B$782,Y$83)+'СЕТ СН'!$H$9+СВЦЭМ!$D$10+'СЕТ СН'!$H$6-'СЕТ СН'!$H$19</f>
        <v>1244.6542157199999</v>
      </c>
    </row>
    <row r="109" spans="1:25" ht="15.75" x14ac:dyDescent="0.2">
      <c r="A109" s="35">
        <f t="shared" si="2"/>
        <v>44281</v>
      </c>
      <c r="B109" s="36">
        <f>SUMIFS(СВЦЭМ!$C$39:$C$782,СВЦЭМ!$A$39:$A$782,$A109,СВЦЭМ!$B$39:$B$782,B$83)+'СЕТ СН'!$H$9+СВЦЭМ!$D$10+'СЕТ СН'!$H$6-'СЕТ СН'!$H$19</f>
        <v>1331.7708499099999</v>
      </c>
      <c r="C109" s="36">
        <f>SUMIFS(СВЦЭМ!$C$39:$C$782,СВЦЭМ!$A$39:$A$782,$A109,СВЦЭМ!$B$39:$B$782,C$83)+'СЕТ СН'!$H$9+СВЦЭМ!$D$10+'СЕТ СН'!$H$6-'СЕТ СН'!$H$19</f>
        <v>1401.1250612299998</v>
      </c>
      <c r="D109" s="36">
        <f>SUMIFS(СВЦЭМ!$C$39:$C$782,СВЦЭМ!$A$39:$A$782,$A109,СВЦЭМ!$B$39:$B$782,D$83)+'СЕТ СН'!$H$9+СВЦЭМ!$D$10+'СЕТ СН'!$H$6-'СЕТ СН'!$H$19</f>
        <v>1478.82515696</v>
      </c>
      <c r="E109" s="36">
        <f>SUMIFS(СВЦЭМ!$C$39:$C$782,СВЦЭМ!$A$39:$A$782,$A109,СВЦЭМ!$B$39:$B$782,E$83)+'СЕТ СН'!$H$9+СВЦЭМ!$D$10+'СЕТ СН'!$H$6-'СЕТ СН'!$H$19</f>
        <v>1489.2751397299999</v>
      </c>
      <c r="F109" s="36">
        <f>SUMIFS(СВЦЭМ!$C$39:$C$782,СВЦЭМ!$A$39:$A$782,$A109,СВЦЭМ!$B$39:$B$782,F$83)+'СЕТ СН'!$H$9+СВЦЭМ!$D$10+'СЕТ СН'!$H$6-'СЕТ СН'!$H$19</f>
        <v>1489.31950545</v>
      </c>
      <c r="G109" s="36">
        <f>SUMIFS(СВЦЭМ!$C$39:$C$782,СВЦЭМ!$A$39:$A$782,$A109,СВЦЭМ!$B$39:$B$782,G$83)+'СЕТ СН'!$H$9+СВЦЭМ!$D$10+'СЕТ СН'!$H$6-'СЕТ СН'!$H$19</f>
        <v>1472.6134648999998</v>
      </c>
      <c r="H109" s="36">
        <f>SUMIFS(СВЦЭМ!$C$39:$C$782,СВЦЭМ!$A$39:$A$782,$A109,СВЦЭМ!$B$39:$B$782,H$83)+'СЕТ СН'!$H$9+СВЦЭМ!$D$10+'СЕТ СН'!$H$6-'СЕТ СН'!$H$19</f>
        <v>1422.0149127799998</v>
      </c>
      <c r="I109" s="36">
        <f>SUMIFS(СВЦЭМ!$C$39:$C$782,СВЦЭМ!$A$39:$A$782,$A109,СВЦЭМ!$B$39:$B$782,I$83)+'СЕТ СН'!$H$9+СВЦЭМ!$D$10+'СЕТ СН'!$H$6-'СЕТ СН'!$H$19</f>
        <v>1348.57711935</v>
      </c>
      <c r="J109" s="36">
        <f>SUMIFS(СВЦЭМ!$C$39:$C$782,СВЦЭМ!$A$39:$A$782,$A109,СВЦЭМ!$B$39:$B$782,J$83)+'СЕТ СН'!$H$9+СВЦЭМ!$D$10+'СЕТ СН'!$H$6-'СЕТ СН'!$H$19</f>
        <v>1318.4174066199998</v>
      </c>
      <c r="K109" s="36">
        <f>SUMIFS(СВЦЭМ!$C$39:$C$782,СВЦЭМ!$A$39:$A$782,$A109,СВЦЭМ!$B$39:$B$782,K$83)+'СЕТ СН'!$H$9+СВЦЭМ!$D$10+'СЕТ СН'!$H$6-'СЕТ СН'!$H$19</f>
        <v>1279.2377628199999</v>
      </c>
      <c r="L109" s="36">
        <f>SUMIFS(СВЦЭМ!$C$39:$C$782,СВЦЭМ!$A$39:$A$782,$A109,СВЦЭМ!$B$39:$B$782,L$83)+'СЕТ СН'!$H$9+СВЦЭМ!$D$10+'СЕТ СН'!$H$6-'СЕТ СН'!$H$19</f>
        <v>1270.0564547399999</v>
      </c>
      <c r="M109" s="36">
        <f>SUMIFS(СВЦЭМ!$C$39:$C$782,СВЦЭМ!$A$39:$A$782,$A109,СВЦЭМ!$B$39:$B$782,M$83)+'СЕТ СН'!$H$9+СВЦЭМ!$D$10+'СЕТ СН'!$H$6-'СЕТ СН'!$H$19</f>
        <v>1264.1393996199999</v>
      </c>
      <c r="N109" s="36">
        <f>SUMIFS(СВЦЭМ!$C$39:$C$782,СВЦЭМ!$A$39:$A$782,$A109,СВЦЭМ!$B$39:$B$782,N$83)+'СЕТ СН'!$H$9+СВЦЭМ!$D$10+'СЕТ СН'!$H$6-'СЕТ СН'!$H$19</f>
        <v>1264.5804472299999</v>
      </c>
      <c r="O109" s="36">
        <f>SUMIFS(СВЦЭМ!$C$39:$C$782,СВЦЭМ!$A$39:$A$782,$A109,СВЦЭМ!$B$39:$B$782,O$83)+'СЕТ СН'!$H$9+СВЦЭМ!$D$10+'СЕТ СН'!$H$6-'СЕТ СН'!$H$19</f>
        <v>1293.2479883799999</v>
      </c>
      <c r="P109" s="36">
        <f>SUMIFS(СВЦЭМ!$C$39:$C$782,СВЦЭМ!$A$39:$A$782,$A109,СВЦЭМ!$B$39:$B$782,P$83)+'СЕТ СН'!$H$9+СВЦЭМ!$D$10+'СЕТ СН'!$H$6-'СЕТ СН'!$H$19</f>
        <v>1320.4430989299999</v>
      </c>
      <c r="Q109" s="36">
        <f>SUMIFS(СВЦЭМ!$C$39:$C$782,СВЦЭМ!$A$39:$A$782,$A109,СВЦЭМ!$B$39:$B$782,Q$83)+'СЕТ СН'!$H$9+СВЦЭМ!$D$10+'СЕТ СН'!$H$6-'СЕТ СН'!$H$19</f>
        <v>1348.9942579799999</v>
      </c>
      <c r="R109" s="36">
        <f>SUMIFS(СВЦЭМ!$C$39:$C$782,СВЦЭМ!$A$39:$A$782,$A109,СВЦЭМ!$B$39:$B$782,R$83)+'СЕТ СН'!$H$9+СВЦЭМ!$D$10+'СЕТ СН'!$H$6-'СЕТ СН'!$H$19</f>
        <v>1358.82293899</v>
      </c>
      <c r="S109" s="36">
        <f>SUMIFS(СВЦЭМ!$C$39:$C$782,СВЦЭМ!$A$39:$A$782,$A109,СВЦЭМ!$B$39:$B$782,S$83)+'СЕТ СН'!$H$9+СВЦЭМ!$D$10+'СЕТ СН'!$H$6-'СЕТ СН'!$H$19</f>
        <v>1316.0933169699999</v>
      </c>
      <c r="T109" s="36">
        <f>SUMIFS(СВЦЭМ!$C$39:$C$782,СВЦЭМ!$A$39:$A$782,$A109,СВЦЭМ!$B$39:$B$782,T$83)+'СЕТ СН'!$H$9+СВЦЭМ!$D$10+'СЕТ СН'!$H$6-'СЕТ СН'!$H$19</f>
        <v>1235.2433092399999</v>
      </c>
      <c r="U109" s="36">
        <f>SUMIFS(СВЦЭМ!$C$39:$C$782,СВЦЭМ!$A$39:$A$782,$A109,СВЦЭМ!$B$39:$B$782,U$83)+'СЕТ СН'!$H$9+СВЦЭМ!$D$10+'СЕТ СН'!$H$6-'СЕТ СН'!$H$19</f>
        <v>1204.9370413699999</v>
      </c>
      <c r="V109" s="36">
        <f>SUMIFS(СВЦЭМ!$C$39:$C$782,СВЦЭМ!$A$39:$A$782,$A109,СВЦЭМ!$B$39:$B$782,V$83)+'СЕТ СН'!$H$9+СВЦЭМ!$D$10+'СЕТ СН'!$H$6-'СЕТ СН'!$H$19</f>
        <v>1193.13076065</v>
      </c>
      <c r="W109" s="36">
        <f>SUMIFS(СВЦЭМ!$C$39:$C$782,СВЦЭМ!$A$39:$A$782,$A109,СВЦЭМ!$B$39:$B$782,W$83)+'СЕТ СН'!$H$9+СВЦЭМ!$D$10+'СЕТ СН'!$H$6-'СЕТ СН'!$H$19</f>
        <v>1199.88471921</v>
      </c>
      <c r="X109" s="36">
        <f>SUMIFS(СВЦЭМ!$C$39:$C$782,СВЦЭМ!$A$39:$A$782,$A109,СВЦЭМ!$B$39:$B$782,X$83)+'СЕТ СН'!$H$9+СВЦЭМ!$D$10+'СЕТ СН'!$H$6-'СЕТ СН'!$H$19</f>
        <v>1208.24296362</v>
      </c>
      <c r="Y109" s="36">
        <f>SUMIFS(СВЦЭМ!$C$39:$C$782,СВЦЭМ!$A$39:$A$782,$A109,СВЦЭМ!$B$39:$B$782,Y$83)+'СЕТ СН'!$H$9+СВЦЭМ!$D$10+'СЕТ СН'!$H$6-'СЕТ СН'!$H$19</f>
        <v>1243.9216414199998</v>
      </c>
    </row>
    <row r="110" spans="1:25" ht="15.75" x14ac:dyDescent="0.2">
      <c r="A110" s="35">
        <f t="shared" si="2"/>
        <v>44282</v>
      </c>
      <c r="B110" s="36">
        <f>SUMIFS(СВЦЭМ!$C$39:$C$782,СВЦЭМ!$A$39:$A$782,$A110,СВЦЭМ!$B$39:$B$782,B$83)+'СЕТ СН'!$H$9+СВЦЭМ!$D$10+'СЕТ СН'!$H$6-'СЕТ СН'!$H$19</f>
        <v>1197.4221288799999</v>
      </c>
      <c r="C110" s="36">
        <f>SUMIFS(СВЦЭМ!$C$39:$C$782,СВЦЭМ!$A$39:$A$782,$A110,СВЦЭМ!$B$39:$B$782,C$83)+'СЕТ СН'!$H$9+СВЦЭМ!$D$10+'СЕТ СН'!$H$6-'СЕТ СН'!$H$19</f>
        <v>1267.5886923799999</v>
      </c>
      <c r="D110" s="36">
        <f>SUMIFS(СВЦЭМ!$C$39:$C$782,СВЦЭМ!$A$39:$A$782,$A110,СВЦЭМ!$B$39:$B$782,D$83)+'СЕТ СН'!$H$9+СВЦЭМ!$D$10+'СЕТ СН'!$H$6-'СЕТ СН'!$H$19</f>
        <v>1337.65923972</v>
      </c>
      <c r="E110" s="36">
        <f>SUMIFS(СВЦЭМ!$C$39:$C$782,СВЦЭМ!$A$39:$A$782,$A110,СВЦЭМ!$B$39:$B$782,E$83)+'СЕТ СН'!$H$9+СВЦЭМ!$D$10+'СЕТ СН'!$H$6-'СЕТ СН'!$H$19</f>
        <v>1352.00845379</v>
      </c>
      <c r="F110" s="36">
        <f>SUMIFS(СВЦЭМ!$C$39:$C$782,СВЦЭМ!$A$39:$A$782,$A110,СВЦЭМ!$B$39:$B$782,F$83)+'СЕТ СН'!$H$9+СВЦЭМ!$D$10+'СЕТ СН'!$H$6-'СЕТ СН'!$H$19</f>
        <v>1371.8517488499999</v>
      </c>
      <c r="G110" s="36">
        <f>SUMIFS(СВЦЭМ!$C$39:$C$782,СВЦЭМ!$A$39:$A$782,$A110,СВЦЭМ!$B$39:$B$782,G$83)+'СЕТ СН'!$H$9+СВЦЭМ!$D$10+'СЕТ СН'!$H$6-'СЕТ СН'!$H$19</f>
        <v>1349.8459449999998</v>
      </c>
      <c r="H110" s="36">
        <f>SUMIFS(СВЦЭМ!$C$39:$C$782,СВЦЭМ!$A$39:$A$782,$A110,СВЦЭМ!$B$39:$B$782,H$83)+'СЕТ СН'!$H$9+СВЦЭМ!$D$10+'СЕТ СН'!$H$6-'СЕТ СН'!$H$19</f>
        <v>1329.1859508999999</v>
      </c>
      <c r="I110" s="36">
        <f>SUMIFS(СВЦЭМ!$C$39:$C$782,СВЦЭМ!$A$39:$A$782,$A110,СВЦЭМ!$B$39:$B$782,I$83)+'СЕТ СН'!$H$9+СВЦЭМ!$D$10+'СЕТ СН'!$H$6-'СЕТ СН'!$H$19</f>
        <v>1286.0862386599999</v>
      </c>
      <c r="J110" s="36">
        <f>SUMIFS(СВЦЭМ!$C$39:$C$782,СВЦЭМ!$A$39:$A$782,$A110,СВЦЭМ!$B$39:$B$782,J$83)+'СЕТ СН'!$H$9+СВЦЭМ!$D$10+'СЕТ СН'!$H$6-'СЕТ СН'!$H$19</f>
        <v>1228.9951902799999</v>
      </c>
      <c r="K110" s="36">
        <f>SUMIFS(СВЦЭМ!$C$39:$C$782,СВЦЭМ!$A$39:$A$782,$A110,СВЦЭМ!$B$39:$B$782,K$83)+'СЕТ СН'!$H$9+СВЦЭМ!$D$10+'СЕТ СН'!$H$6-'СЕТ СН'!$H$19</f>
        <v>1183.2794200399999</v>
      </c>
      <c r="L110" s="36">
        <f>SUMIFS(СВЦЭМ!$C$39:$C$782,СВЦЭМ!$A$39:$A$782,$A110,СВЦЭМ!$B$39:$B$782,L$83)+'СЕТ СН'!$H$9+СВЦЭМ!$D$10+'СЕТ СН'!$H$6-'СЕТ СН'!$H$19</f>
        <v>1201.1914375399999</v>
      </c>
      <c r="M110" s="36">
        <f>SUMIFS(СВЦЭМ!$C$39:$C$782,СВЦЭМ!$A$39:$A$782,$A110,СВЦЭМ!$B$39:$B$782,M$83)+'СЕТ СН'!$H$9+СВЦЭМ!$D$10+'СЕТ СН'!$H$6-'СЕТ СН'!$H$19</f>
        <v>1206.1290769699999</v>
      </c>
      <c r="N110" s="36">
        <f>SUMIFS(СВЦЭМ!$C$39:$C$782,СВЦЭМ!$A$39:$A$782,$A110,СВЦЭМ!$B$39:$B$782,N$83)+'СЕТ СН'!$H$9+СВЦЭМ!$D$10+'СЕТ СН'!$H$6-'СЕТ СН'!$H$19</f>
        <v>1216.6265145099999</v>
      </c>
      <c r="O110" s="36">
        <f>SUMIFS(СВЦЭМ!$C$39:$C$782,СВЦЭМ!$A$39:$A$782,$A110,СВЦЭМ!$B$39:$B$782,O$83)+'СЕТ СН'!$H$9+СВЦЭМ!$D$10+'СЕТ СН'!$H$6-'СЕТ СН'!$H$19</f>
        <v>1235.93302505</v>
      </c>
      <c r="P110" s="36">
        <f>SUMIFS(СВЦЭМ!$C$39:$C$782,СВЦЭМ!$A$39:$A$782,$A110,СВЦЭМ!$B$39:$B$782,P$83)+'СЕТ СН'!$H$9+СВЦЭМ!$D$10+'СЕТ СН'!$H$6-'СЕТ СН'!$H$19</f>
        <v>1288.4211814399998</v>
      </c>
      <c r="Q110" s="36">
        <f>SUMIFS(СВЦЭМ!$C$39:$C$782,СВЦЭМ!$A$39:$A$782,$A110,СВЦЭМ!$B$39:$B$782,Q$83)+'СЕТ СН'!$H$9+СВЦЭМ!$D$10+'СЕТ СН'!$H$6-'СЕТ СН'!$H$19</f>
        <v>1320.38116397</v>
      </c>
      <c r="R110" s="36">
        <f>SUMIFS(СВЦЭМ!$C$39:$C$782,СВЦЭМ!$A$39:$A$782,$A110,СВЦЭМ!$B$39:$B$782,R$83)+'СЕТ СН'!$H$9+СВЦЭМ!$D$10+'СЕТ СН'!$H$6-'СЕТ СН'!$H$19</f>
        <v>1319.5997379299999</v>
      </c>
      <c r="S110" s="36">
        <f>SUMIFS(СВЦЭМ!$C$39:$C$782,СВЦЭМ!$A$39:$A$782,$A110,СВЦЭМ!$B$39:$B$782,S$83)+'СЕТ СН'!$H$9+СВЦЭМ!$D$10+'СЕТ СН'!$H$6-'СЕТ СН'!$H$19</f>
        <v>1305.43058344</v>
      </c>
      <c r="T110" s="36">
        <f>SUMIFS(СВЦЭМ!$C$39:$C$782,СВЦЭМ!$A$39:$A$782,$A110,СВЦЭМ!$B$39:$B$782,T$83)+'СЕТ СН'!$H$9+СВЦЭМ!$D$10+'СЕТ СН'!$H$6-'СЕТ СН'!$H$19</f>
        <v>1233.7783804899998</v>
      </c>
      <c r="U110" s="36">
        <f>SUMIFS(СВЦЭМ!$C$39:$C$782,СВЦЭМ!$A$39:$A$782,$A110,СВЦЭМ!$B$39:$B$782,U$83)+'СЕТ СН'!$H$9+СВЦЭМ!$D$10+'СЕТ СН'!$H$6-'СЕТ СН'!$H$19</f>
        <v>1176.2115217400001</v>
      </c>
      <c r="V110" s="36">
        <f>SUMIFS(СВЦЭМ!$C$39:$C$782,СВЦЭМ!$A$39:$A$782,$A110,СВЦЭМ!$B$39:$B$782,V$83)+'СЕТ СН'!$H$9+СВЦЭМ!$D$10+'СЕТ СН'!$H$6-'СЕТ СН'!$H$19</f>
        <v>1210.9129280099999</v>
      </c>
      <c r="W110" s="36">
        <f>SUMIFS(СВЦЭМ!$C$39:$C$782,СВЦЭМ!$A$39:$A$782,$A110,СВЦЭМ!$B$39:$B$782,W$83)+'СЕТ СН'!$H$9+СВЦЭМ!$D$10+'СЕТ СН'!$H$6-'СЕТ СН'!$H$19</f>
        <v>1181.6868732799999</v>
      </c>
      <c r="X110" s="36">
        <f>SUMIFS(СВЦЭМ!$C$39:$C$782,СВЦЭМ!$A$39:$A$782,$A110,СВЦЭМ!$B$39:$B$782,X$83)+'СЕТ СН'!$H$9+СВЦЭМ!$D$10+'СЕТ СН'!$H$6-'СЕТ СН'!$H$19</f>
        <v>1205.1433526599999</v>
      </c>
      <c r="Y110" s="36">
        <f>SUMIFS(СВЦЭМ!$C$39:$C$782,СВЦЭМ!$A$39:$A$782,$A110,СВЦЭМ!$B$39:$B$782,Y$83)+'СЕТ СН'!$H$9+СВЦЭМ!$D$10+'СЕТ СН'!$H$6-'СЕТ СН'!$H$19</f>
        <v>1212.5795443299999</v>
      </c>
    </row>
    <row r="111" spans="1:25" ht="15.75" x14ac:dyDescent="0.2">
      <c r="A111" s="35">
        <f t="shared" si="2"/>
        <v>44283</v>
      </c>
      <c r="B111" s="36">
        <f>SUMIFS(СВЦЭМ!$C$39:$C$782,СВЦЭМ!$A$39:$A$782,$A111,СВЦЭМ!$B$39:$B$782,B$83)+'СЕТ СН'!$H$9+СВЦЭМ!$D$10+'СЕТ СН'!$H$6-'СЕТ СН'!$H$19</f>
        <v>1253.23371948</v>
      </c>
      <c r="C111" s="36">
        <f>SUMIFS(СВЦЭМ!$C$39:$C$782,СВЦЭМ!$A$39:$A$782,$A111,СВЦЭМ!$B$39:$B$782,C$83)+'СЕТ СН'!$H$9+СВЦЭМ!$D$10+'СЕТ СН'!$H$6-'СЕТ СН'!$H$19</f>
        <v>1344.15185391</v>
      </c>
      <c r="D111" s="36">
        <f>SUMIFS(СВЦЭМ!$C$39:$C$782,СВЦЭМ!$A$39:$A$782,$A111,СВЦЭМ!$B$39:$B$782,D$83)+'СЕТ СН'!$H$9+СВЦЭМ!$D$10+'СЕТ СН'!$H$6-'СЕТ СН'!$H$19</f>
        <v>1395.9497450299998</v>
      </c>
      <c r="E111" s="36">
        <f>SUMIFS(СВЦЭМ!$C$39:$C$782,СВЦЭМ!$A$39:$A$782,$A111,СВЦЭМ!$B$39:$B$782,E$83)+'СЕТ СН'!$H$9+СВЦЭМ!$D$10+'СЕТ СН'!$H$6-'СЕТ СН'!$H$19</f>
        <v>1379.7047173599999</v>
      </c>
      <c r="F111" s="36">
        <f>SUMIFS(СВЦЭМ!$C$39:$C$782,СВЦЭМ!$A$39:$A$782,$A111,СВЦЭМ!$B$39:$B$782,F$83)+'СЕТ СН'!$H$9+СВЦЭМ!$D$10+'СЕТ СН'!$H$6-'СЕТ СН'!$H$19</f>
        <v>1368.2478119699999</v>
      </c>
      <c r="G111" s="36">
        <f>SUMIFS(СВЦЭМ!$C$39:$C$782,СВЦЭМ!$A$39:$A$782,$A111,СВЦЭМ!$B$39:$B$782,G$83)+'СЕТ СН'!$H$9+СВЦЭМ!$D$10+'СЕТ СН'!$H$6-'СЕТ СН'!$H$19</f>
        <v>1352.96738321</v>
      </c>
      <c r="H111" s="36">
        <f>SUMIFS(СВЦЭМ!$C$39:$C$782,СВЦЭМ!$A$39:$A$782,$A111,СВЦЭМ!$B$39:$B$782,H$83)+'СЕТ СН'!$H$9+СВЦЭМ!$D$10+'СЕТ СН'!$H$6-'СЕТ СН'!$H$19</f>
        <v>1345.82880611</v>
      </c>
      <c r="I111" s="36">
        <f>SUMIFS(СВЦЭМ!$C$39:$C$782,СВЦЭМ!$A$39:$A$782,$A111,СВЦЭМ!$B$39:$B$782,I$83)+'СЕТ СН'!$H$9+СВЦЭМ!$D$10+'СЕТ СН'!$H$6-'СЕТ СН'!$H$19</f>
        <v>1299.11549356</v>
      </c>
      <c r="J111" s="36">
        <f>SUMIFS(СВЦЭМ!$C$39:$C$782,СВЦЭМ!$A$39:$A$782,$A111,СВЦЭМ!$B$39:$B$782,J$83)+'СЕТ СН'!$H$9+СВЦЭМ!$D$10+'СЕТ СН'!$H$6-'СЕТ СН'!$H$19</f>
        <v>1192.97487185</v>
      </c>
      <c r="K111" s="36">
        <f>SUMIFS(СВЦЭМ!$C$39:$C$782,СВЦЭМ!$A$39:$A$782,$A111,СВЦЭМ!$B$39:$B$782,K$83)+'СЕТ СН'!$H$9+СВЦЭМ!$D$10+'СЕТ СН'!$H$6-'СЕТ СН'!$H$19</f>
        <v>1147.4968555599999</v>
      </c>
      <c r="L111" s="36">
        <f>SUMIFS(СВЦЭМ!$C$39:$C$782,СВЦЭМ!$A$39:$A$782,$A111,СВЦЭМ!$B$39:$B$782,L$83)+'СЕТ СН'!$H$9+СВЦЭМ!$D$10+'СЕТ СН'!$H$6-'СЕТ СН'!$H$19</f>
        <v>1183.8896336299999</v>
      </c>
      <c r="M111" s="36">
        <f>SUMIFS(СВЦЭМ!$C$39:$C$782,СВЦЭМ!$A$39:$A$782,$A111,СВЦЭМ!$B$39:$B$782,M$83)+'СЕТ СН'!$H$9+СВЦЭМ!$D$10+'СЕТ СН'!$H$6-'СЕТ СН'!$H$19</f>
        <v>1221.4738558799997</v>
      </c>
      <c r="N111" s="36">
        <f>SUMIFS(СВЦЭМ!$C$39:$C$782,СВЦЭМ!$A$39:$A$782,$A111,СВЦЭМ!$B$39:$B$782,N$83)+'СЕТ СН'!$H$9+СВЦЭМ!$D$10+'СЕТ СН'!$H$6-'СЕТ СН'!$H$19</f>
        <v>1258.8304669299998</v>
      </c>
      <c r="O111" s="36">
        <f>SUMIFS(СВЦЭМ!$C$39:$C$782,СВЦЭМ!$A$39:$A$782,$A111,СВЦЭМ!$B$39:$B$782,O$83)+'СЕТ СН'!$H$9+СВЦЭМ!$D$10+'СЕТ СН'!$H$6-'СЕТ СН'!$H$19</f>
        <v>1287.8955844899999</v>
      </c>
      <c r="P111" s="36">
        <f>SUMIFS(СВЦЭМ!$C$39:$C$782,СВЦЭМ!$A$39:$A$782,$A111,СВЦЭМ!$B$39:$B$782,P$83)+'СЕТ СН'!$H$9+СВЦЭМ!$D$10+'СЕТ СН'!$H$6-'СЕТ СН'!$H$19</f>
        <v>1334.2990055099999</v>
      </c>
      <c r="Q111" s="36">
        <f>SUMIFS(СВЦЭМ!$C$39:$C$782,СВЦЭМ!$A$39:$A$782,$A111,СВЦЭМ!$B$39:$B$782,Q$83)+'СЕТ СН'!$H$9+СВЦЭМ!$D$10+'СЕТ СН'!$H$6-'СЕТ СН'!$H$19</f>
        <v>1368.1757905499999</v>
      </c>
      <c r="R111" s="36">
        <f>SUMIFS(СВЦЭМ!$C$39:$C$782,СВЦЭМ!$A$39:$A$782,$A111,СВЦЭМ!$B$39:$B$782,R$83)+'СЕТ СН'!$H$9+СВЦЭМ!$D$10+'СЕТ СН'!$H$6-'СЕТ СН'!$H$19</f>
        <v>1352.9730709799999</v>
      </c>
      <c r="S111" s="36">
        <f>SUMIFS(СВЦЭМ!$C$39:$C$782,СВЦЭМ!$A$39:$A$782,$A111,СВЦЭМ!$B$39:$B$782,S$83)+'СЕТ СН'!$H$9+СВЦЭМ!$D$10+'СЕТ СН'!$H$6-'СЕТ СН'!$H$19</f>
        <v>1324.6906558799999</v>
      </c>
      <c r="T111" s="36">
        <f>SUMIFS(СВЦЭМ!$C$39:$C$782,СВЦЭМ!$A$39:$A$782,$A111,СВЦЭМ!$B$39:$B$782,T$83)+'СЕТ СН'!$H$9+СВЦЭМ!$D$10+'СЕТ СН'!$H$6-'СЕТ СН'!$H$19</f>
        <v>1249.6449063899997</v>
      </c>
      <c r="U111" s="36">
        <f>SUMIFS(СВЦЭМ!$C$39:$C$782,СВЦЭМ!$A$39:$A$782,$A111,СВЦЭМ!$B$39:$B$782,U$83)+'СЕТ СН'!$H$9+СВЦЭМ!$D$10+'СЕТ СН'!$H$6-'СЕТ СН'!$H$19</f>
        <v>1224.6453036599999</v>
      </c>
      <c r="V111" s="36">
        <f>SUMIFS(СВЦЭМ!$C$39:$C$782,СВЦЭМ!$A$39:$A$782,$A111,СВЦЭМ!$B$39:$B$782,V$83)+'СЕТ СН'!$H$9+СВЦЭМ!$D$10+'СЕТ СН'!$H$6-'СЕТ СН'!$H$19</f>
        <v>1227.4315259999998</v>
      </c>
      <c r="W111" s="36">
        <f>SUMIFS(СВЦЭМ!$C$39:$C$782,СВЦЭМ!$A$39:$A$782,$A111,СВЦЭМ!$B$39:$B$782,W$83)+'СЕТ СН'!$H$9+СВЦЭМ!$D$10+'СЕТ СН'!$H$6-'СЕТ СН'!$H$19</f>
        <v>1196.9966999799999</v>
      </c>
      <c r="X111" s="36">
        <f>SUMIFS(СВЦЭМ!$C$39:$C$782,СВЦЭМ!$A$39:$A$782,$A111,СВЦЭМ!$B$39:$B$782,X$83)+'СЕТ СН'!$H$9+СВЦЭМ!$D$10+'СЕТ СН'!$H$6-'СЕТ СН'!$H$19</f>
        <v>1190.47135301</v>
      </c>
      <c r="Y111" s="36">
        <f>SUMIFS(СВЦЭМ!$C$39:$C$782,СВЦЭМ!$A$39:$A$782,$A111,СВЦЭМ!$B$39:$B$782,Y$83)+'СЕТ СН'!$H$9+СВЦЭМ!$D$10+'СЕТ СН'!$H$6-'СЕТ СН'!$H$19</f>
        <v>1194.8521191</v>
      </c>
    </row>
    <row r="112" spans="1:25" ht="15.75" x14ac:dyDescent="0.2">
      <c r="A112" s="35">
        <f t="shared" si="2"/>
        <v>44284</v>
      </c>
      <c r="B112" s="36">
        <f>SUMIFS(СВЦЭМ!$C$39:$C$782,СВЦЭМ!$A$39:$A$782,$A112,СВЦЭМ!$B$39:$B$782,B$83)+'СЕТ СН'!$H$9+СВЦЭМ!$D$10+'СЕТ СН'!$H$6-'СЕТ СН'!$H$19</f>
        <v>1310.31202932</v>
      </c>
      <c r="C112" s="36">
        <f>SUMIFS(СВЦЭМ!$C$39:$C$782,СВЦЭМ!$A$39:$A$782,$A112,СВЦЭМ!$B$39:$B$782,C$83)+'СЕТ СН'!$H$9+СВЦЭМ!$D$10+'СЕТ СН'!$H$6-'СЕТ СН'!$H$19</f>
        <v>1405.0757623999998</v>
      </c>
      <c r="D112" s="36">
        <f>SUMIFS(СВЦЭМ!$C$39:$C$782,СВЦЭМ!$A$39:$A$782,$A112,СВЦЭМ!$B$39:$B$782,D$83)+'СЕТ СН'!$H$9+СВЦЭМ!$D$10+'СЕТ СН'!$H$6-'СЕТ СН'!$H$19</f>
        <v>1416.89940639</v>
      </c>
      <c r="E112" s="36">
        <f>SUMIFS(СВЦЭМ!$C$39:$C$782,СВЦЭМ!$A$39:$A$782,$A112,СВЦЭМ!$B$39:$B$782,E$83)+'СЕТ СН'!$H$9+СВЦЭМ!$D$10+'СЕТ СН'!$H$6-'СЕТ СН'!$H$19</f>
        <v>1430.9812934199999</v>
      </c>
      <c r="F112" s="36">
        <f>SUMIFS(СВЦЭМ!$C$39:$C$782,СВЦЭМ!$A$39:$A$782,$A112,СВЦЭМ!$B$39:$B$782,F$83)+'СЕТ СН'!$H$9+СВЦЭМ!$D$10+'СЕТ СН'!$H$6-'СЕТ СН'!$H$19</f>
        <v>1440.7636739</v>
      </c>
      <c r="G112" s="36">
        <f>SUMIFS(СВЦЭМ!$C$39:$C$782,СВЦЭМ!$A$39:$A$782,$A112,СВЦЭМ!$B$39:$B$782,G$83)+'СЕТ СН'!$H$9+СВЦЭМ!$D$10+'СЕТ СН'!$H$6-'СЕТ СН'!$H$19</f>
        <v>1430.7555432299998</v>
      </c>
      <c r="H112" s="36">
        <f>SUMIFS(СВЦЭМ!$C$39:$C$782,СВЦЭМ!$A$39:$A$782,$A112,СВЦЭМ!$B$39:$B$782,H$83)+'СЕТ СН'!$H$9+СВЦЭМ!$D$10+'СЕТ СН'!$H$6-'СЕТ СН'!$H$19</f>
        <v>1401.5844782499998</v>
      </c>
      <c r="I112" s="36">
        <f>SUMIFS(СВЦЭМ!$C$39:$C$782,СВЦЭМ!$A$39:$A$782,$A112,СВЦЭМ!$B$39:$B$782,I$83)+'СЕТ СН'!$H$9+СВЦЭМ!$D$10+'СЕТ СН'!$H$6-'СЕТ СН'!$H$19</f>
        <v>1339.9362192899998</v>
      </c>
      <c r="J112" s="36">
        <f>SUMIFS(СВЦЭМ!$C$39:$C$782,СВЦЭМ!$A$39:$A$782,$A112,СВЦЭМ!$B$39:$B$782,J$83)+'СЕТ СН'!$H$9+СВЦЭМ!$D$10+'СЕТ СН'!$H$6-'СЕТ СН'!$H$19</f>
        <v>1267.2454933099998</v>
      </c>
      <c r="K112" s="36">
        <f>SUMIFS(СВЦЭМ!$C$39:$C$782,СВЦЭМ!$A$39:$A$782,$A112,СВЦЭМ!$B$39:$B$782,K$83)+'СЕТ СН'!$H$9+СВЦЭМ!$D$10+'СЕТ СН'!$H$6-'СЕТ СН'!$H$19</f>
        <v>1199.8268905699999</v>
      </c>
      <c r="L112" s="36">
        <f>SUMIFS(СВЦЭМ!$C$39:$C$782,СВЦЭМ!$A$39:$A$782,$A112,СВЦЭМ!$B$39:$B$782,L$83)+'СЕТ СН'!$H$9+СВЦЭМ!$D$10+'СЕТ СН'!$H$6-'СЕТ СН'!$H$19</f>
        <v>1203.3744113299999</v>
      </c>
      <c r="M112" s="36">
        <f>SUMIFS(СВЦЭМ!$C$39:$C$782,СВЦЭМ!$A$39:$A$782,$A112,СВЦЭМ!$B$39:$B$782,M$83)+'СЕТ СН'!$H$9+СВЦЭМ!$D$10+'СЕТ СН'!$H$6-'СЕТ СН'!$H$19</f>
        <v>1205.6274952599999</v>
      </c>
      <c r="N112" s="36">
        <f>SUMIFS(СВЦЭМ!$C$39:$C$782,СВЦЭМ!$A$39:$A$782,$A112,СВЦЭМ!$B$39:$B$782,N$83)+'СЕТ СН'!$H$9+СВЦЭМ!$D$10+'СЕТ СН'!$H$6-'СЕТ СН'!$H$19</f>
        <v>1219.92938041</v>
      </c>
      <c r="O112" s="36">
        <f>SUMIFS(СВЦЭМ!$C$39:$C$782,СВЦЭМ!$A$39:$A$782,$A112,СВЦЭМ!$B$39:$B$782,O$83)+'СЕТ СН'!$H$9+СВЦЭМ!$D$10+'СЕТ СН'!$H$6-'СЕТ СН'!$H$19</f>
        <v>1241.4316210699999</v>
      </c>
      <c r="P112" s="36">
        <f>SUMIFS(СВЦЭМ!$C$39:$C$782,СВЦЭМ!$A$39:$A$782,$A112,СВЦЭМ!$B$39:$B$782,P$83)+'СЕТ СН'!$H$9+СВЦЭМ!$D$10+'СЕТ СН'!$H$6-'СЕТ СН'!$H$19</f>
        <v>1294.0984286099999</v>
      </c>
      <c r="Q112" s="36">
        <f>SUMIFS(СВЦЭМ!$C$39:$C$782,СВЦЭМ!$A$39:$A$782,$A112,СВЦЭМ!$B$39:$B$782,Q$83)+'СЕТ СН'!$H$9+СВЦЭМ!$D$10+'СЕТ СН'!$H$6-'СЕТ СН'!$H$19</f>
        <v>1320.7362786199999</v>
      </c>
      <c r="R112" s="36">
        <f>SUMIFS(СВЦЭМ!$C$39:$C$782,СВЦЭМ!$A$39:$A$782,$A112,СВЦЭМ!$B$39:$B$782,R$83)+'СЕТ СН'!$H$9+СВЦЭМ!$D$10+'СЕТ СН'!$H$6-'СЕТ СН'!$H$19</f>
        <v>1330.4114823599998</v>
      </c>
      <c r="S112" s="36">
        <f>SUMIFS(СВЦЭМ!$C$39:$C$782,СВЦЭМ!$A$39:$A$782,$A112,СВЦЭМ!$B$39:$B$782,S$83)+'СЕТ СН'!$H$9+СВЦЭМ!$D$10+'СЕТ СН'!$H$6-'СЕТ СН'!$H$19</f>
        <v>1335.0330209499998</v>
      </c>
      <c r="T112" s="36">
        <f>SUMIFS(СВЦЭМ!$C$39:$C$782,СВЦЭМ!$A$39:$A$782,$A112,СВЦЭМ!$B$39:$B$782,T$83)+'СЕТ СН'!$H$9+СВЦЭМ!$D$10+'СЕТ СН'!$H$6-'СЕТ СН'!$H$19</f>
        <v>1227.78457546</v>
      </c>
      <c r="U112" s="36">
        <f>SUMIFS(СВЦЭМ!$C$39:$C$782,СВЦЭМ!$A$39:$A$782,$A112,СВЦЭМ!$B$39:$B$782,U$83)+'СЕТ СН'!$H$9+СВЦЭМ!$D$10+'СЕТ СН'!$H$6-'СЕТ СН'!$H$19</f>
        <v>1183.1046551499999</v>
      </c>
      <c r="V112" s="36">
        <f>SUMIFS(СВЦЭМ!$C$39:$C$782,СВЦЭМ!$A$39:$A$782,$A112,СВЦЭМ!$B$39:$B$782,V$83)+'СЕТ СН'!$H$9+СВЦЭМ!$D$10+'СЕТ СН'!$H$6-'СЕТ СН'!$H$19</f>
        <v>1203.18934853</v>
      </c>
      <c r="W112" s="36">
        <f>SUMIFS(СВЦЭМ!$C$39:$C$782,СВЦЭМ!$A$39:$A$782,$A112,СВЦЭМ!$B$39:$B$782,W$83)+'СЕТ СН'!$H$9+СВЦЭМ!$D$10+'СЕТ СН'!$H$6-'СЕТ СН'!$H$19</f>
        <v>1197.44798539</v>
      </c>
      <c r="X112" s="36">
        <f>SUMIFS(СВЦЭМ!$C$39:$C$782,СВЦЭМ!$A$39:$A$782,$A112,СВЦЭМ!$B$39:$B$782,X$83)+'СЕТ СН'!$H$9+СВЦЭМ!$D$10+'СЕТ СН'!$H$6-'СЕТ СН'!$H$19</f>
        <v>1229.7587642199999</v>
      </c>
      <c r="Y112" s="36">
        <f>SUMIFS(СВЦЭМ!$C$39:$C$782,СВЦЭМ!$A$39:$A$782,$A112,СВЦЭМ!$B$39:$B$782,Y$83)+'СЕТ СН'!$H$9+СВЦЭМ!$D$10+'СЕТ СН'!$H$6-'СЕТ СН'!$H$19</f>
        <v>1236.85029452</v>
      </c>
    </row>
    <row r="113" spans="1:27" ht="15.75" x14ac:dyDescent="0.2">
      <c r="A113" s="35">
        <f t="shared" si="2"/>
        <v>44285</v>
      </c>
      <c r="B113" s="36">
        <f>SUMIFS(СВЦЭМ!$C$39:$C$782,СВЦЭМ!$A$39:$A$782,$A113,СВЦЭМ!$B$39:$B$782,B$83)+'СЕТ СН'!$H$9+СВЦЭМ!$D$10+'СЕТ СН'!$H$6-'СЕТ СН'!$H$19</f>
        <v>1269.36219577</v>
      </c>
      <c r="C113" s="36">
        <f>SUMIFS(СВЦЭМ!$C$39:$C$782,СВЦЭМ!$A$39:$A$782,$A113,СВЦЭМ!$B$39:$B$782,C$83)+'СЕТ СН'!$H$9+СВЦЭМ!$D$10+'СЕТ СН'!$H$6-'СЕТ СН'!$H$19</f>
        <v>1345.7295750799999</v>
      </c>
      <c r="D113" s="36">
        <f>SUMIFS(СВЦЭМ!$C$39:$C$782,СВЦЭМ!$A$39:$A$782,$A113,СВЦЭМ!$B$39:$B$782,D$83)+'СЕТ СН'!$H$9+СВЦЭМ!$D$10+'СЕТ СН'!$H$6-'СЕТ СН'!$H$19</f>
        <v>1349.33620501</v>
      </c>
      <c r="E113" s="36">
        <f>SUMIFS(СВЦЭМ!$C$39:$C$782,СВЦЭМ!$A$39:$A$782,$A113,СВЦЭМ!$B$39:$B$782,E$83)+'СЕТ СН'!$H$9+СВЦЭМ!$D$10+'СЕТ СН'!$H$6-'СЕТ СН'!$H$19</f>
        <v>1339.7919431099999</v>
      </c>
      <c r="F113" s="36">
        <f>SUMIFS(СВЦЭМ!$C$39:$C$782,СВЦЭМ!$A$39:$A$782,$A113,СВЦЭМ!$B$39:$B$782,F$83)+'СЕТ СН'!$H$9+СВЦЭМ!$D$10+'СЕТ СН'!$H$6-'СЕТ СН'!$H$19</f>
        <v>1345.2099383799998</v>
      </c>
      <c r="G113" s="36">
        <f>SUMIFS(СВЦЭМ!$C$39:$C$782,СВЦЭМ!$A$39:$A$782,$A113,СВЦЭМ!$B$39:$B$782,G$83)+'СЕТ СН'!$H$9+СВЦЭМ!$D$10+'СЕТ СН'!$H$6-'СЕТ СН'!$H$19</f>
        <v>1342.64807849</v>
      </c>
      <c r="H113" s="36">
        <f>SUMIFS(СВЦЭМ!$C$39:$C$782,СВЦЭМ!$A$39:$A$782,$A113,СВЦЭМ!$B$39:$B$782,H$83)+'СЕТ СН'!$H$9+СВЦЭМ!$D$10+'СЕТ СН'!$H$6-'СЕТ СН'!$H$19</f>
        <v>1345.09860138</v>
      </c>
      <c r="I113" s="36">
        <f>SUMIFS(СВЦЭМ!$C$39:$C$782,СВЦЭМ!$A$39:$A$782,$A113,СВЦЭМ!$B$39:$B$782,I$83)+'СЕТ СН'!$H$9+СВЦЭМ!$D$10+'СЕТ СН'!$H$6-'СЕТ СН'!$H$19</f>
        <v>1304.7241405999998</v>
      </c>
      <c r="J113" s="36">
        <f>SUMIFS(СВЦЭМ!$C$39:$C$782,СВЦЭМ!$A$39:$A$782,$A113,СВЦЭМ!$B$39:$B$782,J$83)+'СЕТ СН'!$H$9+СВЦЭМ!$D$10+'СЕТ СН'!$H$6-'СЕТ СН'!$H$19</f>
        <v>1257.4699486799998</v>
      </c>
      <c r="K113" s="36">
        <f>SUMIFS(СВЦЭМ!$C$39:$C$782,СВЦЭМ!$A$39:$A$782,$A113,СВЦЭМ!$B$39:$B$782,K$83)+'СЕТ СН'!$H$9+СВЦЭМ!$D$10+'СЕТ СН'!$H$6-'СЕТ СН'!$H$19</f>
        <v>1226.7578477299999</v>
      </c>
      <c r="L113" s="36">
        <f>SUMIFS(СВЦЭМ!$C$39:$C$782,СВЦЭМ!$A$39:$A$782,$A113,СВЦЭМ!$B$39:$B$782,L$83)+'СЕТ СН'!$H$9+СВЦЭМ!$D$10+'СЕТ СН'!$H$6-'СЕТ СН'!$H$19</f>
        <v>1256.4343980499998</v>
      </c>
      <c r="M113" s="36">
        <f>SUMIFS(СВЦЭМ!$C$39:$C$782,СВЦЭМ!$A$39:$A$782,$A113,СВЦЭМ!$B$39:$B$782,M$83)+'СЕТ СН'!$H$9+СВЦЭМ!$D$10+'СЕТ СН'!$H$6-'СЕТ СН'!$H$19</f>
        <v>1287.9005903999998</v>
      </c>
      <c r="N113" s="36">
        <f>SUMIFS(СВЦЭМ!$C$39:$C$782,СВЦЭМ!$A$39:$A$782,$A113,СВЦЭМ!$B$39:$B$782,N$83)+'СЕТ СН'!$H$9+СВЦЭМ!$D$10+'СЕТ СН'!$H$6-'СЕТ СН'!$H$19</f>
        <v>1301.9066828299999</v>
      </c>
      <c r="O113" s="36">
        <f>SUMIFS(СВЦЭМ!$C$39:$C$782,СВЦЭМ!$A$39:$A$782,$A113,СВЦЭМ!$B$39:$B$782,O$83)+'СЕТ СН'!$H$9+СВЦЭМ!$D$10+'СЕТ СН'!$H$6-'СЕТ СН'!$H$19</f>
        <v>1346.6873130099998</v>
      </c>
      <c r="P113" s="36">
        <f>SUMIFS(СВЦЭМ!$C$39:$C$782,СВЦЭМ!$A$39:$A$782,$A113,СВЦЭМ!$B$39:$B$782,P$83)+'СЕТ СН'!$H$9+СВЦЭМ!$D$10+'СЕТ СН'!$H$6-'СЕТ СН'!$H$19</f>
        <v>1399.0086404899998</v>
      </c>
      <c r="Q113" s="36">
        <f>SUMIFS(СВЦЭМ!$C$39:$C$782,СВЦЭМ!$A$39:$A$782,$A113,СВЦЭМ!$B$39:$B$782,Q$83)+'СЕТ СН'!$H$9+СВЦЭМ!$D$10+'СЕТ СН'!$H$6-'СЕТ СН'!$H$19</f>
        <v>1412.92129955</v>
      </c>
      <c r="R113" s="36">
        <f>SUMIFS(СВЦЭМ!$C$39:$C$782,СВЦЭМ!$A$39:$A$782,$A113,СВЦЭМ!$B$39:$B$782,R$83)+'СЕТ СН'!$H$9+СВЦЭМ!$D$10+'СЕТ СН'!$H$6-'СЕТ СН'!$H$19</f>
        <v>1405.0147278999998</v>
      </c>
      <c r="S113" s="36">
        <f>SUMIFS(СВЦЭМ!$C$39:$C$782,СВЦЭМ!$A$39:$A$782,$A113,СВЦЭМ!$B$39:$B$782,S$83)+'СЕТ СН'!$H$9+СВЦЭМ!$D$10+'СЕТ СН'!$H$6-'СЕТ СН'!$H$19</f>
        <v>1390.9673422999999</v>
      </c>
      <c r="T113" s="36">
        <f>SUMIFS(СВЦЭМ!$C$39:$C$782,СВЦЭМ!$A$39:$A$782,$A113,СВЦЭМ!$B$39:$B$782,T$83)+'СЕТ СН'!$H$9+СВЦЭМ!$D$10+'СЕТ СН'!$H$6-'СЕТ СН'!$H$19</f>
        <v>1326.6562419099998</v>
      </c>
      <c r="U113" s="36">
        <f>SUMIFS(СВЦЭМ!$C$39:$C$782,СВЦЭМ!$A$39:$A$782,$A113,СВЦЭМ!$B$39:$B$782,U$83)+'СЕТ СН'!$H$9+СВЦЭМ!$D$10+'СЕТ СН'!$H$6-'СЕТ СН'!$H$19</f>
        <v>1256.0634039299998</v>
      </c>
      <c r="V113" s="36">
        <f>SUMIFS(СВЦЭМ!$C$39:$C$782,СВЦЭМ!$A$39:$A$782,$A113,СВЦЭМ!$B$39:$B$782,V$83)+'СЕТ СН'!$H$9+СВЦЭМ!$D$10+'СЕТ СН'!$H$6-'СЕТ СН'!$H$19</f>
        <v>1263.7740307499998</v>
      </c>
      <c r="W113" s="36">
        <f>SUMIFS(СВЦЭМ!$C$39:$C$782,СВЦЭМ!$A$39:$A$782,$A113,СВЦЭМ!$B$39:$B$782,W$83)+'СЕТ СН'!$H$9+СВЦЭМ!$D$10+'СЕТ СН'!$H$6-'СЕТ СН'!$H$19</f>
        <v>1267.5766840199999</v>
      </c>
      <c r="X113" s="36">
        <f>SUMIFS(СВЦЭМ!$C$39:$C$782,СВЦЭМ!$A$39:$A$782,$A113,СВЦЭМ!$B$39:$B$782,X$83)+'СЕТ СН'!$H$9+СВЦЭМ!$D$10+'СЕТ СН'!$H$6-'СЕТ СН'!$H$19</f>
        <v>1301.4986387099998</v>
      </c>
      <c r="Y113" s="36">
        <f>SUMIFS(СВЦЭМ!$C$39:$C$782,СВЦЭМ!$A$39:$A$782,$A113,СВЦЭМ!$B$39:$B$782,Y$83)+'СЕТ СН'!$H$9+СВЦЭМ!$D$10+'СЕТ СН'!$H$6-'СЕТ СН'!$H$19</f>
        <v>1294.4974891099998</v>
      </c>
      <c r="AA113" s="37"/>
    </row>
    <row r="114" spans="1:27" ht="15.75" x14ac:dyDescent="0.2">
      <c r="A114" s="35">
        <f t="shared" si="2"/>
        <v>44286</v>
      </c>
      <c r="B114" s="36">
        <f>SUMIFS(СВЦЭМ!$C$39:$C$782,СВЦЭМ!$A$39:$A$782,$A114,СВЦЭМ!$B$39:$B$782,B$83)+'СЕТ СН'!$H$9+СВЦЭМ!$D$10+'СЕТ СН'!$H$6-'СЕТ СН'!$H$19</f>
        <v>1392.9065768799999</v>
      </c>
      <c r="C114" s="36">
        <f>SUMIFS(СВЦЭМ!$C$39:$C$782,СВЦЭМ!$A$39:$A$782,$A114,СВЦЭМ!$B$39:$B$782,C$83)+'СЕТ СН'!$H$9+СВЦЭМ!$D$10+'СЕТ СН'!$H$6-'СЕТ СН'!$H$19</f>
        <v>1407.78333589</v>
      </c>
      <c r="D114" s="36">
        <f>SUMIFS(СВЦЭМ!$C$39:$C$782,СВЦЭМ!$A$39:$A$782,$A114,СВЦЭМ!$B$39:$B$782,D$83)+'СЕТ СН'!$H$9+СВЦЭМ!$D$10+'СЕТ СН'!$H$6-'СЕТ СН'!$H$19</f>
        <v>1382.5608840399998</v>
      </c>
      <c r="E114" s="36">
        <f>SUMIFS(СВЦЭМ!$C$39:$C$782,СВЦЭМ!$A$39:$A$782,$A114,СВЦЭМ!$B$39:$B$782,E$83)+'СЕТ СН'!$H$9+СВЦЭМ!$D$10+'СЕТ СН'!$H$6-'СЕТ СН'!$H$19</f>
        <v>1347.2522270899999</v>
      </c>
      <c r="F114" s="36">
        <f>SUMIFS(СВЦЭМ!$C$39:$C$782,СВЦЭМ!$A$39:$A$782,$A114,СВЦЭМ!$B$39:$B$782,F$83)+'СЕТ СН'!$H$9+СВЦЭМ!$D$10+'СЕТ СН'!$H$6-'СЕТ СН'!$H$19</f>
        <v>1348.4257879299998</v>
      </c>
      <c r="G114" s="36">
        <f>SUMIFS(СВЦЭМ!$C$39:$C$782,СВЦЭМ!$A$39:$A$782,$A114,СВЦЭМ!$B$39:$B$782,G$83)+'СЕТ СН'!$H$9+СВЦЭМ!$D$10+'СЕТ СН'!$H$6-'СЕТ СН'!$H$19</f>
        <v>1365.9607981699999</v>
      </c>
      <c r="H114" s="36">
        <f>SUMIFS(СВЦЭМ!$C$39:$C$782,СВЦЭМ!$A$39:$A$782,$A114,СВЦЭМ!$B$39:$B$782,H$83)+'СЕТ СН'!$H$9+СВЦЭМ!$D$10+'СЕТ СН'!$H$6-'СЕТ СН'!$H$19</f>
        <v>1402.8210881</v>
      </c>
      <c r="I114" s="36">
        <f>SUMIFS(СВЦЭМ!$C$39:$C$782,СВЦЭМ!$A$39:$A$782,$A114,СВЦЭМ!$B$39:$B$782,I$83)+'СЕТ СН'!$H$9+СВЦЭМ!$D$10+'СЕТ СН'!$H$6-'СЕТ СН'!$H$19</f>
        <v>1361.4574064799999</v>
      </c>
      <c r="J114" s="36">
        <f>SUMIFS(СВЦЭМ!$C$39:$C$782,СВЦЭМ!$A$39:$A$782,$A114,СВЦЭМ!$B$39:$B$782,J$83)+'СЕТ СН'!$H$9+СВЦЭМ!$D$10+'СЕТ СН'!$H$6-'СЕТ СН'!$H$19</f>
        <v>1278.13233541</v>
      </c>
      <c r="K114" s="36">
        <f>SUMIFS(СВЦЭМ!$C$39:$C$782,СВЦЭМ!$A$39:$A$782,$A114,СВЦЭМ!$B$39:$B$782,K$83)+'СЕТ СН'!$H$9+СВЦЭМ!$D$10+'СЕТ СН'!$H$6-'СЕТ СН'!$H$19</f>
        <v>1223.1294049999999</v>
      </c>
      <c r="L114" s="36">
        <f>SUMIFS(СВЦЭМ!$C$39:$C$782,СВЦЭМ!$A$39:$A$782,$A114,СВЦЭМ!$B$39:$B$782,L$83)+'СЕТ СН'!$H$9+СВЦЭМ!$D$10+'СЕТ СН'!$H$6-'СЕТ СН'!$H$19</f>
        <v>1227.2113311399999</v>
      </c>
      <c r="M114" s="36">
        <f>SUMIFS(СВЦЭМ!$C$39:$C$782,СВЦЭМ!$A$39:$A$782,$A114,СВЦЭМ!$B$39:$B$782,M$83)+'СЕТ СН'!$H$9+СВЦЭМ!$D$10+'СЕТ СН'!$H$6-'СЕТ СН'!$H$19</f>
        <v>1242.0209017099999</v>
      </c>
      <c r="N114" s="36">
        <f>SUMIFS(СВЦЭМ!$C$39:$C$782,СВЦЭМ!$A$39:$A$782,$A114,СВЦЭМ!$B$39:$B$782,N$83)+'СЕТ СН'!$H$9+СВЦЭМ!$D$10+'СЕТ СН'!$H$6-'СЕТ СН'!$H$19</f>
        <v>1276.96603781</v>
      </c>
      <c r="O114" s="36">
        <f>SUMIFS(СВЦЭМ!$C$39:$C$782,СВЦЭМ!$A$39:$A$782,$A114,СВЦЭМ!$B$39:$B$782,O$83)+'СЕТ СН'!$H$9+СВЦЭМ!$D$10+'СЕТ СН'!$H$6-'СЕТ СН'!$H$19</f>
        <v>1320.8271528199998</v>
      </c>
      <c r="P114" s="36">
        <f>SUMIFS(СВЦЭМ!$C$39:$C$782,СВЦЭМ!$A$39:$A$782,$A114,СВЦЭМ!$B$39:$B$782,P$83)+'СЕТ СН'!$H$9+СВЦЭМ!$D$10+'СЕТ СН'!$H$6-'СЕТ СН'!$H$19</f>
        <v>1373.0328442199998</v>
      </c>
      <c r="Q114" s="36">
        <f>SUMIFS(СВЦЭМ!$C$39:$C$782,СВЦЭМ!$A$39:$A$782,$A114,СВЦЭМ!$B$39:$B$782,Q$83)+'СЕТ СН'!$H$9+СВЦЭМ!$D$10+'СЕТ СН'!$H$6-'СЕТ СН'!$H$19</f>
        <v>1391.27366837</v>
      </c>
      <c r="R114" s="36">
        <f>SUMIFS(СВЦЭМ!$C$39:$C$782,СВЦЭМ!$A$39:$A$782,$A114,СВЦЭМ!$B$39:$B$782,R$83)+'СЕТ СН'!$H$9+СВЦЭМ!$D$10+'СЕТ СН'!$H$6-'СЕТ СН'!$H$19</f>
        <v>1387.9311513299999</v>
      </c>
      <c r="S114" s="36">
        <f>SUMIFS(СВЦЭМ!$C$39:$C$782,СВЦЭМ!$A$39:$A$782,$A114,СВЦЭМ!$B$39:$B$782,S$83)+'СЕТ СН'!$H$9+СВЦЭМ!$D$10+'СЕТ СН'!$H$6-'СЕТ СН'!$H$19</f>
        <v>1370.24690448</v>
      </c>
      <c r="T114" s="36">
        <f>SUMIFS(СВЦЭМ!$C$39:$C$782,СВЦЭМ!$A$39:$A$782,$A114,СВЦЭМ!$B$39:$B$782,T$83)+'СЕТ СН'!$H$9+СВЦЭМ!$D$10+'СЕТ СН'!$H$6-'СЕТ СН'!$H$19</f>
        <v>1293.3539396399999</v>
      </c>
      <c r="U114" s="36">
        <f>SUMIFS(СВЦЭМ!$C$39:$C$782,СВЦЭМ!$A$39:$A$782,$A114,СВЦЭМ!$B$39:$B$782,U$83)+'СЕТ СН'!$H$9+СВЦЭМ!$D$10+'СЕТ СН'!$H$6-'СЕТ СН'!$H$19</f>
        <v>1236.32970864</v>
      </c>
      <c r="V114" s="36">
        <f>SUMIFS(СВЦЭМ!$C$39:$C$782,СВЦЭМ!$A$39:$A$782,$A114,СВЦЭМ!$B$39:$B$782,V$83)+'СЕТ СН'!$H$9+СВЦЭМ!$D$10+'СЕТ СН'!$H$6-'СЕТ СН'!$H$19</f>
        <v>1304.9084167599999</v>
      </c>
      <c r="W114" s="36">
        <f>SUMIFS(СВЦЭМ!$C$39:$C$782,СВЦЭМ!$A$39:$A$782,$A114,СВЦЭМ!$B$39:$B$782,W$83)+'СЕТ СН'!$H$9+СВЦЭМ!$D$10+'СЕТ СН'!$H$6-'СЕТ СН'!$H$19</f>
        <v>1283.8092357099999</v>
      </c>
      <c r="X114" s="36">
        <f>SUMIFS(СВЦЭМ!$C$39:$C$782,СВЦЭМ!$A$39:$A$782,$A114,СВЦЭМ!$B$39:$B$782,X$83)+'СЕТ СН'!$H$9+СВЦЭМ!$D$10+'СЕТ СН'!$H$6-'СЕТ СН'!$H$19</f>
        <v>1304.06045832</v>
      </c>
      <c r="Y114" s="36">
        <f>SUMIFS(СВЦЭМ!$C$39:$C$782,СВЦЭМ!$A$39:$A$782,$A114,СВЦЭМ!$B$39:$B$782,Y$83)+'СЕТ СН'!$H$9+СВЦЭМ!$D$10+'СЕТ СН'!$H$6-'СЕТ СН'!$H$19</f>
        <v>1308.1371164499999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01.03.2021</v>
      </c>
      <c r="B120" s="36">
        <f>SUMIFS(СВЦЭМ!$C$39:$C$782,СВЦЭМ!$A$39:$A$782,$A120,СВЦЭМ!$B$39:$B$782,B$119)+'СЕТ СН'!$I$9+СВЦЭМ!$D$10+'СЕТ СН'!$I$6-'СЕТ СН'!$I$19</f>
        <v>1674.8871569899998</v>
      </c>
      <c r="C120" s="36">
        <f>SUMIFS(СВЦЭМ!$C$39:$C$782,СВЦЭМ!$A$39:$A$782,$A120,СВЦЭМ!$B$39:$B$782,C$119)+'СЕТ СН'!$I$9+СВЦЭМ!$D$10+'СЕТ СН'!$I$6-'СЕТ СН'!$I$19</f>
        <v>1694.9239277599997</v>
      </c>
      <c r="D120" s="36">
        <f>SUMIFS(СВЦЭМ!$C$39:$C$782,СВЦЭМ!$A$39:$A$782,$A120,СВЦЭМ!$B$39:$B$782,D$119)+'СЕТ СН'!$I$9+СВЦЭМ!$D$10+'СЕТ СН'!$I$6-'СЕТ СН'!$I$19</f>
        <v>1772.8977374799999</v>
      </c>
      <c r="E120" s="36">
        <f>SUMIFS(СВЦЭМ!$C$39:$C$782,СВЦЭМ!$A$39:$A$782,$A120,СВЦЭМ!$B$39:$B$782,E$119)+'СЕТ СН'!$I$9+СВЦЭМ!$D$10+'СЕТ СН'!$I$6-'СЕТ СН'!$I$19</f>
        <v>1774.9270985699998</v>
      </c>
      <c r="F120" s="36">
        <f>SUMIFS(СВЦЭМ!$C$39:$C$782,СВЦЭМ!$A$39:$A$782,$A120,СВЦЭМ!$B$39:$B$782,F$119)+'СЕТ СН'!$I$9+СВЦЭМ!$D$10+'СЕТ СН'!$I$6-'СЕТ СН'!$I$19</f>
        <v>1775.8553281099998</v>
      </c>
      <c r="G120" s="36">
        <f>SUMIFS(СВЦЭМ!$C$39:$C$782,СВЦЭМ!$A$39:$A$782,$A120,СВЦЭМ!$B$39:$B$782,G$119)+'СЕТ СН'!$I$9+СВЦЭМ!$D$10+'СЕТ СН'!$I$6-'СЕТ СН'!$I$19</f>
        <v>1763.9490549399998</v>
      </c>
      <c r="H120" s="36">
        <f>SUMIFS(СВЦЭМ!$C$39:$C$782,СВЦЭМ!$A$39:$A$782,$A120,СВЦЭМ!$B$39:$B$782,H$119)+'СЕТ СН'!$I$9+СВЦЭМ!$D$10+'СЕТ СН'!$I$6-'СЕТ СН'!$I$19</f>
        <v>1743.3652810199999</v>
      </c>
      <c r="I120" s="36">
        <f>SUMIFS(СВЦЭМ!$C$39:$C$782,СВЦЭМ!$A$39:$A$782,$A120,СВЦЭМ!$B$39:$B$782,I$119)+'СЕТ СН'!$I$9+СВЦЭМ!$D$10+'СЕТ СН'!$I$6-'СЕТ СН'!$I$19</f>
        <v>1677.4997590399998</v>
      </c>
      <c r="J120" s="36">
        <f>SUMIFS(СВЦЭМ!$C$39:$C$782,СВЦЭМ!$A$39:$A$782,$A120,СВЦЭМ!$B$39:$B$782,J$119)+'СЕТ СН'!$I$9+СВЦЭМ!$D$10+'СЕТ СН'!$I$6-'СЕТ СН'!$I$19</f>
        <v>1601.9620788099999</v>
      </c>
      <c r="K120" s="36">
        <f>SUMIFS(СВЦЭМ!$C$39:$C$782,СВЦЭМ!$A$39:$A$782,$A120,СВЦЭМ!$B$39:$B$782,K$119)+'СЕТ СН'!$I$9+СВЦЭМ!$D$10+'СЕТ СН'!$I$6-'СЕТ СН'!$I$19</f>
        <v>1565.3898470499998</v>
      </c>
      <c r="L120" s="36">
        <f>SUMIFS(СВЦЭМ!$C$39:$C$782,СВЦЭМ!$A$39:$A$782,$A120,СВЦЭМ!$B$39:$B$782,L$119)+'СЕТ СН'!$I$9+СВЦЭМ!$D$10+'СЕТ СН'!$I$6-'СЕТ СН'!$I$19</f>
        <v>1558.0172907899998</v>
      </c>
      <c r="M120" s="36">
        <f>SUMIFS(СВЦЭМ!$C$39:$C$782,СВЦЭМ!$A$39:$A$782,$A120,СВЦЭМ!$B$39:$B$782,M$119)+'СЕТ СН'!$I$9+СВЦЭМ!$D$10+'СЕТ СН'!$I$6-'СЕТ СН'!$I$19</f>
        <v>1563.2462902499999</v>
      </c>
      <c r="N120" s="36">
        <f>SUMIFS(СВЦЭМ!$C$39:$C$782,СВЦЭМ!$A$39:$A$782,$A120,СВЦЭМ!$B$39:$B$782,N$119)+'СЕТ СН'!$I$9+СВЦЭМ!$D$10+'СЕТ СН'!$I$6-'СЕТ СН'!$I$19</f>
        <v>1563.9860278899998</v>
      </c>
      <c r="O120" s="36">
        <f>SUMIFS(СВЦЭМ!$C$39:$C$782,СВЦЭМ!$A$39:$A$782,$A120,СВЦЭМ!$B$39:$B$782,O$119)+'СЕТ СН'!$I$9+СВЦЭМ!$D$10+'СЕТ СН'!$I$6-'СЕТ СН'!$I$19</f>
        <v>1618.1143606999999</v>
      </c>
      <c r="P120" s="36">
        <f>SUMIFS(СВЦЭМ!$C$39:$C$782,СВЦЭМ!$A$39:$A$782,$A120,СВЦЭМ!$B$39:$B$782,P$119)+'СЕТ СН'!$I$9+СВЦЭМ!$D$10+'СЕТ СН'!$I$6-'СЕТ СН'!$I$19</f>
        <v>1632.0420741699998</v>
      </c>
      <c r="Q120" s="36">
        <f>SUMIFS(СВЦЭМ!$C$39:$C$782,СВЦЭМ!$A$39:$A$782,$A120,СВЦЭМ!$B$39:$B$782,Q$119)+'СЕТ СН'!$I$9+СВЦЭМ!$D$10+'СЕТ СН'!$I$6-'СЕТ СН'!$I$19</f>
        <v>1662.8377413799999</v>
      </c>
      <c r="R120" s="36">
        <f>SUMIFS(СВЦЭМ!$C$39:$C$782,СВЦЭМ!$A$39:$A$782,$A120,СВЦЭМ!$B$39:$B$782,R$119)+'СЕТ СН'!$I$9+СВЦЭМ!$D$10+'СЕТ СН'!$I$6-'СЕТ СН'!$I$19</f>
        <v>1671.8072811599998</v>
      </c>
      <c r="S120" s="36">
        <f>SUMIFS(СВЦЭМ!$C$39:$C$782,СВЦЭМ!$A$39:$A$782,$A120,СВЦЭМ!$B$39:$B$782,S$119)+'СЕТ СН'!$I$9+СВЦЭМ!$D$10+'СЕТ СН'!$I$6-'СЕТ СН'!$I$19</f>
        <v>1636.0959126299999</v>
      </c>
      <c r="T120" s="36">
        <f>SUMIFS(СВЦЭМ!$C$39:$C$782,СВЦЭМ!$A$39:$A$782,$A120,СВЦЭМ!$B$39:$B$782,T$119)+'СЕТ СН'!$I$9+СВЦЭМ!$D$10+'СЕТ СН'!$I$6-'СЕТ СН'!$I$19</f>
        <v>1593.6749975899997</v>
      </c>
      <c r="U120" s="36">
        <f>SUMIFS(СВЦЭМ!$C$39:$C$782,СВЦЭМ!$A$39:$A$782,$A120,СВЦЭМ!$B$39:$B$782,U$119)+'СЕТ СН'!$I$9+СВЦЭМ!$D$10+'СЕТ СН'!$I$6-'СЕТ СН'!$I$19</f>
        <v>1555.3849944299998</v>
      </c>
      <c r="V120" s="36">
        <f>SUMIFS(СВЦЭМ!$C$39:$C$782,СВЦЭМ!$A$39:$A$782,$A120,СВЦЭМ!$B$39:$B$782,V$119)+'СЕТ СН'!$I$9+СВЦЭМ!$D$10+'СЕТ СН'!$I$6-'СЕТ СН'!$I$19</f>
        <v>1564.0682864299999</v>
      </c>
      <c r="W120" s="36">
        <f>SUMIFS(СВЦЭМ!$C$39:$C$782,СВЦЭМ!$A$39:$A$782,$A120,СВЦЭМ!$B$39:$B$782,W$119)+'СЕТ СН'!$I$9+СВЦЭМ!$D$10+'СЕТ СН'!$I$6-'СЕТ СН'!$I$19</f>
        <v>1609.6662768099998</v>
      </c>
      <c r="X120" s="36">
        <f>SUMIFS(СВЦЭМ!$C$39:$C$782,СВЦЭМ!$A$39:$A$782,$A120,СВЦЭМ!$B$39:$B$782,X$119)+'СЕТ СН'!$I$9+СВЦЭМ!$D$10+'СЕТ СН'!$I$6-'СЕТ СН'!$I$19</f>
        <v>1614.5704606799998</v>
      </c>
      <c r="Y120" s="36">
        <f>SUMIFS(СВЦЭМ!$C$39:$C$782,СВЦЭМ!$A$39:$A$782,$A120,СВЦЭМ!$B$39:$B$782,Y$119)+'СЕТ СН'!$I$9+СВЦЭМ!$D$10+'СЕТ СН'!$I$6-'СЕТ СН'!$I$19</f>
        <v>1616.1536338899998</v>
      </c>
    </row>
    <row r="121" spans="1:27" ht="15.75" x14ac:dyDescent="0.2">
      <c r="A121" s="35">
        <f>A120+1</f>
        <v>44257</v>
      </c>
      <c r="B121" s="36">
        <f>SUMIFS(СВЦЭМ!$C$39:$C$782,СВЦЭМ!$A$39:$A$782,$A121,СВЦЭМ!$B$39:$B$782,B$119)+'СЕТ СН'!$I$9+СВЦЭМ!$D$10+'СЕТ СН'!$I$6-'СЕТ СН'!$I$19</f>
        <v>1661.1258252799998</v>
      </c>
      <c r="C121" s="36">
        <f>SUMIFS(СВЦЭМ!$C$39:$C$782,СВЦЭМ!$A$39:$A$782,$A121,СВЦЭМ!$B$39:$B$782,C$119)+'СЕТ СН'!$I$9+СВЦЭМ!$D$10+'СЕТ СН'!$I$6-'СЕТ СН'!$I$19</f>
        <v>1724.2987655799998</v>
      </c>
      <c r="D121" s="36">
        <f>SUMIFS(СВЦЭМ!$C$39:$C$782,СВЦЭМ!$A$39:$A$782,$A121,СВЦЭМ!$B$39:$B$782,D$119)+'СЕТ СН'!$I$9+СВЦЭМ!$D$10+'СЕТ СН'!$I$6-'СЕТ СН'!$I$19</f>
        <v>1756.1711847199999</v>
      </c>
      <c r="E121" s="36">
        <f>SUMIFS(СВЦЭМ!$C$39:$C$782,СВЦЭМ!$A$39:$A$782,$A121,СВЦЭМ!$B$39:$B$782,E$119)+'СЕТ СН'!$I$9+СВЦЭМ!$D$10+'СЕТ СН'!$I$6-'СЕТ СН'!$I$19</f>
        <v>1719.0945986099998</v>
      </c>
      <c r="F121" s="36">
        <f>SUMIFS(СВЦЭМ!$C$39:$C$782,СВЦЭМ!$A$39:$A$782,$A121,СВЦЭМ!$B$39:$B$782,F$119)+'СЕТ СН'!$I$9+СВЦЭМ!$D$10+'СЕТ СН'!$I$6-'СЕТ СН'!$I$19</f>
        <v>1712.0836067799999</v>
      </c>
      <c r="G121" s="36">
        <f>SUMIFS(СВЦЭМ!$C$39:$C$782,СВЦЭМ!$A$39:$A$782,$A121,СВЦЭМ!$B$39:$B$782,G$119)+'СЕТ СН'!$I$9+СВЦЭМ!$D$10+'СЕТ СН'!$I$6-'СЕТ СН'!$I$19</f>
        <v>1740.4034961799998</v>
      </c>
      <c r="H121" s="36">
        <f>SUMIFS(СВЦЭМ!$C$39:$C$782,СВЦЭМ!$A$39:$A$782,$A121,СВЦЭМ!$B$39:$B$782,H$119)+'СЕТ СН'!$I$9+СВЦЭМ!$D$10+'СЕТ СН'!$I$6-'СЕТ СН'!$I$19</f>
        <v>1758.2470258999999</v>
      </c>
      <c r="I121" s="36">
        <f>SUMIFS(СВЦЭМ!$C$39:$C$782,СВЦЭМ!$A$39:$A$782,$A121,СВЦЭМ!$B$39:$B$782,I$119)+'СЕТ СН'!$I$9+СВЦЭМ!$D$10+'СЕТ СН'!$I$6-'СЕТ СН'!$I$19</f>
        <v>1709.6029941599998</v>
      </c>
      <c r="J121" s="36">
        <f>SUMIFS(СВЦЭМ!$C$39:$C$782,СВЦЭМ!$A$39:$A$782,$A121,СВЦЭМ!$B$39:$B$782,J$119)+'СЕТ СН'!$I$9+СВЦЭМ!$D$10+'СЕТ СН'!$I$6-'СЕТ СН'!$I$19</f>
        <v>1638.1171887899998</v>
      </c>
      <c r="K121" s="36">
        <f>SUMIFS(СВЦЭМ!$C$39:$C$782,СВЦЭМ!$A$39:$A$782,$A121,СВЦЭМ!$B$39:$B$782,K$119)+'СЕТ СН'!$I$9+СВЦЭМ!$D$10+'СЕТ СН'!$I$6-'СЕТ СН'!$I$19</f>
        <v>1598.6668397099997</v>
      </c>
      <c r="L121" s="36">
        <f>SUMIFS(СВЦЭМ!$C$39:$C$782,СВЦЭМ!$A$39:$A$782,$A121,СВЦЭМ!$B$39:$B$782,L$119)+'СЕТ СН'!$I$9+СВЦЭМ!$D$10+'СЕТ СН'!$I$6-'СЕТ СН'!$I$19</f>
        <v>1598.8305327099999</v>
      </c>
      <c r="M121" s="36">
        <f>SUMIFS(СВЦЭМ!$C$39:$C$782,СВЦЭМ!$A$39:$A$782,$A121,СВЦЭМ!$B$39:$B$782,M$119)+'СЕТ СН'!$I$9+СВЦЭМ!$D$10+'СЕТ СН'!$I$6-'СЕТ СН'!$I$19</f>
        <v>1602.9909576099999</v>
      </c>
      <c r="N121" s="36">
        <f>SUMIFS(СВЦЭМ!$C$39:$C$782,СВЦЭМ!$A$39:$A$782,$A121,СВЦЭМ!$B$39:$B$782,N$119)+'СЕТ СН'!$I$9+СВЦЭМ!$D$10+'СЕТ СН'!$I$6-'СЕТ СН'!$I$19</f>
        <v>1615.0491562999998</v>
      </c>
      <c r="O121" s="36">
        <f>SUMIFS(СВЦЭМ!$C$39:$C$782,СВЦЭМ!$A$39:$A$782,$A121,СВЦЭМ!$B$39:$B$782,O$119)+'СЕТ СН'!$I$9+СВЦЭМ!$D$10+'СЕТ СН'!$I$6-'СЕТ СН'!$I$19</f>
        <v>1659.5795416299998</v>
      </c>
      <c r="P121" s="36">
        <f>SUMIFS(СВЦЭМ!$C$39:$C$782,СВЦЭМ!$A$39:$A$782,$A121,СВЦЭМ!$B$39:$B$782,P$119)+'СЕТ СН'!$I$9+СВЦЭМ!$D$10+'СЕТ СН'!$I$6-'СЕТ СН'!$I$19</f>
        <v>1672.42909728</v>
      </c>
      <c r="Q121" s="36">
        <f>SUMIFS(СВЦЭМ!$C$39:$C$782,СВЦЭМ!$A$39:$A$782,$A121,СВЦЭМ!$B$39:$B$782,Q$119)+'СЕТ СН'!$I$9+СВЦЭМ!$D$10+'СЕТ СН'!$I$6-'СЕТ СН'!$I$19</f>
        <v>1692.7103839399999</v>
      </c>
      <c r="R121" s="36">
        <f>SUMIFS(СВЦЭМ!$C$39:$C$782,СВЦЭМ!$A$39:$A$782,$A121,СВЦЭМ!$B$39:$B$782,R$119)+'СЕТ СН'!$I$9+СВЦЭМ!$D$10+'СЕТ СН'!$I$6-'СЕТ СН'!$I$19</f>
        <v>1705.2161472499999</v>
      </c>
      <c r="S121" s="36">
        <f>SUMIFS(СВЦЭМ!$C$39:$C$782,СВЦЭМ!$A$39:$A$782,$A121,СВЦЭМ!$B$39:$B$782,S$119)+'СЕТ СН'!$I$9+СВЦЭМ!$D$10+'СЕТ СН'!$I$6-'СЕТ СН'!$I$19</f>
        <v>1688.2412284299999</v>
      </c>
      <c r="T121" s="36">
        <f>SUMIFS(СВЦЭМ!$C$39:$C$782,СВЦЭМ!$A$39:$A$782,$A121,СВЦЭМ!$B$39:$B$782,T$119)+'СЕТ СН'!$I$9+СВЦЭМ!$D$10+'СЕТ СН'!$I$6-'СЕТ СН'!$I$19</f>
        <v>1641.8017120399998</v>
      </c>
      <c r="U121" s="36">
        <f>SUMIFS(СВЦЭМ!$C$39:$C$782,СВЦЭМ!$A$39:$A$782,$A121,СВЦЭМ!$B$39:$B$782,U$119)+'СЕТ СН'!$I$9+СВЦЭМ!$D$10+'СЕТ СН'!$I$6-'СЕТ СН'!$I$19</f>
        <v>1571.6779862399999</v>
      </c>
      <c r="V121" s="36">
        <f>SUMIFS(СВЦЭМ!$C$39:$C$782,СВЦЭМ!$A$39:$A$782,$A121,СВЦЭМ!$B$39:$B$782,V$119)+'СЕТ СН'!$I$9+СВЦЭМ!$D$10+'СЕТ СН'!$I$6-'СЕТ СН'!$I$19</f>
        <v>1568.2981674199998</v>
      </c>
      <c r="W121" s="36">
        <f>SUMIFS(СВЦЭМ!$C$39:$C$782,СВЦЭМ!$A$39:$A$782,$A121,СВЦЭМ!$B$39:$B$782,W$119)+'СЕТ СН'!$I$9+СВЦЭМ!$D$10+'СЕТ СН'!$I$6-'СЕТ СН'!$I$19</f>
        <v>1579.8190493399998</v>
      </c>
      <c r="X121" s="36">
        <f>SUMIFS(СВЦЭМ!$C$39:$C$782,СВЦЭМ!$A$39:$A$782,$A121,СВЦЭМ!$B$39:$B$782,X$119)+'СЕТ СН'!$I$9+СВЦЭМ!$D$10+'СЕТ СН'!$I$6-'СЕТ СН'!$I$19</f>
        <v>1611.8431118799999</v>
      </c>
      <c r="Y121" s="36">
        <f>SUMIFS(СВЦЭМ!$C$39:$C$782,СВЦЭМ!$A$39:$A$782,$A121,СВЦЭМ!$B$39:$B$782,Y$119)+'СЕТ СН'!$I$9+СВЦЭМ!$D$10+'СЕТ СН'!$I$6-'СЕТ СН'!$I$19</f>
        <v>1617.3547935199999</v>
      </c>
    </row>
    <row r="122" spans="1:27" ht="15.75" x14ac:dyDescent="0.2">
      <c r="A122" s="35">
        <f t="shared" ref="A122:A150" si="3">A121+1</f>
        <v>44258</v>
      </c>
      <c r="B122" s="36">
        <f>SUMIFS(СВЦЭМ!$C$39:$C$782,СВЦЭМ!$A$39:$A$782,$A122,СВЦЭМ!$B$39:$B$782,B$119)+'СЕТ СН'!$I$9+СВЦЭМ!$D$10+'СЕТ СН'!$I$6-'СЕТ СН'!$I$19</f>
        <v>1625.0919741399998</v>
      </c>
      <c r="C122" s="36">
        <f>SUMIFS(СВЦЭМ!$C$39:$C$782,СВЦЭМ!$A$39:$A$782,$A122,СВЦЭМ!$B$39:$B$782,C$119)+'СЕТ СН'!$I$9+СВЦЭМ!$D$10+'СЕТ СН'!$I$6-'СЕТ СН'!$I$19</f>
        <v>1695.2981702699999</v>
      </c>
      <c r="D122" s="36">
        <f>SUMIFS(СВЦЭМ!$C$39:$C$782,СВЦЭМ!$A$39:$A$782,$A122,СВЦЭМ!$B$39:$B$782,D$119)+'СЕТ СН'!$I$9+СВЦЭМ!$D$10+'СЕТ СН'!$I$6-'СЕТ СН'!$I$19</f>
        <v>1729.5120344999998</v>
      </c>
      <c r="E122" s="36">
        <f>SUMIFS(СВЦЭМ!$C$39:$C$782,СВЦЭМ!$A$39:$A$782,$A122,СВЦЭМ!$B$39:$B$782,E$119)+'СЕТ СН'!$I$9+СВЦЭМ!$D$10+'СЕТ СН'!$I$6-'СЕТ СН'!$I$19</f>
        <v>1717.9083960199998</v>
      </c>
      <c r="F122" s="36">
        <f>SUMIFS(СВЦЭМ!$C$39:$C$782,СВЦЭМ!$A$39:$A$782,$A122,СВЦЭМ!$B$39:$B$782,F$119)+'СЕТ СН'!$I$9+СВЦЭМ!$D$10+'СЕТ СН'!$I$6-'СЕТ СН'!$I$19</f>
        <v>1722.0626018999999</v>
      </c>
      <c r="G122" s="36">
        <f>SUMIFS(СВЦЭМ!$C$39:$C$782,СВЦЭМ!$A$39:$A$782,$A122,СВЦЭМ!$B$39:$B$782,G$119)+'СЕТ СН'!$I$9+СВЦЭМ!$D$10+'СЕТ СН'!$I$6-'СЕТ СН'!$I$19</f>
        <v>1725.9158746799999</v>
      </c>
      <c r="H122" s="36">
        <f>SUMIFS(СВЦЭМ!$C$39:$C$782,СВЦЭМ!$A$39:$A$782,$A122,СВЦЭМ!$B$39:$B$782,H$119)+'СЕТ СН'!$I$9+СВЦЭМ!$D$10+'СЕТ СН'!$I$6-'СЕТ СН'!$I$19</f>
        <v>1722.2561079</v>
      </c>
      <c r="I122" s="36">
        <f>SUMIFS(СВЦЭМ!$C$39:$C$782,СВЦЭМ!$A$39:$A$782,$A122,СВЦЭМ!$B$39:$B$782,I$119)+'СЕТ СН'!$I$9+СВЦЭМ!$D$10+'СЕТ СН'!$I$6-'СЕТ СН'!$I$19</f>
        <v>1680.2914900599999</v>
      </c>
      <c r="J122" s="36">
        <f>SUMIFS(СВЦЭМ!$C$39:$C$782,СВЦЭМ!$A$39:$A$782,$A122,СВЦЭМ!$B$39:$B$782,J$119)+'СЕТ СН'!$I$9+СВЦЭМ!$D$10+'СЕТ СН'!$I$6-'СЕТ СН'!$I$19</f>
        <v>1618.0096399899999</v>
      </c>
      <c r="K122" s="36">
        <f>SUMIFS(СВЦЭМ!$C$39:$C$782,СВЦЭМ!$A$39:$A$782,$A122,СВЦЭМ!$B$39:$B$782,K$119)+'СЕТ СН'!$I$9+СВЦЭМ!$D$10+'СЕТ СН'!$I$6-'СЕТ СН'!$I$19</f>
        <v>1590.0109840799998</v>
      </c>
      <c r="L122" s="36">
        <f>SUMIFS(СВЦЭМ!$C$39:$C$782,СВЦЭМ!$A$39:$A$782,$A122,СВЦЭМ!$B$39:$B$782,L$119)+'СЕТ СН'!$I$9+СВЦЭМ!$D$10+'СЕТ СН'!$I$6-'СЕТ СН'!$I$19</f>
        <v>1587.5503563299999</v>
      </c>
      <c r="M122" s="36">
        <f>SUMIFS(СВЦЭМ!$C$39:$C$782,СВЦЭМ!$A$39:$A$782,$A122,СВЦЭМ!$B$39:$B$782,M$119)+'СЕТ СН'!$I$9+СВЦЭМ!$D$10+'СЕТ СН'!$I$6-'СЕТ СН'!$I$19</f>
        <v>1599.7439561899998</v>
      </c>
      <c r="N122" s="36">
        <f>SUMIFS(СВЦЭМ!$C$39:$C$782,СВЦЭМ!$A$39:$A$782,$A122,СВЦЭМ!$B$39:$B$782,N$119)+'СЕТ СН'!$I$9+СВЦЭМ!$D$10+'СЕТ СН'!$I$6-'СЕТ СН'!$I$19</f>
        <v>1578.4599277399998</v>
      </c>
      <c r="O122" s="36">
        <f>SUMIFS(СВЦЭМ!$C$39:$C$782,СВЦЭМ!$A$39:$A$782,$A122,СВЦЭМ!$B$39:$B$782,O$119)+'СЕТ СН'!$I$9+СВЦЭМ!$D$10+'СЕТ СН'!$I$6-'СЕТ СН'!$I$19</f>
        <v>1611.8740046799999</v>
      </c>
      <c r="P122" s="36">
        <f>SUMIFS(СВЦЭМ!$C$39:$C$782,СВЦЭМ!$A$39:$A$782,$A122,СВЦЭМ!$B$39:$B$782,P$119)+'СЕТ СН'!$I$9+СВЦЭМ!$D$10+'СЕТ СН'!$I$6-'СЕТ СН'!$I$19</f>
        <v>1630.3324360699999</v>
      </c>
      <c r="Q122" s="36">
        <f>SUMIFS(СВЦЭМ!$C$39:$C$782,СВЦЭМ!$A$39:$A$782,$A122,СВЦЭМ!$B$39:$B$782,Q$119)+'СЕТ СН'!$I$9+СВЦЭМ!$D$10+'СЕТ СН'!$I$6-'СЕТ СН'!$I$19</f>
        <v>1641.8250172899998</v>
      </c>
      <c r="R122" s="36">
        <f>SUMIFS(СВЦЭМ!$C$39:$C$782,СВЦЭМ!$A$39:$A$782,$A122,СВЦЭМ!$B$39:$B$782,R$119)+'СЕТ СН'!$I$9+СВЦЭМ!$D$10+'СЕТ СН'!$I$6-'СЕТ СН'!$I$19</f>
        <v>1640.18967785</v>
      </c>
      <c r="S122" s="36">
        <f>SUMIFS(СВЦЭМ!$C$39:$C$782,СВЦЭМ!$A$39:$A$782,$A122,СВЦЭМ!$B$39:$B$782,S$119)+'СЕТ СН'!$I$9+СВЦЭМ!$D$10+'СЕТ СН'!$I$6-'СЕТ СН'!$I$19</f>
        <v>1624.8925849199998</v>
      </c>
      <c r="T122" s="36">
        <f>SUMIFS(СВЦЭМ!$C$39:$C$782,СВЦЭМ!$A$39:$A$782,$A122,СВЦЭМ!$B$39:$B$782,T$119)+'СЕТ СН'!$I$9+СВЦЭМ!$D$10+'СЕТ СН'!$I$6-'СЕТ СН'!$I$19</f>
        <v>1583.35309775</v>
      </c>
      <c r="U122" s="36">
        <f>SUMIFS(СВЦЭМ!$C$39:$C$782,СВЦЭМ!$A$39:$A$782,$A122,СВЦЭМ!$B$39:$B$782,U$119)+'СЕТ СН'!$I$9+СВЦЭМ!$D$10+'СЕТ СН'!$I$6-'СЕТ СН'!$I$19</f>
        <v>1543.95086907</v>
      </c>
      <c r="V122" s="36">
        <f>SUMIFS(СВЦЭМ!$C$39:$C$782,СВЦЭМ!$A$39:$A$782,$A122,СВЦЭМ!$B$39:$B$782,V$119)+'СЕТ СН'!$I$9+СВЦЭМ!$D$10+'СЕТ СН'!$I$6-'СЕТ СН'!$I$19</f>
        <v>1569.0663797799998</v>
      </c>
      <c r="W122" s="36">
        <f>SUMIFS(СВЦЭМ!$C$39:$C$782,СВЦЭМ!$A$39:$A$782,$A122,СВЦЭМ!$B$39:$B$782,W$119)+'СЕТ СН'!$I$9+СВЦЭМ!$D$10+'СЕТ СН'!$I$6-'СЕТ СН'!$I$19</f>
        <v>1592.49915771</v>
      </c>
      <c r="X122" s="36">
        <f>SUMIFS(СВЦЭМ!$C$39:$C$782,СВЦЭМ!$A$39:$A$782,$A122,СВЦЭМ!$B$39:$B$782,X$119)+'СЕТ СН'!$I$9+СВЦЭМ!$D$10+'СЕТ СН'!$I$6-'СЕТ СН'!$I$19</f>
        <v>1612.5310903799998</v>
      </c>
      <c r="Y122" s="36">
        <f>SUMIFS(СВЦЭМ!$C$39:$C$782,СВЦЭМ!$A$39:$A$782,$A122,СВЦЭМ!$B$39:$B$782,Y$119)+'СЕТ СН'!$I$9+СВЦЭМ!$D$10+'СЕТ СН'!$I$6-'СЕТ СН'!$I$19</f>
        <v>1620.51228034</v>
      </c>
    </row>
    <row r="123" spans="1:27" ht="15.75" x14ac:dyDescent="0.2">
      <c r="A123" s="35">
        <f t="shared" si="3"/>
        <v>44259</v>
      </c>
      <c r="B123" s="36">
        <f>SUMIFS(СВЦЭМ!$C$39:$C$782,СВЦЭМ!$A$39:$A$782,$A123,СВЦЭМ!$B$39:$B$782,B$119)+'СЕТ СН'!$I$9+СВЦЭМ!$D$10+'СЕТ СН'!$I$6-'СЕТ СН'!$I$19</f>
        <v>1570.5393745399999</v>
      </c>
      <c r="C123" s="36">
        <f>SUMIFS(СВЦЭМ!$C$39:$C$782,СВЦЭМ!$A$39:$A$782,$A123,СВЦЭМ!$B$39:$B$782,C$119)+'СЕТ СН'!$I$9+СВЦЭМ!$D$10+'СЕТ СН'!$I$6-'СЕТ СН'!$I$19</f>
        <v>1639.6069452299998</v>
      </c>
      <c r="D123" s="36">
        <f>SUMIFS(СВЦЭМ!$C$39:$C$782,СВЦЭМ!$A$39:$A$782,$A123,СВЦЭМ!$B$39:$B$782,D$119)+'СЕТ СН'!$I$9+СВЦЭМ!$D$10+'СЕТ СН'!$I$6-'СЕТ СН'!$I$19</f>
        <v>1695.9414774799998</v>
      </c>
      <c r="E123" s="36">
        <f>SUMIFS(СВЦЭМ!$C$39:$C$782,СВЦЭМ!$A$39:$A$782,$A123,СВЦЭМ!$B$39:$B$782,E$119)+'СЕТ СН'!$I$9+СВЦЭМ!$D$10+'СЕТ СН'!$I$6-'СЕТ СН'!$I$19</f>
        <v>1710.7884487599999</v>
      </c>
      <c r="F123" s="36">
        <f>SUMIFS(СВЦЭМ!$C$39:$C$782,СВЦЭМ!$A$39:$A$782,$A123,СВЦЭМ!$B$39:$B$782,F$119)+'СЕТ СН'!$I$9+СВЦЭМ!$D$10+'СЕТ СН'!$I$6-'СЕТ СН'!$I$19</f>
        <v>1726.0627665599998</v>
      </c>
      <c r="G123" s="36">
        <f>SUMIFS(СВЦЭМ!$C$39:$C$782,СВЦЭМ!$A$39:$A$782,$A123,СВЦЭМ!$B$39:$B$782,G$119)+'СЕТ СН'!$I$9+СВЦЭМ!$D$10+'СЕТ СН'!$I$6-'СЕТ СН'!$I$19</f>
        <v>1721.2252777399999</v>
      </c>
      <c r="H123" s="36">
        <f>SUMIFS(СВЦЭМ!$C$39:$C$782,СВЦЭМ!$A$39:$A$782,$A123,СВЦЭМ!$B$39:$B$782,H$119)+'СЕТ СН'!$I$9+СВЦЭМ!$D$10+'СЕТ СН'!$I$6-'СЕТ СН'!$I$19</f>
        <v>1694.7543597999997</v>
      </c>
      <c r="I123" s="36">
        <f>SUMIFS(СВЦЭМ!$C$39:$C$782,СВЦЭМ!$A$39:$A$782,$A123,СВЦЭМ!$B$39:$B$782,I$119)+'СЕТ СН'!$I$9+СВЦЭМ!$D$10+'СЕТ СН'!$I$6-'СЕТ СН'!$I$19</f>
        <v>1644.5077156899999</v>
      </c>
      <c r="J123" s="36">
        <f>SUMIFS(СВЦЭМ!$C$39:$C$782,СВЦЭМ!$A$39:$A$782,$A123,СВЦЭМ!$B$39:$B$782,J$119)+'СЕТ СН'!$I$9+СВЦЭМ!$D$10+'СЕТ СН'!$I$6-'СЕТ СН'!$I$19</f>
        <v>1596.89068385</v>
      </c>
      <c r="K123" s="36">
        <f>SUMIFS(СВЦЭМ!$C$39:$C$782,СВЦЭМ!$A$39:$A$782,$A123,СВЦЭМ!$B$39:$B$782,K$119)+'СЕТ СН'!$I$9+СВЦЭМ!$D$10+'СЕТ СН'!$I$6-'СЕТ СН'!$I$19</f>
        <v>1569.6357117099999</v>
      </c>
      <c r="L123" s="36">
        <f>SUMIFS(СВЦЭМ!$C$39:$C$782,СВЦЭМ!$A$39:$A$782,$A123,СВЦЭМ!$B$39:$B$782,L$119)+'СЕТ СН'!$I$9+СВЦЭМ!$D$10+'СЕТ СН'!$I$6-'СЕТ СН'!$I$19</f>
        <v>1573.9616333899999</v>
      </c>
      <c r="M123" s="36">
        <f>SUMIFS(СВЦЭМ!$C$39:$C$782,СВЦЭМ!$A$39:$A$782,$A123,СВЦЭМ!$B$39:$B$782,M$119)+'СЕТ СН'!$I$9+СВЦЭМ!$D$10+'СЕТ СН'!$I$6-'СЕТ СН'!$I$19</f>
        <v>1579.2482136399999</v>
      </c>
      <c r="N123" s="36">
        <f>SUMIFS(СВЦЭМ!$C$39:$C$782,СВЦЭМ!$A$39:$A$782,$A123,СВЦЭМ!$B$39:$B$782,N$119)+'СЕТ СН'!$I$9+СВЦЭМ!$D$10+'СЕТ СН'!$I$6-'СЕТ СН'!$I$19</f>
        <v>1585.1023532499999</v>
      </c>
      <c r="O123" s="36">
        <f>SUMIFS(СВЦЭМ!$C$39:$C$782,СВЦЭМ!$A$39:$A$782,$A123,СВЦЭМ!$B$39:$B$782,O$119)+'СЕТ СН'!$I$9+СВЦЭМ!$D$10+'СЕТ СН'!$I$6-'СЕТ СН'!$I$19</f>
        <v>1640.1594542799999</v>
      </c>
      <c r="P123" s="36">
        <f>SUMIFS(СВЦЭМ!$C$39:$C$782,СВЦЭМ!$A$39:$A$782,$A123,СВЦЭМ!$B$39:$B$782,P$119)+'СЕТ СН'!$I$9+СВЦЭМ!$D$10+'СЕТ СН'!$I$6-'СЕТ СН'!$I$19</f>
        <v>1689.5628005799999</v>
      </c>
      <c r="Q123" s="36">
        <f>SUMIFS(СВЦЭМ!$C$39:$C$782,СВЦЭМ!$A$39:$A$782,$A123,СВЦЭМ!$B$39:$B$782,Q$119)+'СЕТ СН'!$I$9+СВЦЭМ!$D$10+'СЕТ СН'!$I$6-'СЕТ СН'!$I$19</f>
        <v>1701.2394985599999</v>
      </c>
      <c r="R123" s="36">
        <f>SUMIFS(СВЦЭМ!$C$39:$C$782,СВЦЭМ!$A$39:$A$782,$A123,СВЦЭМ!$B$39:$B$782,R$119)+'СЕТ СН'!$I$9+СВЦЭМ!$D$10+'СЕТ СН'!$I$6-'СЕТ СН'!$I$19</f>
        <v>1700.3817725499998</v>
      </c>
      <c r="S123" s="36">
        <f>SUMIFS(СВЦЭМ!$C$39:$C$782,СВЦЭМ!$A$39:$A$782,$A123,СВЦЭМ!$B$39:$B$782,S$119)+'СЕТ СН'!$I$9+СВЦЭМ!$D$10+'СЕТ СН'!$I$6-'СЕТ СН'!$I$19</f>
        <v>1681.2797458599998</v>
      </c>
      <c r="T123" s="36">
        <f>SUMIFS(СВЦЭМ!$C$39:$C$782,СВЦЭМ!$A$39:$A$782,$A123,СВЦЭМ!$B$39:$B$782,T$119)+'СЕТ СН'!$I$9+СВЦЭМ!$D$10+'СЕТ СН'!$I$6-'СЕТ СН'!$I$19</f>
        <v>1592.7552594799999</v>
      </c>
      <c r="U123" s="36">
        <f>SUMIFS(СВЦЭМ!$C$39:$C$782,СВЦЭМ!$A$39:$A$782,$A123,СВЦЭМ!$B$39:$B$782,U$119)+'СЕТ СН'!$I$9+СВЦЭМ!$D$10+'СЕТ СН'!$I$6-'СЕТ СН'!$I$19</f>
        <v>1535.5019551799999</v>
      </c>
      <c r="V123" s="36">
        <f>SUMIFS(СВЦЭМ!$C$39:$C$782,СВЦЭМ!$A$39:$A$782,$A123,СВЦЭМ!$B$39:$B$782,V$119)+'СЕТ СН'!$I$9+СВЦЭМ!$D$10+'СЕТ СН'!$I$6-'СЕТ СН'!$I$19</f>
        <v>1526.90498209</v>
      </c>
      <c r="W123" s="36">
        <f>SUMIFS(СВЦЭМ!$C$39:$C$782,СВЦЭМ!$A$39:$A$782,$A123,СВЦЭМ!$B$39:$B$782,W$119)+'СЕТ СН'!$I$9+СВЦЭМ!$D$10+'СЕТ СН'!$I$6-'СЕТ СН'!$I$19</f>
        <v>1557.6644227799998</v>
      </c>
      <c r="X123" s="36">
        <f>SUMIFS(СВЦЭМ!$C$39:$C$782,СВЦЭМ!$A$39:$A$782,$A123,СВЦЭМ!$B$39:$B$782,X$119)+'СЕТ СН'!$I$9+СВЦЭМ!$D$10+'СЕТ СН'!$I$6-'СЕТ СН'!$I$19</f>
        <v>1568.7287777499998</v>
      </c>
      <c r="Y123" s="36">
        <f>SUMIFS(СВЦЭМ!$C$39:$C$782,СВЦЭМ!$A$39:$A$782,$A123,СВЦЭМ!$B$39:$B$782,Y$119)+'СЕТ СН'!$I$9+СВЦЭМ!$D$10+'СЕТ СН'!$I$6-'СЕТ СН'!$I$19</f>
        <v>1568.3771463499997</v>
      </c>
    </row>
    <row r="124" spans="1:27" ht="15.75" x14ac:dyDescent="0.2">
      <c r="A124" s="35">
        <f t="shared" si="3"/>
        <v>44260</v>
      </c>
      <c r="B124" s="36">
        <f>SUMIFS(СВЦЭМ!$C$39:$C$782,СВЦЭМ!$A$39:$A$782,$A124,СВЦЭМ!$B$39:$B$782,B$119)+'СЕТ СН'!$I$9+СВЦЭМ!$D$10+'СЕТ СН'!$I$6-'СЕТ СН'!$I$19</f>
        <v>1615.9409640399999</v>
      </c>
      <c r="C124" s="36">
        <f>SUMIFS(СВЦЭМ!$C$39:$C$782,СВЦЭМ!$A$39:$A$782,$A124,СВЦЭМ!$B$39:$B$782,C$119)+'СЕТ СН'!$I$9+СВЦЭМ!$D$10+'СЕТ СН'!$I$6-'СЕТ СН'!$I$19</f>
        <v>1646.9590844399997</v>
      </c>
      <c r="D124" s="36">
        <f>SUMIFS(СВЦЭМ!$C$39:$C$782,СВЦЭМ!$A$39:$A$782,$A124,СВЦЭМ!$B$39:$B$782,D$119)+'СЕТ СН'!$I$9+СВЦЭМ!$D$10+'СЕТ СН'!$I$6-'СЕТ СН'!$I$19</f>
        <v>1673.3028222399998</v>
      </c>
      <c r="E124" s="36">
        <f>SUMIFS(СВЦЭМ!$C$39:$C$782,СВЦЭМ!$A$39:$A$782,$A124,СВЦЭМ!$B$39:$B$782,E$119)+'СЕТ СН'!$I$9+СВЦЭМ!$D$10+'СЕТ СН'!$I$6-'СЕТ СН'!$I$19</f>
        <v>1696.5498323599998</v>
      </c>
      <c r="F124" s="36">
        <f>SUMIFS(СВЦЭМ!$C$39:$C$782,СВЦЭМ!$A$39:$A$782,$A124,СВЦЭМ!$B$39:$B$782,F$119)+'СЕТ СН'!$I$9+СВЦЭМ!$D$10+'СЕТ СН'!$I$6-'СЕТ СН'!$I$19</f>
        <v>1721.8457778599998</v>
      </c>
      <c r="G124" s="36">
        <f>SUMIFS(СВЦЭМ!$C$39:$C$782,СВЦЭМ!$A$39:$A$782,$A124,СВЦЭМ!$B$39:$B$782,G$119)+'СЕТ СН'!$I$9+СВЦЭМ!$D$10+'СЕТ СН'!$I$6-'СЕТ СН'!$I$19</f>
        <v>1721.2805743899999</v>
      </c>
      <c r="H124" s="36">
        <f>SUMIFS(СВЦЭМ!$C$39:$C$782,СВЦЭМ!$A$39:$A$782,$A124,СВЦЭМ!$B$39:$B$782,H$119)+'СЕТ СН'!$I$9+СВЦЭМ!$D$10+'СЕТ СН'!$I$6-'СЕТ СН'!$I$19</f>
        <v>1709.7093291699998</v>
      </c>
      <c r="I124" s="36">
        <f>SUMIFS(СВЦЭМ!$C$39:$C$782,СВЦЭМ!$A$39:$A$782,$A124,СВЦЭМ!$B$39:$B$782,I$119)+'СЕТ СН'!$I$9+СВЦЭМ!$D$10+'СЕТ СН'!$I$6-'СЕТ СН'!$I$19</f>
        <v>1687.7672259899998</v>
      </c>
      <c r="J124" s="36">
        <f>SUMIFS(СВЦЭМ!$C$39:$C$782,СВЦЭМ!$A$39:$A$782,$A124,СВЦЭМ!$B$39:$B$782,J$119)+'СЕТ СН'!$I$9+СВЦЭМ!$D$10+'СЕТ СН'!$I$6-'СЕТ СН'!$I$19</f>
        <v>1622.5061746699998</v>
      </c>
      <c r="K124" s="36">
        <f>SUMIFS(СВЦЭМ!$C$39:$C$782,СВЦЭМ!$A$39:$A$782,$A124,СВЦЭМ!$B$39:$B$782,K$119)+'СЕТ СН'!$I$9+СВЦЭМ!$D$10+'СЕТ СН'!$I$6-'СЕТ СН'!$I$19</f>
        <v>1574.4425599699998</v>
      </c>
      <c r="L124" s="36">
        <f>SUMIFS(СВЦЭМ!$C$39:$C$782,СВЦЭМ!$A$39:$A$782,$A124,СВЦЭМ!$B$39:$B$782,L$119)+'СЕТ СН'!$I$9+СВЦЭМ!$D$10+'СЕТ СН'!$I$6-'СЕТ СН'!$I$19</f>
        <v>1567.2708448299998</v>
      </c>
      <c r="M124" s="36">
        <f>SUMIFS(СВЦЭМ!$C$39:$C$782,СВЦЭМ!$A$39:$A$782,$A124,СВЦЭМ!$B$39:$B$782,M$119)+'СЕТ СН'!$I$9+СВЦЭМ!$D$10+'СЕТ СН'!$I$6-'СЕТ СН'!$I$19</f>
        <v>1569.6182914299998</v>
      </c>
      <c r="N124" s="36">
        <f>SUMIFS(СВЦЭМ!$C$39:$C$782,СВЦЭМ!$A$39:$A$782,$A124,СВЦЭМ!$B$39:$B$782,N$119)+'СЕТ СН'!$I$9+СВЦЭМ!$D$10+'СЕТ СН'!$I$6-'СЕТ СН'!$I$19</f>
        <v>1587.47447182</v>
      </c>
      <c r="O124" s="36">
        <f>SUMIFS(СВЦЭМ!$C$39:$C$782,СВЦЭМ!$A$39:$A$782,$A124,СВЦЭМ!$B$39:$B$782,O$119)+'СЕТ СН'!$I$9+СВЦЭМ!$D$10+'СЕТ СН'!$I$6-'СЕТ СН'!$I$19</f>
        <v>1641.0050706899999</v>
      </c>
      <c r="P124" s="36">
        <f>SUMIFS(СВЦЭМ!$C$39:$C$782,СВЦЭМ!$A$39:$A$782,$A124,СВЦЭМ!$B$39:$B$782,P$119)+'СЕТ СН'!$I$9+СВЦЭМ!$D$10+'СЕТ СН'!$I$6-'СЕТ СН'!$I$19</f>
        <v>1661.3964329299999</v>
      </c>
      <c r="Q124" s="36">
        <f>SUMIFS(СВЦЭМ!$C$39:$C$782,СВЦЭМ!$A$39:$A$782,$A124,СВЦЭМ!$B$39:$B$782,Q$119)+'СЕТ СН'!$I$9+СВЦЭМ!$D$10+'СЕТ СН'!$I$6-'СЕТ СН'!$I$19</f>
        <v>1675.0336321799998</v>
      </c>
      <c r="R124" s="36">
        <f>SUMIFS(СВЦЭМ!$C$39:$C$782,СВЦЭМ!$A$39:$A$782,$A124,СВЦЭМ!$B$39:$B$782,R$119)+'СЕТ СН'!$I$9+СВЦЭМ!$D$10+'СЕТ СН'!$I$6-'СЕТ СН'!$I$19</f>
        <v>1674.6583493099999</v>
      </c>
      <c r="S124" s="36">
        <f>SUMIFS(СВЦЭМ!$C$39:$C$782,СВЦЭМ!$A$39:$A$782,$A124,СВЦЭМ!$B$39:$B$782,S$119)+'СЕТ СН'!$I$9+СВЦЭМ!$D$10+'СЕТ СН'!$I$6-'СЕТ СН'!$I$19</f>
        <v>1638.4800850799998</v>
      </c>
      <c r="T124" s="36">
        <f>SUMIFS(СВЦЭМ!$C$39:$C$782,СВЦЭМ!$A$39:$A$782,$A124,СВЦЭМ!$B$39:$B$782,T$119)+'СЕТ СН'!$I$9+СВЦЭМ!$D$10+'СЕТ СН'!$I$6-'СЕТ СН'!$I$19</f>
        <v>1583.4077751599998</v>
      </c>
      <c r="U124" s="36">
        <f>SUMIFS(СВЦЭМ!$C$39:$C$782,СВЦЭМ!$A$39:$A$782,$A124,СВЦЭМ!$B$39:$B$782,U$119)+'СЕТ СН'!$I$9+СВЦЭМ!$D$10+'СЕТ СН'!$I$6-'СЕТ СН'!$I$19</f>
        <v>1539.8567060199998</v>
      </c>
      <c r="V124" s="36">
        <f>SUMIFS(СВЦЭМ!$C$39:$C$782,СВЦЭМ!$A$39:$A$782,$A124,СВЦЭМ!$B$39:$B$782,V$119)+'СЕТ СН'!$I$9+СВЦЭМ!$D$10+'СЕТ СН'!$I$6-'СЕТ СН'!$I$19</f>
        <v>1568.8446944699999</v>
      </c>
      <c r="W124" s="36">
        <f>SUMIFS(СВЦЭМ!$C$39:$C$782,СВЦЭМ!$A$39:$A$782,$A124,СВЦЭМ!$B$39:$B$782,W$119)+'СЕТ СН'!$I$9+СВЦЭМ!$D$10+'СЕТ СН'!$I$6-'СЕТ СН'!$I$19</f>
        <v>1597.0625755899998</v>
      </c>
      <c r="X124" s="36">
        <f>SUMIFS(СВЦЭМ!$C$39:$C$782,СВЦЭМ!$A$39:$A$782,$A124,СВЦЭМ!$B$39:$B$782,X$119)+'СЕТ СН'!$I$9+СВЦЭМ!$D$10+'СЕТ СН'!$I$6-'СЕТ СН'!$I$19</f>
        <v>1602.6664544899998</v>
      </c>
      <c r="Y124" s="36">
        <f>SUMIFS(СВЦЭМ!$C$39:$C$782,СВЦЭМ!$A$39:$A$782,$A124,СВЦЭМ!$B$39:$B$782,Y$119)+'СЕТ СН'!$I$9+СВЦЭМ!$D$10+'СЕТ СН'!$I$6-'СЕТ СН'!$I$19</f>
        <v>1597.56498296</v>
      </c>
    </row>
    <row r="125" spans="1:27" ht="15.75" x14ac:dyDescent="0.2">
      <c r="A125" s="35">
        <f t="shared" si="3"/>
        <v>44261</v>
      </c>
      <c r="B125" s="36">
        <f>SUMIFS(СВЦЭМ!$C$39:$C$782,СВЦЭМ!$A$39:$A$782,$A125,СВЦЭМ!$B$39:$B$782,B$119)+'СЕТ СН'!$I$9+СВЦЭМ!$D$10+'СЕТ СН'!$I$6-'СЕТ СН'!$I$19</f>
        <v>1666.1232741599999</v>
      </c>
      <c r="C125" s="36">
        <f>SUMIFS(СВЦЭМ!$C$39:$C$782,СВЦЭМ!$A$39:$A$782,$A125,СВЦЭМ!$B$39:$B$782,C$119)+'СЕТ СН'!$I$9+СВЦЭМ!$D$10+'СЕТ СН'!$I$6-'СЕТ СН'!$I$19</f>
        <v>1735.5345419499999</v>
      </c>
      <c r="D125" s="36">
        <f>SUMIFS(СВЦЭМ!$C$39:$C$782,СВЦЭМ!$A$39:$A$782,$A125,СВЦЭМ!$B$39:$B$782,D$119)+'СЕТ СН'!$I$9+СВЦЭМ!$D$10+'СЕТ СН'!$I$6-'СЕТ СН'!$I$19</f>
        <v>1764.11032482</v>
      </c>
      <c r="E125" s="36">
        <f>SUMIFS(СВЦЭМ!$C$39:$C$782,СВЦЭМ!$A$39:$A$782,$A125,СВЦЭМ!$B$39:$B$782,E$119)+'СЕТ СН'!$I$9+СВЦЭМ!$D$10+'СЕТ СН'!$I$6-'СЕТ СН'!$I$19</f>
        <v>1762.3969048199999</v>
      </c>
      <c r="F125" s="36">
        <f>SUMIFS(СВЦЭМ!$C$39:$C$782,СВЦЭМ!$A$39:$A$782,$A125,СВЦЭМ!$B$39:$B$782,F$119)+'СЕТ СН'!$I$9+СВЦЭМ!$D$10+'СЕТ СН'!$I$6-'СЕТ СН'!$I$19</f>
        <v>1779.8783369299999</v>
      </c>
      <c r="G125" s="36">
        <f>SUMIFS(СВЦЭМ!$C$39:$C$782,СВЦЭМ!$A$39:$A$782,$A125,СВЦЭМ!$B$39:$B$782,G$119)+'СЕТ СН'!$I$9+СВЦЭМ!$D$10+'СЕТ СН'!$I$6-'СЕТ СН'!$I$19</f>
        <v>1771.0827992299999</v>
      </c>
      <c r="H125" s="36">
        <f>SUMIFS(СВЦЭМ!$C$39:$C$782,СВЦЭМ!$A$39:$A$782,$A125,СВЦЭМ!$B$39:$B$782,H$119)+'СЕТ СН'!$I$9+СВЦЭМ!$D$10+'СЕТ СН'!$I$6-'СЕТ СН'!$I$19</f>
        <v>1787.1760889599998</v>
      </c>
      <c r="I125" s="36">
        <f>SUMIFS(СВЦЭМ!$C$39:$C$782,СВЦЭМ!$A$39:$A$782,$A125,СВЦЭМ!$B$39:$B$782,I$119)+'СЕТ СН'!$I$9+СВЦЭМ!$D$10+'СЕТ СН'!$I$6-'СЕТ СН'!$I$19</f>
        <v>1763.4485282799999</v>
      </c>
      <c r="J125" s="36">
        <f>SUMIFS(СВЦЭМ!$C$39:$C$782,СВЦЭМ!$A$39:$A$782,$A125,СВЦЭМ!$B$39:$B$782,J$119)+'СЕТ СН'!$I$9+СВЦЭМ!$D$10+'СЕТ СН'!$I$6-'СЕТ СН'!$I$19</f>
        <v>1647.3286436399999</v>
      </c>
      <c r="K125" s="36">
        <f>SUMIFS(СВЦЭМ!$C$39:$C$782,СВЦЭМ!$A$39:$A$782,$A125,СВЦЭМ!$B$39:$B$782,K$119)+'СЕТ СН'!$I$9+СВЦЭМ!$D$10+'СЕТ СН'!$I$6-'СЕТ СН'!$I$19</f>
        <v>1575.0027745499999</v>
      </c>
      <c r="L125" s="36">
        <f>SUMIFS(СВЦЭМ!$C$39:$C$782,СВЦЭМ!$A$39:$A$782,$A125,СВЦЭМ!$B$39:$B$782,L$119)+'СЕТ СН'!$I$9+СВЦЭМ!$D$10+'СЕТ СН'!$I$6-'СЕТ СН'!$I$19</f>
        <v>1539.9574277899999</v>
      </c>
      <c r="M125" s="36">
        <f>SUMIFS(СВЦЭМ!$C$39:$C$782,СВЦЭМ!$A$39:$A$782,$A125,СВЦЭМ!$B$39:$B$782,M$119)+'СЕТ СН'!$I$9+СВЦЭМ!$D$10+'СЕТ СН'!$I$6-'СЕТ СН'!$I$19</f>
        <v>1538.7032467499998</v>
      </c>
      <c r="N125" s="36">
        <f>SUMIFS(СВЦЭМ!$C$39:$C$782,СВЦЭМ!$A$39:$A$782,$A125,СВЦЭМ!$B$39:$B$782,N$119)+'СЕТ СН'!$I$9+СВЦЭМ!$D$10+'СЕТ СН'!$I$6-'СЕТ СН'!$I$19</f>
        <v>1550.8779420499998</v>
      </c>
      <c r="O125" s="36">
        <f>SUMIFS(СВЦЭМ!$C$39:$C$782,СВЦЭМ!$A$39:$A$782,$A125,СВЦЭМ!$B$39:$B$782,O$119)+'СЕТ СН'!$I$9+СВЦЭМ!$D$10+'СЕТ СН'!$I$6-'СЕТ СН'!$I$19</f>
        <v>1604.5471486399999</v>
      </c>
      <c r="P125" s="36">
        <f>SUMIFS(СВЦЭМ!$C$39:$C$782,СВЦЭМ!$A$39:$A$782,$A125,СВЦЭМ!$B$39:$B$782,P$119)+'СЕТ СН'!$I$9+СВЦЭМ!$D$10+'СЕТ СН'!$I$6-'СЕТ СН'!$I$19</f>
        <v>1622.5549454599998</v>
      </c>
      <c r="Q125" s="36">
        <f>SUMIFS(СВЦЭМ!$C$39:$C$782,СВЦЭМ!$A$39:$A$782,$A125,СВЦЭМ!$B$39:$B$782,Q$119)+'СЕТ СН'!$I$9+СВЦЭМ!$D$10+'СЕТ СН'!$I$6-'СЕТ СН'!$I$19</f>
        <v>1645.2864755899998</v>
      </c>
      <c r="R125" s="36">
        <f>SUMIFS(СВЦЭМ!$C$39:$C$782,СВЦЭМ!$A$39:$A$782,$A125,СВЦЭМ!$B$39:$B$782,R$119)+'СЕТ СН'!$I$9+СВЦЭМ!$D$10+'СЕТ СН'!$I$6-'СЕТ СН'!$I$19</f>
        <v>1639.2520069499999</v>
      </c>
      <c r="S125" s="36">
        <f>SUMIFS(СВЦЭМ!$C$39:$C$782,СВЦЭМ!$A$39:$A$782,$A125,СВЦЭМ!$B$39:$B$782,S$119)+'СЕТ СН'!$I$9+СВЦЭМ!$D$10+'СЕТ СН'!$I$6-'СЕТ СН'!$I$19</f>
        <v>1617.65292942</v>
      </c>
      <c r="T125" s="36">
        <f>SUMIFS(СВЦЭМ!$C$39:$C$782,СВЦЭМ!$A$39:$A$782,$A125,СВЦЭМ!$B$39:$B$782,T$119)+'СЕТ СН'!$I$9+СВЦЭМ!$D$10+'СЕТ СН'!$I$6-'СЕТ СН'!$I$19</f>
        <v>1552.7165665299999</v>
      </c>
      <c r="U125" s="36">
        <f>SUMIFS(СВЦЭМ!$C$39:$C$782,СВЦЭМ!$A$39:$A$782,$A125,СВЦЭМ!$B$39:$B$782,U$119)+'СЕТ СН'!$I$9+СВЦЭМ!$D$10+'СЕТ СН'!$I$6-'СЕТ СН'!$I$19</f>
        <v>1523.4588797899999</v>
      </c>
      <c r="V125" s="36">
        <f>SUMIFS(СВЦЭМ!$C$39:$C$782,СВЦЭМ!$A$39:$A$782,$A125,СВЦЭМ!$B$39:$B$782,V$119)+'СЕТ СН'!$I$9+СВЦЭМ!$D$10+'СЕТ СН'!$I$6-'СЕТ СН'!$I$19</f>
        <v>1512.9222331699998</v>
      </c>
      <c r="W125" s="36">
        <f>SUMIFS(СВЦЭМ!$C$39:$C$782,СВЦЭМ!$A$39:$A$782,$A125,СВЦЭМ!$B$39:$B$782,W$119)+'СЕТ СН'!$I$9+СВЦЭМ!$D$10+'СЕТ СН'!$I$6-'СЕТ СН'!$I$19</f>
        <v>1540.6311473799999</v>
      </c>
      <c r="X125" s="36">
        <f>SUMIFS(СВЦЭМ!$C$39:$C$782,СВЦЭМ!$A$39:$A$782,$A125,СВЦЭМ!$B$39:$B$782,X$119)+'СЕТ СН'!$I$9+СВЦЭМ!$D$10+'СЕТ СН'!$I$6-'СЕТ СН'!$I$19</f>
        <v>1564.7661961099998</v>
      </c>
      <c r="Y125" s="36">
        <f>SUMIFS(СВЦЭМ!$C$39:$C$782,СВЦЭМ!$A$39:$A$782,$A125,СВЦЭМ!$B$39:$B$782,Y$119)+'СЕТ СН'!$I$9+СВЦЭМ!$D$10+'СЕТ СН'!$I$6-'СЕТ СН'!$I$19</f>
        <v>1584.0333657199999</v>
      </c>
    </row>
    <row r="126" spans="1:27" ht="15.75" x14ac:dyDescent="0.2">
      <c r="A126" s="35">
        <f t="shared" si="3"/>
        <v>44262</v>
      </c>
      <c r="B126" s="36">
        <f>SUMIFS(СВЦЭМ!$C$39:$C$782,СВЦЭМ!$A$39:$A$782,$A126,СВЦЭМ!$B$39:$B$782,B$119)+'СЕТ СН'!$I$9+СВЦЭМ!$D$10+'СЕТ СН'!$I$6-'СЕТ СН'!$I$19</f>
        <v>1617.22345501</v>
      </c>
      <c r="C126" s="36">
        <f>SUMIFS(СВЦЭМ!$C$39:$C$782,СВЦЭМ!$A$39:$A$782,$A126,СВЦЭМ!$B$39:$B$782,C$119)+'СЕТ СН'!$I$9+СВЦЭМ!$D$10+'СЕТ СН'!$I$6-'СЕТ СН'!$I$19</f>
        <v>1681.0459718699999</v>
      </c>
      <c r="D126" s="36">
        <f>SUMIFS(СВЦЭМ!$C$39:$C$782,СВЦЭМ!$A$39:$A$782,$A126,СВЦЭМ!$B$39:$B$782,D$119)+'СЕТ СН'!$I$9+СВЦЭМ!$D$10+'СЕТ СН'!$I$6-'СЕТ СН'!$I$19</f>
        <v>1720.4364015599999</v>
      </c>
      <c r="E126" s="36">
        <f>SUMIFS(СВЦЭМ!$C$39:$C$782,СВЦЭМ!$A$39:$A$782,$A126,СВЦЭМ!$B$39:$B$782,E$119)+'СЕТ СН'!$I$9+СВЦЭМ!$D$10+'СЕТ СН'!$I$6-'СЕТ СН'!$I$19</f>
        <v>1734.2389654599999</v>
      </c>
      <c r="F126" s="36">
        <f>SUMIFS(СВЦЭМ!$C$39:$C$782,СВЦЭМ!$A$39:$A$782,$A126,СВЦЭМ!$B$39:$B$782,F$119)+'СЕТ СН'!$I$9+СВЦЭМ!$D$10+'СЕТ СН'!$I$6-'СЕТ СН'!$I$19</f>
        <v>1754.6724478199999</v>
      </c>
      <c r="G126" s="36">
        <f>SUMIFS(СВЦЭМ!$C$39:$C$782,СВЦЭМ!$A$39:$A$782,$A126,СВЦЭМ!$B$39:$B$782,G$119)+'СЕТ СН'!$I$9+СВЦЭМ!$D$10+'СЕТ СН'!$I$6-'СЕТ СН'!$I$19</f>
        <v>1749.2664214199999</v>
      </c>
      <c r="H126" s="36">
        <f>SUMIFS(СВЦЭМ!$C$39:$C$782,СВЦЭМ!$A$39:$A$782,$A126,СВЦЭМ!$B$39:$B$782,H$119)+'СЕТ СН'!$I$9+СВЦЭМ!$D$10+'СЕТ СН'!$I$6-'СЕТ СН'!$I$19</f>
        <v>1720.75128589</v>
      </c>
      <c r="I126" s="36">
        <f>SUMIFS(СВЦЭМ!$C$39:$C$782,СВЦЭМ!$A$39:$A$782,$A126,СВЦЭМ!$B$39:$B$782,I$119)+'СЕТ СН'!$I$9+СВЦЭМ!$D$10+'СЕТ СН'!$I$6-'СЕТ СН'!$I$19</f>
        <v>1683.7544521099999</v>
      </c>
      <c r="J126" s="36">
        <f>SUMIFS(СВЦЭМ!$C$39:$C$782,СВЦЭМ!$A$39:$A$782,$A126,СВЦЭМ!$B$39:$B$782,J$119)+'СЕТ СН'!$I$9+СВЦЭМ!$D$10+'СЕТ СН'!$I$6-'СЕТ СН'!$I$19</f>
        <v>1618.8416980999998</v>
      </c>
      <c r="K126" s="36">
        <f>SUMIFS(СВЦЭМ!$C$39:$C$782,СВЦЭМ!$A$39:$A$782,$A126,СВЦЭМ!$B$39:$B$782,K$119)+'СЕТ СН'!$I$9+СВЦЭМ!$D$10+'СЕТ СН'!$I$6-'СЕТ СН'!$I$19</f>
        <v>1571.0748478099999</v>
      </c>
      <c r="L126" s="36">
        <f>SUMIFS(СВЦЭМ!$C$39:$C$782,СВЦЭМ!$A$39:$A$782,$A126,СВЦЭМ!$B$39:$B$782,L$119)+'СЕТ СН'!$I$9+СВЦЭМ!$D$10+'СЕТ СН'!$I$6-'СЕТ СН'!$I$19</f>
        <v>1555.5487611699998</v>
      </c>
      <c r="M126" s="36">
        <f>SUMIFS(СВЦЭМ!$C$39:$C$782,СВЦЭМ!$A$39:$A$782,$A126,СВЦЭМ!$B$39:$B$782,M$119)+'СЕТ СН'!$I$9+СВЦЭМ!$D$10+'СЕТ СН'!$I$6-'СЕТ СН'!$I$19</f>
        <v>1565.0667975099998</v>
      </c>
      <c r="N126" s="36">
        <f>SUMIFS(СВЦЭМ!$C$39:$C$782,СВЦЭМ!$A$39:$A$782,$A126,СВЦЭМ!$B$39:$B$782,N$119)+'СЕТ СН'!$I$9+СВЦЭМ!$D$10+'СЕТ СН'!$I$6-'СЕТ СН'!$I$19</f>
        <v>1582.6010110699999</v>
      </c>
      <c r="O126" s="36">
        <f>SUMIFS(СВЦЭМ!$C$39:$C$782,СВЦЭМ!$A$39:$A$782,$A126,СВЦЭМ!$B$39:$B$782,O$119)+'СЕТ СН'!$I$9+СВЦЭМ!$D$10+'СЕТ СН'!$I$6-'СЕТ СН'!$I$19</f>
        <v>1633.0001503999999</v>
      </c>
      <c r="P126" s="36">
        <f>SUMIFS(СВЦЭМ!$C$39:$C$782,СВЦЭМ!$A$39:$A$782,$A126,СВЦЭМ!$B$39:$B$782,P$119)+'СЕТ СН'!$I$9+СВЦЭМ!$D$10+'СЕТ СН'!$I$6-'СЕТ СН'!$I$19</f>
        <v>1666.7860248899999</v>
      </c>
      <c r="Q126" s="36">
        <f>SUMIFS(СВЦЭМ!$C$39:$C$782,СВЦЭМ!$A$39:$A$782,$A126,СВЦЭМ!$B$39:$B$782,Q$119)+'СЕТ СН'!$I$9+СВЦЭМ!$D$10+'СЕТ СН'!$I$6-'СЕТ СН'!$I$19</f>
        <v>1688.5814011799998</v>
      </c>
      <c r="R126" s="36">
        <f>SUMIFS(СВЦЭМ!$C$39:$C$782,СВЦЭМ!$A$39:$A$782,$A126,СВЦЭМ!$B$39:$B$782,R$119)+'СЕТ СН'!$I$9+СВЦЭМ!$D$10+'СЕТ СН'!$I$6-'СЕТ СН'!$I$19</f>
        <v>1672.6961305199998</v>
      </c>
      <c r="S126" s="36">
        <f>SUMIFS(СВЦЭМ!$C$39:$C$782,СВЦЭМ!$A$39:$A$782,$A126,СВЦЭМ!$B$39:$B$782,S$119)+'СЕТ СН'!$I$9+СВЦЭМ!$D$10+'СЕТ СН'!$I$6-'СЕТ СН'!$I$19</f>
        <v>1637.4060727799999</v>
      </c>
      <c r="T126" s="36">
        <f>SUMIFS(СВЦЭМ!$C$39:$C$782,СВЦЭМ!$A$39:$A$782,$A126,СВЦЭМ!$B$39:$B$782,T$119)+'СЕТ СН'!$I$9+СВЦЭМ!$D$10+'СЕТ СН'!$I$6-'СЕТ СН'!$I$19</f>
        <v>1595.0221696299998</v>
      </c>
      <c r="U126" s="36">
        <f>SUMIFS(СВЦЭМ!$C$39:$C$782,СВЦЭМ!$A$39:$A$782,$A126,СВЦЭМ!$B$39:$B$782,U$119)+'СЕТ СН'!$I$9+СВЦЭМ!$D$10+'СЕТ СН'!$I$6-'СЕТ СН'!$I$19</f>
        <v>1553.31207862</v>
      </c>
      <c r="V126" s="36">
        <f>SUMIFS(СВЦЭМ!$C$39:$C$782,СВЦЭМ!$A$39:$A$782,$A126,СВЦЭМ!$B$39:$B$782,V$119)+'СЕТ СН'!$I$9+СВЦЭМ!$D$10+'СЕТ СН'!$I$6-'СЕТ СН'!$I$19</f>
        <v>1593.3215927199999</v>
      </c>
      <c r="W126" s="36">
        <f>SUMIFS(СВЦЭМ!$C$39:$C$782,СВЦЭМ!$A$39:$A$782,$A126,СВЦЭМ!$B$39:$B$782,W$119)+'СЕТ СН'!$I$9+СВЦЭМ!$D$10+'СЕТ СН'!$I$6-'СЕТ СН'!$I$19</f>
        <v>1590.3823325499998</v>
      </c>
      <c r="X126" s="36">
        <f>SUMIFS(СВЦЭМ!$C$39:$C$782,СВЦЭМ!$A$39:$A$782,$A126,СВЦЭМ!$B$39:$B$782,X$119)+'СЕТ СН'!$I$9+СВЦЭМ!$D$10+'СЕТ СН'!$I$6-'СЕТ СН'!$I$19</f>
        <v>1581.5890541299998</v>
      </c>
      <c r="Y126" s="36">
        <f>SUMIFS(СВЦЭМ!$C$39:$C$782,СВЦЭМ!$A$39:$A$782,$A126,СВЦЭМ!$B$39:$B$782,Y$119)+'СЕТ СН'!$I$9+СВЦЭМ!$D$10+'СЕТ СН'!$I$6-'СЕТ СН'!$I$19</f>
        <v>1606.4004095899998</v>
      </c>
    </row>
    <row r="127" spans="1:27" ht="15.75" x14ac:dyDescent="0.2">
      <c r="A127" s="35">
        <f t="shared" si="3"/>
        <v>44263</v>
      </c>
      <c r="B127" s="36">
        <f>SUMIFS(СВЦЭМ!$C$39:$C$782,СВЦЭМ!$A$39:$A$782,$A127,СВЦЭМ!$B$39:$B$782,B$119)+'СЕТ СН'!$I$9+СВЦЭМ!$D$10+'СЕТ СН'!$I$6-'СЕТ СН'!$I$19</f>
        <v>1631.0549820299998</v>
      </c>
      <c r="C127" s="36">
        <f>SUMIFS(СВЦЭМ!$C$39:$C$782,СВЦЭМ!$A$39:$A$782,$A127,СВЦЭМ!$B$39:$B$782,C$119)+'СЕТ СН'!$I$9+СВЦЭМ!$D$10+'СЕТ СН'!$I$6-'СЕТ СН'!$I$19</f>
        <v>1728.4277754599998</v>
      </c>
      <c r="D127" s="36">
        <f>SUMIFS(СВЦЭМ!$C$39:$C$782,СВЦЭМ!$A$39:$A$782,$A127,СВЦЭМ!$B$39:$B$782,D$119)+'СЕТ СН'!$I$9+СВЦЭМ!$D$10+'СЕТ СН'!$I$6-'СЕТ СН'!$I$19</f>
        <v>1791.4506400499999</v>
      </c>
      <c r="E127" s="36">
        <f>SUMIFS(СВЦЭМ!$C$39:$C$782,СВЦЭМ!$A$39:$A$782,$A127,СВЦЭМ!$B$39:$B$782,E$119)+'СЕТ СН'!$I$9+СВЦЭМ!$D$10+'СЕТ СН'!$I$6-'СЕТ СН'!$I$19</f>
        <v>1756.4684180999998</v>
      </c>
      <c r="F127" s="36">
        <f>SUMIFS(СВЦЭМ!$C$39:$C$782,СВЦЭМ!$A$39:$A$782,$A127,СВЦЭМ!$B$39:$B$782,F$119)+'СЕТ СН'!$I$9+СВЦЭМ!$D$10+'СЕТ СН'!$I$6-'СЕТ СН'!$I$19</f>
        <v>1754.8096764799998</v>
      </c>
      <c r="G127" s="36">
        <f>SUMIFS(СВЦЭМ!$C$39:$C$782,СВЦЭМ!$A$39:$A$782,$A127,СВЦЭМ!$B$39:$B$782,G$119)+'СЕТ СН'!$I$9+СВЦЭМ!$D$10+'СЕТ СН'!$I$6-'СЕТ СН'!$I$19</f>
        <v>1765.3437678199998</v>
      </c>
      <c r="H127" s="36">
        <f>SUMIFS(СВЦЭМ!$C$39:$C$782,СВЦЭМ!$A$39:$A$782,$A127,СВЦЭМ!$B$39:$B$782,H$119)+'СЕТ СН'!$I$9+СВЦЭМ!$D$10+'СЕТ СН'!$I$6-'СЕТ СН'!$I$19</f>
        <v>1734.5813168199998</v>
      </c>
      <c r="I127" s="36">
        <f>SUMIFS(СВЦЭМ!$C$39:$C$782,СВЦЭМ!$A$39:$A$782,$A127,СВЦЭМ!$B$39:$B$782,I$119)+'СЕТ СН'!$I$9+СВЦЭМ!$D$10+'СЕТ СН'!$I$6-'СЕТ СН'!$I$19</f>
        <v>1722.2670316599999</v>
      </c>
      <c r="J127" s="36">
        <f>SUMIFS(СВЦЭМ!$C$39:$C$782,СВЦЭМ!$A$39:$A$782,$A127,СВЦЭМ!$B$39:$B$782,J$119)+'СЕТ СН'!$I$9+СВЦЭМ!$D$10+'СЕТ СН'!$I$6-'СЕТ СН'!$I$19</f>
        <v>1651.9593747699998</v>
      </c>
      <c r="K127" s="36">
        <f>SUMIFS(СВЦЭМ!$C$39:$C$782,СВЦЭМ!$A$39:$A$782,$A127,СВЦЭМ!$B$39:$B$782,K$119)+'СЕТ СН'!$I$9+СВЦЭМ!$D$10+'СЕТ СН'!$I$6-'СЕТ СН'!$I$19</f>
        <v>1602.7602144499999</v>
      </c>
      <c r="L127" s="36">
        <f>SUMIFS(СВЦЭМ!$C$39:$C$782,СВЦЭМ!$A$39:$A$782,$A127,СВЦЭМ!$B$39:$B$782,L$119)+'СЕТ СН'!$I$9+СВЦЭМ!$D$10+'СЕТ СН'!$I$6-'СЕТ СН'!$I$19</f>
        <v>1588.8105763499998</v>
      </c>
      <c r="M127" s="36">
        <f>SUMIFS(СВЦЭМ!$C$39:$C$782,СВЦЭМ!$A$39:$A$782,$A127,СВЦЭМ!$B$39:$B$782,M$119)+'СЕТ СН'!$I$9+СВЦЭМ!$D$10+'СЕТ СН'!$I$6-'СЕТ СН'!$I$19</f>
        <v>1586.5109920699999</v>
      </c>
      <c r="N127" s="36">
        <f>SUMIFS(СВЦЭМ!$C$39:$C$782,СВЦЭМ!$A$39:$A$782,$A127,СВЦЭМ!$B$39:$B$782,N$119)+'СЕТ СН'!$I$9+СВЦЭМ!$D$10+'СЕТ СН'!$I$6-'СЕТ СН'!$I$19</f>
        <v>1590.83455147</v>
      </c>
      <c r="O127" s="36">
        <f>SUMIFS(СВЦЭМ!$C$39:$C$782,СВЦЭМ!$A$39:$A$782,$A127,СВЦЭМ!$B$39:$B$782,O$119)+'СЕТ СН'!$I$9+СВЦЭМ!$D$10+'СЕТ СН'!$I$6-'СЕТ СН'!$I$19</f>
        <v>1639.8399460899998</v>
      </c>
      <c r="P127" s="36">
        <f>SUMIFS(СВЦЭМ!$C$39:$C$782,СВЦЭМ!$A$39:$A$782,$A127,СВЦЭМ!$B$39:$B$782,P$119)+'СЕТ СН'!$I$9+СВЦЭМ!$D$10+'СЕТ СН'!$I$6-'СЕТ СН'!$I$19</f>
        <v>1653.6705944299999</v>
      </c>
      <c r="Q127" s="36">
        <f>SUMIFS(СВЦЭМ!$C$39:$C$782,СВЦЭМ!$A$39:$A$782,$A127,СВЦЭМ!$B$39:$B$782,Q$119)+'СЕТ СН'!$I$9+СВЦЭМ!$D$10+'СЕТ СН'!$I$6-'СЕТ СН'!$I$19</f>
        <v>1686.0350997699998</v>
      </c>
      <c r="R127" s="36">
        <f>SUMIFS(СВЦЭМ!$C$39:$C$782,СВЦЭМ!$A$39:$A$782,$A127,СВЦЭМ!$B$39:$B$782,R$119)+'СЕТ СН'!$I$9+СВЦЭМ!$D$10+'СЕТ СН'!$I$6-'СЕТ СН'!$I$19</f>
        <v>1706.4551682399999</v>
      </c>
      <c r="S127" s="36">
        <f>SUMIFS(СВЦЭМ!$C$39:$C$782,СВЦЭМ!$A$39:$A$782,$A127,СВЦЭМ!$B$39:$B$782,S$119)+'СЕТ СН'!$I$9+СВЦЭМ!$D$10+'СЕТ СН'!$I$6-'СЕТ СН'!$I$19</f>
        <v>1707.4901862199999</v>
      </c>
      <c r="T127" s="36">
        <f>SUMIFS(СВЦЭМ!$C$39:$C$782,СВЦЭМ!$A$39:$A$782,$A127,СВЦЭМ!$B$39:$B$782,T$119)+'СЕТ СН'!$I$9+СВЦЭМ!$D$10+'СЕТ СН'!$I$6-'СЕТ СН'!$I$19</f>
        <v>1637.08922459</v>
      </c>
      <c r="U127" s="36">
        <f>SUMIFS(СВЦЭМ!$C$39:$C$782,СВЦЭМ!$A$39:$A$782,$A127,СВЦЭМ!$B$39:$B$782,U$119)+'СЕТ СН'!$I$9+СВЦЭМ!$D$10+'СЕТ СН'!$I$6-'СЕТ СН'!$I$19</f>
        <v>1535.2129122299998</v>
      </c>
      <c r="V127" s="36">
        <f>SUMIFS(СВЦЭМ!$C$39:$C$782,СВЦЭМ!$A$39:$A$782,$A127,СВЦЭМ!$B$39:$B$782,V$119)+'СЕТ СН'!$I$9+СВЦЭМ!$D$10+'СЕТ СН'!$I$6-'СЕТ СН'!$I$19</f>
        <v>1572.9321515399999</v>
      </c>
      <c r="W127" s="36">
        <f>SUMIFS(СВЦЭМ!$C$39:$C$782,СВЦЭМ!$A$39:$A$782,$A127,СВЦЭМ!$B$39:$B$782,W$119)+'СЕТ СН'!$I$9+СВЦЭМ!$D$10+'СЕТ СН'!$I$6-'СЕТ СН'!$I$19</f>
        <v>1578.0114076499999</v>
      </c>
      <c r="X127" s="36">
        <f>SUMIFS(СВЦЭМ!$C$39:$C$782,СВЦЭМ!$A$39:$A$782,$A127,СВЦЭМ!$B$39:$B$782,X$119)+'СЕТ СН'!$I$9+СВЦЭМ!$D$10+'СЕТ СН'!$I$6-'СЕТ СН'!$I$19</f>
        <v>1587.35007372</v>
      </c>
      <c r="Y127" s="36">
        <f>SUMIFS(СВЦЭМ!$C$39:$C$782,СВЦЭМ!$A$39:$A$782,$A127,СВЦЭМ!$B$39:$B$782,Y$119)+'СЕТ СН'!$I$9+СВЦЭМ!$D$10+'СЕТ СН'!$I$6-'СЕТ СН'!$I$19</f>
        <v>1620.89722846</v>
      </c>
    </row>
    <row r="128" spans="1:27" ht="15.75" x14ac:dyDescent="0.2">
      <c r="A128" s="35">
        <f t="shared" si="3"/>
        <v>44264</v>
      </c>
      <c r="B128" s="36">
        <f>SUMIFS(СВЦЭМ!$C$39:$C$782,СВЦЭМ!$A$39:$A$782,$A128,СВЦЭМ!$B$39:$B$782,B$119)+'СЕТ СН'!$I$9+СВЦЭМ!$D$10+'СЕТ СН'!$I$6-'СЕТ СН'!$I$19</f>
        <v>1623.2367722899999</v>
      </c>
      <c r="C128" s="36">
        <f>SUMIFS(СВЦЭМ!$C$39:$C$782,СВЦЭМ!$A$39:$A$782,$A128,СВЦЭМ!$B$39:$B$782,C$119)+'СЕТ СН'!$I$9+СВЦЭМ!$D$10+'СЕТ СН'!$I$6-'СЕТ СН'!$I$19</f>
        <v>1675.7741733899998</v>
      </c>
      <c r="D128" s="36">
        <f>SUMIFS(СВЦЭМ!$C$39:$C$782,СВЦЭМ!$A$39:$A$782,$A128,СВЦЭМ!$B$39:$B$782,D$119)+'СЕТ СН'!$I$9+СВЦЭМ!$D$10+'СЕТ СН'!$I$6-'СЕТ СН'!$I$19</f>
        <v>1731.9148880799999</v>
      </c>
      <c r="E128" s="36">
        <f>SUMIFS(СВЦЭМ!$C$39:$C$782,СВЦЭМ!$A$39:$A$782,$A128,СВЦЭМ!$B$39:$B$782,E$119)+'СЕТ СН'!$I$9+СВЦЭМ!$D$10+'СЕТ СН'!$I$6-'СЕТ СН'!$I$19</f>
        <v>1722.6401866299998</v>
      </c>
      <c r="F128" s="36">
        <f>SUMIFS(СВЦЭМ!$C$39:$C$782,СВЦЭМ!$A$39:$A$782,$A128,СВЦЭМ!$B$39:$B$782,F$119)+'СЕТ СН'!$I$9+СВЦЭМ!$D$10+'СЕТ СН'!$I$6-'СЕТ СН'!$I$19</f>
        <v>1740.7397345499999</v>
      </c>
      <c r="G128" s="36">
        <f>SUMIFS(СВЦЭМ!$C$39:$C$782,СВЦЭМ!$A$39:$A$782,$A128,СВЦЭМ!$B$39:$B$782,G$119)+'СЕТ СН'!$I$9+СВЦЭМ!$D$10+'СЕТ СН'!$I$6-'СЕТ СН'!$I$19</f>
        <v>1752.8102428999998</v>
      </c>
      <c r="H128" s="36">
        <f>SUMIFS(СВЦЭМ!$C$39:$C$782,СВЦЭМ!$A$39:$A$782,$A128,СВЦЭМ!$B$39:$B$782,H$119)+'СЕТ СН'!$I$9+СВЦЭМ!$D$10+'СЕТ СН'!$I$6-'СЕТ СН'!$I$19</f>
        <v>1728.4950077099998</v>
      </c>
      <c r="I128" s="36">
        <f>SUMIFS(СВЦЭМ!$C$39:$C$782,СВЦЭМ!$A$39:$A$782,$A128,СВЦЭМ!$B$39:$B$782,I$119)+'СЕТ СН'!$I$9+СВЦЭМ!$D$10+'СЕТ СН'!$I$6-'СЕТ СН'!$I$19</f>
        <v>1685.0862813899998</v>
      </c>
      <c r="J128" s="36">
        <f>SUMIFS(СВЦЭМ!$C$39:$C$782,СВЦЭМ!$A$39:$A$782,$A128,СВЦЭМ!$B$39:$B$782,J$119)+'СЕТ СН'!$I$9+СВЦЭМ!$D$10+'СЕТ СН'!$I$6-'СЕТ СН'!$I$19</f>
        <v>1624.2923715599998</v>
      </c>
      <c r="K128" s="36">
        <f>SUMIFS(СВЦЭМ!$C$39:$C$782,СВЦЭМ!$A$39:$A$782,$A128,СВЦЭМ!$B$39:$B$782,K$119)+'СЕТ СН'!$I$9+СВЦЭМ!$D$10+'СЕТ СН'!$I$6-'СЕТ СН'!$I$19</f>
        <v>1585.8131237499999</v>
      </c>
      <c r="L128" s="36">
        <f>SUMIFS(СВЦЭМ!$C$39:$C$782,СВЦЭМ!$A$39:$A$782,$A128,СВЦЭМ!$B$39:$B$782,L$119)+'СЕТ СН'!$I$9+СВЦЭМ!$D$10+'СЕТ СН'!$I$6-'СЕТ СН'!$I$19</f>
        <v>1585.8146447799998</v>
      </c>
      <c r="M128" s="36">
        <f>SUMIFS(СВЦЭМ!$C$39:$C$782,СВЦЭМ!$A$39:$A$782,$A128,СВЦЭМ!$B$39:$B$782,M$119)+'СЕТ СН'!$I$9+СВЦЭМ!$D$10+'СЕТ СН'!$I$6-'СЕТ СН'!$I$19</f>
        <v>1596.4772200399998</v>
      </c>
      <c r="N128" s="36">
        <f>SUMIFS(СВЦЭМ!$C$39:$C$782,СВЦЭМ!$A$39:$A$782,$A128,СВЦЭМ!$B$39:$B$782,N$119)+'СЕТ СН'!$I$9+СВЦЭМ!$D$10+'СЕТ СН'!$I$6-'СЕТ СН'!$I$19</f>
        <v>1613.4707781999998</v>
      </c>
      <c r="O128" s="36">
        <f>SUMIFS(СВЦЭМ!$C$39:$C$782,СВЦЭМ!$A$39:$A$782,$A128,СВЦЭМ!$B$39:$B$782,O$119)+'СЕТ СН'!$I$9+СВЦЭМ!$D$10+'СЕТ СН'!$I$6-'СЕТ СН'!$I$19</f>
        <v>1654.6094476599999</v>
      </c>
      <c r="P128" s="36">
        <f>SUMIFS(СВЦЭМ!$C$39:$C$782,СВЦЭМ!$A$39:$A$782,$A128,СВЦЭМ!$B$39:$B$782,P$119)+'СЕТ СН'!$I$9+СВЦЭМ!$D$10+'СЕТ СН'!$I$6-'СЕТ СН'!$I$19</f>
        <v>1660.5648539999997</v>
      </c>
      <c r="Q128" s="36">
        <f>SUMIFS(СВЦЭМ!$C$39:$C$782,СВЦЭМ!$A$39:$A$782,$A128,СВЦЭМ!$B$39:$B$782,Q$119)+'СЕТ СН'!$I$9+СВЦЭМ!$D$10+'СЕТ СН'!$I$6-'СЕТ СН'!$I$19</f>
        <v>1665.47289611</v>
      </c>
      <c r="R128" s="36">
        <f>SUMIFS(СВЦЭМ!$C$39:$C$782,СВЦЭМ!$A$39:$A$782,$A128,СВЦЭМ!$B$39:$B$782,R$119)+'СЕТ СН'!$I$9+СВЦЭМ!$D$10+'СЕТ СН'!$I$6-'СЕТ СН'!$I$19</f>
        <v>1690.4765837599998</v>
      </c>
      <c r="S128" s="36">
        <f>SUMIFS(СВЦЭМ!$C$39:$C$782,СВЦЭМ!$A$39:$A$782,$A128,СВЦЭМ!$B$39:$B$782,S$119)+'СЕТ СН'!$I$9+СВЦЭМ!$D$10+'СЕТ СН'!$I$6-'СЕТ СН'!$I$19</f>
        <v>1704.9407924399998</v>
      </c>
      <c r="T128" s="36">
        <f>SUMIFS(СВЦЭМ!$C$39:$C$782,СВЦЭМ!$A$39:$A$782,$A128,СВЦЭМ!$B$39:$B$782,T$119)+'СЕТ СН'!$I$9+СВЦЭМ!$D$10+'СЕТ СН'!$I$6-'СЕТ СН'!$I$19</f>
        <v>1652.4821248399999</v>
      </c>
      <c r="U128" s="36">
        <f>SUMIFS(СВЦЭМ!$C$39:$C$782,СВЦЭМ!$A$39:$A$782,$A128,СВЦЭМ!$B$39:$B$782,U$119)+'СЕТ СН'!$I$9+СВЦЭМ!$D$10+'СЕТ СН'!$I$6-'СЕТ СН'!$I$19</f>
        <v>1568.9357936199999</v>
      </c>
      <c r="V128" s="36">
        <f>SUMIFS(СВЦЭМ!$C$39:$C$782,СВЦЭМ!$A$39:$A$782,$A128,СВЦЭМ!$B$39:$B$782,V$119)+'СЕТ СН'!$I$9+СВЦЭМ!$D$10+'СЕТ СН'!$I$6-'СЕТ СН'!$I$19</f>
        <v>1624.8880967299999</v>
      </c>
      <c r="W128" s="36">
        <f>SUMIFS(СВЦЭМ!$C$39:$C$782,СВЦЭМ!$A$39:$A$782,$A128,СВЦЭМ!$B$39:$B$782,W$119)+'СЕТ СН'!$I$9+СВЦЭМ!$D$10+'СЕТ СН'!$I$6-'СЕТ СН'!$I$19</f>
        <v>1651.7169579699998</v>
      </c>
      <c r="X128" s="36">
        <f>SUMIFS(СВЦЭМ!$C$39:$C$782,СВЦЭМ!$A$39:$A$782,$A128,СВЦЭМ!$B$39:$B$782,X$119)+'СЕТ СН'!$I$9+СВЦЭМ!$D$10+'СЕТ СН'!$I$6-'СЕТ СН'!$I$19</f>
        <v>1685.0514373299998</v>
      </c>
      <c r="Y128" s="36">
        <f>SUMIFS(СВЦЭМ!$C$39:$C$782,СВЦЭМ!$A$39:$A$782,$A128,СВЦЭМ!$B$39:$B$782,Y$119)+'СЕТ СН'!$I$9+СВЦЭМ!$D$10+'СЕТ СН'!$I$6-'СЕТ СН'!$I$19</f>
        <v>1678.0318823499999</v>
      </c>
    </row>
    <row r="129" spans="1:25" ht="15.75" x14ac:dyDescent="0.2">
      <c r="A129" s="35">
        <f t="shared" si="3"/>
        <v>44265</v>
      </c>
      <c r="B129" s="36">
        <f>SUMIFS(СВЦЭМ!$C$39:$C$782,СВЦЭМ!$A$39:$A$782,$A129,СВЦЭМ!$B$39:$B$782,B$119)+'СЕТ СН'!$I$9+СВЦЭМ!$D$10+'СЕТ СН'!$I$6-'СЕТ СН'!$I$19</f>
        <v>1633.4958138399998</v>
      </c>
      <c r="C129" s="36">
        <f>SUMIFS(СВЦЭМ!$C$39:$C$782,СВЦЭМ!$A$39:$A$782,$A129,СВЦЭМ!$B$39:$B$782,C$119)+'СЕТ СН'!$I$9+СВЦЭМ!$D$10+'СЕТ СН'!$I$6-'СЕТ СН'!$I$19</f>
        <v>1672.4653744699999</v>
      </c>
      <c r="D129" s="36">
        <f>SUMIFS(СВЦЭМ!$C$39:$C$782,СВЦЭМ!$A$39:$A$782,$A129,СВЦЭМ!$B$39:$B$782,D$119)+'СЕТ СН'!$I$9+СВЦЭМ!$D$10+'СЕТ СН'!$I$6-'СЕТ СН'!$I$19</f>
        <v>1733.0510723599998</v>
      </c>
      <c r="E129" s="36">
        <f>SUMIFS(СВЦЭМ!$C$39:$C$782,СВЦЭМ!$A$39:$A$782,$A129,СВЦЭМ!$B$39:$B$782,E$119)+'СЕТ СН'!$I$9+СВЦЭМ!$D$10+'СЕТ СН'!$I$6-'СЕТ СН'!$I$19</f>
        <v>1731.2045047199999</v>
      </c>
      <c r="F129" s="36">
        <f>SUMIFS(СВЦЭМ!$C$39:$C$782,СВЦЭМ!$A$39:$A$782,$A129,СВЦЭМ!$B$39:$B$782,F$119)+'СЕТ СН'!$I$9+СВЦЭМ!$D$10+'СЕТ СН'!$I$6-'СЕТ СН'!$I$19</f>
        <v>1757.0559056099999</v>
      </c>
      <c r="G129" s="36">
        <f>SUMIFS(СВЦЭМ!$C$39:$C$782,СВЦЭМ!$A$39:$A$782,$A129,СВЦЭМ!$B$39:$B$782,G$119)+'СЕТ СН'!$I$9+СВЦЭМ!$D$10+'СЕТ СН'!$I$6-'СЕТ СН'!$I$19</f>
        <v>1774.9689923299998</v>
      </c>
      <c r="H129" s="36">
        <f>SUMIFS(СВЦЭМ!$C$39:$C$782,СВЦЭМ!$A$39:$A$782,$A129,СВЦЭМ!$B$39:$B$782,H$119)+'СЕТ СН'!$I$9+СВЦЭМ!$D$10+'СЕТ СН'!$I$6-'СЕТ СН'!$I$19</f>
        <v>1768.9300957099999</v>
      </c>
      <c r="I129" s="36">
        <f>SUMIFS(СВЦЭМ!$C$39:$C$782,СВЦЭМ!$A$39:$A$782,$A129,СВЦЭМ!$B$39:$B$782,I$119)+'СЕТ СН'!$I$9+СВЦЭМ!$D$10+'СЕТ СН'!$I$6-'СЕТ СН'!$I$19</f>
        <v>1729.3543679399997</v>
      </c>
      <c r="J129" s="36">
        <f>SUMIFS(СВЦЭМ!$C$39:$C$782,СВЦЭМ!$A$39:$A$782,$A129,СВЦЭМ!$B$39:$B$782,J$119)+'СЕТ СН'!$I$9+СВЦЭМ!$D$10+'СЕТ СН'!$I$6-'СЕТ СН'!$I$19</f>
        <v>1664.5188542599999</v>
      </c>
      <c r="K129" s="36">
        <f>SUMIFS(СВЦЭМ!$C$39:$C$782,СВЦЭМ!$A$39:$A$782,$A129,СВЦЭМ!$B$39:$B$782,K$119)+'СЕТ СН'!$I$9+СВЦЭМ!$D$10+'СЕТ СН'!$I$6-'СЕТ СН'!$I$19</f>
        <v>1593.8768809699998</v>
      </c>
      <c r="L129" s="36">
        <f>SUMIFS(СВЦЭМ!$C$39:$C$782,СВЦЭМ!$A$39:$A$782,$A129,СВЦЭМ!$B$39:$B$782,L$119)+'СЕТ СН'!$I$9+СВЦЭМ!$D$10+'СЕТ СН'!$I$6-'СЕТ СН'!$I$19</f>
        <v>1585.3959855799999</v>
      </c>
      <c r="M129" s="36">
        <f>SUMIFS(СВЦЭМ!$C$39:$C$782,СВЦЭМ!$A$39:$A$782,$A129,СВЦЭМ!$B$39:$B$782,M$119)+'СЕТ СН'!$I$9+СВЦЭМ!$D$10+'СЕТ СН'!$I$6-'СЕТ СН'!$I$19</f>
        <v>1598.0333781599998</v>
      </c>
      <c r="N129" s="36">
        <f>SUMIFS(СВЦЭМ!$C$39:$C$782,СВЦЭМ!$A$39:$A$782,$A129,СВЦЭМ!$B$39:$B$782,N$119)+'СЕТ СН'!$I$9+СВЦЭМ!$D$10+'СЕТ СН'!$I$6-'СЕТ СН'!$I$19</f>
        <v>1601.0807556799998</v>
      </c>
      <c r="O129" s="36">
        <f>SUMIFS(СВЦЭМ!$C$39:$C$782,СВЦЭМ!$A$39:$A$782,$A129,СВЦЭМ!$B$39:$B$782,O$119)+'СЕТ СН'!$I$9+СВЦЭМ!$D$10+'СЕТ СН'!$I$6-'СЕТ СН'!$I$19</f>
        <v>1601.7667701999999</v>
      </c>
      <c r="P129" s="36">
        <f>SUMIFS(СВЦЭМ!$C$39:$C$782,СВЦЭМ!$A$39:$A$782,$A129,СВЦЭМ!$B$39:$B$782,P$119)+'СЕТ СН'!$I$9+СВЦЭМ!$D$10+'СЕТ СН'!$I$6-'СЕТ СН'!$I$19</f>
        <v>1651.7088937599999</v>
      </c>
      <c r="Q129" s="36">
        <f>SUMIFS(СВЦЭМ!$C$39:$C$782,СВЦЭМ!$A$39:$A$782,$A129,СВЦЭМ!$B$39:$B$782,Q$119)+'СЕТ СН'!$I$9+СВЦЭМ!$D$10+'СЕТ СН'!$I$6-'СЕТ СН'!$I$19</f>
        <v>1693.9245293899999</v>
      </c>
      <c r="R129" s="36">
        <f>SUMIFS(СВЦЭМ!$C$39:$C$782,СВЦЭМ!$A$39:$A$782,$A129,СВЦЭМ!$B$39:$B$782,R$119)+'СЕТ СН'!$I$9+СВЦЭМ!$D$10+'СЕТ СН'!$I$6-'СЕТ СН'!$I$19</f>
        <v>1684.3216722099999</v>
      </c>
      <c r="S129" s="36">
        <f>SUMIFS(СВЦЭМ!$C$39:$C$782,СВЦЭМ!$A$39:$A$782,$A129,СВЦЭМ!$B$39:$B$782,S$119)+'СЕТ СН'!$I$9+СВЦЭМ!$D$10+'СЕТ СН'!$I$6-'СЕТ СН'!$I$19</f>
        <v>1658.0198272399998</v>
      </c>
      <c r="T129" s="36">
        <f>SUMIFS(СВЦЭМ!$C$39:$C$782,СВЦЭМ!$A$39:$A$782,$A129,СВЦЭМ!$B$39:$B$782,T$119)+'СЕТ СН'!$I$9+СВЦЭМ!$D$10+'СЕТ СН'!$I$6-'СЕТ СН'!$I$19</f>
        <v>1579.4950444199999</v>
      </c>
      <c r="U129" s="36">
        <f>SUMIFS(СВЦЭМ!$C$39:$C$782,СВЦЭМ!$A$39:$A$782,$A129,СВЦЭМ!$B$39:$B$782,U$119)+'СЕТ СН'!$I$9+СВЦЭМ!$D$10+'СЕТ СН'!$I$6-'СЕТ СН'!$I$19</f>
        <v>1538.8394992199999</v>
      </c>
      <c r="V129" s="36">
        <f>SUMIFS(СВЦЭМ!$C$39:$C$782,СВЦЭМ!$A$39:$A$782,$A129,СВЦЭМ!$B$39:$B$782,V$119)+'СЕТ СН'!$I$9+СВЦЭМ!$D$10+'СЕТ СН'!$I$6-'СЕТ СН'!$I$19</f>
        <v>1542.4219498699999</v>
      </c>
      <c r="W129" s="36">
        <f>SUMIFS(СВЦЭМ!$C$39:$C$782,СВЦЭМ!$A$39:$A$782,$A129,СВЦЭМ!$B$39:$B$782,W$119)+'СЕТ СН'!$I$9+СВЦЭМ!$D$10+'СЕТ СН'!$I$6-'СЕТ СН'!$I$19</f>
        <v>1563.8683376499998</v>
      </c>
      <c r="X129" s="36">
        <f>SUMIFS(СВЦЭМ!$C$39:$C$782,СВЦЭМ!$A$39:$A$782,$A129,СВЦЭМ!$B$39:$B$782,X$119)+'СЕТ СН'!$I$9+СВЦЭМ!$D$10+'СЕТ СН'!$I$6-'СЕТ СН'!$I$19</f>
        <v>1585.1533046799998</v>
      </c>
      <c r="Y129" s="36">
        <f>SUMIFS(СВЦЭМ!$C$39:$C$782,СВЦЭМ!$A$39:$A$782,$A129,СВЦЭМ!$B$39:$B$782,Y$119)+'СЕТ СН'!$I$9+СВЦЭМ!$D$10+'СЕТ СН'!$I$6-'СЕТ СН'!$I$19</f>
        <v>1621.3832482599998</v>
      </c>
    </row>
    <row r="130" spans="1:25" ht="15.75" x14ac:dyDescent="0.2">
      <c r="A130" s="35">
        <f t="shared" si="3"/>
        <v>44266</v>
      </c>
      <c r="B130" s="36">
        <f>SUMIFS(СВЦЭМ!$C$39:$C$782,СВЦЭМ!$A$39:$A$782,$A130,СВЦЭМ!$B$39:$B$782,B$119)+'СЕТ СН'!$I$9+СВЦЭМ!$D$10+'СЕТ СН'!$I$6-'СЕТ СН'!$I$19</f>
        <v>1644.2195436399998</v>
      </c>
      <c r="C130" s="36">
        <f>SUMIFS(СВЦЭМ!$C$39:$C$782,СВЦЭМ!$A$39:$A$782,$A130,СВЦЭМ!$B$39:$B$782,C$119)+'СЕТ СН'!$I$9+СВЦЭМ!$D$10+'СЕТ СН'!$I$6-'СЕТ СН'!$I$19</f>
        <v>1707.0778347899998</v>
      </c>
      <c r="D130" s="36">
        <f>SUMIFS(СВЦЭМ!$C$39:$C$782,СВЦЭМ!$A$39:$A$782,$A130,СВЦЭМ!$B$39:$B$782,D$119)+'СЕТ СН'!$I$9+СВЦЭМ!$D$10+'СЕТ СН'!$I$6-'СЕТ СН'!$I$19</f>
        <v>1760.95753423</v>
      </c>
      <c r="E130" s="36">
        <f>SUMIFS(СВЦЭМ!$C$39:$C$782,СВЦЭМ!$A$39:$A$782,$A130,СВЦЭМ!$B$39:$B$782,E$119)+'СЕТ СН'!$I$9+СВЦЭМ!$D$10+'СЕТ СН'!$I$6-'СЕТ СН'!$I$19</f>
        <v>1726.1117976599999</v>
      </c>
      <c r="F130" s="36">
        <f>SUMIFS(СВЦЭМ!$C$39:$C$782,СВЦЭМ!$A$39:$A$782,$A130,СВЦЭМ!$B$39:$B$782,F$119)+'СЕТ СН'!$I$9+СВЦЭМ!$D$10+'СЕТ СН'!$I$6-'СЕТ СН'!$I$19</f>
        <v>1716.3281429499998</v>
      </c>
      <c r="G130" s="36">
        <f>SUMIFS(СВЦЭМ!$C$39:$C$782,СВЦЭМ!$A$39:$A$782,$A130,СВЦЭМ!$B$39:$B$782,G$119)+'СЕТ СН'!$I$9+СВЦЭМ!$D$10+'СЕТ СН'!$I$6-'СЕТ СН'!$I$19</f>
        <v>1715.1901797199998</v>
      </c>
      <c r="H130" s="36">
        <f>SUMIFS(СВЦЭМ!$C$39:$C$782,СВЦЭМ!$A$39:$A$782,$A130,СВЦЭМ!$B$39:$B$782,H$119)+'СЕТ СН'!$I$9+СВЦЭМ!$D$10+'СЕТ СН'!$I$6-'СЕТ СН'!$I$19</f>
        <v>1724.3110960399999</v>
      </c>
      <c r="I130" s="36">
        <f>SUMIFS(СВЦЭМ!$C$39:$C$782,СВЦЭМ!$A$39:$A$782,$A130,СВЦЭМ!$B$39:$B$782,I$119)+'СЕТ СН'!$I$9+СВЦЭМ!$D$10+'СЕТ СН'!$I$6-'СЕТ СН'!$I$19</f>
        <v>1659.3427843099998</v>
      </c>
      <c r="J130" s="36">
        <f>SUMIFS(СВЦЭМ!$C$39:$C$782,СВЦЭМ!$A$39:$A$782,$A130,СВЦЭМ!$B$39:$B$782,J$119)+'СЕТ СН'!$I$9+СВЦЭМ!$D$10+'СЕТ СН'!$I$6-'СЕТ СН'!$I$19</f>
        <v>1595.2132173699999</v>
      </c>
      <c r="K130" s="36">
        <f>SUMIFS(СВЦЭМ!$C$39:$C$782,СВЦЭМ!$A$39:$A$782,$A130,СВЦЭМ!$B$39:$B$782,K$119)+'СЕТ СН'!$I$9+СВЦЭМ!$D$10+'СЕТ СН'!$I$6-'СЕТ СН'!$I$19</f>
        <v>1561.5419238399998</v>
      </c>
      <c r="L130" s="36">
        <f>SUMIFS(СВЦЭМ!$C$39:$C$782,СВЦЭМ!$A$39:$A$782,$A130,СВЦЭМ!$B$39:$B$782,L$119)+'СЕТ СН'!$I$9+СВЦЭМ!$D$10+'СЕТ СН'!$I$6-'СЕТ СН'!$I$19</f>
        <v>1555.1161700599998</v>
      </c>
      <c r="M130" s="36">
        <f>SUMIFS(СВЦЭМ!$C$39:$C$782,СВЦЭМ!$A$39:$A$782,$A130,СВЦЭМ!$B$39:$B$782,M$119)+'СЕТ СН'!$I$9+СВЦЭМ!$D$10+'СЕТ СН'!$I$6-'СЕТ СН'!$I$19</f>
        <v>1561.3037148499998</v>
      </c>
      <c r="N130" s="36">
        <f>SUMIFS(СВЦЭМ!$C$39:$C$782,СВЦЭМ!$A$39:$A$782,$A130,СВЦЭМ!$B$39:$B$782,N$119)+'СЕТ СН'!$I$9+СВЦЭМ!$D$10+'СЕТ СН'!$I$6-'СЕТ СН'!$I$19</f>
        <v>1579.5939046399999</v>
      </c>
      <c r="O130" s="36">
        <f>SUMIFS(СВЦЭМ!$C$39:$C$782,СВЦЭМ!$A$39:$A$782,$A130,СВЦЭМ!$B$39:$B$782,O$119)+'СЕТ СН'!$I$9+СВЦЭМ!$D$10+'СЕТ СН'!$I$6-'СЕТ СН'!$I$19</f>
        <v>1617.5229376199998</v>
      </c>
      <c r="P130" s="36">
        <f>SUMIFS(СВЦЭМ!$C$39:$C$782,СВЦЭМ!$A$39:$A$782,$A130,СВЦЭМ!$B$39:$B$782,P$119)+'СЕТ СН'!$I$9+СВЦЭМ!$D$10+'СЕТ СН'!$I$6-'СЕТ СН'!$I$19</f>
        <v>1645.0797183999998</v>
      </c>
      <c r="Q130" s="36">
        <f>SUMIFS(СВЦЭМ!$C$39:$C$782,СВЦЭМ!$A$39:$A$782,$A130,СВЦЭМ!$B$39:$B$782,Q$119)+'СЕТ СН'!$I$9+СВЦЭМ!$D$10+'СЕТ СН'!$I$6-'СЕТ СН'!$I$19</f>
        <v>1694.1649724899999</v>
      </c>
      <c r="R130" s="36">
        <f>SUMIFS(СВЦЭМ!$C$39:$C$782,СВЦЭМ!$A$39:$A$782,$A130,СВЦЭМ!$B$39:$B$782,R$119)+'СЕТ СН'!$I$9+СВЦЭМ!$D$10+'СЕТ СН'!$I$6-'СЕТ СН'!$I$19</f>
        <v>1680.9008478699998</v>
      </c>
      <c r="S130" s="36">
        <f>SUMIFS(СВЦЭМ!$C$39:$C$782,СВЦЭМ!$A$39:$A$782,$A130,СВЦЭМ!$B$39:$B$782,S$119)+'СЕТ СН'!$I$9+СВЦЭМ!$D$10+'СЕТ СН'!$I$6-'СЕТ СН'!$I$19</f>
        <v>1629.4693786399998</v>
      </c>
      <c r="T130" s="36">
        <f>SUMIFS(СВЦЭМ!$C$39:$C$782,СВЦЭМ!$A$39:$A$782,$A130,СВЦЭМ!$B$39:$B$782,T$119)+'СЕТ СН'!$I$9+СВЦЭМ!$D$10+'СЕТ СН'!$I$6-'СЕТ СН'!$I$19</f>
        <v>1537.8879068199999</v>
      </c>
      <c r="U130" s="36">
        <f>SUMIFS(СВЦЭМ!$C$39:$C$782,СВЦЭМ!$A$39:$A$782,$A130,СВЦЭМ!$B$39:$B$782,U$119)+'СЕТ СН'!$I$9+СВЦЭМ!$D$10+'СЕТ СН'!$I$6-'СЕТ СН'!$I$19</f>
        <v>1510.17473961</v>
      </c>
      <c r="V130" s="36">
        <f>SUMIFS(СВЦЭМ!$C$39:$C$782,СВЦЭМ!$A$39:$A$782,$A130,СВЦЭМ!$B$39:$B$782,V$119)+'СЕТ СН'!$I$9+СВЦЭМ!$D$10+'СЕТ СН'!$I$6-'СЕТ СН'!$I$19</f>
        <v>1541.7656685099998</v>
      </c>
      <c r="W130" s="36">
        <f>SUMIFS(СВЦЭМ!$C$39:$C$782,СВЦЭМ!$A$39:$A$782,$A130,СВЦЭМ!$B$39:$B$782,W$119)+'СЕТ СН'!$I$9+СВЦЭМ!$D$10+'СЕТ СН'!$I$6-'СЕТ СН'!$I$19</f>
        <v>1535.2576796799999</v>
      </c>
      <c r="X130" s="36">
        <f>SUMIFS(СВЦЭМ!$C$39:$C$782,СВЦЭМ!$A$39:$A$782,$A130,СВЦЭМ!$B$39:$B$782,X$119)+'СЕТ СН'!$I$9+СВЦЭМ!$D$10+'СЕТ СН'!$I$6-'СЕТ СН'!$I$19</f>
        <v>1560.0901192099998</v>
      </c>
      <c r="Y130" s="36">
        <f>SUMIFS(СВЦЭМ!$C$39:$C$782,СВЦЭМ!$A$39:$A$782,$A130,СВЦЭМ!$B$39:$B$782,Y$119)+'СЕТ СН'!$I$9+СВЦЭМ!$D$10+'СЕТ СН'!$I$6-'СЕТ СН'!$I$19</f>
        <v>1571.3601507599999</v>
      </c>
    </row>
    <row r="131" spans="1:25" ht="15.75" x14ac:dyDescent="0.2">
      <c r="A131" s="35">
        <f t="shared" si="3"/>
        <v>44267</v>
      </c>
      <c r="B131" s="36">
        <f>SUMIFS(СВЦЭМ!$C$39:$C$782,СВЦЭМ!$A$39:$A$782,$A131,СВЦЭМ!$B$39:$B$782,B$119)+'СЕТ СН'!$I$9+СВЦЭМ!$D$10+'СЕТ СН'!$I$6-'СЕТ СН'!$I$19</f>
        <v>1626.1556782799998</v>
      </c>
      <c r="C131" s="36">
        <f>SUMIFS(СВЦЭМ!$C$39:$C$782,СВЦЭМ!$A$39:$A$782,$A131,СВЦЭМ!$B$39:$B$782,C$119)+'СЕТ СН'!$I$9+СВЦЭМ!$D$10+'СЕТ СН'!$I$6-'СЕТ СН'!$I$19</f>
        <v>1700.6799063899998</v>
      </c>
      <c r="D131" s="36">
        <f>SUMIFS(СВЦЭМ!$C$39:$C$782,СВЦЭМ!$A$39:$A$782,$A131,СВЦЭМ!$B$39:$B$782,D$119)+'СЕТ СН'!$I$9+СВЦЭМ!$D$10+'СЕТ СН'!$I$6-'СЕТ СН'!$I$19</f>
        <v>1706.99382006</v>
      </c>
      <c r="E131" s="36">
        <f>SUMIFS(СВЦЭМ!$C$39:$C$782,СВЦЭМ!$A$39:$A$782,$A131,СВЦЭМ!$B$39:$B$782,E$119)+'СЕТ СН'!$I$9+СВЦЭМ!$D$10+'СЕТ СН'!$I$6-'СЕТ СН'!$I$19</f>
        <v>1712.7942245299998</v>
      </c>
      <c r="F131" s="36">
        <f>SUMIFS(СВЦЭМ!$C$39:$C$782,СВЦЭМ!$A$39:$A$782,$A131,СВЦЭМ!$B$39:$B$782,F$119)+'СЕТ СН'!$I$9+СВЦЭМ!$D$10+'СЕТ СН'!$I$6-'СЕТ СН'!$I$19</f>
        <v>1702.1107290499999</v>
      </c>
      <c r="G131" s="36">
        <f>SUMIFS(СВЦЭМ!$C$39:$C$782,СВЦЭМ!$A$39:$A$782,$A131,СВЦЭМ!$B$39:$B$782,G$119)+'СЕТ СН'!$I$9+СВЦЭМ!$D$10+'СЕТ СН'!$I$6-'СЕТ СН'!$I$19</f>
        <v>1706.5269854699998</v>
      </c>
      <c r="H131" s="36">
        <f>SUMIFS(СВЦЭМ!$C$39:$C$782,СВЦЭМ!$A$39:$A$782,$A131,СВЦЭМ!$B$39:$B$782,H$119)+'СЕТ СН'!$I$9+СВЦЭМ!$D$10+'СЕТ СН'!$I$6-'СЕТ СН'!$I$19</f>
        <v>1705.3797109699999</v>
      </c>
      <c r="I131" s="36">
        <f>SUMIFS(СВЦЭМ!$C$39:$C$782,СВЦЭМ!$A$39:$A$782,$A131,СВЦЭМ!$B$39:$B$782,I$119)+'СЕТ СН'!$I$9+СВЦЭМ!$D$10+'СЕТ СН'!$I$6-'СЕТ СН'!$I$19</f>
        <v>1642.2929350699999</v>
      </c>
      <c r="J131" s="36">
        <f>SUMIFS(СВЦЭМ!$C$39:$C$782,СВЦЭМ!$A$39:$A$782,$A131,СВЦЭМ!$B$39:$B$782,J$119)+'СЕТ СН'!$I$9+СВЦЭМ!$D$10+'СЕТ СН'!$I$6-'СЕТ СН'!$I$19</f>
        <v>1583.1790351199998</v>
      </c>
      <c r="K131" s="36">
        <f>SUMIFS(СВЦЭМ!$C$39:$C$782,СВЦЭМ!$A$39:$A$782,$A131,СВЦЭМ!$B$39:$B$782,K$119)+'СЕТ СН'!$I$9+СВЦЭМ!$D$10+'СЕТ СН'!$I$6-'СЕТ СН'!$I$19</f>
        <v>1541.36172601</v>
      </c>
      <c r="L131" s="36">
        <f>SUMIFS(СВЦЭМ!$C$39:$C$782,СВЦЭМ!$A$39:$A$782,$A131,СВЦЭМ!$B$39:$B$782,L$119)+'СЕТ СН'!$I$9+СВЦЭМ!$D$10+'СЕТ СН'!$I$6-'СЕТ СН'!$I$19</f>
        <v>1531.9455499999999</v>
      </c>
      <c r="M131" s="36">
        <f>SUMIFS(СВЦЭМ!$C$39:$C$782,СВЦЭМ!$A$39:$A$782,$A131,СВЦЭМ!$B$39:$B$782,M$119)+'СЕТ СН'!$I$9+СВЦЭМ!$D$10+'СЕТ СН'!$I$6-'СЕТ СН'!$I$19</f>
        <v>1535.3894166599998</v>
      </c>
      <c r="N131" s="36">
        <f>SUMIFS(СВЦЭМ!$C$39:$C$782,СВЦЭМ!$A$39:$A$782,$A131,СВЦЭМ!$B$39:$B$782,N$119)+'СЕТ СН'!$I$9+СВЦЭМ!$D$10+'СЕТ СН'!$I$6-'СЕТ СН'!$I$19</f>
        <v>1539.74289942</v>
      </c>
      <c r="O131" s="36">
        <f>SUMIFS(СВЦЭМ!$C$39:$C$782,СВЦЭМ!$A$39:$A$782,$A131,СВЦЭМ!$B$39:$B$782,O$119)+'СЕТ СН'!$I$9+СВЦЭМ!$D$10+'СЕТ СН'!$I$6-'СЕТ СН'!$I$19</f>
        <v>1566.7376926799998</v>
      </c>
      <c r="P131" s="36">
        <f>SUMIFS(СВЦЭМ!$C$39:$C$782,СВЦЭМ!$A$39:$A$782,$A131,СВЦЭМ!$B$39:$B$782,P$119)+'СЕТ СН'!$I$9+СВЦЭМ!$D$10+'СЕТ СН'!$I$6-'СЕТ СН'!$I$19</f>
        <v>1628.4852335799999</v>
      </c>
      <c r="Q131" s="36">
        <f>SUMIFS(СВЦЭМ!$C$39:$C$782,СВЦЭМ!$A$39:$A$782,$A131,СВЦЭМ!$B$39:$B$782,Q$119)+'СЕТ СН'!$I$9+СВЦЭМ!$D$10+'СЕТ СН'!$I$6-'СЕТ СН'!$I$19</f>
        <v>1667.8246019799999</v>
      </c>
      <c r="R131" s="36">
        <f>SUMIFS(СВЦЭМ!$C$39:$C$782,СВЦЭМ!$A$39:$A$782,$A131,СВЦЭМ!$B$39:$B$782,R$119)+'СЕТ СН'!$I$9+СВЦЭМ!$D$10+'СЕТ СН'!$I$6-'СЕТ СН'!$I$19</f>
        <v>1669.2181051699999</v>
      </c>
      <c r="S131" s="36">
        <f>SUMIFS(СВЦЭМ!$C$39:$C$782,СВЦЭМ!$A$39:$A$782,$A131,СВЦЭМ!$B$39:$B$782,S$119)+'СЕТ СН'!$I$9+СВЦЭМ!$D$10+'СЕТ СН'!$I$6-'СЕТ СН'!$I$19</f>
        <v>1624.3933332699999</v>
      </c>
      <c r="T131" s="36">
        <f>SUMIFS(СВЦЭМ!$C$39:$C$782,СВЦЭМ!$A$39:$A$782,$A131,СВЦЭМ!$B$39:$B$782,T$119)+'СЕТ СН'!$I$9+СВЦЭМ!$D$10+'СЕТ СН'!$I$6-'СЕТ СН'!$I$19</f>
        <v>1542.8382113199998</v>
      </c>
      <c r="U131" s="36">
        <f>SUMIFS(СВЦЭМ!$C$39:$C$782,СВЦЭМ!$A$39:$A$782,$A131,СВЦЭМ!$B$39:$B$782,U$119)+'СЕТ СН'!$I$9+СВЦЭМ!$D$10+'СЕТ СН'!$I$6-'СЕТ СН'!$I$19</f>
        <v>1527.4660119199998</v>
      </c>
      <c r="V131" s="36">
        <f>SUMIFS(СВЦЭМ!$C$39:$C$782,СВЦЭМ!$A$39:$A$782,$A131,СВЦЭМ!$B$39:$B$782,V$119)+'СЕТ СН'!$I$9+СВЦЭМ!$D$10+'СЕТ СН'!$I$6-'СЕТ СН'!$I$19</f>
        <v>1519.5864065699998</v>
      </c>
      <c r="W131" s="36">
        <f>SUMIFS(СВЦЭМ!$C$39:$C$782,СВЦЭМ!$A$39:$A$782,$A131,СВЦЭМ!$B$39:$B$782,W$119)+'СЕТ СН'!$I$9+СВЦЭМ!$D$10+'СЕТ СН'!$I$6-'СЕТ СН'!$I$19</f>
        <v>1533.79761659</v>
      </c>
      <c r="X131" s="36">
        <f>SUMIFS(СВЦЭМ!$C$39:$C$782,СВЦЭМ!$A$39:$A$782,$A131,СВЦЭМ!$B$39:$B$782,X$119)+'СЕТ СН'!$I$9+СВЦЭМ!$D$10+'СЕТ СН'!$I$6-'СЕТ СН'!$I$19</f>
        <v>1553.6553893899998</v>
      </c>
      <c r="Y131" s="36">
        <f>SUMIFS(СВЦЭМ!$C$39:$C$782,СВЦЭМ!$A$39:$A$782,$A131,СВЦЭМ!$B$39:$B$782,Y$119)+'СЕТ СН'!$I$9+СВЦЭМ!$D$10+'СЕТ СН'!$I$6-'СЕТ СН'!$I$19</f>
        <v>1571.0959634999999</v>
      </c>
    </row>
    <row r="132" spans="1:25" ht="15.75" x14ac:dyDescent="0.2">
      <c r="A132" s="35">
        <f t="shared" si="3"/>
        <v>44268</v>
      </c>
      <c r="B132" s="36">
        <f>SUMIFS(СВЦЭМ!$C$39:$C$782,СВЦЭМ!$A$39:$A$782,$A132,СВЦЭМ!$B$39:$B$782,B$119)+'СЕТ СН'!$I$9+СВЦЭМ!$D$10+'СЕТ СН'!$I$6-'СЕТ СН'!$I$19</f>
        <v>1701.4604690699998</v>
      </c>
      <c r="C132" s="36">
        <f>SUMIFS(СВЦЭМ!$C$39:$C$782,СВЦЭМ!$A$39:$A$782,$A132,СВЦЭМ!$B$39:$B$782,C$119)+'СЕТ СН'!$I$9+СВЦЭМ!$D$10+'СЕТ СН'!$I$6-'СЕТ СН'!$I$19</f>
        <v>1734.3967831099999</v>
      </c>
      <c r="D132" s="36">
        <f>SUMIFS(СВЦЭМ!$C$39:$C$782,СВЦЭМ!$A$39:$A$782,$A132,СВЦЭМ!$B$39:$B$782,D$119)+'СЕТ СН'!$I$9+СВЦЭМ!$D$10+'СЕТ СН'!$I$6-'СЕТ СН'!$I$19</f>
        <v>1707.2088646099999</v>
      </c>
      <c r="E132" s="36">
        <f>SUMIFS(СВЦЭМ!$C$39:$C$782,СВЦЭМ!$A$39:$A$782,$A132,СВЦЭМ!$B$39:$B$782,E$119)+'СЕТ СН'!$I$9+СВЦЭМ!$D$10+'СЕТ СН'!$I$6-'СЕТ СН'!$I$19</f>
        <v>1701.8643178899999</v>
      </c>
      <c r="F132" s="36">
        <f>SUMIFS(СВЦЭМ!$C$39:$C$782,СВЦЭМ!$A$39:$A$782,$A132,СВЦЭМ!$B$39:$B$782,F$119)+'СЕТ СН'!$I$9+СВЦЭМ!$D$10+'СЕТ СН'!$I$6-'СЕТ СН'!$I$19</f>
        <v>1702.3970991299998</v>
      </c>
      <c r="G132" s="36">
        <f>SUMIFS(СВЦЭМ!$C$39:$C$782,СВЦЭМ!$A$39:$A$782,$A132,СВЦЭМ!$B$39:$B$782,G$119)+'СЕТ СН'!$I$9+СВЦЭМ!$D$10+'СЕТ СН'!$I$6-'СЕТ СН'!$I$19</f>
        <v>1708.9784298</v>
      </c>
      <c r="H132" s="36">
        <f>SUMIFS(СВЦЭМ!$C$39:$C$782,СВЦЭМ!$A$39:$A$782,$A132,СВЦЭМ!$B$39:$B$782,H$119)+'СЕТ СН'!$I$9+СВЦЭМ!$D$10+'СЕТ СН'!$I$6-'СЕТ СН'!$I$19</f>
        <v>1726.5771534599999</v>
      </c>
      <c r="I132" s="36">
        <f>SUMIFS(СВЦЭМ!$C$39:$C$782,СВЦЭМ!$A$39:$A$782,$A132,СВЦЭМ!$B$39:$B$782,I$119)+'СЕТ СН'!$I$9+СВЦЭМ!$D$10+'СЕТ СН'!$I$6-'СЕТ СН'!$I$19</f>
        <v>1711.3212863599999</v>
      </c>
      <c r="J132" s="36">
        <f>SUMIFS(СВЦЭМ!$C$39:$C$782,СВЦЭМ!$A$39:$A$782,$A132,СВЦЭМ!$B$39:$B$782,J$119)+'СЕТ СН'!$I$9+СВЦЭМ!$D$10+'СЕТ СН'!$I$6-'СЕТ СН'!$I$19</f>
        <v>1631.6501010799998</v>
      </c>
      <c r="K132" s="36">
        <f>SUMIFS(СВЦЭМ!$C$39:$C$782,СВЦЭМ!$A$39:$A$782,$A132,СВЦЭМ!$B$39:$B$782,K$119)+'СЕТ СН'!$I$9+СВЦЭМ!$D$10+'СЕТ СН'!$I$6-'СЕТ СН'!$I$19</f>
        <v>1578.4865190599999</v>
      </c>
      <c r="L132" s="36">
        <f>SUMIFS(СВЦЭМ!$C$39:$C$782,СВЦЭМ!$A$39:$A$782,$A132,СВЦЭМ!$B$39:$B$782,L$119)+'СЕТ СН'!$I$9+СВЦЭМ!$D$10+'СЕТ СН'!$I$6-'СЕТ СН'!$I$19</f>
        <v>1568.4598003399999</v>
      </c>
      <c r="M132" s="36">
        <f>SUMIFS(СВЦЭМ!$C$39:$C$782,СВЦЭМ!$A$39:$A$782,$A132,СВЦЭМ!$B$39:$B$782,M$119)+'СЕТ СН'!$I$9+СВЦЭМ!$D$10+'СЕТ СН'!$I$6-'СЕТ СН'!$I$19</f>
        <v>1572.7896735099998</v>
      </c>
      <c r="N132" s="36">
        <f>SUMIFS(СВЦЭМ!$C$39:$C$782,СВЦЭМ!$A$39:$A$782,$A132,СВЦЭМ!$B$39:$B$782,N$119)+'СЕТ СН'!$I$9+СВЦЭМ!$D$10+'СЕТ СН'!$I$6-'СЕТ СН'!$I$19</f>
        <v>1592.1970129599999</v>
      </c>
      <c r="O132" s="36">
        <f>SUMIFS(СВЦЭМ!$C$39:$C$782,СВЦЭМ!$A$39:$A$782,$A132,СВЦЭМ!$B$39:$B$782,O$119)+'СЕТ СН'!$I$9+СВЦЭМ!$D$10+'СЕТ СН'!$I$6-'СЕТ СН'!$I$19</f>
        <v>1638.5471832299997</v>
      </c>
      <c r="P132" s="36">
        <f>SUMIFS(СВЦЭМ!$C$39:$C$782,СВЦЭМ!$A$39:$A$782,$A132,СВЦЭМ!$B$39:$B$782,P$119)+'СЕТ СН'!$I$9+СВЦЭМ!$D$10+'СЕТ СН'!$I$6-'СЕТ СН'!$I$19</f>
        <v>1695.5092146899999</v>
      </c>
      <c r="Q132" s="36">
        <f>SUMIFS(СВЦЭМ!$C$39:$C$782,СВЦЭМ!$A$39:$A$782,$A132,СВЦЭМ!$B$39:$B$782,Q$119)+'СЕТ СН'!$I$9+СВЦЭМ!$D$10+'СЕТ СН'!$I$6-'СЕТ СН'!$I$19</f>
        <v>1657.6038954599999</v>
      </c>
      <c r="R132" s="36">
        <f>SUMIFS(СВЦЭМ!$C$39:$C$782,СВЦЭМ!$A$39:$A$782,$A132,СВЦЭМ!$B$39:$B$782,R$119)+'СЕТ СН'!$I$9+СВЦЭМ!$D$10+'СЕТ СН'!$I$6-'СЕТ СН'!$I$19</f>
        <v>1624.6442798399999</v>
      </c>
      <c r="S132" s="36">
        <f>SUMIFS(СВЦЭМ!$C$39:$C$782,СВЦЭМ!$A$39:$A$782,$A132,СВЦЭМ!$B$39:$B$782,S$119)+'СЕТ СН'!$I$9+СВЦЭМ!$D$10+'СЕТ СН'!$I$6-'СЕТ СН'!$I$19</f>
        <v>1580.3508387799998</v>
      </c>
      <c r="T132" s="36">
        <f>SUMIFS(СВЦЭМ!$C$39:$C$782,СВЦЭМ!$A$39:$A$782,$A132,СВЦЭМ!$B$39:$B$782,T$119)+'СЕТ СН'!$I$9+СВЦЭМ!$D$10+'СЕТ СН'!$I$6-'СЕТ СН'!$I$19</f>
        <v>1511.6272668799998</v>
      </c>
      <c r="U132" s="36">
        <f>SUMIFS(СВЦЭМ!$C$39:$C$782,СВЦЭМ!$A$39:$A$782,$A132,СВЦЭМ!$B$39:$B$782,U$119)+'СЕТ СН'!$I$9+СВЦЭМ!$D$10+'СЕТ СН'!$I$6-'СЕТ СН'!$I$19</f>
        <v>1488.10925243</v>
      </c>
      <c r="V132" s="36">
        <f>SUMIFS(СВЦЭМ!$C$39:$C$782,СВЦЭМ!$A$39:$A$782,$A132,СВЦЭМ!$B$39:$B$782,V$119)+'СЕТ СН'!$I$9+СВЦЭМ!$D$10+'СЕТ СН'!$I$6-'СЕТ СН'!$I$19</f>
        <v>1493.40298332</v>
      </c>
      <c r="W132" s="36">
        <f>SUMIFS(СВЦЭМ!$C$39:$C$782,СВЦЭМ!$A$39:$A$782,$A132,СВЦЭМ!$B$39:$B$782,W$119)+'СЕТ СН'!$I$9+СВЦЭМ!$D$10+'СЕТ СН'!$I$6-'СЕТ СН'!$I$19</f>
        <v>1504.3197057499997</v>
      </c>
      <c r="X132" s="36">
        <f>SUMIFS(СВЦЭМ!$C$39:$C$782,СВЦЭМ!$A$39:$A$782,$A132,СВЦЭМ!$B$39:$B$782,X$119)+'СЕТ СН'!$I$9+СВЦЭМ!$D$10+'СЕТ СН'!$I$6-'СЕТ СН'!$I$19</f>
        <v>1525.25004838</v>
      </c>
      <c r="Y132" s="36">
        <f>SUMIFS(СВЦЭМ!$C$39:$C$782,СВЦЭМ!$A$39:$A$782,$A132,СВЦЭМ!$B$39:$B$782,Y$119)+'СЕТ СН'!$I$9+СВЦЭМ!$D$10+'СЕТ СН'!$I$6-'СЕТ СН'!$I$19</f>
        <v>1560.3801429099999</v>
      </c>
    </row>
    <row r="133" spans="1:25" ht="15.75" x14ac:dyDescent="0.2">
      <c r="A133" s="35">
        <f t="shared" si="3"/>
        <v>44269</v>
      </c>
      <c r="B133" s="36">
        <f>SUMIFS(СВЦЭМ!$C$39:$C$782,СВЦЭМ!$A$39:$A$782,$A133,СВЦЭМ!$B$39:$B$782,B$119)+'СЕТ СН'!$I$9+СВЦЭМ!$D$10+'СЕТ СН'!$I$6-'СЕТ СН'!$I$19</f>
        <v>1635.4175377499998</v>
      </c>
      <c r="C133" s="36">
        <f>SUMIFS(СВЦЭМ!$C$39:$C$782,СВЦЭМ!$A$39:$A$782,$A133,СВЦЭМ!$B$39:$B$782,C$119)+'СЕТ СН'!$I$9+СВЦЭМ!$D$10+'СЕТ СН'!$I$6-'СЕТ СН'!$I$19</f>
        <v>1686.8701457699999</v>
      </c>
      <c r="D133" s="36">
        <f>SUMIFS(СВЦЭМ!$C$39:$C$782,СВЦЭМ!$A$39:$A$782,$A133,СВЦЭМ!$B$39:$B$782,D$119)+'СЕТ СН'!$I$9+СВЦЭМ!$D$10+'СЕТ СН'!$I$6-'СЕТ СН'!$I$19</f>
        <v>1744.4728497899998</v>
      </c>
      <c r="E133" s="36">
        <f>SUMIFS(СВЦЭМ!$C$39:$C$782,СВЦЭМ!$A$39:$A$782,$A133,СВЦЭМ!$B$39:$B$782,E$119)+'СЕТ СН'!$I$9+СВЦЭМ!$D$10+'СЕТ СН'!$I$6-'СЕТ СН'!$I$19</f>
        <v>1700.0820045099999</v>
      </c>
      <c r="F133" s="36">
        <f>SUMIFS(СВЦЭМ!$C$39:$C$782,СВЦЭМ!$A$39:$A$782,$A133,СВЦЭМ!$B$39:$B$782,F$119)+'СЕТ СН'!$I$9+СВЦЭМ!$D$10+'СЕТ СН'!$I$6-'СЕТ СН'!$I$19</f>
        <v>1697.5169352099999</v>
      </c>
      <c r="G133" s="36">
        <f>SUMIFS(СВЦЭМ!$C$39:$C$782,СВЦЭМ!$A$39:$A$782,$A133,СВЦЭМ!$B$39:$B$782,G$119)+'СЕТ СН'!$I$9+СВЦЭМ!$D$10+'СЕТ СН'!$I$6-'СЕТ СН'!$I$19</f>
        <v>1697.2957152099998</v>
      </c>
      <c r="H133" s="36">
        <f>SUMIFS(СВЦЭМ!$C$39:$C$782,СВЦЭМ!$A$39:$A$782,$A133,СВЦЭМ!$B$39:$B$782,H$119)+'СЕТ СН'!$I$9+СВЦЭМ!$D$10+'СЕТ СН'!$I$6-'СЕТ СН'!$I$19</f>
        <v>1732.5989384199997</v>
      </c>
      <c r="I133" s="36">
        <f>SUMIFS(СВЦЭМ!$C$39:$C$782,СВЦЭМ!$A$39:$A$782,$A133,СВЦЭМ!$B$39:$B$782,I$119)+'СЕТ СН'!$I$9+СВЦЭМ!$D$10+'СЕТ СН'!$I$6-'СЕТ СН'!$I$19</f>
        <v>1724.2190991299999</v>
      </c>
      <c r="J133" s="36">
        <f>SUMIFS(СВЦЭМ!$C$39:$C$782,СВЦЭМ!$A$39:$A$782,$A133,СВЦЭМ!$B$39:$B$782,J$119)+'СЕТ СН'!$I$9+СВЦЭМ!$D$10+'СЕТ СН'!$I$6-'СЕТ СН'!$I$19</f>
        <v>1597.34836989</v>
      </c>
      <c r="K133" s="36">
        <f>SUMIFS(СВЦЭМ!$C$39:$C$782,СВЦЭМ!$A$39:$A$782,$A133,СВЦЭМ!$B$39:$B$782,K$119)+'СЕТ СН'!$I$9+СВЦЭМ!$D$10+'СЕТ СН'!$I$6-'СЕТ СН'!$I$19</f>
        <v>1556.4469978399998</v>
      </c>
      <c r="L133" s="36">
        <f>SUMIFS(СВЦЭМ!$C$39:$C$782,СВЦЭМ!$A$39:$A$782,$A133,СВЦЭМ!$B$39:$B$782,L$119)+'СЕТ СН'!$I$9+СВЦЭМ!$D$10+'СЕТ СН'!$I$6-'СЕТ СН'!$I$19</f>
        <v>1526.5727436999998</v>
      </c>
      <c r="M133" s="36">
        <f>SUMIFS(СВЦЭМ!$C$39:$C$782,СВЦЭМ!$A$39:$A$782,$A133,СВЦЭМ!$B$39:$B$782,M$119)+'СЕТ СН'!$I$9+СВЦЭМ!$D$10+'СЕТ СН'!$I$6-'СЕТ СН'!$I$19</f>
        <v>1536.8790066899999</v>
      </c>
      <c r="N133" s="36">
        <f>SUMIFS(СВЦЭМ!$C$39:$C$782,СВЦЭМ!$A$39:$A$782,$A133,СВЦЭМ!$B$39:$B$782,N$119)+'СЕТ СН'!$I$9+СВЦЭМ!$D$10+'СЕТ СН'!$I$6-'СЕТ СН'!$I$19</f>
        <v>1555.95859544</v>
      </c>
      <c r="O133" s="36">
        <f>SUMIFS(СВЦЭМ!$C$39:$C$782,СВЦЭМ!$A$39:$A$782,$A133,СВЦЭМ!$B$39:$B$782,O$119)+'СЕТ СН'!$I$9+СВЦЭМ!$D$10+'СЕТ СН'!$I$6-'СЕТ СН'!$I$19</f>
        <v>1602.0633755999997</v>
      </c>
      <c r="P133" s="36">
        <f>SUMIFS(СВЦЭМ!$C$39:$C$782,СВЦЭМ!$A$39:$A$782,$A133,СВЦЭМ!$B$39:$B$782,P$119)+'СЕТ СН'!$I$9+СВЦЭМ!$D$10+'СЕТ СН'!$I$6-'СЕТ СН'!$I$19</f>
        <v>1649.4293386799998</v>
      </c>
      <c r="Q133" s="36">
        <f>SUMIFS(СВЦЭМ!$C$39:$C$782,СВЦЭМ!$A$39:$A$782,$A133,СВЦЭМ!$B$39:$B$782,Q$119)+'СЕТ СН'!$I$9+СВЦЭМ!$D$10+'СЕТ СН'!$I$6-'СЕТ СН'!$I$19</f>
        <v>1659.8821212999999</v>
      </c>
      <c r="R133" s="36">
        <f>SUMIFS(СВЦЭМ!$C$39:$C$782,СВЦЭМ!$A$39:$A$782,$A133,СВЦЭМ!$B$39:$B$782,R$119)+'СЕТ СН'!$I$9+СВЦЭМ!$D$10+'СЕТ СН'!$I$6-'СЕТ СН'!$I$19</f>
        <v>1648.1634043099998</v>
      </c>
      <c r="S133" s="36">
        <f>SUMIFS(СВЦЭМ!$C$39:$C$782,СВЦЭМ!$A$39:$A$782,$A133,СВЦЭМ!$B$39:$B$782,S$119)+'СЕТ СН'!$I$9+СВЦЭМ!$D$10+'СЕТ СН'!$I$6-'СЕТ СН'!$I$19</f>
        <v>1618.2886265499999</v>
      </c>
      <c r="T133" s="36">
        <f>SUMIFS(СВЦЭМ!$C$39:$C$782,СВЦЭМ!$A$39:$A$782,$A133,СВЦЭМ!$B$39:$B$782,T$119)+'СЕТ СН'!$I$9+СВЦЭМ!$D$10+'СЕТ СН'!$I$6-'СЕТ СН'!$I$19</f>
        <v>1541.9075975599999</v>
      </c>
      <c r="U133" s="36">
        <f>SUMIFS(СВЦЭМ!$C$39:$C$782,СВЦЭМ!$A$39:$A$782,$A133,СВЦЭМ!$B$39:$B$782,U$119)+'СЕТ СН'!$I$9+СВЦЭМ!$D$10+'СЕТ СН'!$I$6-'СЕТ СН'!$I$19</f>
        <v>1497.49412854</v>
      </c>
      <c r="V133" s="36">
        <f>SUMIFS(СВЦЭМ!$C$39:$C$782,СВЦЭМ!$A$39:$A$782,$A133,СВЦЭМ!$B$39:$B$782,V$119)+'СЕТ СН'!$I$9+СВЦЭМ!$D$10+'СЕТ СН'!$I$6-'СЕТ СН'!$I$19</f>
        <v>1494.0703301899998</v>
      </c>
      <c r="W133" s="36">
        <f>SUMIFS(СВЦЭМ!$C$39:$C$782,СВЦЭМ!$A$39:$A$782,$A133,СВЦЭМ!$B$39:$B$782,W$119)+'СЕТ СН'!$I$9+СВЦЭМ!$D$10+'СЕТ СН'!$I$6-'СЕТ СН'!$I$19</f>
        <v>1509.6559690399999</v>
      </c>
      <c r="X133" s="36">
        <f>SUMIFS(СВЦЭМ!$C$39:$C$782,СВЦЭМ!$A$39:$A$782,$A133,СВЦЭМ!$B$39:$B$782,X$119)+'СЕТ СН'!$I$9+СВЦЭМ!$D$10+'СЕТ СН'!$I$6-'СЕТ СН'!$I$19</f>
        <v>1524.8686241299997</v>
      </c>
      <c r="Y133" s="36">
        <f>SUMIFS(СВЦЭМ!$C$39:$C$782,СВЦЭМ!$A$39:$A$782,$A133,СВЦЭМ!$B$39:$B$782,Y$119)+'СЕТ СН'!$I$9+СВЦЭМ!$D$10+'СЕТ СН'!$I$6-'СЕТ СН'!$I$19</f>
        <v>1546.7451487199999</v>
      </c>
    </row>
    <row r="134" spans="1:25" ht="15.75" x14ac:dyDescent="0.2">
      <c r="A134" s="35">
        <f t="shared" si="3"/>
        <v>44270</v>
      </c>
      <c r="B134" s="36">
        <f>SUMIFS(СВЦЭМ!$C$39:$C$782,СВЦЭМ!$A$39:$A$782,$A134,СВЦЭМ!$B$39:$B$782,B$119)+'СЕТ СН'!$I$9+СВЦЭМ!$D$10+'СЕТ СН'!$I$6-'СЕТ СН'!$I$19</f>
        <v>1658.7906193599999</v>
      </c>
      <c r="C134" s="36">
        <f>SUMIFS(СВЦЭМ!$C$39:$C$782,СВЦЭМ!$A$39:$A$782,$A134,СВЦЭМ!$B$39:$B$782,C$119)+'СЕТ СН'!$I$9+СВЦЭМ!$D$10+'СЕТ СН'!$I$6-'СЕТ СН'!$I$19</f>
        <v>1704.0039134799999</v>
      </c>
      <c r="D134" s="36">
        <f>SUMIFS(СВЦЭМ!$C$39:$C$782,СВЦЭМ!$A$39:$A$782,$A134,СВЦЭМ!$B$39:$B$782,D$119)+'СЕТ СН'!$I$9+СВЦЭМ!$D$10+'СЕТ СН'!$I$6-'СЕТ СН'!$I$19</f>
        <v>1701.9078612899998</v>
      </c>
      <c r="E134" s="36">
        <f>SUMIFS(СВЦЭМ!$C$39:$C$782,СВЦЭМ!$A$39:$A$782,$A134,СВЦЭМ!$B$39:$B$782,E$119)+'СЕТ СН'!$I$9+СВЦЭМ!$D$10+'СЕТ СН'!$I$6-'СЕТ СН'!$I$19</f>
        <v>1699.4203900999998</v>
      </c>
      <c r="F134" s="36">
        <f>SUMIFS(СВЦЭМ!$C$39:$C$782,СВЦЭМ!$A$39:$A$782,$A134,СВЦЭМ!$B$39:$B$782,F$119)+'СЕТ СН'!$I$9+СВЦЭМ!$D$10+'СЕТ СН'!$I$6-'СЕТ СН'!$I$19</f>
        <v>1714.8292576299998</v>
      </c>
      <c r="G134" s="36">
        <f>SUMIFS(СВЦЭМ!$C$39:$C$782,СВЦЭМ!$A$39:$A$782,$A134,СВЦЭМ!$B$39:$B$782,G$119)+'СЕТ СН'!$I$9+СВЦЭМ!$D$10+'СЕТ СН'!$I$6-'СЕТ СН'!$I$19</f>
        <v>1741.8416576699999</v>
      </c>
      <c r="H134" s="36">
        <f>SUMIFS(СВЦЭМ!$C$39:$C$782,СВЦЭМ!$A$39:$A$782,$A134,СВЦЭМ!$B$39:$B$782,H$119)+'СЕТ СН'!$I$9+СВЦЭМ!$D$10+'СЕТ СН'!$I$6-'СЕТ СН'!$I$19</f>
        <v>1766.1632218799998</v>
      </c>
      <c r="I134" s="36">
        <f>SUMIFS(СВЦЭМ!$C$39:$C$782,СВЦЭМ!$A$39:$A$782,$A134,СВЦЭМ!$B$39:$B$782,I$119)+'СЕТ СН'!$I$9+СВЦЭМ!$D$10+'СЕТ СН'!$I$6-'СЕТ СН'!$I$19</f>
        <v>1691.6209335399999</v>
      </c>
      <c r="J134" s="36">
        <f>SUMIFS(СВЦЭМ!$C$39:$C$782,СВЦЭМ!$A$39:$A$782,$A134,СВЦЭМ!$B$39:$B$782,J$119)+'СЕТ СН'!$I$9+СВЦЭМ!$D$10+'СЕТ СН'!$I$6-'СЕТ СН'!$I$19</f>
        <v>1598.9161197699998</v>
      </c>
      <c r="K134" s="36">
        <f>SUMIFS(СВЦЭМ!$C$39:$C$782,СВЦЭМ!$A$39:$A$782,$A134,СВЦЭМ!$B$39:$B$782,K$119)+'СЕТ СН'!$I$9+СВЦЭМ!$D$10+'СЕТ СН'!$I$6-'СЕТ СН'!$I$19</f>
        <v>1554.3376565499998</v>
      </c>
      <c r="L134" s="36">
        <f>SUMIFS(СВЦЭМ!$C$39:$C$782,СВЦЭМ!$A$39:$A$782,$A134,СВЦЭМ!$B$39:$B$782,L$119)+'СЕТ СН'!$I$9+СВЦЭМ!$D$10+'СЕТ СН'!$I$6-'СЕТ СН'!$I$19</f>
        <v>1542.7573880199998</v>
      </c>
      <c r="M134" s="36">
        <f>SUMIFS(СВЦЭМ!$C$39:$C$782,СВЦЭМ!$A$39:$A$782,$A134,СВЦЭМ!$B$39:$B$782,M$119)+'СЕТ СН'!$I$9+СВЦЭМ!$D$10+'СЕТ СН'!$I$6-'СЕТ СН'!$I$19</f>
        <v>1547.6620712499998</v>
      </c>
      <c r="N134" s="36">
        <f>SUMIFS(СВЦЭМ!$C$39:$C$782,СВЦЭМ!$A$39:$A$782,$A134,СВЦЭМ!$B$39:$B$782,N$119)+'СЕТ СН'!$I$9+СВЦЭМ!$D$10+'СЕТ СН'!$I$6-'СЕТ СН'!$I$19</f>
        <v>1559.1294725999999</v>
      </c>
      <c r="O134" s="36">
        <f>SUMIFS(СВЦЭМ!$C$39:$C$782,СВЦЭМ!$A$39:$A$782,$A134,СВЦЭМ!$B$39:$B$782,O$119)+'СЕТ СН'!$I$9+СВЦЭМ!$D$10+'СЕТ СН'!$I$6-'СЕТ СН'!$I$19</f>
        <v>1596.1195927199999</v>
      </c>
      <c r="P134" s="36">
        <f>SUMIFS(СВЦЭМ!$C$39:$C$782,СВЦЭМ!$A$39:$A$782,$A134,СВЦЭМ!$B$39:$B$782,P$119)+'СЕТ СН'!$I$9+СВЦЭМ!$D$10+'СЕТ СН'!$I$6-'СЕТ СН'!$I$19</f>
        <v>1642.6614843399998</v>
      </c>
      <c r="Q134" s="36">
        <f>SUMIFS(СВЦЭМ!$C$39:$C$782,СВЦЭМ!$A$39:$A$782,$A134,СВЦЭМ!$B$39:$B$782,Q$119)+'СЕТ СН'!$I$9+СВЦЭМ!$D$10+'СЕТ СН'!$I$6-'СЕТ СН'!$I$19</f>
        <v>1677.2403214999999</v>
      </c>
      <c r="R134" s="36">
        <f>SUMIFS(СВЦЭМ!$C$39:$C$782,СВЦЭМ!$A$39:$A$782,$A134,СВЦЭМ!$B$39:$B$782,R$119)+'СЕТ СН'!$I$9+СВЦЭМ!$D$10+'СЕТ СН'!$I$6-'СЕТ СН'!$I$19</f>
        <v>1654.2804128999999</v>
      </c>
      <c r="S134" s="36">
        <f>SUMIFS(СВЦЭМ!$C$39:$C$782,СВЦЭМ!$A$39:$A$782,$A134,СВЦЭМ!$B$39:$B$782,S$119)+'СЕТ СН'!$I$9+СВЦЭМ!$D$10+'СЕТ СН'!$I$6-'СЕТ СН'!$I$19</f>
        <v>1603.2847801899998</v>
      </c>
      <c r="T134" s="36">
        <f>SUMIFS(СВЦЭМ!$C$39:$C$782,СВЦЭМ!$A$39:$A$782,$A134,СВЦЭМ!$B$39:$B$782,T$119)+'СЕТ СН'!$I$9+СВЦЭМ!$D$10+'СЕТ СН'!$I$6-'СЕТ СН'!$I$19</f>
        <v>1499.7103287099999</v>
      </c>
      <c r="U134" s="36">
        <f>SUMIFS(СВЦЭМ!$C$39:$C$782,СВЦЭМ!$A$39:$A$782,$A134,СВЦЭМ!$B$39:$B$782,U$119)+'СЕТ СН'!$I$9+СВЦЭМ!$D$10+'СЕТ СН'!$I$6-'СЕТ СН'!$I$19</f>
        <v>1461.3622957</v>
      </c>
      <c r="V134" s="36">
        <f>SUMIFS(СВЦЭМ!$C$39:$C$782,СВЦЭМ!$A$39:$A$782,$A134,СВЦЭМ!$B$39:$B$782,V$119)+'СЕТ СН'!$I$9+СВЦЭМ!$D$10+'СЕТ СН'!$I$6-'СЕТ СН'!$I$19</f>
        <v>1492.2503529599999</v>
      </c>
      <c r="W134" s="36">
        <f>SUMIFS(СВЦЭМ!$C$39:$C$782,СВЦЭМ!$A$39:$A$782,$A134,СВЦЭМ!$B$39:$B$782,W$119)+'СЕТ СН'!$I$9+СВЦЭМ!$D$10+'СЕТ СН'!$I$6-'СЕТ СН'!$I$19</f>
        <v>1493.8742471799999</v>
      </c>
      <c r="X134" s="36">
        <f>SUMIFS(СВЦЭМ!$C$39:$C$782,СВЦЭМ!$A$39:$A$782,$A134,СВЦЭМ!$B$39:$B$782,X$119)+'СЕТ СН'!$I$9+СВЦЭМ!$D$10+'СЕТ СН'!$I$6-'СЕТ СН'!$I$19</f>
        <v>1480.4724337600001</v>
      </c>
      <c r="Y134" s="36">
        <f>SUMIFS(СВЦЭМ!$C$39:$C$782,СВЦЭМ!$A$39:$A$782,$A134,СВЦЭМ!$B$39:$B$782,Y$119)+'СЕТ СН'!$I$9+СВЦЭМ!$D$10+'СЕТ СН'!$I$6-'СЕТ СН'!$I$19</f>
        <v>1468.1621125700001</v>
      </c>
    </row>
    <row r="135" spans="1:25" ht="15.75" x14ac:dyDescent="0.2">
      <c r="A135" s="35">
        <f t="shared" si="3"/>
        <v>44271</v>
      </c>
      <c r="B135" s="36">
        <f>SUMIFS(СВЦЭМ!$C$39:$C$782,СВЦЭМ!$A$39:$A$782,$A135,СВЦЭМ!$B$39:$B$782,B$119)+'СЕТ СН'!$I$9+СВЦЭМ!$D$10+'СЕТ СН'!$I$6-'СЕТ СН'!$I$19</f>
        <v>1570.0770826799999</v>
      </c>
      <c r="C135" s="36">
        <f>SUMIFS(СВЦЭМ!$C$39:$C$782,СВЦЭМ!$A$39:$A$782,$A135,СВЦЭМ!$B$39:$B$782,C$119)+'СЕТ СН'!$I$9+СВЦЭМ!$D$10+'СЕТ СН'!$I$6-'СЕТ СН'!$I$19</f>
        <v>1693.0728280399999</v>
      </c>
      <c r="D135" s="36">
        <f>SUMIFS(СВЦЭМ!$C$39:$C$782,СВЦЭМ!$A$39:$A$782,$A135,СВЦЭМ!$B$39:$B$782,D$119)+'СЕТ СН'!$I$9+СВЦЭМ!$D$10+'СЕТ СН'!$I$6-'СЕТ СН'!$I$19</f>
        <v>1754.6747438299999</v>
      </c>
      <c r="E135" s="36">
        <f>SUMIFS(СВЦЭМ!$C$39:$C$782,СВЦЭМ!$A$39:$A$782,$A135,СВЦЭМ!$B$39:$B$782,E$119)+'СЕТ СН'!$I$9+СВЦЭМ!$D$10+'СЕТ СН'!$I$6-'СЕТ СН'!$I$19</f>
        <v>1725.7602913599999</v>
      </c>
      <c r="F135" s="36">
        <f>SUMIFS(СВЦЭМ!$C$39:$C$782,СВЦЭМ!$A$39:$A$782,$A135,СВЦЭМ!$B$39:$B$782,F$119)+'СЕТ СН'!$I$9+СВЦЭМ!$D$10+'СЕТ СН'!$I$6-'СЕТ СН'!$I$19</f>
        <v>1716.5518313999999</v>
      </c>
      <c r="G135" s="36">
        <f>SUMIFS(СВЦЭМ!$C$39:$C$782,СВЦЭМ!$A$39:$A$782,$A135,СВЦЭМ!$B$39:$B$782,G$119)+'СЕТ СН'!$I$9+СВЦЭМ!$D$10+'СЕТ СН'!$I$6-'СЕТ СН'!$I$19</f>
        <v>1704.3376787599998</v>
      </c>
      <c r="H135" s="36">
        <f>SUMIFS(СВЦЭМ!$C$39:$C$782,СВЦЭМ!$A$39:$A$782,$A135,СВЦЭМ!$B$39:$B$782,H$119)+'СЕТ СН'!$I$9+СВЦЭМ!$D$10+'СЕТ СН'!$I$6-'СЕТ СН'!$I$19</f>
        <v>1731.2054071099999</v>
      </c>
      <c r="I135" s="36">
        <f>SUMIFS(СВЦЭМ!$C$39:$C$782,СВЦЭМ!$A$39:$A$782,$A135,СВЦЭМ!$B$39:$B$782,I$119)+'СЕТ СН'!$I$9+СВЦЭМ!$D$10+'СЕТ СН'!$I$6-'СЕТ СН'!$I$19</f>
        <v>1677.7885833699997</v>
      </c>
      <c r="J135" s="36">
        <f>SUMIFS(СВЦЭМ!$C$39:$C$782,СВЦЭМ!$A$39:$A$782,$A135,СВЦЭМ!$B$39:$B$782,J$119)+'СЕТ СН'!$I$9+СВЦЭМ!$D$10+'СЕТ СН'!$I$6-'СЕТ СН'!$I$19</f>
        <v>1639.18092452</v>
      </c>
      <c r="K135" s="36">
        <f>SUMIFS(СВЦЭМ!$C$39:$C$782,СВЦЭМ!$A$39:$A$782,$A135,СВЦЭМ!$B$39:$B$782,K$119)+'СЕТ СН'!$I$9+СВЦЭМ!$D$10+'СЕТ СН'!$I$6-'СЕТ СН'!$I$19</f>
        <v>1599.8811908599998</v>
      </c>
      <c r="L135" s="36">
        <f>SUMIFS(СВЦЭМ!$C$39:$C$782,СВЦЭМ!$A$39:$A$782,$A135,СВЦЭМ!$B$39:$B$782,L$119)+'СЕТ СН'!$I$9+СВЦЭМ!$D$10+'СЕТ СН'!$I$6-'СЕТ СН'!$I$19</f>
        <v>1594.7238872799999</v>
      </c>
      <c r="M135" s="36">
        <f>SUMIFS(СВЦЭМ!$C$39:$C$782,СВЦЭМ!$A$39:$A$782,$A135,СВЦЭМ!$B$39:$B$782,M$119)+'СЕТ СН'!$I$9+СВЦЭМ!$D$10+'СЕТ СН'!$I$6-'СЕТ СН'!$I$19</f>
        <v>1587.7527217699999</v>
      </c>
      <c r="N135" s="36">
        <f>SUMIFS(СВЦЭМ!$C$39:$C$782,СВЦЭМ!$A$39:$A$782,$A135,СВЦЭМ!$B$39:$B$782,N$119)+'СЕТ СН'!$I$9+СВЦЭМ!$D$10+'СЕТ СН'!$I$6-'СЕТ СН'!$I$19</f>
        <v>1582.7160162999999</v>
      </c>
      <c r="O135" s="36">
        <f>SUMIFS(СВЦЭМ!$C$39:$C$782,СВЦЭМ!$A$39:$A$782,$A135,СВЦЭМ!$B$39:$B$782,O$119)+'СЕТ СН'!$I$9+СВЦЭМ!$D$10+'СЕТ СН'!$I$6-'СЕТ СН'!$I$19</f>
        <v>1617.3386399399999</v>
      </c>
      <c r="P135" s="36">
        <f>SUMIFS(СВЦЭМ!$C$39:$C$782,СВЦЭМ!$A$39:$A$782,$A135,СВЦЭМ!$B$39:$B$782,P$119)+'СЕТ СН'!$I$9+СВЦЭМ!$D$10+'СЕТ СН'!$I$6-'СЕТ СН'!$I$19</f>
        <v>1660.0330460999999</v>
      </c>
      <c r="Q135" s="36">
        <f>SUMIFS(СВЦЭМ!$C$39:$C$782,СВЦЭМ!$A$39:$A$782,$A135,СВЦЭМ!$B$39:$B$782,Q$119)+'СЕТ СН'!$I$9+СВЦЭМ!$D$10+'СЕТ СН'!$I$6-'СЕТ СН'!$I$19</f>
        <v>1667.8330396599999</v>
      </c>
      <c r="R135" s="36">
        <f>SUMIFS(СВЦЭМ!$C$39:$C$782,СВЦЭМ!$A$39:$A$782,$A135,СВЦЭМ!$B$39:$B$782,R$119)+'СЕТ СН'!$I$9+СВЦЭМ!$D$10+'СЕТ СН'!$I$6-'СЕТ СН'!$I$19</f>
        <v>1669.8261524999998</v>
      </c>
      <c r="S135" s="36">
        <f>SUMIFS(СВЦЭМ!$C$39:$C$782,СВЦЭМ!$A$39:$A$782,$A135,СВЦЭМ!$B$39:$B$782,S$119)+'СЕТ СН'!$I$9+СВЦЭМ!$D$10+'СЕТ СН'!$I$6-'СЕТ СН'!$I$19</f>
        <v>1688.2410783899998</v>
      </c>
      <c r="T135" s="36">
        <f>SUMIFS(СВЦЭМ!$C$39:$C$782,СВЦЭМ!$A$39:$A$782,$A135,СВЦЭМ!$B$39:$B$782,T$119)+'СЕТ СН'!$I$9+СВЦЭМ!$D$10+'СЕТ СН'!$I$6-'СЕТ СН'!$I$19</f>
        <v>1621.3343823299999</v>
      </c>
      <c r="U135" s="36">
        <f>SUMIFS(СВЦЭМ!$C$39:$C$782,СВЦЭМ!$A$39:$A$782,$A135,СВЦЭМ!$B$39:$B$782,U$119)+'СЕТ СН'!$I$9+СВЦЭМ!$D$10+'СЕТ СН'!$I$6-'СЕТ СН'!$I$19</f>
        <v>1546.0771586499998</v>
      </c>
      <c r="V135" s="36">
        <f>SUMIFS(СВЦЭМ!$C$39:$C$782,СВЦЭМ!$A$39:$A$782,$A135,СВЦЭМ!$B$39:$B$782,V$119)+'СЕТ СН'!$I$9+СВЦЭМ!$D$10+'СЕТ СН'!$I$6-'СЕТ СН'!$I$19</f>
        <v>1578.5229107899997</v>
      </c>
      <c r="W135" s="36">
        <f>SUMIFS(СВЦЭМ!$C$39:$C$782,СВЦЭМ!$A$39:$A$782,$A135,СВЦЭМ!$B$39:$B$782,W$119)+'СЕТ СН'!$I$9+СВЦЭМ!$D$10+'СЕТ СН'!$I$6-'СЕТ СН'!$I$19</f>
        <v>1595.2344399299998</v>
      </c>
      <c r="X135" s="36">
        <f>SUMIFS(СВЦЭМ!$C$39:$C$782,СВЦЭМ!$A$39:$A$782,$A135,СВЦЭМ!$B$39:$B$782,X$119)+'СЕТ СН'!$I$9+СВЦЭМ!$D$10+'СЕТ СН'!$I$6-'СЕТ СН'!$I$19</f>
        <v>1628.1166103999999</v>
      </c>
      <c r="Y135" s="36">
        <f>SUMIFS(СВЦЭМ!$C$39:$C$782,СВЦЭМ!$A$39:$A$782,$A135,СВЦЭМ!$B$39:$B$782,Y$119)+'СЕТ СН'!$I$9+СВЦЭМ!$D$10+'СЕТ СН'!$I$6-'СЕТ СН'!$I$19</f>
        <v>1616.4889536299997</v>
      </c>
    </row>
    <row r="136" spans="1:25" ht="15.75" x14ac:dyDescent="0.2">
      <c r="A136" s="35">
        <f t="shared" si="3"/>
        <v>44272</v>
      </c>
      <c r="B136" s="36">
        <f>SUMIFS(СВЦЭМ!$C$39:$C$782,СВЦЭМ!$A$39:$A$782,$A136,СВЦЭМ!$B$39:$B$782,B$119)+'СЕТ СН'!$I$9+СВЦЭМ!$D$10+'СЕТ СН'!$I$6-'СЕТ СН'!$I$19</f>
        <v>1734.7846720599998</v>
      </c>
      <c r="C136" s="36">
        <f>SUMIFS(СВЦЭМ!$C$39:$C$782,СВЦЭМ!$A$39:$A$782,$A136,СВЦЭМ!$B$39:$B$782,C$119)+'СЕТ СН'!$I$9+СВЦЭМ!$D$10+'СЕТ СН'!$I$6-'СЕТ СН'!$I$19</f>
        <v>1772.2873537999999</v>
      </c>
      <c r="D136" s="36">
        <f>SUMIFS(СВЦЭМ!$C$39:$C$782,СВЦЭМ!$A$39:$A$782,$A136,СВЦЭМ!$B$39:$B$782,D$119)+'СЕТ СН'!$I$9+СВЦЭМ!$D$10+'СЕТ СН'!$I$6-'СЕТ СН'!$I$19</f>
        <v>1773.49451426</v>
      </c>
      <c r="E136" s="36">
        <f>SUMIFS(СВЦЭМ!$C$39:$C$782,СВЦЭМ!$A$39:$A$782,$A136,СВЦЭМ!$B$39:$B$782,E$119)+'СЕТ СН'!$I$9+СВЦЭМ!$D$10+'СЕТ СН'!$I$6-'СЕТ СН'!$I$19</f>
        <v>1729.2497889499998</v>
      </c>
      <c r="F136" s="36">
        <f>SUMIFS(СВЦЭМ!$C$39:$C$782,СВЦЭМ!$A$39:$A$782,$A136,СВЦЭМ!$B$39:$B$782,F$119)+'СЕТ СН'!$I$9+СВЦЭМ!$D$10+'СЕТ СН'!$I$6-'СЕТ СН'!$I$19</f>
        <v>1720.3942815099999</v>
      </c>
      <c r="G136" s="36">
        <f>SUMIFS(СВЦЭМ!$C$39:$C$782,СВЦЭМ!$A$39:$A$782,$A136,СВЦЭМ!$B$39:$B$782,G$119)+'СЕТ СН'!$I$9+СВЦЭМ!$D$10+'СЕТ СН'!$I$6-'СЕТ СН'!$I$19</f>
        <v>1737.6956509299998</v>
      </c>
      <c r="H136" s="36">
        <f>SUMIFS(СВЦЭМ!$C$39:$C$782,СВЦЭМ!$A$39:$A$782,$A136,СВЦЭМ!$B$39:$B$782,H$119)+'СЕТ СН'!$I$9+СВЦЭМ!$D$10+'СЕТ СН'!$I$6-'СЕТ СН'!$I$19</f>
        <v>1763.9048744299998</v>
      </c>
      <c r="I136" s="36">
        <f>SUMIFS(СВЦЭМ!$C$39:$C$782,СВЦЭМ!$A$39:$A$782,$A136,СВЦЭМ!$B$39:$B$782,I$119)+'СЕТ СН'!$I$9+СВЦЭМ!$D$10+'СЕТ СН'!$I$6-'СЕТ СН'!$I$19</f>
        <v>1730.0457164499999</v>
      </c>
      <c r="J136" s="36">
        <f>SUMIFS(СВЦЭМ!$C$39:$C$782,СВЦЭМ!$A$39:$A$782,$A136,СВЦЭМ!$B$39:$B$782,J$119)+'СЕТ СН'!$I$9+СВЦЭМ!$D$10+'СЕТ СН'!$I$6-'СЕТ СН'!$I$19</f>
        <v>1673.8663851999997</v>
      </c>
      <c r="K136" s="36">
        <f>SUMIFS(СВЦЭМ!$C$39:$C$782,СВЦЭМ!$A$39:$A$782,$A136,СВЦЭМ!$B$39:$B$782,K$119)+'СЕТ СН'!$I$9+СВЦЭМ!$D$10+'СЕТ СН'!$I$6-'СЕТ СН'!$I$19</f>
        <v>1633.2403692399998</v>
      </c>
      <c r="L136" s="36">
        <f>SUMIFS(СВЦЭМ!$C$39:$C$782,СВЦЭМ!$A$39:$A$782,$A136,СВЦЭМ!$B$39:$B$782,L$119)+'СЕТ СН'!$I$9+СВЦЭМ!$D$10+'СЕТ СН'!$I$6-'СЕТ СН'!$I$19</f>
        <v>1623.0281504699999</v>
      </c>
      <c r="M136" s="36">
        <f>SUMIFS(СВЦЭМ!$C$39:$C$782,СВЦЭМ!$A$39:$A$782,$A136,СВЦЭМ!$B$39:$B$782,M$119)+'СЕТ СН'!$I$9+СВЦЭМ!$D$10+'СЕТ СН'!$I$6-'СЕТ СН'!$I$19</f>
        <v>1626.14710823</v>
      </c>
      <c r="N136" s="36">
        <f>SUMIFS(СВЦЭМ!$C$39:$C$782,СВЦЭМ!$A$39:$A$782,$A136,СВЦЭМ!$B$39:$B$782,N$119)+'СЕТ СН'!$I$9+СВЦЭМ!$D$10+'СЕТ СН'!$I$6-'СЕТ СН'!$I$19</f>
        <v>1628.4863450299999</v>
      </c>
      <c r="O136" s="36">
        <f>SUMIFS(СВЦЭМ!$C$39:$C$782,СВЦЭМ!$A$39:$A$782,$A136,СВЦЭМ!$B$39:$B$782,O$119)+'СЕТ СН'!$I$9+СВЦЭМ!$D$10+'СЕТ СН'!$I$6-'СЕТ СН'!$I$19</f>
        <v>1649.9060982499998</v>
      </c>
      <c r="P136" s="36">
        <f>SUMIFS(СВЦЭМ!$C$39:$C$782,СВЦЭМ!$A$39:$A$782,$A136,СВЦЭМ!$B$39:$B$782,P$119)+'СЕТ СН'!$I$9+СВЦЭМ!$D$10+'СЕТ СН'!$I$6-'СЕТ СН'!$I$19</f>
        <v>1695.4499868799999</v>
      </c>
      <c r="Q136" s="36">
        <f>SUMIFS(СВЦЭМ!$C$39:$C$782,СВЦЭМ!$A$39:$A$782,$A136,СВЦЭМ!$B$39:$B$782,Q$119)+'СЕТ СН'!$I$9+СВЦЭМ!$D$10+'СЕТ СН'!$I$6-'СЕТ СН'!$I$19</f>
        <v>1730.9484834799998</v>
      </c>
      <c r="R136" s="36">
        <f>SUMIFS(СВЦЭМ!$C$39:$C$782,СВЦЭМ!$A$39:$A$782,$A136,СВЦЭМ!$B$39:$B$782,R$119)+'СЕТ СН'!$I$9+СВЦЭМ!$D$10+'СЕТ СН'!$I$6-'СЕТ СН'!$I$19</f>
        <v>1714.1850204299999</v>
      </c>
      <c r="S136" s="36">
        <f>SUMIFS(СВЦЭМ!$C$39:$C$782,СВЦЭМ!$A$39:$A$782,$A136,СВЦЭМ!$B$39:$B$782,S$119)+'СЕТ СН'!$I$9+СВЦЭМ!$D$10+'СЕТ СН'!$I$6-'СЕТ СН'!$I$19</f>
        <v>1688.9907452899999</v>
      </c>
      <c r="T136" s="36">
        <f>SUMIFS(СВЦЭМ!$C$39:$C$782,СВЦЭМ!$A$39:$A$782,$A136,СВЦЭМ!$B$39:$B$782,T$119)+'СЕТ СН'!$I$9+СВЦЭМ!$D$10+'СЕТ СН'!$I$6-'СЕТ СН'!$I$19</f>
        <v>1621.7475256599998</v>
      </c>
      <c r="U136" s="36">
        <f>SUMIFS(СВЦЭМ!$C$39:$C$782,СВЦЭМ!$A$39:$A$782,$A136,СВЦЭМ!$B$39:$B$782,U$119)+'СЕТ СН'!$I$9+СВЦЭМ!$D$10+'СЕТ СН'!$I$6-'СЕТ СН'!$I$19</f>
        <v>1590.3225606499998</v>
      </c>
      <c r="V136" s="36">
        <f>SUMIFS(СВЦЭМ!$C$39:$C$782,СВЦЭМ!$A$39:$A$782,$A136,СВЦЭМ!$B$39:$B$782,V$119)+'СЕТ СН'!$I$9+СВЦЭМ!$D$10+'СЕТ СН'!$I$6-'СЕТ СН'!$I$19</f>
        <v>1588.79320416</v>
      </c>
      <c r="W136" s="36">
        <f>SUMIFS(СВЦЭМ!$C$39:$C$782,СВЦЭМ!$A$39:$A$782,$A136,СВЦЭМ!$B$39:$B$782,W$119)+'СЕТ СН'!$I$9+СВЦЭМ!$D$10+'СЕТ СН'!$I$6-'СЕТ СН'!$I$19</f>
        <v>1619.4939095799998</v>
      </c>
      <c r="X136" s="36">
        <f>SUMIFS(СВЦЭМ!$C$39:$C$782,СВЦЭМ!$A$39:$A$782,$A136,СВЦЭМ!$B$39:$B$782,X$119)+'СЕТ СН'!$I$9+СВЦЭМ!$D$10+'СЕТ СН'!$I$6-'СЕТ СН'!$I$19</f>
        <v>1643.3498362099999</v>
      </c>
      <c r="Y136" s="36">
        <f>SUMIFS(СВЦЭМ!$C$39:$C$782,СВЦЭМ!$A$39:$A$782,$A136,СВЦЭМ!$B$39:$B$782,Y$119)+'СЕТ СН'!$I$9+СВЦЭМ!$D$10+'СЕТ СН'!$I$6-'СЕТ СН'!$I$19</f>
        <v>1643.4751338799999</v>
      </c>
    </row>
    <row r="137" spans="1:25" ht="15.75" x14ac:dyDescent="0.2">
      <c r="A137" s="35">
        <f t="shared" si="3"/>
        <v>44273</v>
      </c>
      <c r="B137" s="36">
        <f>SUMIFS(СВЦЭМ!$C$39:$C$782,СВЦЭМ!$A$39:$A$782,$A137,СВЦЭМ!$B$39:$B$782,B$119)+'СЕТ СН'!$I$9+СВЦЭМ!$D$10+'СЕТ СН'!$I$6-'СЕТ СН'!$I$19</f>
        <v>1631.36125004</v>
      </c>
      <c r="C137" s="36">
        <f>SUMIFS(СВЦЭМ!$C$39:$C$782,СВЦЭМ!$A$39:$A$782,$A137,СВЦЭМ!$B$39:$B$782,C$119)+'СЕТ СН'!$I$9+СВЦЭМ!$D$10+'СЕТ СН'!$I$6-'СЕТ СН'!$I$19</f>
        <v>1715.9926072699998</v>
      </c>
      <c r="D137" s="36">
        <f>SUMIFS(СВЦЭМ!$C$39:$C$782,СВЦЭМ!$A$39:$A$782,$A137,СВЦЭМ!$B$39:$B$782,D$119)+'СЕТ СН'!$I$9+СВЦЭМ!$D$10+'СЕТ СН'!$I$6-'СЕТ СН'!$I$19</f>
        <v>1792.0852353499999</v>
      </c>
      <c r="E137" s="36">
        <f>SUMIFS(СВЦЭМ!$C$39:$C$782,СВЦЭМ!$A$39:$A$782,$A137,СВЦЭМ!$B$39:$B$782,E$119)+'СЕТ СН'!$I$9+СВЦЭМ!$D$10+'СЕТ СН'!$I$6-'СЕТ СН'!$I$19</f>
        <v>1797.1583293599999</v>
      </c>
      <c r="F137" s="36">
        <f>SUMIFS(СВЦЭМ!$C$39:$C$782,СВЦЭМ!$A$39:$A$782,$A137,СВЦЭМ!$B$39:$B$782,F$119)+'СЕТ СН'!$I$9+СВЦЭМ!$D$10+'СЕТ СН'!$I$6-'СЕТ СН'!$I$19</f>
        <v>1801.9527407799999</v>
      </c>
      <c r="G137" s="36">
        <f>SUMIFS(СВЦЭМ!$C$39:$C$782,СВЦЭМ!$A$39:$A$782,$A137,СВЦЭМ!$B$39:$B$782,G$119)+'СЕТ СН'!$I$9+СВЦЭМ!$D$10+'СЕТ СН'!$I$6-'СЕТ СН'!$I$19</f>
        <v>1793.5155698199999</v>
      </c>
      <c r="H137" s="36">
        <f>SUMIFS(СВЦЭМ!$C$39:$C$782,СВЦЭМ!$A$39:$A$782,$A137,СВЦЭМ!$B$39:$B$782,H$119)+'СЕТ СН'!$I$9+СВЦЭМ!$D$10+'СЕТ СН'!$I$6-'СЕТ СН'!$I$19</f>
        <v>1782.4697182299999</v>
      </c>
      <c r="I137" s="36">
        <f>SUMIFS(СВЦЭМ!$C$39:$C$782,СВЦЭМ!$A$39:$A$782,$A137,СВЦЭМ!$B$39:$B$782,I$119)+'СЕТ СН'!$I$9+СВЦЭМ!$D$10+'СЕТ СН'!$I$6-'СЕТ СН'!$I$19</f>
        <v>1718.4531612599999</v>
      </c>
      <c r="J137" s="36">
        <f>SUMIFS(СВЦЭМ!$C$39:$C$782,СВЦЭМ!$A$39:$A$782,$A137,СВЦЭМ!$B$39:$B$782,J$119)+'СЕТ СН'!$I$9+СВЦЭМ!$D$10+'СЕТ СН'!$I$6-'СЕТ СН'!$I$19</f>
        <v>1653.7884629199998</v>
      </c>
      <c r="K137" s="36">
        <f>SUMIFS(СВЦЭМ!$C$39:$C$782,СВЦЭМ!$A$39:$A$782,$A137,СВЦЭМ!$B$39:$B$782,K$119)+'СЕТ СН'!$I$9+СВЦЭМ!$D$10+'СЕТ СН'!$I$6-'СЕТ СН'!$I$19</f>
        <v>1603.2993903799997</v>
      </c>
      <c r="L137" s="36">
        <f>SUMIFS(СВЦЭМ!$C$39:$C$782,СВЦЭМ!$A$39:$A$782,$A137,СВЦЭМ!$B$39:$B$782,L$119)+'СЕТ СН'!$I$9+СВЦЭМ!$D$10+'СЕТ СН'!$I$6-'СЕТ СН'!$I$19</f>
        <v>1603.0655231199999</v>
      </c>
      <c r="M137" s="36">
        <f>SUMIFS(СВЦЭМ!$C$39:$C$782,СВЦЭМ!$A$39:$A$782,$A137,СВЦЭМ!$B$39:$B$782,M$119)+'СЕТ СН'!$I$9+СВЦЭМ!$D$10+'СЕТ СН'!$I$6-'СЕТ СН'!$I$19</f>
        <v>1612.0090668399998</v>
      </c>
      <c r="N137" s="36">
        <f>SUMIFS(СВЦЭМ!$C$39:$C$782,СВЦЭМ!$A$39:$A$782,$A137,СВЦЭМ!$B$39:$B$782,N$119)+'СЕТ СН'!$I$9+СВЦЭМ!$D$10+'СЕТ СН'!$I$6-'СЕТ СН'!$I$19</f>
        <v>1622.19983106</v>
      </c>
      <c r="O137" s="36">
        <f>SUMIFS(СВЦЭМ!$C$39:$C$782,СВЦЭМ!$A$39:$A$782,$A137,СВЦЭМ!$B$39:$B$782,O$119)+'СЕТ СН'!$I$9+СВЦЭМ!$D$10+'СЕТ СН'!$I$6-'СЕТ СН'!$I$19</f>
        <v>1637.0449199399998</v>
      </c>
      <c r="P137" s="36">
        <f>SUMIFS(СВЦЭМ!$C$39:$C$782,СВЦЭМ!$A$39:$A$782,$A137,СВЦЭМ!$B$39:$B$782,P$119)+'СЕТ СН'!$I$9+СВЦЭМ!$D$10+'СЕТ СН'!$I$6-'СЕТ СН'!$I$19</f>
        <v>1672.9046880599999</v>
      </c>
      <c r="Q137" s="36">
        <f>SUMIFS(СВЦЭМ!$C$39:$C$782,СВЦЭМ!$A$39:$A$782,$A137,СВЦЭМ!$B$39:$B$782,Q$119)+'СЕТ СН'!$I$9+СВЦЭМ!$D$10+'СЕТ СН'!$I$6-'СЕТ СН'!$I$19</f>
        <v>1712.2129401199998</v>
      </c>
      <c r="R137" s="36">
        <f>SUMIFS(СВЦЭМ!$C$39:$C$782,СВЦЭМ!$A$39:$A$782,$A137,СВЦЭМ!$B$39:$B$782,R$119)+'СЕТ СН'!$I$9+СВЦЭМ!$D$10+'СЕТ СН'!$I$6-'СЕТ СН'!$I$19</f>
        <v>1711.7906516099999</v>
      </c>
      <c r="S137" s="36">
        <f>SUMIFS(СВЦЭМ!$C$39:$C$782,СВЦЭМ!$A$39:$A$782,$A137,СВЦЭМ!$B$39:$B$782,S$119)+'СЕТ СН'!$I$9+СВЦЭМ!$D$10+'СЕТ СН'!$I$6-'СЕТ СН'!$I$19</f>
        <v>1727.1586407099999</v>
      </c>
      <c r="T137" s="36">
        <f>SUMIFS(СВЦЭМ!$C$39:$C$782,СВЦЭМ!$A$39:$A$782,$A137,СВЦЭМ!$B$39:$B$782,T$119)+'СЕТ СН'!$I$9+СВЦЭМ!$D$10+'СЕТ СН'!$I$6-'СЕТ СН'!$I$19</f>
        <v>1644.0584460199998</v>
      </c>
      <c r="U137" s="36">
        <f>SUMIFS(СВЦЭМ!$C$39:$C$782,СВЦЭМ!$A$39:$A$782,$A137,СВЦЭМ!$B$39:$B$782,U$119)+'СЕТ СН'!$I$9+СВЦЭМ!$D$10+'СЕТ СН'!$I$6-'СЕТ СН'!$I$19</f>
        <v>1581.6648442899998</v>
      </c>
      <c r="V137" s="36">
        <f>SUMIFS(СВЦЭМ!$C$39:$C$782,СВЦЭМ!$A$39:$A$782,$A137,СВЦЭМ!$B$39:$B$782,V$119)+'СЕТ СН'!$I$9+СВЦЭМ!$D$10+'СЕТ СН'!$I$6-'СЕТ СН'!$I$19</f>
        <v>1623.8210267299999</v>
      </c>
      <c r="W137" s="36">
        <f>SUMIFS(СВЦЭМ!$C$39:$C$782,СВЦЭМ!$A$39:$A$782,$A137,СВЦЭМ!$B$39:$B$782,W$119)+'СЕТ СН'!$I$9+СВЦЭМ!$D$10+'СЕТ СН'!$I$6-'СЕТ СН'!$I$19</f>
        <v>1632.0720011099997</v>
      </c>
      <c r="X137" s="36">
        <f>SUMIFS(СВЦЭМ!$C$39:$C$782,СВЦЭМ!$A$39:$A$782,$A137,СВЦЭМ!$B$39:$B$782,X$119)+'СЕТ СН'!$I$9+СВЦЭМ!$D$10+'СЕТ СН'!$I$6-'СЕТ СН'!$I$19</f>
        <v>1640.8864167499999</v>
      </c>
      <c r="Y137" s="36">
        <f>SUMIFS(СВЦЭМ!$C$39:$C$782,СВЦЭМ!$A$39:$A$782,$A137,СВЦЭМ!$B$39:$B$782,Y$119)+'СЕТ СН'!$I$9+СВЦЭМ!$D$10+'СЕТ СН'!$I$6-'СЕТ СН'!$I$19</f>
        <v>1636.02419341</v>
      </c>
    </row>
    <row r="138" spans="1:25" ht="15.75" x14ac:dyDescent="0.2">
      <c r="A138" s="35">
        <f t="shared" si="3"/>
        <v>44274</v>
      </c>
      <c r="B138" s="36">
        <f>SUMIFS(СВЦЭМ!$C$39:$C$782,СВЦЭМ!$A$39:$A$782,$A138,СВЦЭМ!$B$39:$B$782,B$119)+'СЕТ СН'!$I$9+СВЦЭМ!$D$10+'СЕТ СН'!$I$6-'СЕТ СН'!$I$19</f>
        <v>1616.7687628299998</v>
      </c>
      <c r="C138" s="36">
        <f>SUMIFS(СВЦЭМ!$C$39:$C$782,СВЦЭМ!$A$39:$A$782,$A138,СВЦЭМ!$B$39:$B$782,C$119)+'СЕТ СН'!$I$9+СВЦЭМ!$D$10+'СЕТ СН'!$I$6-'СЕТ СН'!$I$19</f>
        <v>1698.2338135199998</v>
      </c>
      <c r="D138" s="36">
        <f>SUMIFS(СВЦЭМ!$C$39:$C$782,СВЦЭМ!$A$39:$A$782,$A138,СВЦЭМ!$B$39:$B$782,D$119)+'СЕТ СН'!$I$9+СВЦЭМ!$D$10+'СЕТ СН'!$I$6-'СЕТ СН'!$I$19</f>
        <v>1801.8504729399999</v>
      </c>
      <c r="E138" s="36">
        <f>SUMIFS(СВЦЭМ!$C$39:$C$782,СВЦЭМ!$A$39:$A$782,$A138,СВЦЭМ!$B$39:$B$782,E$119)+'СЕТ СН'!$I$9+СВЦЭМ!$D$10+'СЕТ СН'!$I$6-'СЕТ СН'!$I$19</f>
        <v>1771.7305540599998</v>
      </c>
      <c r="F138" s="36">
        <f>SUMIFS(СВЦЭМ!$C$39:$C$782,СВЦЭМ!$A$39:$A$782,$A138,СВЦЭМ!$B$39:$B$782,F$119)+'СЕТ СН'!$I$9+СВЦЭМ!$D$10+'СЕТ СН'!$I$6-'СЕТ СН'!$I$19</f>
        <v>1794.2812488</v>
      </c>
      <c r="G138" s="36">
        <f>SUMIFS(СВЦЭМ!$C$39:$C$782,СВЦЭМ!$A$39:$A$782,$A138,СВЦЭМ!$B$39:$B$782,G$119)+'СЕТ СН'!$I$9+СВЦЭМ!$D$10+'СЕТ СН'!$I$6-'СЕТ СН'!$I$19</f>
        <v>1779.4767620399998</v>
      </c>
      <c r="H138" s="36">
        <f>SUMIFS(СВЦЭМ!$C$39:$C$782,СВЦЭМ!$A$39:$A$782,$A138,СВЦЭМ!$B$39:$B$782,H$119)+'СЕТ СН'!$I$9+СВЦЭМ!$D$10+'СЕТ СН'!$I$6-'СЕТ СН'!$I$19</f>
        <v>1720.7003672199999</v>
      </c>
      <c r="I138" s="36">
        <f>SUMIFS(СВЦЭМ!$C$39:$C$782,СВЦЭМ!$A$39:$A$782,$A138,СВЦЭМ!$B$39:$B$782,I$119)+'СЕТ СН'!$I$9+СВЦЭМ!$D$10+'СЕТ СН'!$I$6-'СЕТ СН'!$I$19</f>
        <v>1666.3757610599998</v>
      </c>
      <c r="J138" s="36">
        <f>SUMIFS(СВЦЭМ!$C$39:$C$782,СВЦЭМ!$A$39:$A$782,$A138,СВЦЭМ!$B$39:$B$782,J$119)+'СЕТ СН'!$I$9+СВЦЭМ!$D$10+'СЕТ СН'!$I$6-'СЕТ СН'!$I$19</f>
        <v>1600.1272185299999</v>
      </c>
      <c r="K138" s="36">
        <f>SUMIFS(СВЦЭМ!$C$39:$C$782,СВЦЭМ!$A$39:$A$782,$A138,СВЦЭМ!$B$39:$B$782,K$119)+'СЕТ СН'!$I$9+СВЦЭМ!$D$10+'СЕТ СН'!$I$6-'СЕТ СН'!$I$19</f>
        <v>1543.57118687</v>
      </c>
      <c r="L138" s="36">
        <f>SUMIFS(СВЦЭМ!$C$39:$C$782,СВЦЭМ!$A$39:$A$782,$A138,СВЦЭМ!$B$39:$B$782,L$119)+'СЕТ СН'!$I$9+СВЦЭМ!$D$10+'СЕТ СН'!$I$6-'СЕТ СН'!$I$19</f>
        <v>1535.1304956599997</v>
      </c>
      <c r="M138" s="36">
        <f>SUMIFS(СВЦЭМ!$C$39:$C$782,СВЦЭМ!$A$39:$A$782,$A138,СВЦЭМ!$B$39:$B$782,M$119)+'СЕТ СН'!$I$9+СВЦЭМ!$D$10+'СЕТ СН'!$I$6-'СЕТ СН'!$I$19</f>
        <v>1543.3597616799998</v>
      </c>
      <c r="N138" s="36">
        <f>SUMIFS(СВЦЭМ!$C$39:$C$782,СВЦЭМ!$A$39:$A$782,$A138,СВЦЭМ!$B$39:$B$782,N$119)+'СЕТ СН'!$I$9+СВЦЭМ!$D$10+'СЕТ СН'!$I$6-'СЕТ СН'!$I$19</f>
        <v>1562.8773685699998</v>
      </c>
      <c r="O138" s="36">
        <f>SUMIFS(СВЦЭМ!$C$39:$C$782,СВЦЭМ!$A$39:$A$782,$A138,СВЦЭМ!$B$39:$B$782,O$119)+'СЕТ СН'!$I$9+СВЦЭМ!$D$10+'СЕТ СН'!$I$6-'СЕТ СН'!$I$19</f>
        <v>1568.8306256999999</v>
      </c>
      <c r="P138" s="36">
        <f>SUMIFS(СВЦЭМ!$C$39:$C$782,СВЦЭМ!$A$39:$A$782,$A138,СВЦЭМ!$B$39:$B$782,P$119)+'СЕТ СН'!$I$9+СВЦЭМ!$D$10+'СЕТ СН'!$I$6-'СЕТ СН'!$I$19</f>
        <v>1613.5187736999999</v>
      </c>
      <c r="Q138" s="36">
        <f>SUMIFS(СВЦЭМ!$C$39:$C$782,СВЦЭМ!$A$39:$A$782,$A138,СВЦЭМ!$B$39:$B$782,Q$119)+'СЕТ СН'!$I$9+СВЦЭМ!$D$10+'СЕТ СН'!$I$6-'СЕТ СН'!$I$19</f>
        <v>1653.9359593699999</v>
      </c>
      <c r="R138" s="36">
        <f>SUMIFS(СВЦЭМ!$C$39:$C$782,СВЦЭМ!$A$39:$A$782,$A138,СВЦЭМ!$B$39:$B$782,R$119)+'СЕТ СН'!$I$9+СВЦЭМ!$D$10+'СЕТ СН'!$I$6-'СЕТ СН'!$I$19</f>
        <v>1663.5462530999998</v>
      </c>
      <c r="S138" s="36">
        <f>SUMIFS(СВЦЭМ!$C$39:$C$782,СВЦЭМ!$A$39:$A$782,$A138,СВЦЭМ!$B$39:$B$782,S$119)+'СЕТ СН'!$I$9+СВЦЭМ!$D$10+'СЕТ СН'!$I$6-'СЕТ СН'!$I$19</f>
        <v>1655.2951939</v>
      </c>
      <c r="T138" s="36">
        <f>SUMIFS(СВЦЭМ!$C$39:$C$782,СВЦЭМ!$A$39:$A$782,$A138,СВЦЭМ!$B$39:$B$782,T$119)+'СЕТ СН'!$I$9+СВЦЭМ!$D$10+'СЕТ СН'!$I$6-'СЕТ СН'!$I$19</f>
        <v>1572.7141670999999</v>
      </c>
      <c r="U138" s="36">
        <f>SUMIFS(СВЦЭМ!$C$39:$C$782,СВЦЭМ!$A$39:$A$782,$A138,СВЦЭМ!$B$39:$B$782,U$119)+'СЕТ СН'!$I$9+СВЦЭМ!$D$10+'СЕТ СН'!$I$6-'СЕТ СН'!$I$19</f>
        <v>1528.8172580099999</v>
      </c>
      <c r="V138" s="36">
        <f>SUMIFS(СВЦЭМ!$C$39:$C$782,СВЦЭМ!$A$39:$A$782,$A138,СВЦЭМ!$B$39:$B$782,V$119)+'СЕТ СН'!$I$9+СВЦЭМ!$D$10+'СЕТ СН'!$I$6-'СЕТ СН'!$I$19</f>
        <v>1527.3649850299998</v>
      </c>
      <c r="W138" s="36">
        <f>SUMIFS(СВЦЭМ!$C$39:$C$782,СВЦЭМ!$A$39:$A$782,$A138,СВЦЭМ!$B$39:$B$782,W$119)+'СЕТ СН'!$I$9+СВЦЭМ!$D$10+'СЕТ СН'!$I$6-'СЕТ СН'!$I$19</f>
        <v>1538.6377155699997</v>
      </c>
      <c r="X138" s="36">
        <f>SUMIFS(СВЦЭМ!$C$39:$C$782,СВЦЭМ!$A$39:$A$782,$A138,СВЦЭМ!$B$39:$B$782,X$119)+'СЕТ СН'!$I$9+СВЦЭМ!$D$10+'СЕТ СН'!$I$6-'СЕТ СН'!$I$19</f>
        <v>1558.8447843399999</v>
      </c>
      <c r="Y138" s="36">
        <f>SUMIFS(СВЦЭМ!$C$39:$C$782,СВЦЭМ!$A$39:$A$782,$A138,СВЦЭМ!$B$39:$B$782,Y$119)+'СЕТ СН'!$I$9+СВЦЭМ!$D$10+'СЕТ СН'!$I$6-'СЕТ СН'!$I$19</f>
        <v>1570.1845477099998</v>
      </c>
    </row>
    <row r="139" spans="1:25" ht="15.75" x14ac:dyDescent="0.2">
      <c r="A139" s="35">
        <f t="shared" si="3"/>
        <v>44275</v>
      </c>
      <c r="B139" s="36">
        <f>SUMIFS(СВЦЭМ!$C$39:$C$782,СВЦЭМ!$A$39:$A$782,$A139,СВЦЭМ!$B$39:$B$782,B$119)+'СЕТ СН'!$I$9+СВЦЭМ!$D$10+'СЕТ СН'!$I$6-'СЕТ СН'!$I$19</f>
        <v>1595.0909835199998</v>
      </c>
      <c r="C139" s="36">
        <f>SUMIFS(СВЦЭМ!$C$39:$C$782,СВЦЭМ!$A$39:$A$782,$A139,СВЦЭМ!$B$39:$B$782,C$119)+'СЕТ СН'!$I$9+СВЦЭМ!$D$10+'СЕТ СН'!$I$6-'СЕТ СН'!$I$19</f>
        <v>1672.4884778699998</v>
      </c>
      <c r="D139" s="36">
        <f>SUMIFS(СВЦЭМ!$C$39:$C$782,СВЦЭМ!$A$39:$A$782,$A139,СВЦЭМ!$B$39:$B$782,D$119)+'СЕТ СН'!$I$9+СВЦЭМ!$D$10+'СЕТ СН'!$I$6-'СЕТ СН'!$I$19</f>
        <v>1746.3129084599998</v>
      </c>
      <c r="E139" s="36">
        <f>SUMIFS(СВЦЭМ!$C$39:$C$782,СВЦЭМ!$A$39:$A$782,$A139,СВЦЭМ!$B$39:$B$782,E$119)+'СЕТ СН'!$I$9+СВЦЭМ!$D$10+'СЕТ СН'!$I$6-'СЕТ СН'!$I$19</f>
        <v>1756.5181764399999</v>
      </c>
      <c r="F139" s="36">
        <f>SUMIFS(СВЦЭМ!$C$39:$C$782,СВЦЭМ!$A$39:$A$782,$A139,СВЦЭМ!$B$39:$B$782,F$119)+'СЕТ СН'!$I$9+СВЦЭМ!$D$10+'СЕТ СН'!$I$6-'СЕТ СН'!$I$19</f>
        <v>1776.9908786099998</v>
      </c>
      <c r="G139" s="36">
        <f>SUMIFS(СВЦЭМ!$C$39:$C$782,СВЦЭМ!$A$39:$A$782,$A139,СВЦЭМ!$B$39:$B$782,G$119)+'СЕТ СН'!$I$9+СВЦЭМ!$D$10+'СЕТ СН'!$I$6-'СЕТ СН'!$I$19</f>
        <v>1765.1629846399999</v>
      </c>
      <c r="H139" s="36">
        <f>SUMIFS(СВЦЭМ!$C$39:$C$782,СВЦЭМ!$A$39:$A$782,$A139,СВЦЭМ!$B$39:$B$782,H$119)+'СЕТ СН'!$I$9+СВЦЭМ!$D$10+'СЕТ СН'!$I$6-'СЕТ СН'!$I$19</f>
        <v>1743.71086838</v>
      </c>
      <c r="I139" s="36">
        <f>SUMIFS(СВЦЭМ!$C$39:$C$782,СВЦЭМ!$A$39:$A$782,$A139,СВЦЭМ!$B$39:$B$782,I$119)+'СЕТ СН'!$I$9+СВЦЭМ!$D$10+'СЕТ СН'!$I$6-'СЕТ СН'!$I$19</f>
        <v>1711.3552401999998</v>
      </c>
      <c r="J139" s="36">
        <f>SUMIFS(СВЦЭМ!$C$39:$C$782,СВЦЭМ!$A$39:$A$782,$A139,СВЦЭМ!$B$39:$B$782,J$119)+'СЕТ СН'!$I$9+СВЦЭМ!$D$10+'СЕТ СН'!$I$6-'СЕТ СН'!$I$19</f>
        <v>1617.8712334599998</v>
      </c>
      <c r="K139" s="36">
        <f>SUMIFS(СВЦЭМ!$C$39:$C$782,СВЦЭМ!$A$39:$A$782,$A139,СВЦЭМ!$B$39:$B$782,K$119)+'СЕТ СН'!$I$9+СВЦЭМ!$D$10+'СЕТ СН'!$I$6-'СЕТ СН'!$I$19</f>
        <v>1564.2026649499999</v>
      </c>
      <c r="L139" s="36">
        <f>SUMIFS(СВЦЭМ!$C$39:$C$782,СВЦЭМ!$A$39:$A$782,$A139,СВЦЭМ!$B$39:$B$782,L$119)+'СЕТ СН'!$I$9+СВЦЭМ!$D$10+'СЕТ СН'!$I$6-'СЕТ СН'!$I$19</f>
        <v>1561.0395145499999</v>
      </c>
      <c r="M139" s="36">
        <f>SUMIFS(СВЦЭМ!$C$39:$C$782,СВЦЭМ!$A$39:$A$782,$A139,СВЦЭМ!$B$39:$B$782,M$119)+'СЕТ СН'!$I$9+СВЦЭМ!$D$10+'СЕТ СН'!$I$6-'СЕТ СН'!$I$19</f>
        <v>1570.6788865299998</v>
      </c>
      <c r="N139" s="36">
        <f>SUMIFS(СВЦЭМ!$C$39:$C$782,СВЦЭМ!$A$39:$A$782,$A139,СВЦЭМ!$B$39:$B$782,N$119)+'СЕТ СН'!$I$9+СВЦЭМ!$D$10+'СЕТ СН'!$I$6-'СЕТ СН'!$I$19</f>
        <v>1586.9391907599997</v>
      </c>
      <c r="O139" s="36">
        <f>SUMIFS(СВЦЭМ!$C$39:$C$782,СВЦЭМ!$A$39:$A$782,$A139,СВЦЭМ!$B$39:$B$782,O$119)+'СЕТ СН'!$I$9+СВЦЭМ!$D$10+'СЕТ СН'!$I$6-'СЕТ СН'!$I$19</f>
        <v>1608.6899806899999</v>
      </c>
      <c r="P139" s="36">
        <f>SUMIFS(СВЦЭМ!$C$39:$C$782,СВЦЭМ!$A$39:$A$782,$A139,СВЦЭМ!$B$39:$B$782,P$119)+'СЕТ СН'!$I$9+СВЦЭМ!$D$10+'СЕТ СН'!$I$6-'СЕТ СН'!$I$19</f>
        <v>1647.9241169999998</v>
      </c>
      <c r="Q139" s="36">
        <f>SUMIFS(СВЦЭМ!$C$39:$C$782,СВЦЭМ!$A$39:$A$782,$A139,СВЦЭМ!$B$39:$B$782,Q$119)+'СЕТ СН'!$I$9+СВЦЭМ!$D$10+'СЕТ СН'!$I$6-'СЕТ СН'!$I$19</f>
        <v>1674.3497077299999</v>
      </c>
      <c r="R139" s="36">
        <f>SUMIFS(СВЦЭМ!$C$39:$C$782,СВЦЭМ!$A$39:$A$782,$A139,СВЦЭМ!$B$39:$B$782,R$119)+'СЕТ СН'!$I$9+СВЦЭМ!$D$10+'СЕТ СН'!$I$6-'СЕТ СН'!$I$19</f>
        <v>1698.9262755899999</v>
      </c>
      <c r="S139" s="36">
        <f>SUMIFS(СВЦЭМ!$C$39:$C$782,СВЦЭМ!$A$39:$A$782,$A139,СВЦЭМ!$B$39:$B$782,S$119)+'СЕТ СН'!$I$9+СВЦЭМ!$D$10+'СЕТ СН'!$I$6-'СЕТ СН'!$I$19</f>
        <v>1694.7696689299999</v>
      </c>
      <c r="T139" s="36">
        <f>SUMIFS(СВЦЭМ!$C$39:$C$782,СВЦЭМ!$A$39:$A$782,$A139,СВЦЭМ!$B$39:$B$782,T$119)+'СЕТ СН'!$I$9+СВЦЭМ!$D$10+'СЕТ СН'!$I$6-'СЕТ СН'!$I$19</f>
        <v>1621.4095249299999</v>
      </c>
      <c r="U139" s="36">
        <f>SUMIFS(СВЦЭМ!$C$39:$C$782,СВЦЭМ!$A$39:$A$782,$A139,СВЦЭМ!$B$39:$B$782,U$119)+'СЕТ СН'!$I$9+СВЦЭМ!$D$10+'СЕТ СН'!$I$6-'СЕТ СН'!$I$19</f>
        <v>1552.9650068599999</v>
      </c>
      <c r="V139" s="36">
        <f>SUMIFS(СВЦЭМ!$C$39:$C$782,СВЦЭМ!$A$39:$A$782,$A139,СВЦЭМ!$B$39:$B$782,V$119)+'СЕТ СН'!$I$9+СВЦЭМ!$D$10+'СЕТ СН'!$I$6-'СЕТ СН'!$I$19</f>
        <v>1570.4639661399999</v>
      </c>
      <c r="W139" s="36">
        <f>SUMIFS(СВЦЭМ!$C$39:$C$782,СВЦЭМ!$A$39:$A$782,$A139,СВЦЭМ!$B$39:$B$782,W$119)+'СЕТ СН'!$I$9+СВЦЭМ!$D$10+'СЕТ СН'!$I$6-'СЕТ СН'!$I$19</f>
        <v>1575.9072638099999</v>
      </c>
      <c r="X139" s="36">
        <f>SUMIFS(СВЦЭМ!$C$39:$C$782,СВЦЭМ!$A$39:$A$782,$A139,СВЦЭМ!$B$39:$B$782,X$119)+'СЕТ СН'!$I$9+СВЦЭМ!$D$10+'СЕТ СН'!$I$6-'СЕТ СН'!$I$19</f>
        <v>1603.42217977</v>
      </c>
      <c r="Y139" s="36">
        <f>SUMIFS(СВЦЭМ!$C$39:$C$782,СВЦЭМ!$A$39:$A$782,$A139,СВЦЭМ!$B$39:$B$782,Y$119)+'СЕТ СН'!$I$9+СВЦЭМ!$D$10+'СЕТ СН'!$I$6-'СЕТ СН'!$I$19</f>
        <v>1621.5332501699997</v>
      </c>
    </row>
    <row r="140" spans="1:25" ht="15.75" x14ac:dyDescent="0.2">
      <c r="A140" s="35">
        <f t="shared" si="3"/>
        <v>44276</v>
      </c>
      <c r="B140" s="36">
        <f>SUMIFS(СВЦЭМ!$C$39:$C$782,СВЦЭМ!$A$39:$A$782,$A140,СВЦЭМ!$B$39:$B$782,B$119)+'СЕТ СН'!$I$9+СВЦЭМ!$D$10+'СЕТ СН'!$I$6-'СЕТ СН'!$I$19</f>
        <v>1671.1470257499998</v>
      </c>
      <c r="C140" s="36">
        <f>SUMIFS(СВЦЭМ!$C$39:$C$782,СВЦЭМ!$A$39:$A$782,$A140,СВЦЭМ!$B$39:$B$782,C$119)+'СЕТ СН'!$I$9+СВЦЭМ!$D$10+'СЕТ СН'!$I$6-'СЕТ СН'!$I$19</f>
        <v>1751.8573911599999</v>
      </c>
      <c r="D140" s="36">
        <f>SUMIFS(СВЦЭМ!$C$39:$C$782,СВЦЭМ!$A$39:$A$782,$A140,СВЦЭМ!$B$39:$B$782,D$119)+'СЕТ СН'!$I$9+СВЦЭМ!$D$10+'СЕТ СН'!$I$6-'СЕТ СН'!$I$19</f>
        <v>1825.6675498799998</v>
      </c>
      <c r="E140" s="36">
        <f>SUMIFS(СВЦЭМ!$C$39:$C$782,СВЦЭМ!$A$39:$A$782,$A140,СВЦЭМ!$B$39:$B$782,E$119)+'СЕТ СН'!$I$9+СВЦЭМ!$D$10+'СЕТ СН'!$I$6-'СЕТ СН'!$I$19</f>
        <v>1807.9280513699998</v>
      </c>
      <c r="F140" s="36">
        <f>SUMIFS(СВЦЭМ!$C$39:$C$782,СВЦЭМ!$A$39:$A$782,$A140,СВЦЭМ!$B$39:$B$782,F$119)+'СЕТ СН'!$I$9+СВЦЭМ!$D$10+'СЕТ СН'!$I$6-'СЕТ СН'!$I$19</f>
        <v>1801.4694078499999</v>
      </c>
      <c r="G140" s="36">
        <f>SUMIFS(СВЦЭМ!$C$39:$C$782,СВЦЭМ!$A$39:$A$782,$A140,СВЦЭМ!$B$39:$B$782,G$119)+'СЕТ СН'!$I$9+СВЦЭМ!$D$10+'СЕТ СН'!$I$6-'СЕТ СН'!$I$19</f>
        <v>1805.68289433</v>
      </c>
      <c r="H140" s="36">
        <f>SUMIFS(СВЦЭМ!$C$39:$C$782,СВЦЭМ!$A$39:$A$782,$A140,СВЦЭМ!$B$39:$B$782,H$119)+'СЕТ СН'!$I$9+СВЦЭМ!$D$10+'СЕТ СН'!$I$6-'СЕТ СН'!$I$19</f>
        <v>1786.9367993199999</v>
      </c>
      <c r="I140" s="36">
        <f>SUMIFS(СВЦЭМ!$C$39:$C$782,СВЦЭМ!$A$39:$A$782,$A140,СВЦЭМ!$B$39:$B$782,I$119)+'СЕТ СН'!$I$9+СВЦЭМ!$D$10+'СЕТ СН'!$I$6-'СЕТ СН'!$I$19</f>
        <v>1713.9860874799999</v>
      </c>
      <c r="J140" s="36">
        <f>SUMIFS(СВЦЭМ!$C$39:$C$782,СВЦЭМ!$A$39:$A$782,$A140,СВЦЭМ!$B$39:$B$782,J$119)+'СЕТ СН'!$I$9+СВЦЭМ!$D$10+'СЕТ СН'!$I$6-'СЕТ СН'!$I$19</f>
        <v>1654.0119383699998</v>
      </c>
      <c r="K140" s="36">
        <f>SUMIFS(СВЦЭМ!$C$39:$C$782,СВЦЭМ!$A$39:$A$782,$A140,СВЦЭМ!$B$39:$B$782,K$119)+'СЕТ СН'!$I$9+СВЦЭМ!$D$10+'СЕТ СН'!$I$6-'СЕТ СН'!$I$19</f>
        <v>1593.6148351299998</v>
      </c>
      <c r="L140" s="36">
        <f>SUMIFS(СВЦЭМ!$C$39:$C$782,СВЦЭМ!$A$39:$A$782,$A140,СВЦЭМ!$B$39:$B$782,L$119)+'СЕТ СН'!$I$9+СВЦЭМ!$D$10+'СЕТ СН'!$I$6-'СЕТ СН'!$I$19</f>
        <v>1564.1933473799998</v>
      </c>
      <c r="M140" s="36">
        <f>SUMIFS(СВЦЭМ!$C$39:$C$782,СВЦЭМ!$A$39:$A$782,$A140,СВЦЭМ!$B$39:$B$782,M$119)+'СЕТ СН'!$I$9+СВЦЭМ!$D$10+'СЕТ СН'!$I$6-'СЕТ СН'!$I$19</f>
        <v>1567.1031677599999</v>
      </c>
      <c r="N140" s="36">
        <f>SUMIFS(СВЦЭМ!$C$39:$C$782,СВЦЭМ!$A$39:$A$782,$A140,СВЦЭМ!$B$39:$B$782,N$119)+'СЕТ СН'!$I$9+СВЦЭМ!$D$10+'СЕТ СН'!$I$6-'СЕТ СН'!$I$19</f>
        <v>1587.9988738499999</v>
      </c>
      <c r="O140" s="36">
        <f>SUMIFS(СВЦЭМ!$C$39:$C$782,СВЦЭМ!$A$39:$A$782,$A140,СВЦЭМ!$B$39:$B$782,O$119)+'СЕТ СН'!$I$9+СВЦЭМ!$D$10+'СЕТ СН'!$I$6-'СЕТ СН'!$I$19</f>
        <v>1597.6210649499999</v>
      </c>
      <c r="P140" s="36">
        <f>SUMIFS(СВЦЭМ!$C$39:$C$782,СВЦЭМ!$A$39:$A$782,$A140,СВЦЭМ!$B$39:$B$782,P$119)+'СЕТ СН'!$I$9+СВЦЭМ!$D$10+'СЕТ СН'!$I$6-'СЕТ СН'!$I$19</f>
        <v>1641.7357499099999</v>
      </c>
      <c r="Q140" s="36">
        <f>SUMIFS(СВЦЭМ!$C$39:$C$782,СВЦЭМ!$A$39:$A$782,$A140,СВЦЭМ!$B$39:$B$782,Q$119)+'СЕТ СН'!$I$9+СВЦЭМ!$D$10+'СЕТ СН'!$I$6-'СЕТ СН'!$I$19</f>
        <v>1669.7260350099998</v>
      </c>
      <c r="R140" s="36">
        <f>SUMIFS(СВЦЭМ!$C$39:$C$782,СВЦЭМ!$A$39:$A$782,$A140,СВЦЭМ!$B$39:$B$782,R$119)+'СЕТ СН'!$I$9+СВЦЭМ!$D$10+'СЕТ СН'!$I$6-'СЕТ СН'!$I$19</f>
        <v>1641.0724604499999</v>
      </c>
      <c r="S140" s="36">
        <f>SUMIFS(СВЦЭМ!$C$39:$C$782,СВЦЭМ!$A$39:$A$782,$A140,СВЦЭМ!$B$39:$B$782,S$119)+'СЕТ СН'!$I$9+СВЦЭМ!$D$10+'СЕТ СН'!$I$6-'СЕТ СН'!$I$19</f>
        <v>1632.3379456799998</v>
      </c>
      <c r="T140" s="36">
        <f>SUMIFS(СВЦЭМ!$C$39:$C$782,СВЦЭМ!$A$39:$A$782,$A140,СВЦЭМ!$B$39:$B$782,T$119)+'СЕТ СН'!$I$9+СВЦЭМ!$D$10+'СЕТ СН'!$I$6-'СЕТ СН'!$I$19</f>
        <v>1582.2957371399998</v>
      </c>
      <c r="U140" s="36">
        <f>SUMIFS(СВЦЭМ!$C$39:$C$782,СВЦЭМ!$A$39:$A$782,$A140,СВЦЭМ!$B$39:$B$782,U$119)+'СЕТ СН'!$I$9+СВЦЭМ!$D$10+'СЕТ СН'!$I$6-'СЕТ СН'!$I$19</f>
        <v>1526.0244687199997</v>
      </c>
      <c r="V140" s="36">
        <f>SUMIFS(СВЦЭМ!$C$39:$C$782,СВЦЭМ!$A$39:$A$782,$A140,СВЦЭМ!$B$39:$B$782,V$119)+'СЕТ СН'!$I$9+СВЦЭМ!$D$10+'СЕТ СН'!$I$6-'СЕТ СН'!$I$19</f>
        <v>1537.6542446699998</v>
      </c>
      <c r="W140" s="36">
        <f>SUMIFS(СВЦЭМ!$C$39:$C$782,СВЦЭМ!$A$39:$A$782,$A140,СВЦЭМ!$B$39:$B$782,W$119)+'СЕТ СН'!$I$9+СВЦЭМ!$D$10+'СЕТ СН'!$I$6-'СЕТ СН'!$I$19</f>
        <v>1553.36336117</v>
      </c>
      <c r="X140" s="36">
        <f>SUMIFS(СВЦЭМ!$C$39:$C$782,СВЦЭМ!$A$39:$A$782,$A140,СВЦЭМ!$B$39:$B$782,X$119)+'СЕТ СН'!$I$9+СВЦЭМ!$D$10+'СЕТ СН'!$I$6-'СЕТ СН'!$I$19</f>
        <v>1578.2659977199999</v>
      </c>
      <c r="Y140" s="36">
        <f>SUMIFS(СВЦЭМ!$C$39:$C$782,СВЦЭМ!$A$39:$A$782,$A140,СВЦЭМ!$B$39:$B$782,Y$119)+'СЕТ СН'!$I$9+СВЦЭМ!$D$10+'СЕТ СН'!$I$6-'СЕТ СН'!$I$19</f>
        <v>1608.7952474099998</v>
      </c>
    </row>
    <row r="141" spans="1:25" ht="15.75" x14ac:dyDescent="0.2">
      <c r="A141" s="35">
        <f t="shared" si="3"/>
        <v>44277</v>
      </c>
      <c r="B141" s="36">
        <f>SUMIFS(СВЦЭМ!$C$39:$C$782,СВЦЭМ!$A$39:$A$782,$A141,СВЦЭМ!$B$39:$B$782,B$119)+'СЕТ СН'!$I$9+СВЦЭМ!$D$10+'СЕТ СН'!$I$6-'СЕТ СН'!$I$19</f>
        <v>1612.8684632799998</v>
      </c>
      <c r="C141" s="36">
        <f>SUMIFS(СВЦЭМ!$C$39:$C$782,СВЦЭМ!$A$39:$A$782,$A141,СВЦЭМ!$B$39:$B$782,C$119)+'СЕТ СН'!$I$9+СВЦЭМ!$D$10+'СЕТ СН'!$I$6-'СЕТ СН'!$I$19</f>
        <v>1667.6317560499999</v>
      </c>
      <c r="D141" s="36">
        <f>SUMIFS(СВЦЭМ!$C$39:$C$782,СВЦЭМ!$A$39:$A$782,$A141,СВЦЭМ!$B$39:$B$782,D$119)+'СЕТ СН'!$I$9+СВЦЭМ!$D$10+'СЕТ СН'!$I$6-'СЕТ СН'!$I$19</f>
        <v>1728.9446144699998</v>
      </c>
      <c r="E141" s="36">
        <f>SUMIFS(СВЦЭМ!$C$39:$C$782,СВЦЭМ!$A$39:$A$782,$A141,СВЦЭМ!$B$39:$B$782,E$119)+'СЕТ СН'!$I$9+СВЦЭМ!$D$10+'СЕТ СН'!$I$6-'СЕТ СН'!$I$19</f>
        <v>1727.0062480199999</v>
      </c>
      <c r="F141" s="36">
        <f>SUMIFS(СВЦЭМ!$C$39:$C$782,СВЦЭМ!$A$39:$A$782,$A141,СВЦЭМ!$B$39:$B$782,F$119)+'СЕТ СН'!$I$9+СВЦЭМ!$D$10+'СЕТ СН'!$I$6-'СЕТ СН'!$I$19</f>
        <v>1731.72053175</v>
      </c>
      <c r="G141" s="36">
        <f>SUMIFS(СВЦЭМ!$C$39:$C$782,СВЦЭМ!$A$39:$A$782,$A141,СВЦЭМ!$B$39:$B$782,G$119)+'СЕТ СН'!$I$9+СВЦЭМ!$D$10+'СЕТ СН'!$I$6-'СЕТ СН'!$I$19</f>
        <v>1721.3859589499998</v>
      </c>
      <c r="H141" s="36">
        <f>SUMIFS(СВЦЭМ!$C$39:$C$782,СВЦЭМ!$A$39:$A$782,$A141,СВЦЭМ!$B$39:$B$782,H$119)+'СЕТ СН'!$I$9+СВЦЭМ!$D$10+'СЕТ СН'!$I$6-'СЕТ СН'!$I$19</f>
        <v>1710.2218062599998</v>
      </c>
      <c r="I141" s="36">
        <f>SUMIFS(СВЦЭМ!$C$39:$C$782,СВЦЭМ!$A$39:$A$782,$A141,СВЦЭМ!$B$39:$B$782,I$119)+'СЕТ СН'!$I$9+СВЦЭМ!$D$10+'СЕТ СН'!$I$6-'СЕТ СН'!$I$19</f>
        <v>1651.7925460099998</v>
      </c>
      <c r="J141" s="36">
        <f>SUMIFS(СВЦЭМ!$C$39:$C$782,СВЦЭМ!$A$39:$A$782,$A141,СВЦЭМ!$B$39:$B$782,J$119)+'СЕТ СН'!$I$9+СВЦЭМ!$D$10+'СЕТ СН'!$I$6-'СЕТ СН'!$I$19</f>
        <v>1593.6708094399999</v>
      </c>
      <c r="K141" s="36">
        <f>SUMIFS(СВЦЭМ!$C$39:$C$782,СВЦЭМ!$A$39:$A$782,$A141,СВЦЭМ!$B$39:$B$782,K$119)+'СЕТ СН'!$I$9+СВЦЭМ!$D$10+'СЕТ СН'!$I$6-'СЕТ СН'!$I$19</f>
        <v>1570.38776386</v>
      </c>
      <c r="L141" s="36">
        <f>SUMIFS(СВЦЭМ!$C$39:$C$782,СВЦЭМ!$A$39:$A$782,$A141,СВЦЭМ!$B$39:$B$782,L$119)+'СЕТ СН'!$I$9+СВЦЭМ!$D$10+'СЕТ СН'!$I$6-'СЕТ СН'!$I$19</f>
        <v>1581.1488123099998</v>
      </c>
      <c r="M141" s="36">
        <f>SUMIFS(СВЦЭМ!$C$39:$C$782,СВЦЭМ!$A$39:$A$782,$A141,СВЦЭМ!$B$39:$B$782,M$119)+'СЕТ СН'!$I$9+СВЦЭМ!$D$10+'СЕТ СН'!$I$6-'СЕТ СН'!$I$19</f>
        <v>1576.7943084099998</v>
      </c>
      <c r="N141" s="36">
        <f>SUMIFS(СВЦЭМ!$C$39:$C$782,СВЦЭМ!$A$39:$A$782,$A141,СВЦЭМ!$B$39:$B$782,N$119)+'СЕТ СН'!$I$9+СВЦЭМ!$D$10+'СЕТ СН'!$I$6-'СЕТ СН'!$I$19</f>
        <v>1584.69571185</v>
      </c>
      <c r="O141" s="36">
        <f>SUMIFS(СВЦЭМ!$C$39:$C$782,СВЦЭМ!$A$39:$A$782,$A141,СВЦЭМ!$B$39:$B$782,O$119)+'СЕТ СН'!$I$9+СВЦЭМ!$D$10+'СЕТ СН'!$I$6-'СЕТ СН'!$I$19</f>
        <v>1642.9194259299998</v>
      </c>
      <c r="P141" s="36">
        <f>SUMIFS(СВЦЭМ!$C$39:$C$782,СВЦЭМ!$A$39:$A$782,$A141,СВЦЭМ!$B$39:$B$782,P$119)+'СЕТ СН'!$I$9+СВЦЭМ!$D$10+'СЕТ СН'!$I$6-'СЕТ СН'!$I$19</f>
        <v>1709.76893445</v>
      </c>
      <c r="Q141" s="36">
        <f>SUMIFS(СВЦЭМ!$C$39:$C$782,СВЦЭМ!$A$39:$A$782,$A141,СВЦЭМ!$B$39:$B$782,Q$119)+'СЕТ СН'!$I$9+СВЦЭМ!$D$10+'СЕТ СН'!$I$6-'СЕТ СН'!$I$19</f>
        <v>1724.57251286</v>
      </c>
      <c r="R141" s="36">
        <f>SUMIFS(СВЦЭМ!$C$39:$C$782,СВЦЭМ!$A$39:$A$782,$A141,СВЦЭМ!$B$39:$B$782,R$119)+'СЕТ СН'!$I$9+СВЦЭМ!$D$10+'СЕТ СН'!$I$6-'СЕТ СН'!$I$19</f>
        <v>1722.3075336899999</v>
      </c>
      <c r="S141" s="36">
        <f>SUMIFS(СВЦЭМ!$C$39:$C$782,СВЦЭМ!$A$39:$A$782,$A141,СВЦЭМ!$B$39:$B$782,S$119)+'СЕТ СН'!$I$9+СВЦЭМ!$D$10+'СЕТ СН'!$I$6-'СЕТ СН'!$I$19</f>
        <v>1693.1306210199998</v>
      </c>
      <c r="T141" s="36">
        <f>SUMIFS(СВЦЭМ!$C$39:$C$782,СВЦЭМ!$A$39:$A$782,$A141,СВЦЭМ!$B$39:$B$782,T$119)+'СЕТ СН'!$I$9+СВЦЭМ!$D$10+'СЕТ СН'!$I$6-'СЕТ СН'!$I$19</f>
        <v>1612.8841984799999</v>
      </c>
      <c r="U141" s="36">
        <f>SUMIFS(СВЦЭМ!$C$39:$C$782,СВЦЭМ!$A$39:$A$782,$A141,СВЦЭМ!$B$39:$B$782,U$119)+'СЕТ СН'!$I$9+СВЦЭМ!$D$10+'СЕТ СН'!$I$6-'СЕТ СН'!$I$19</f>
        <v>1562.4302381799998</v>
      </c>
      <c r="V141" s="36">
        <f>SUMIFS(СВЦЭМ!$C$39:$C$782,СВЦЭМ!$A$39:$A$782,$A141,СВЦЭМ!$B$39:$B$782,V$119)+'СЕТ СН'!$I$9+СВЦЭМ!$D$10+'СЕТ СН'!$I$6-'СЕТ СН'!$I$19</f>
        <v>1541.7396321199999</v>
      </c>
      <c r="W141" s="36">
        <f>SUMIFS(СВЦЭМ!$C$39:$C$782,СВЦЭМ!$A$39:$A$782,$A141,СВЦЭМ!$B$39:$B$782,W$119)+'СЕТ СН'!$I$9+СВЦЭМ!$D$10+'СЕТ СН'!$I$6-'СЕТ СН'!$I$19</f>
        <v>1532.9423108799997</v>
      </c>
      <c r="X141" s="36">
        <f>SUMIFS(СВЦЭМ!$C$39:$C$782,СВЦЭМ!$A$39:$A$782,$A141,СВЦЭМ!$B$39:$B$782,X$119)+'СЕТ СН'!$I$9+СВЦЭМ!$D$10+'СЕТ СН'!$I$6-'СЕТ СН'!$I$19</f>
        <v>1562.2078791599999</v>
      </c>
      <c r="Y141" s="36">
        <f>SUMIFS(СВЦЭМ!$C$39:$C$782,СВЦЭМ!$A$39:$A$782,$A141,СВЦЭМ!$B$39:$B$782,Y$119)+'СЕТ СН'!$I$9+СВЦЭМ!$D$10+'СЕТ СН'!$I$6-'СЕТ СН'!$I$19</f>
        <v>1581.9041843599998</v>
      </c>
    </row>
    <row r="142" spans="1:25" ht="15.75" x14ac:dyDescent="0.2">
      <c r="A142" s="35">
        <f t="shared" si="3"/>
        <v>44278</v>
      </c>
      <c r="B142" s="36">
        <f>SUMIFS(СВЦЭМ!$C$39:$C$782,СВЦЭМ!$A$39:$A$782,$A142,СВЦЭМ!$B$39:$B$782,B$119)+'СЕТ СН'!$I$9+СВЦЭМ!$D$10+'СЕТ СН'!$I$6-'СЕТ СН'!$I$19</f>
        <v>1584.5120945799999</v>
      </c>
      <c r="C142" s="36">
        <f>SUMIFS(СВЦЭМ!$C$39:$C$782,СВЦЭМ!$A$39:$A$782,$A142,СВЦЭМ!$B$39:$B$782,C$119)+'СЕТ СН'!$I$9+СВЦЭМ!$D$10+'СЕТ СН'!$I$6-'СЕТ СН'!$I$19</f>
        <v>1651.7040140199999</v>
      </c>
      <c r="D142" s="36">
        <f>SUMIFS(СВЦЭМ!$C$39:$C$782,СВЦЭМ!$A$39:$A$782,$A142,СВЦЭМ!$B$39:$B$782,D$119)+'СЕТ СН'!$I$9+СВЦЭМ!$D$10+'СЕТ СН'!$I$6-'СЕТ СН'!$I$19</f>
        <v>1716.3081304299999</v>
      </c>
      <c r="E142" s="36">
        <f>SUMIFS(СВЦЭМ!$C$39:$C$782,СВЦЭМ!$A$39:$A$782,$A142,СВЦЭМ!$B$39:$B$782,E$119)+'СЕТ СН'!$I$9+СВЦЭМ!$D$10+'СЕТ СН'!$I$6-'СЕТ СН'!$I$19</f>
        <v>1716.7171453299998</v>
      </c>
      <c r="F142" s="36">
        <f>SUMIFS(СВЦЭМ!$C$39:$C$782,СВЦЭМ!$A$39:$A$782,$A142,СВЦЭМ!$B$39:$B$782,F$119)+'СЕТ СН'!$I$9+СВЦЭМ!$D$10+'СЕТ СН'!$I$6-'СЕТ СН'!$I$19</f>
        <v>1706.7723482199999</v>
      </c>
      <c r="G142" s="36">
        <f>SUMIFS(СВЦЭМ!$C$39:$C$782,СВЦЭМ!$A$39:$A$782,$A142,СВЦЭМ!$B$39:$B$782,G$119)+'СЕТ СН'!$I$9+СВЦЭМ!$D$10+'СЕТ СН'!$I$6-'СЕТ СН'!$I$19</f>
        <v>1688.6016868699999</v>
      </c>
      <c r="H142" s="36">
        <f>SUMIFS(СВЦЭМ!$C$39:$C$782,СВЦЭМ!$A$39:$A$782,$A142,СВЦЭМ!$B$39:$B$782,H$119)+'СЕТ СН'!$I$9+СВЦЭМ!$D$10+'СЕТ СН'!$I$6-'СЕТ СН'!$I$19</f>
        <v>1668.1342847299998</v>
      </c>
      <c r="I142" s="36">
        <f>SUMIFS(СВЦЭМ!$C$39:$C$782,СВЦЭМ!$A$39:$A$782,$A142,СВЦЭМ!$B$39:$B$782,I$119)+'СЕТ СН'!$I$9+СВЦЭМ!$D$10+'СЕТ СН'!$I$6-'СЕТ СН'!$I$19</f>
        <v>1610.41289246</v>
      </c>
      <c r="J142" s="36">
        <f>SUMIFS(СВЦЭМ!$C$39:$C$782,СВЦЭМ!$A$39:$A$782,$A142,СВЦЭМ!$B$39:$B$782,J$119)+'СЕТ СН'!$I$9+СВЦЭМ!$D$10+'СЕТ СН'!$I$6-'СЕТ СН'!$I$19</f>
        <v>1575.7302056999999</v>
      </c>
      <c r="K142" s="36">
        <f>SUMIFS(СВЦЭМ!$C$39:$C$782,СВЦЭМ!$A$39:$A$782,$A142,СВЦЭМ!$B$39:$B$782,K$119)+'СЕТ СН'!$I$9+СВЦЭМ!$D$10+'СЕТ СН'!$I$6-'СЕТ СН'!$I$19</f>
        <v>1552.79446831</v>
      </c>
      <c r="L142" s="36">
        <f>SUMIFS(СВЦЭМ!$C$39:$C$782,СВЦЭМ!$A$39:$A$782,$A142,СВЦЭМ!$B$39:$B$782,L$119)+'СЕТ СН'!$I$9+СВЦЭМ!$D$10+'СЕТ СН'!$I$6-'СЕТ СН'!$I$19</f>
        <v>1556.8950965099998</v>
      </c>
      <c r="M142" s="36">
        <f>SUMIFS(СВЦЭМ!$C$39:$C$782,СВЦЭМ!$A$39:$A$782,$A142,СВЦЭМ!$B$39:$B$782,M$119)+'СЕТ СН'!$I$9+СВЦЭМ!$D$10+'СЕТ СН'!$I$6-'СЕТ СН'!$I$19</f>
        <v>1571.1577746299999</v>
      </c>
      <c r="N142" s="36">
        <f>SUMIFS(СВЦЭМ!$C$39:$C$782,СВЦЭМ!$A$39:$A$782,$A142,СВЦЭМ!$B$39:$B$782,N$119)+'СЕТ СН'!$I$9+СВЦЭМ!$D$10+'СЕТ СН'!$I$6-'СЕТ СН'!$I$19</f>
        <v>1616.9202761299998</v>
      </c>
      <c r="O142" s="36">
        <f>SUMIFS(СВЦЭМ!$C$39:$C$782,СВЦЭМ!$A$39:$A$782,$A142,СВЦЭМ!$B$39:$B$782,O$119)+'СЕТ СН'!$I$9+СВЦЭМ!$D$10+'СЕТ СН'!$I$6-'СЕТ СН'!$I$19</f>
        <v>1652.4228853999998</v>
      </c>
      <c r="P142" s="36">
        <f>SUMIFS(СВЦЭМ!$C$39:$C$782,СВЦЭМ!$A$39:$A$782,$A142,СВЦЭМ!$B$39:$B$782,P$119)+'СЕТ СН'!$I$9+СВЦЭМ!$D$10+'СЕТ СН'!$I$6-'СЕТ СН'!$I$19</f>
        <v>1732.5495104199999</v>
      </c>
      <c r="Q142" s="36">
        <f>SUMIFS(СВЦЭМ!$C$39:$C$782,СВЦЭМ!$A$39:$A$782,$A142,СВЦЭМ!$B$39:$B$782,Q$119)+'СЕТ СН'!$I$9+СВЦЭМ!$D$10+'СЕТ СН'!$I$6-'СЕТ СН'!$I$19</f>
        <v>1702.4500005099999</v>
      </c>
      <c r="R142" s="36">
        <f>SUMIFS(СВЦЭМ!$C$39:$C$782,СВЦЭМ!$A$39:$A$782,$A142,СВЦЭМ!$B$39:$B$782,R$119)+'СЕТ СН'!$I$9+СВЦЭМ!$D$10+'СЕТ СН'!$I$6-'СЕТ СН'!$I$19</f>
        <v>1696.2469815599998</v>
      </c>
      <c r="S142" s="36">
        <f>SUMIFS(СВЦЭМ!$C$39:$C$782,СВЦЭМ!$A$39:$A$782,$A142,СВЦЭМ!$B$39:$B$782,S$119)+'СЕТ СН'!$I$9+СВЦЭМ!$D$10+'СЕТ СН'!$I$6-'СЕТ СН'!$I$19</f>
        <v>1661.5067915199998</v>
      </c>
      <c r="T142" s="36">
        <f>SUMIFS(СВЦЭМ!$C$39:$C$782,СВЦЭМ!$A$39:$A$782,$A142,СВЦЭМ!$B$39:$B$782,T$119)+'СЕТ СН'!$I$9+СВЦЭМ!$D$10+'СЕТ СН'!$I$6-'СЕТ СН'!$I$19</f>
        <v>1573.9061455099998</v>
      </c>
      <c r="U142" s="36">
        <f>SUMIFS(СВЦЭМ!$C$39:$C$782,СВЦЭМ!$A$39:$A$782,$A142,СВЦЭМ!$B$39:$B$782,U$119)+'СЕТ СН'!$I$9+СВЦЭМ!$D$10+'СЕТ СН'!$I$6-'СЕТ СН'!$I$19</f>
        <v>1537.1097393599998</v>
      </c>
      <c r="V142" s="36">
        <f>SUMIFS(СВЦЭМ!$C$39:$C$782,СВЦЭМ!$A$39:$A$782,$A142,СВЦЭМ!$B$39:$B$782,V$119)+'СЕТ СН'!$I$9+СВЦЭМ!$D$10+'СЕТ СН'!$I$6-'СЕТ СН'!$I$19</f>
        <v>1538.0548069799997</v>
      </c>
      <c r="W142" s="36">
        <f>SUMIFS(СВЦЭМ!$C$39:$C$782,СВЦЭМ!$A$39:$A$782,$A142,СВЦЭМ!$B$39:$B$782,W$119)+'СЕТ СН'!$I$9+СВЦЭМ!$D$10+'СЕТ СН'!$I$6-'СЕТ СН'!$I$19</f>
        <v>1517.1945035999997</v>
      </c>
      <c r="X142" s="36">
        <f>SUMIFS(СВЦЭМ!$C$39:$C$782,СВЦЭМ!$A$39:$A$782,$A142,СВЦЭМ!$B$39:$B$782,X$119)+'СЕТ СН'!$I$9+СВЦЭМ!$D$10+'СЕТ СН'!$I$6-'СЕТ СН'!$I$19</f>
        <v>1535.0790340699998</v>
      </c>
      <c r="Y142" s="36">
        <f>SUMIFS(СВЦЭМ!$C$39:$C$782,СВЦЭМ!$A$39:$A$782,$A142,СВЦЭМ!$B$39:$B$782,Y$119)+'СЕТ СН'!$I$9+СВЦЭМ!$D$10+'СЕТ СН'!$I$6-'СЕТ СН'!$I$19</f>
        <v>1554.5822809099998</v>
      </c>
    </row>
    <row r="143" spans="1:25" ht="15.75" x14ac:dyDescent="0.2">
      <c r="A143" s="35">
        <f t="shared" si="3"/>
        <v>44279</v>
      </c>
      <c r="B143" s="36">
        <f>SUMIFS(СВЦЭМ!$C$39:$C$782,СВЦЭМ!$A$39:$A$782,$A143,СВЦЭМ!$B$39:$B$782,B$119)+'СЕТ СН'!$I$9+СВЦЭМ!$D$10+'СЕТ СН'!$I$6-'СЕТ СН'!$I$19</f>
        <v>1597.4385960099999</v>
      </c>
      <c r="C143" s="36">
        <f>SUMIFS(СВЦЭМ!$C$39:$C$782,СВЦЭМ!$A$39:$A$782,$A143,СВЦЭМ!$B$39:$B$782,C$119)+'СЕТ СН'!$I$9+СВЦЭМ!$D$10+'СЕТ СН'!$I$6-'СЕТ СН'!$I$19</f>
        <v>1653.8338154599999</v>
      </c>
      <c r="D143" s="36">
        <f>SUMIFS(СВЦЭМ!$C$39:$C$782,СВЦЭМ!$A$39:$A$782,$A143,СВЦЭМ!$B$39:$B$782,D$119)+'СЕТ СН'!$I$9+СВЦЭМ!$D$10+'СЕТ СН'!$I$6-'СЕТ СН'!$I$19</f>
        <v>1716.1202675899999</v>
      </c>
      <c r="E143" s="36">
        <f>SUMIFS(СВЦЭМ!$C$39:$C$782,СВЦЭМ!$A$39:$A$782,$A143,СВЦЭМ!$B$39:$B$782,E$119)+'СЕТ СН'!$I$9+СВЦЭМ!$D$10+'СЕТ СН'!$I$6-'СЕТ СН'!$I$19</f>
        <v>1731.3864889199999</v>
      </c>
      <c r="F143" s="36">
        <f>SUMIFS(СВЦЭМ!$C$39:$C$782,СВЦЭМ!$A$39:$A$782,$A143,СВЦЭМ!$B$39:$B$782,F$119)+'СЕТ СН'!$I$9+СВЦЭМ!$D$10+'СЕТ СН'!$I$6-'СЕТ СН'!$I$19</f>
        <v>1719.7620168599999</v>
      </c>
      <c r="G143" s="36">
        <f>SUMIFS(СВЦЭМ!$C$39:$C$782,СВЦЭМ!$A$39:$A$782,$A143,СВЦЭМ!$B$39:$B$782,G$119)+'СЕТ СН'!$I$9+СВЦЭМ!$D$10+'СЕТ СН'!$I$6-'СЕТ СН'!$I$19</f>
        <v>1695.4695177699998</v>
      </c>
      <c r="H143" s="36">
        <f>SUMIFS(СВЦЭМ!$C$39:$C$782,СВЦЭМ!$A$39:$A$782,$A143,СВЦЭМ!$B$39:$B$782,H$119)+'СЕТ СН'!$I$9+СВЦЭМ!$D$10+'СЕТ СН'!$I$6-'СЕТ СН'!$I$19</f>
        <v>1673.0476285299999</v>
      </c>
      <c r="I143" s="36">
        <f>SUMIFS(СВЦЭМ!$C$39:$C$782,СВЦЭМ!$A$39:$A$782,$A143,СВЦЭМ!$B$39:$B$782,I$119)+'СЕТ СН'!$I$9+СВЦЭМ!$D$10+'СЕТ СН'!$I$6-'СЕТ СН'!$I$19</f>
        <v>1615.8712210299998</v>
      </c>
      <c r="J143" s="36">
        <f>SUMIFS(СВЦЭМ!$C$39:$C$782,СВЦЭМ!$A$39:$A$782,$A143,СВЦЭМ!$B$39:$B$782,J$119)+'СЕТ СН'!$I$9+СВЦЭМ!$D$10+'СЕТ СН'!$I$6-'СЕТ СН'!$I$19</f>
        <v>1561.1185288899999</v>
      </c>
      <c r="K143" s="36">
        <f>SUMIFS(СВЦЭМ!$C$39:$C$782,СВЦЭМ!$A$39:$A$782,$A143,СВЦЭМ!$B$39:$B$782,K$119)+'СЕТ СН'!$I$9+СВЦЭМ!$D$10+'СЕТ СН'!$I$6-'СЕТ СН'!$I$19</f>
        <v>1532.3206523399999</v>
      </c>
      <c r="L143" s="36">
        <f>SUMIFS(СВЦЭМ!$C$39:$C$782,СВЦЭМ!$A$39:$A$782,$A143,СВЦЭМ!$B$39:$B$782,L$119)+'СЕТ СН'!$I$9+СВЦЭМ!$D$10+'СЕТ СН'!$I$6-'СЕТ СН'!$I$19</f>
        <v>1551.94747573</v>
      </c>
      <c r="M143" s="36">
        <f>SUMIFS(СВЦЭМ!$C$39:$C$782,СВЦЭМ!$A$39:$A$782,$A143,СВЦЭМ!$B$39:$B$782,M$119)+'СЕТ СН'!$I$9+СВЦЭМ!$D$10+'СЕТ СН'!$I$6-'СЕТ СН'!$I$19</f>
        <v>1541.7046768099999</v>
      </c>
      <c r="N143" s="36">
        <f>SUMIFS(СВЦЭМ!$C$39:$C$782,СВЦЭМ!$A$39:$A$782,$A143,СВЦЭМ!$B$39:$B$782,N$119)+'СЕТ СН'!$I$9+СВЦЭМ!$D$10+'СЕТ СН'!$I$6-'СЕТ СН'!$I$19</f>
        <v>1561.7262636599999</v>
      </c>
      <c r="O143" s="36">
        <f>SUMIFS(СВЦЭМ!$C$39:$C$782,СВЦЭМ!$A$39:$A$782,$A143,СВЦЭМ!$B$39:$B$782,O$119)+'СЕТ СН'!$I$9+СВЦЭМ!$D$10+'СЕТ СН'!$I$6-'СЕТ СН'!$I$19</f>
        <v>1606.9657746899998</v>
      </c>
      <c r="P143" s="36">
        <f>SUMIFS(СВЦЭМ!$C$39:$C$782,СВЦЭМ!$A$39:$A$782,$A143,СВЦЭМ!$B$39:$B$782,P$119)+'СЕТ СН'!$I$9+СВЦЭМ!$D$10+'СЕТ СН'!$I$6-'СЕТ СН'!$I$19</f>
        <v>1653.7601872399998</v>
      </c>
      <c r="Q143" s="36">
        <f>SUMIFS(СВЦЭМ!$C$39:$C$782,СВЦЭМ!$A$39:$A$782,$A143,СВЦЭМ!$B$39:$B$782,Q$119)+'СЕТ СН'!$I$9+СВЦЭМ!$D$10+'СЕТ СН'!$I$6-'СЕТ СН'!$I$19</f>
        <v>1681.7538569099997</v>
      </c>
      <c r="R143" s="36">
        <f>SUMIFS(СВЦЭМ!$C$39:$C$782,СВЦЭМ!$A$39:$A$782,$A143,СВЦЭМ!$B$39:$B$782,R$119)+'СЕТ СН'!$I$9+СВЦЭМ!$D$10+'СЕТ СН'!$I$6-'СЕТ СН'!$I$19</f>
        <v>1688.5495740199999</v>
      </c>
      <c r="S143" s="36">
        <f>SUMIFS(СВЦЭМ!$C$39:$C$782,СВЦЭМ!$A$39:$A$782,$A143,СВЦЭМ!$B$39:$B$782,S$119)+'СЕТ СН'!$I$9+СВЦЭМ!$D$10+'СЕТ СН'!$I$6-'СЕТ СН'!$I$19</f>
        <v>1674.9489102499999</v>
      </c>
      <c r="T143" s="36">
        <f>SUMIFS(СВЦЭМ!$C$39:$C$782,СВЦЭМ!$A$39:$A$782,$A143,СВЦЭМ!$B$39:$B$782,T$119)+'СЕТ СН'!$I$9+СВЦЭМ!$D$10+'СЕТ СН'!$I$6-'СЕТ СН'!$I$19</f>
        <v>1594.2063921399999</v>
      </c>
      <c r="U143" s="36">
        <f>SUMIFS(СВЦЭМ!$C$39:$C$782,СВЦЭМ!$A$39:$A$782,$A143,СВЦЭМ!$B$39:$B$782,U$119)+'СЕТ СН'!$I$9+СВЦЭМ!$D$10+'СЕТ СН'!$I$6-'СЕТ СН'!$I$19</f>
        <v>1508.31052499</v>
      </c>
      <c r="V143" s="36">
        <f>SUMIFS(СВЦЭМ!$C$39:$C$782,СВЦЭМ!$A$39:$A$782,$A143,СВЦЭМ!$B$39:$B$782,V$119)+'СЕТ СН'!$I$9+СВЦЭМ!$D$10+'СЕТ СН'!$I$6-'СЕТ СН'!$I$19</f>
        <v>1565.7065447299999</v>
      </c>
      <c r="W143" s="36">
        <f>SUMIFS(СВЦЭМ!$C$39:$C$782,СВЦЭМ!$A$39:$A$782,$A143,СВЦЭМ!$B$39:$B$782,W$119)+'СЕТ СН'!$I$9+СВЦЭМ!$D$10+'СЕТ СН'!$I$6-'СЕТ СН'!$I$19</f>
        <v>1508.8847809299998</v>
      </c>
      <c r="X143" s="36">
        <f>SUMIFS(СВЦЭМ!$C$39:$C$782,СВЦЭМ!$A$39:$A$782,$A143,СВЦЭМ!$B$39:$B$782,X$119)+'СЕТ СН'!$I$9+СВЦЭМ!$D$10+'СЕТ СН'!$I$6-'СЕТ СН'!$I$19</f>
        <v>1554.9322188099998</v>
      </c>
      <c r="Y143" s="36">
        <f>SUMIFS(СВЦЭМ!$C$39:$C$782,СВЦЭМ!$A$39:$A$782,$A143,СВЦЭМ!$B$39:$B$782,Y$119)+'СЕТ СН'!$I$9+СВЦЭМ!$D$10+'СЕТ СН'!$I$6-'СЕТ СН'!$I$19</f>
        <v>1513.5229497299997</v>
      </c>
    </row>
    <row r="144" spans="1:25" ht="15.75" x14ac:dyDescent="0.2">
      <c r="A144" s="35">
        <f t="shared" si="3"/>
        <v>44280</v>
      </c>
      <c r="B144" s="36">
        <f>SUMIFS(СВЦЭМ!$C$39:$C$782,СВЦЭМ!$A$39:$A$782,$A144,СВЦЭМ!$B$39:$B$782,B$119)+'СЕТ СН'!$I$9+СВЦЭМ!$D$10+'СЕТ СН'!$I$6-'СЕТ СН'!$I$19</f>
        <v>1570.3348121399999</v>
      </c>
      <c r="C144" s="36">
        <f>SUMIFS(СВЦЭМ!$C$39:$C$782,СВЦЭМ!$A$39:$A$782,$A144,СВЦЭМ!$B$39:$B$782,C$119)+'СЕТ СН'!$I$9+СВЦЭМ!$D$10+'СЕТ СН'!$I$6-'СЕТ СН'!$I$19</f>
        <v>1632.9333139799999</v>
      </c>
      <c r="D144" s="36">
        <f>SUMIFS(СВЦЭМ!$C$39:$C$782,СВЦЭМ!$A$39:$A$782,$A144,СВЦЭМ!$B$39:$B$782,D$119)+'СЕТ СН'!$I$9+СВЦЭМ!$D$10+'СЕТ СН'!$I$6-'СЕТ СН'!$I$19</f>
        <v>1731.5523165199997</v>
      </c>
      <c r="E144" s="36">
        <f>SUMIFS(СВЦЭМ!$C$39:$C$782,СВЦЭМ!$A$39:$A$782,$A144,СВЦЭМ!$B$39:$B$782,E$119)+'СЕТ СН'!$I$9+СВЦЭМ!$D$10+'СЕТ СН'!$I$6-'СЕТ СН'!$I$19</f>
        <v>1719.1887948199999</v>
      </c>
      <c r="F144" s="36">
        <f>SUMIFS(СВЦЭМ!$C$39:$C$782,СВЦЭМ!$A$39:$A$782,$A144,СВЦЭМ!$B$39:$B$782,F$119)+'СЕТ СН'!$I$9+СВЦЭМ!$D$10+'СЕТ СН'!$I$6-'СЕТ СН'!$I$19</f>
        <v>1704.8842436299999</v>
      </c>
      <c r="G144" s="36">
        <f>SUMIFS(СВЦЭМ!$C$39:$C$782,СВЦЭМ!$A$39:$A$782,$A144,СВЦЭМ!$B$39:$B$782,G$119)+'СЕТ СН'!$I$9+СВЦЭМ!$D$10+'СЕТ СН'!$I$6-'СЕТ СН'!$I$19</f>
        <v>1682.7566743499999</v>
      </c>
      <c r="H144" s="36">
        <f>SUMIFS(СВЦЭМ!$C$39:$C$782,СВЦЭМ!$A$39:$A$782,$A144,СВЦЭМ!$B$39:$B$782,H$119)+'СЕТ СН'!$I$9+СВЦЭМ!$D$10+'СЕТ СН'!$I$6-'СЕТ СН'!$I$19</f>
        <v>1639.7421330099999</v>
      </c>
      <c r="I144" s="36">
        <f>SUMIFS(СВЦЭМ!$C$39:$C$782,СВЦЭМ!$A$39:$A$782,$A144,СВЦЭМ!$B$39:$B$782,I$119)+'СЕТ СН'!$I$9+СВЦЭМ!$D$10+'СЕТ СН'!$I$6-'СЕТ СН'!$I$19</f>
        <v>1600.7108284699998</v>
      </c>
      <c r="J144" s="36">
        <f>SUMIFS(СВЦЭМ!$C$39:$C$782,СВЦЭМ!$A$39:$A$782,$A144,СВЦЭМ!$B$39:$B$782,J$119)+'СЕТ СН'!$I$9+СВЦЭМ!$D$10+'СЕТ СН'!$I$6-'СЕТ СН'!$I$19</f>
        <v>1547.0619714899999</v>
      </c>
      <c r="K144" s="36">
        <f>SUMIFS(СВЦЭМ!$C$39:$C$782,СВЦЭМ!$A$39:$A$782,$A144,СВЦЭМ!$B$39:$B$782,K$119)+'СЕТ СН'!$I$9+СВЦЭМ!$D$10+'СЕТ СН'!$I$6-'СЕТ СН'!$I$19</f>
        <v>1516.4954233799999</v>
      </c>
      <c r="L144" s="36">
        <f>SUMIFS(СВЦЭМ!$C$39:$C$782,СВЦЭМ!$A$39:$A$782,$A144,СВЦЭМ!$B$39:$B$782,L$119)+'СЕТ СН'!$I$9+СВЦЭМ!$D$10+'СЕТ СН'!$I$6-'СЕТ СН'!$I$19</f>
        <v>1538.3269516699997</v>
      </c>
      <c r="M144" s="36">
        <f>SUMIFS(СВЦЭМ!$C$39:$C$782,СВЦЭМ!$A$39:$A$782,$A144,СВЦЭМ!$B$39:$B$782,M$119)+'СЕТ СН'!$I$9+СВЦЭМ!$D$10+'СЕТ СН'!$I$6-'СЕТ СН'!$I$19</f>
        <v>1533.4050375499999</v>
      </c>
      <c r="N144" s="36">
        <f>SUMIFS(СВЦЭМ!$C$39:$C$782,СВЦЭМ!$A$39:$A$782,$A144,СВЦЭМ!$B$39:$B$782,N$119)+'СЕТ СН'!$I$9+СВЦЭМ!$D$10+'СЕТ СН'!$I$6-'СЕТ СН'!$I$19</f>
        <v>1552.3463218099998</v>
      </c>
      <c r="O144" s="36">
        <f>SUMIFS(СВЦЭМ!$C$39:$C$782,СВЦЭМ!$A$39:$A$782,$A144,СВЦЭМ!$B$39:$B$782,O$119)+'СЕТ СН'!$I$9+СВЦЭМ!$D$10+'СЕТ СН'!$I$6-'СЕТ СН'!$I$19</f>
        <v>1591.2516107599999</v>
      </c>
      <c r="P144" s="36">
        <f>SUMIFS(СВЦЭМ!$C$39:$C$782,СВЦЭМ!$A$39:$A$782,$A144,СВЦЭМ!$B$39:$B$782,P$119)+'СЕТ СН'!$I$9+СВЦЭМ!$D$10+'СЕТ СН'!$I$6-'СЕТ СН'!$I$19</f>
        <v>1646.5659509099999</v>
      </c>
      <c r="Q144" s="36">
        <f>SUMIFS(СВЦЭМ!$C$39:$C$782,СВЦЭМ!$A$39:$A$782,$A144,СВЦЭМ!$B$39:$B$782,Q$119)+'СЕТ СН'!$I$9+СВЦЭМ!$D$10+'СЕТ СН'!$I$6-'СЕТ СН'!$I$19</f>
        <v>1677.7510208699998</v>
      </c>
      <c r="R144" s="36">
        <f>SUMIFS(СВЦЭМ!$C$39:$C$782,СВЦЭМ!$A$39:$A$782,$A144,СВЦЭМ!$B$39:$B$782,R$119)+'СЕТ СН'!$I$9+СВЦЭМ!$D$10+'СЕТ СН'!$I$6-'СЕТ СН'!$I$19</f>
        <v>1674.5583553699998</v>
      </c>
      <c r="S144" s="36">
        <f>SUMIFS(СВЦЭМ!$C$39:$C$782,СВЦЭМ!$A$39:$A$782,$A144,СВЦЭМ!$B$39:$B$782,S$119)+'СЕТ СН'!$I$9+СВЦЭМ!$D$10+'СЕТ СН'!$I$6-'СЕТ СН'!$I$19</f>
        <v>1636.9283738099998</v>
      </c>
      <c r="T144" s="36">
        <f>SUMIFS(СВЦЭМ!$C$39:$C$782,СВЦЭМ!$A$39:$A$782,$A144,СВЦЭМ!$B$39:$B$782,T$119)+'СЕТ СН'!$I$9+СВЦЭМ!$D$10+'СЕТ СН'!$I$6-'СЕТ СН'!$I$19</f>
        <v>1539.0700637599998</v>
      </c>
      <c r="U144" s="36">
        <f>SUMIFS(СВЦЭМ!$C$39:$C$782,СВЦЭМ!$A$39:$A$782,$A144,СВЦЭМ!$B$39:$B$782,U$119)+'СЕТ СН'!$I$9+СВЦЭМ!$D$10+'СЕТ СН'!$I$6-'СЕТ СН'!$I$19</f>
        <v>1489.71180263</v>
      </c>
      <c r="V144" s="36">
        <f>SUMIFS(СВЦЭМ!$C$39:$C$782,СВЦЭМ!$A$39:$A$782,$A144,СВЦЭМ!$B$39:$B$782,V$119)+'СЕТ СН'!$I$9+СВЦЭМ!$D$10+'СЕТ СН'!$I$6-'СЕТ СН'!$I$19</f>
        <v>1501.0382004799999</v>
      </c>
      <c r="W144" s="36">
        <f>SUMIFS(СВЦЭМ!$C$39:$C$782,СВЦЭМ!$A$39:$A$782,$A144,СВЦЭМ!$B$39:$B$782,W$119)+'СЕТ СН'!$I$9+СВЦЭМ!$D$10+'СЕТ СН'!$I$6-'СЕТ СН'!$I$19</f>
        <v>1509.6445145599998</v>
      </c>
      <c r="X144" s="36">
        <f>SUMIFS(СВЦЭМ!$C$39:$C$782,СВЦЭМ!$A$39:$A$782,$A144,СВЦЭМ!$B$39:$B$782,X$119)+'СЕТ СН'!$I$9+СВЦЭМ!$D$10+'СЕТ СН'!$I$6-'СЕТ СН'!$I$19</f>
        <v>1513.9270216599998</v>
      </c>
      <c r="Y144" s="36">
        <f>SUMIFS(СВЦЭМ!$C$39:$C$782,СВЦЭМ!$A$39:$A$782,$A144,СВЦЭМ!$B$39:$B$782,Y$119)+'СЕТ СН'!$I$9+СВЦЭМ!$D$10+'СЕТ СН'!$I$6-'СЕТ СН'!$I$19</f>
        <v>1538.7042157199999</v>
      </c>
    </row>
    <row r="145" spans="1:26" ht="15.75" x14ac:dyDescent="0.2">
      <c r="A145" s="35">
        <f t="shared" si="3"/>
        <v>44281</v>
      </c>
      <c r="B145" s="36">
        <f>SUMIFS(СВЦЭМ!$C$39:$C$782,СВЦЭМ!$A$39:$A$782,$A145,СВЦЭМ!$B$39:$B$782,B$119)+'СЕТ СН'!$I$9+СВЦЭМ!$D$10+'СЕТ СН'!$I$6-'СЕТ СН'!$I$19</f>
        <v>1625.8208499099999</v>
      </c>
      <c r="C145" s="36">
        <f>SUMIFS(СВЦЭМ!$C$39:$C$782,СВЦЭМ!$A$39:$A$782,$A145,СВЦЭМ!$B$39:$B$782,C$119)+'СЕТ СН'!$I$9+СВЦЭМ!$D$10+'СЕТ СН'!$I$6-'СЕТ СН'!$I$19</f>
        <v>1695.1750612299998</v>
      </c>
      <c r="D145" s="36">
        <f>SUMIFS(СВЦЭМ!$C$39:$C$782,СВЦЭМ!$A$39:$A$782,$A145,СВЦЭМ!$B$39:$B$782,D$119)+'СЕТ СН'!$I$9+СВЦЭМ!$D$10+'СЕТ СН'!$I$6-'СЕТ СН'!$I$19</f>
        <v>1772.8751569599999</v>
      </c>
      <c r="E145" s="36">
        <f>SUMIFS(СВЦЭМ!$C$39:$C$782,СВЦЭМ!$A$39:$A$782,$A145,СВЦЭМ!$B$39:$B$782,E$119)+'СЕТ СН'!$I$9+СВЦЭМ!$D$10+'СЕТ СН'!$I$6-'СЕТ СН'!$I$19</f>
        <v>1783.3251397299998</v>
      </c>
      <c r="F145" s="36">
        <f>SUMIFS(СВЦЭМ!$C$39:$C$782,СВЦЭМ!$A$39:$A$782,$A145,СВЦЭМ!$B$39:$B$782,F$119)+'СЕТ СН'!$I$9+СВЦЭМ!$D$10+'СЕТ СН'!$I$6-'СЕТ СН'!$I$19</f>
        <v>1783.3695054499999</v>
      </c>
      <c r="G145" s="36">
        <f>SUMIFS(СВЦЭМ!$C$39:$C$782,СВЦЭМ!$A$39:$A$782,$A145,СВЦЭМ!$B$39:$B$782,G$119)+'СЕТ СН'!$I$9+СВЦЭМ!$D$10+'СЕТ СН'!$I$6-'СЕТ СН'!$I$19</f>
        <v>1766.6634648999998</v>
      </c>
      <c r="H145" s="36">
        <f>SUMIFS(СВЦЭМ!$C$39:$C$782,СВЦЭМ!$A$39:$A$782,$A145,СВЦЭМ!$B$39:$B$782,H$119)+'СЕТ СН'!$I$9+СВЦЭМ!$D$10+'СЕТ СН'!$I$6-'СЕТ СН'!$I$19</f>
        <v>1716.0649127799998</v>
      </c>
      <c r="I145" s="36">
        <f>SUMIFS(СВЦЭМ!$C$39:$C$782,СВЦЭМ!$A$39:$A$782,$A145,СВЦЭМ!$B$39:$B$782,I$119)+'СЕТ СН'!$I$9+СВЦЭМ!$D$10+'СЕТ СН'!$I$6-'СЕТ СН'!$I$19</f>
        <v>1642.6271193499999</v>
      </c>
      <c r="J145" s="36">
        <f>SUMIFS(СВЦЭМ!$C$39:$C$782,СВЦЭМ!$A$39:$A$782,$A145,СВЦЭМ!$B$39:$B$782,J$119)+'СЕТ СН'!$I$9+СВЦЭМ!$D$10+'СЕТ СН'!$I$6-'СЕТ СН'!$I$19</f>
        <v>1612.4674066199998</v>
      </c>
      <c r="K145" s="36">
        <f>SUMIFS(СВЦЭМ!$C$39:$C$782,СВЦЭМ!$A$39:$A$782,$A145,СВЦЭМ!$B$39:$B$782,K$119)+'СЕТ СН'!$I$9+СВЦЭМ!$D$10+'СЕТ СН'!$I$6-'СЕТ СН'!$I$19</f>
        <v>1573.2877628199999</v>
      </c>
      <c r="L145" s="36">
        <f>SUMIFS(СВЦЭМ!$C$39:$C$782,СВЦЭМ!$A$39:$A$782,$A145,СВЦЭМ!$B$39:$B$782,L$119)+'СЕТ СН'!$I$9+СВЦЭМ!$D$10+'СЕТ СН'!$I$6-'СЕТ СН'!$I$19</f>
        <v>1564.1064547399999</v>
      </c>
      <c r="M145" s="36">
        <f>SUMIFS(СВЦЭМ!$C$39:$C$782,СВЦЭМ!$A$39:$A$782,$A145,СВЦЭМ!$B$39:$B$782,M$119)+'СЕТ СН'!$I$9+СВЦЭМ!$D$10+'СЕТ СН'!$I$6-'СЕТ СН'!$I$19</f>
        <v>1558.1893996199999</v>
      </c>
      <c r="N145" s="36">
        <f>SUMIFS(СВЦЭМ!$C$39:$C$782,СВЦЭМ!$A$39:$A$782,$A145,СВЦЭМ!$B$39:$B$782,N$119)+'СЕТ СН'!$I$9+СВЦЭМ!$D$10+'СЕТ СН'!$I$6-'СЕТ СН'!$I$19</f>
        <v>1558.6304472299998</v>
      </c>
      <c r="O145" s="36">
        <f>SUMIFS(СВЦЭМ!$C$39:$C$782,СВЦЭМ!$A$39:$A$782,$A145,СВЦЭМ!$B$39:$B$782,O$119)+'СЕТ СН'!$I$9+СВЦЭМ!$D$10+'СЕТ СН'!$I$6-'СЕТ СН'!$I$19</f>
        <v>1587.2979883799999</v>
      </c>
      <c r="P145" s="36">
        <f>SUMIFS(СВЦЭМ!$C$39:$C$782,СВЦЭМ!$A$39:$A$782,$A145,СВЦЭМ!$B$39:$B$782,P$119)+'СЕТ СН'!$I$9+СВЦЭМ!$D$10+'СЕТ СН'!$I$6-'СЕТ СН'!$I$19</f>
        <v>1614.4930989299999</v>
      </c>
      <c r="Q145" s="36">
        <f>SUMIFS(СВЦЭМ!$C$39:$C$782,СВЦЭМ!$A$39:$A$782,$A145,СВЦЭМ!$B$39:$B$782,Q$119)+'СЕТ СН'!$I$9+СВЦЭМ!$D$10+'СЕТ СН'!$I$6-'СЕТ СН'!$I$19</f>
        <v>1643.0442579799999</v>
      </c>
      <c r="R145" s="36">
        <f>SUMIFS(СВЦЭМ!$C$39:$C$782,СВЦЭМ!$A$39:$A$782,$A145,СВЦЭМ!$B$39:$B$782,R$119)+'СЕТ СН'!$I$9+СВЦЭМ!$D$10+'СЕТ СН'!$I$6-'СЕТ СН'!$I$19</f>
        <v>1652.87293899</v>
      </c>
      <c r="S145" s="36">
        <f>SUMIFS(СВЦЭМ!$C$39:$C$782,СВЦЭМ!$A$39:$A$782,$A145,СВЦЭМ!$B$39:$B$782,S$119)+'СЕТ СН'!$I$9+СВЦЭМ!$D$10+'СЕТ СН'!$I$6-'СЕТ СН'!$I$19</f>
        <v>1610.1433169699999</v>
      </c>
      <c r="T145" s="36">
        <f>SUMIFS(СВЦЭМ!$C$39:$C$782,СВЦЭМ!$A$39:$A$782,$A145,СВЦЭМ!$B$39:$B$782,T$119)+'СЕТ СН'!$I$9+СВЦЭМ!$D$10+'СЕТ СН'!$I$6-'СЕТ СН'!$I$19</f>
        <v>1529.2933092399999</v>
      </c>
      <c r="U145" s="36">
        <f>SUMIFS(СВЦЭМ!$C$39:$C$782,СВЦЭМ!$A$39:$A$782,$A145,СВЦЭМ!$B$39:$B$782,U$119)+'СЕТ СН'!$I$9+СВЦЭМ!$D$10+'СЕТ СН'!$I$6-'СЕТ СН'!$I$19</f>
        <v>1498.9870413699998</v>
      </c>
      <c r="V145" s="36">
        <f>SUMIFS(СВЦЭМ!$C$39:$C$782,СВЦЭМ!$A$39:$A$782,$A145,СВЦЭМ!$B$39:$B$782,V$119)+'СЕТ СН'!$I$9+СВЦЭМ!$D$10+'СЕТ СН'!$I$6-'СЕТ СН'!$I$19</f>
        <v>1487.1807606499999</v>
      </c>
      <c r="W145" s="36">
        <f>SUMIFS(СВЦЭМ!$C$39:$C$782,СВЦЭМ!$A$39:$A$782,$A145,СВЦЭМ!$B$39:$B$782,W$119)+'СЕТ СН'!$I$9+СВЦЭМ!$D$10+'СЕТ СН'!$I$6-'СЕТ СН'!$I$19</f>
        <v>1493.9347192099999</v>
      </c>
      <c r="X145" s="36">
        <f>SUMIFS(СВЦЭМ!$C$39:$C$782,СВЦЭМ!$A$39:$A$782,$A145,СВЦЭМ!$B$39:$B$782,X$119)+'СЕТ СН'!$I$9+СВЦЭМ!$D$10+'СЕТ СН'!$I$6-'СЕТ СН'!$I$19</f>
        <v>1502.2929636199999</v>
      </c>
      <c r="Y145" s="36">
        <f>SUMIFS(СВЦЭМ!$C$39:$C$782,СВЦЭМ!$A$39:$A$782,$A145,СВЦЭМ!$B$39:$B$782,Y$119)+'СЕТ СН'!$I$9+СВЦЭМ!$D$10+'СЕТ СН'!$I$6-'СЕТ СН'!$I$19</f>
        <v>1537.9716414199997</v>
      </c>
    </row>
    <row r="146" spans="1:26" ht="15.75" x14ac:dyDescent="0.2">
      <c r="A146" s="35">
        <f t="shared" si="3"/>
        <v>44282</v>
      </c>
      <c r="B146" s="36">
        <f>SUMIFS(СВЦЭМ!$C$39:$C$782,СВЦЭМ!$A$39:$A$782,$A146,СВЦЭМ!$B$39:$B$782,B$119)+'СЕТ СН'!$I$9+СВЦЭМ!$D$10+'СЕТ СН'!$I$6-'СЕТ СН'!$I$19</f>
        <v>1491.4721288799999</v>
      </c>
      <c r="C146" s="36">
        <f>SUMIFS(СВЦЭМ!$C$39:$C$782,СВЦЭМ!$A$39:$A$782,$A146,СВЦЭМ!$B$39:$B$782,C$119)+'СЕТ СН'!$I$9+СВЦЭМ!$D$10+'СЕТ СН'!$I$6-'СЕТ СН'!$I$19</f>
        <v>1561.6386923799998</v>
      </c>
      <c r="D146" s="36">
        <f>SUMIFS(СВЦЭМ!$C$39:$C$782,СВЦЭМ!$A$39:$A$782,$A146,СВЦЭМ!$B$39:$B$782,D$119)+'СЕТ СН'!$I$9+СВЦЭМ!$D$10+'СЕТ СН'!$I$6-'СЕТ СН'!$I$19</f>
        <v>1631.7092397199999</v>
      </c>
      <c r="E146" s="36">
        <f>SUMIFS(СВЦЭМ!$C$39:$C$782,СВЦЭМ!$A$39:$A$782,$A146,СВЦЭМ!$B$39:$B$782,E$119)+'СЕТ СН'!$I$9+СВЦЭМ!$D$10+'СЕТ СН'!$I$6-'СЕТ СН'!$I$19</f>
        <v>1646.0584537899999</v>
      </c>
      <c r="F146" s="36">
        <f>SUMIFS(СВЦЭМ!$C$39:$C$782,СВЦЭМ!$A$39:$A$782,$A146,СВЦЭМ!$B$39:$B$782,F$119)+'СЕТ СН'!$I$9+СВЦЭМ!$D$10+'СЕТ СН'!$I$6-'СЕТ СН'!$I$19</f>
        <v>1665.9017488499999</v>
      </c>
      <c r="G146" s="36">
        <f>SUMIFS(СВЦЭМ!$C$39:$C$782,СВЦЭМ!$A$39:$A$782,$A146,СВЦЭМ!$B$39:$B$782,G$119)+'СЕТ СН'!$I$9+СВЦЭМ!$D$10+'СЕТ СН'!$I$6-'СЕТ СН'!$I$19</f>
        <v>1643.8959449999998</v>
      </c>
      <c r="H146" s="36">
        <f>SUMIFS(СВЦЭМ!$C$39:$C$782,СВЦЭМ!$A$39:$A$782,$A146,СВЦЭМ!$B$39:$B$782,H$119)+'СЕТ СН'!$I$9+СВЦЭМ!$D$10+'СЕТ СН'!$I$6-'СЕТ СН'!$I$19</f>
        <v>1623.2359508999998</v>
      </c>
      <c r="I146" s="36">
        <f>SUMIFS(СВЦЭМ!$C$39:$C$782,СВЦЭМ!$A$39:$A$782,$A146,СВЦЭМ!$B$39:$B$782,I$119)+'СЕТ СН'!$I$9+СВЦЭМ!$D$10+'СЕТ СН'!$I$6-'СЕТ СН'!$I$19</f>
        <v>1580.1362386599999</v>
      </c>
      <c r="J146" s="36">
        <f>SUMIFS(СВЦЭМ!$C$39:$C$782,СВЦЭМ!$A$39:$A$782,$A146,СВЦЭМ!$B$39:$B$782,J$119)+'СЕТ СН'!$I$9+СВЦЭМ!$D$10+'СЕТ СН'!$I$6-'СЕТ СН'!$I$19</f>
        <v>1523.0451902799998</v>
      </c>
      <c r="K146" s="36">
        <f>SUMIFS(СВЦЭМ!$C$39:$C$782,СВЦЭМ!$A$39:$A$782,$A146,СВЦЭМ!$B$39:$B$782,K$119)+'СЕТ СН'!$I$9+СВЦЭМ!$D$10+'СЕТ СН'!$I$6-'СЕТ СН'!$I$19</f>
        <v>1477.3294200400001</v>
      </c>
      <c r="L146" s="36">
        <f>SUMIFS(СВЦЭМ!$C$39:$C$782,СВЦЭМ!$A$39:$A$782,$A146,СВЦЭМ!$B$39:$B$782,L$119)+'СЕТ СН'!$I$9+СВЦЭМ!$D$10+'СЕТ СН'!$I$6-'СЕТ СН'!$I$19</f>
        <v>1495.2414375399999</v>
      </c>
      <c r="M146" s="36">
        <f>SUMIFS(СВЦЭМ!$C$39:$C$782,СВЦЭМ!$A$39:$A$782,$A146,СВЦЭМ!$B$39:$B$782,M$119)+'СЕТ СН'!$I$9+СВЦЭМ!$D$10+'СЕТ СН'!$I$6-'СЕТ СН'!$I$19</f>
        <v>1500.1790769699999</v>
      </c>
      <c r="N146" s="36">
        <f>SUMIFS(СВЦЭМ!$C$39:$C$782,СВЦЭМ!$A$39:$A$782,$A146,СВЦЭМ!$B$39:$B$782,N$119)+'СЕТ СН'!$I$9+СВЦЭМ!$D$10+'СЕТ СН'!$I$6-'СЕТ СН'!$I$19</f>
        <v>1510.6765145099998</v>
      </c>
      <c r="O146" s="36">
        <f>SUMIFS(СВЦЭМ!$C$39:$C$782,СВЦЭМ!$A$39:$A$782,$A146,СВЦЭМ!$B$39:$B$782,O$119)+'СЕТ СН'!$I$9+СВЦЭМ!$D$10+'СЕТ СН'!$I$6-'СЕТ СН'!$I$19</f>
        <v>1529.9830250499999</v>
      </c>
      <c r="P146" s="36">
        <f>SUMIFS(СВЦЭМ!$C$39:$C$782,СВЦЭМ!$A$39:$A$782,$A146,СВЦЭМ!$B$39:$B$782,P$119)+'СЕТ СН'!$I$9+СВЦЭМ!$D$10+'СЕТ СН'!$I$6-'СЕТ СН'!$I$19</f>
        <v>1582.4711814399998</v>
      </c>
      <c r="Q146" s="36">
        <f>SUMIFS(СВЦЭМ!$C$39:$C$782,СВЦЭМ!$A$39:$A$782,$A146,СВЦЭМ!$B$39:$B$782,Q$119)+'СЕТ СН'!$I$9+СВЦЭМ!$D$10+'СЕТ СН'!$I$6-'СЕТ СН'!$I$19</f>
        <v>1614.4311639699999</v>
      </c>
      <c r="R146" s="36">
        <f>SUMIFS(СВЦЭМ!$C$39:$C$782,СВЦЭМ!$A$39:$A$782,$A146,СВЦЭМ!$B$39:$B$782,R$119)+'СЕТ СН'!$I$9+СВЦЭМ!$D$10+'СЕТ СН'!$I$6-'СЕТ СН'!$I$19</f>
        <v>1613.6497379299999</v>
      </c>
      <c r="S146" s="36">
        <f>SUMIFS(СВЦЭМ!$C$39:$C$782,СВЦЭМ!$A$39:$A$782,$A146,СВЦЭМ!$B$39:$B$782,S$119)+'СЕТ СН'!$I$9+СВЦЭМ!$D$10+'СЕТ СН'!$I$6-'СЕТ СН'!$I$19</f>
        <v>1599.4805834399999</v>
      </c>
      <c r="T146" s="36">
        <f>SUMIFS(СВЦЭМ!$C$39:$C$782,СВЦЭМ!$A$39:$A$782,$A146,СВЦЭМ!$B$39:$B$782,T$119)+'СЕТ СН'!$I$9+СВЦЭМ!$D$10+'СЕТ СН'!$I$6-'СЕТ СН'!$I$19</f>
        <v>1527.8283804899997</v>
      </c>
      <c r="U146" s="36">
        <f>SUMIFS(СВЦЭМ!$C$39:$C$782,СВЦЭМ!$A$39:$A$782,$A146,СВЦЭМ!$B$39:$B$782,U$119)+'СЕТ СН'!$I$9+СВЦЭМ!$D$10+'СЕТ СН'!$I$6-'СЕТ СН'!$I$19</f>
        <v>1470.26152174</v>
      </c>
      <c r="V146" s="36">
        <f>SUMIFS(СВЦЭМ!$C$39:$C$782,СВЦЭМ!$A$39:$A$782,$A146,СВЦЭМ!$B$39:$B$782,V$119)+'СЕТ СН'!$I$9+СВЦЭМ!$D$10+'СЕТ СН'!$I$6-'СЕТ СН'!$I$19</f>
        <v>1504.9629280099998</v>
      </c>
      <c r="W146" s="36">
        <f>SUMIFS(СВЦЭМ!$C$39:$C$782,СВЦЭМ!$A$39:$A$782,$A146,СВЦЭМ!$B$39:$B$782,W$119)+'СЕТ СН'!$I$9+СВЦЭМ!$D$10+'СЕТ СН'!$I$6-'СЕТ СН'!$I$19</f>
        <v>1475.7368732800001</v>
      </c>
      <c r="X146" s="36">
        <f>SUMIFS(СВЦЭМ!$C$39:$C$782,СВЦЭМ!$A$39:$A$782,$A146,СВЦЭМ!$B$39:$B$782,X$119)+'СЕТ СН'!$I$9+СВЦЭМ!$D$10+'СЕТ СН'!$I$6-'СЕТ СН'!$I$19</f>
        <v>1499.1933526599998</v>
      </c>
      <c r="Y146" s="36">
        <f>SUMIFS(СВЦЭМ!$C$39:$C$782,СВЦЭМ!$A$39:$A$782,$A146,СВЦЭМ!$B$39:$B$782,Y$119)+'СЕТ СН'!$I$9+СВЦЭМ!$D$10+'СЕТ СН'!$I$6-'СЕТ СН'!$I$19</f>
        <v>1506.6295443299998</v>
      </c>
    </row>
    <row r="147" spans="1:26" ht="15.75" x14ac:dyDescent="0.2">
      <c r="A147" s="35">
        <f t="shared" si="3"/>
        <v>44283</v>
      </c>
      <c r="B147" s="36">
        <f>SUMIFS(СВЦЭМ!$C$39:$C$782,СВЦЭМ!$A$39:$A$782,$A147,СВЦЭМ!$B$39:$B$782,B$119)+'СЕТ СН'!$I$9+СВЦЭМ!$D$10+'СЕТ СН'!$I$6-'СЕТ СН'!$I$19</f>
        <v>1547.2837194799999</v>
      </c>
      <c r="C147" s="36">
        <f>SUMIFS(СВЦЭМ!$C$39:$C$782,СВЦЭМ!$A$39:$A$782,$A147,СВЦЭМ!$B$39:$B$782,C$119)+'СЕТ СН'!$I$9+СВЦЭМ!$D$10+'СЕТ СН'!$I$6-'СЕТ СН'!$I$19</f>
        <v>1638.20185391</v>
      </c>
      <c r="D147" s="36">
        <f>SUMIFS(СВЦЭМ!$C$39:$C$782,СВЦЭМ!$A$39:$A$782,$A147,СВЦЭМ!$B$39:$B$782,D$119)+'СЕТ СН'!$I$9+СВЦЭМ!$D$10+'СЕТ СН'!$I$6-'СЕТ СН'!$I$19</f>
        <v>1689.9997450299998</v>
      </c>
      <c r="E147" s="36">
        <f>SUMIFS(СВЦЭМ!$C$39:$C$782,СВЦЭМ!$A$39:$A$782,$A147,СВЦЭМ!$B$39:$B$782,E$119)+'СЕТ СН'!$I$9+СВЦЭМ!$D$10+'СЕТ СН'!$I$6-'СЕТ СН'!$I$19</f>
        <v>1673.7547173599999</v>
      </c>
      <c r="F147" s="36">
        <f>SUMIFS(СВЦЭМ!$C$39:$C$782,СВЦЭМ!$A$39:$A$782,$A147,СВЦЭМ!$B$39:$B$782,F$119)+'СЕТ СН'!$I$9+СВЦЭМ!$D$10+'СЕТ СН'!$I$6-'СЕТ СН'!$I$19</f>
        <v>1662.2978119699999</v>
      </c>
      <c r="G147" s="36">
        <f>SUMIFS(СВЦЭМ!$C$39:$C$782,СВЦЭМ!$A$39:$A$782,$A147,СВЦЭМ!$B$39:$B$782,G$119)+'СЕТ СН'!$I$9+СВЦЭМ!$D$10+'СЕТ СН'!$I$6-'СЕТ СН'!$I$19</f>
        <v>1647.0173832099999</v>
      </c>
      <c r="H147" s="36">
        <f>SUMIFS(СВЦЭМ!$C$39:$C$782,СВЦЭМ!$A$39:$A$782,$A147,СВЦЭМ!$B$39:$B$782,H$119)+'СЕТ СН'!$I$9+СВЦЭМ!$D$10+'СЕТ СН'!$I$6-'СЕТ СН'!$I$19</f>
        <v>1639.8788061099999</v>
      </c>
      <c r="I147" s="36">
        <f>SUMIFS(СВЦЭМ!$C$39:$C$782,СВЦЭМ!$A$39:$A$782,$A147,СВЦЭМ!$B$39:$B$782,I$119)+'СЕТ СН'!$I$9+СВЦЭМ!$D$10+'СЕТ СН'!$I$6-'СЕТ СН'!$I$19</f>
        <v>1593.16549356</v>
      </c>
      <c r="J147" s="36">
        <f>SUMIFS(СВЦЭМ!$C$39:$C$782,СВЦЭМ!$A$39:$A$782,$A147,СВЦЭМ!$B$39:$B$782,J$119)+'СЕТ СН'!$I$9+СВЦЭМ!$D$10+'СЕТ СН'!$I$6-'СЕТ СН'!$I$19</f>
        <v>1487.02487185</v>
      </c>
      <c r="K147" s="36">
        <f>SUMIFS(СВЦЭМ!$C$39:$C$782,СВЦЭМ!$A$39:$A$782,$A147,СВЦЭМ!$B$39:$B$782,K$119)+'СЕТ СН'!$I$9+СВЦЭМ!$D$10+'СЕТ СН'!$I$6-'СЕТ СН'!$I$19</f>
        <v>1441.54685556</v>
      </c>
      <c r="L147" s="36">
        <f>SUMIFS(СВЦЭМ!$C$39:$C$782,СВЦЭМ!$A$39:$A$782,$A147,СВЦЭМ!$B$39:$B$782,L$119)+'СЕТ СН'!$I$9+СВЦЭМ!$D$10+'СЕТ СН'!$I$6-'СЕТ СН'!$I$19</f>
        <v>1477.9396336300001</v>
      </c>
      <c r="M147" s="36">
        <f>SUMIFS(СВЦЭМ!$C$39:$C$782,СВЦЭМ!$A$39:$A$782,$A147,СВЦЭМ!$B$39:$B$782,M$119)+'СЕТ СН'!$I$9+СВЦЭМ!$D$10+'СЕТ СН'!$I$6-'СЕТ СН'!$I$19</f>
        <v>1515.5238558799997</v>
      </c>
      <c r="N147" s="36">
        <f>SUMIFS(СВЦЭМ!$C$39:$C$782,СВЦЭМ!$A$39:$A$782,$A147,СВЦЭМ!$B$39:$B$782,N$119)+'СЕТ СН'!$I$9+СВЦЭМ!$D$10+'СЕТ СН'!$I$6-'СЕТ СН'!$I$19</f>
        <v>1552.8804669299998</v>
      </c>
      <c r="O147" s="36">
        <f>SUMIFS(СВЦЭМ!$C$39:$C$782,СВЦЭМ!$A$39:$A$782,$A147,СВЦЭМ!$B$39:$B$782,O$119)+'СЕТ СН'!$I$9+СВЦЭМ!$D$10+'СЕТ СН'!$I$6-'СЕТ СН'!$I$19</f>
        <v>1581.9455844899999</v>
      </c>
      <c r="P147" s="36">
        <f>SUMIFS(СВЦЭМ!$C$39:$C$782,СВЦЭМ!$A$39:$A$782,$A147,СВЦЭМ!$B$39:$B$782,P$119)+'СЕТ СН'!$I$9+СВЦЭМ!$D$10+'СЕТ СН'!$I$6-'СЕТ СН'!$I$19</f>
        <v>1628.3490055099999</v>
      </c>
      <c r="Q147" s="36">
        <f>SUMIFS(СВЦЭМ!$C$39:$C$782,СВЦЭМ!$A$39:$A$782,$A147,СВЦЭМ!$B$39:$B$782,Q$119)+'СЕТ СН'!$I$9+СВЦЭМ!$D$10+'СЕТ СН'!$I$6-'СЕТ СН'!$I$19</f>
        <v>1662.2257905499998</v>
      </c>
      <c r="R147" s="36">
        <f>SUMIFS(СВЦЭМ!$C$39:$C$782,СВЦЭМ!$A$39:$A$782,$A147,СВЦЭМ!$B$39:$B$782,R$119)+'СЕТ СН'!$I$9+СВЦЭМ!$D$10+'СЕТ СН'!$I$6-'СЕТ СН'!$I$19</f>
        <v>1647.0230709799998</v>
      </c>
      <c r="S147" s="36">
        <f>SUMIFS(СВЦЭМ!$C$39:$C$782,СВЦЭМ!$A$39:$A$782,$A147,СВЦЭМ!$B$39:$B$782,S$119)+'СЕТ СН'!$I$9+СВЦЭМ!$D$10+'СЕТ СН'!$I$6-'СЕТ СН'!$I$19</f>
        <v>1618.7406558799998</v>
      </c>
      <c r="T147" s="36">
        <f>SUMIFS(СВЦЭМ!$C$39:$C$782,СВЦЭМ!$A$39:$A$782,$A147,СВЦЭМ!$B$39:$B$782,T$119)+'СЕТ СН'!$I$9+СВЦЭМ!$D$10+'СЕТ СН'!$I$6-'СЕТ СН'!$I$19</f>
        <v>1543.6949063899997</v>
      </c>
      <c r="U147" s="36">
        <f>SUMIFS(СВЦЭМ!$C$39:$C$782,СВЦЭМ!$A$39:$A$782,$A147,СВЦЭМ!$B$39:$B$782,U$119)+'СЕТ СН'!$I$9+СВЦЭМ!$D$10+'СЕТ СН'!$I$6-'СЕТ СН'!$I$19</f>
        <v>1518.6953036599998</v>
      </c>
      <c r="V147" s="36">
        <f>SUMIFS(СВЦЭМ!$C$39:$C$782,СВЦЭМ!$A$39:$A$782,$A147,СВЦЭМ!$B$39:$B$782,V$119)+'СЕТ СН'!$I$9+СВЦЭМ!$D$10+'СЕТ СН'!$I$6-'СЕТ СН'!$I$19</f>
        <v>1521.4815259999998</v>
      </c>
      <c r="W147" s="36">
        <f>SUMIFS(СВЦЭМ!$C$39:$C$782,СВЦЭМ!$A$39:$A$782,$A147,СВЦЭМ!$B$39:$B$782,W$119)+'СЕТ СН'!$I$9+СВЦЭМ!$D$10+'СЕТ СН'!$I$6-'СЕТ СН'!$I$19</f>
        <v>1491.0466999800001</v>
      </c>
      <c r="X147" s="36">
        <f>SUMIFS(СВЦЭМ!$C$39:$C$782,СВЦЭМ!$A$39:$A$782,$A147,СВЦЭМ!$B$39:$B$782,X$119)+'СЕТ СН'!$I$9+СВЦЭМ!$D$10+'СЕТ СН'!$I$6-'СЕТ СН'!$I$19</f>
        <v>1484.52135301</v>
      </c>
      <c r="Y147" s="36">
        <f>SUMIFS(СВЦЭМ!$C$39:$C$782,СВЦЭМ!$A$39:$A$782,$A147,СВЦЭМ!$B$39:$B$782,Y$119)+'СЕТ СН'!$I$9+СВЦЭМ!$D$10+'СЕТ СН'!$I$6-'СЕТ СН'!$I$19</f>
        <v>1488.9021190999999</v>
      </c>
    </row>
    <row r="148" spans="1:26" ht="15.75" x14ac:dyDescent="0.2">
      <c r="A148" s="35">
        <f t="shared" si="3"/>
        <v>44284</v>
      </c>
      <c r="B148" s="36">
        <f>SUMIFS(СВЦЭМ!$C$39:$C$782,СВЦЭМ!$A$39:$A$782,$A148,СВЦЭМ!$B$39:$B$782,B$119)+'СЕТ СН'!$I$9+СВЦЭМ!$D$10+'СЕТ СН'!$I$6-'СЕТ СН'!$I$19</f>
        <v>1604.3620293199999</v>
      </c>
      <c r="C148" s="36">
        <f>SUMIFS(СВЦЭМ!$C$39:$C$782,СВЦЭМ!$A$39:$A$782,$A148,СВЦЭМ!$B$39:$B$782,C$119)+'СЕТ СН'!$I$9+СВЦЭМ!$D$10+'СЕТ СН'!$I$6-'СЕТ СН'!$I$19</f>
        <v>1699.1257623999998</v>
      </c>
      <c r="D148" s="36">
        <f>SUMIFS(СВЦЭМ!$C$39:$C$782,СВЦЭМ!$A$39:$A$782,$A148,СВЦЭМ!$B$39:$B$782,D$119)+'СЕТ СН'!$I$9+СВЦЭМ!$D$10+'СЕТ СН'!$I$6-'СЕТ СН'!$I$19</f>
        <v>1710.9494063899999</v>
      </c>
      <c r="E148" s="36">
        <f>SUMIFS(СВЦЭМ!$C$39:$C$782,СВЦЭМ!$A$39:$A$782,$A148,СВЦЭМ!$B$39:$B$782,E$119)+'СЕТ СН'!$I$9+СВЦЭМ!$D$10+'СЕТ СН'!$I$6-'СЕТ СН'!$I$19</f>
        <v>1725.0312934199999</v>
      </c>
      <c r="F148" s="36">
        <f>SUMIFS(СВЦЭМ!$C$39:$C$782,СВЦЭМ!$A$39:$A$782,$A148,СВЦЭМ!$B$39:$B$782,F$119)+'СЕТ СН'!$I$9+СВЦЭМ!$D$10+'СЕТ СН'!$I$6-'СЕТ СН'!$I$19</f>
        <v>1734.8136738999999</v>
      </c>
      <c r="G148" s="36">
        <f>SUMIFS(СВЦЭМ!$C$39:$C$782,СВЦЭМ!$A$39:$A$782,$A148,СВЦЭМ!$B$39:$B$782,G$119)+'СЕТ СН'!$I$9+СВЦЭМ!$D$10+'СЕТ СН'!$I$6-'СЕТ СН'!$I$19</f>
        <v>1724.8055432299998</v>
      </c>
      <c r="H148" s="36">
        <f>SUMIFS(СВЦЭМ!$C$39:$C$782,СВЦЭМ!$A$39:$A$782,$A148,СВЦЭМ!$B$39:$B$782,H$119)+'СЕТ СН'!$I$9+СВЦЭМ!$D$10+'СЕТ СН'!$I$6-'СЕТ СН'!$I$19</f>
        <v>1695.6344782499998</v>
      </c>
      <c r="I148" s="36">
        <f>SUMIFS(СВЦЭМ!$C$39:$C$782,СВЦЭМ!$A$39:$A$782,$A148,СВЦЭМ!$B$39:$B$782,I$119)+'СЕТ СН'!$I$9+СВЦЭМ!$D$10+'СЕТ СН'!$I$6-'СЕТ СН'!$I$19</f>
        <v>1633.9862192899998</v>
      </c>
      <c r="J148" s="36">
        <f>SUMIFS(СВЦЭМ!$C$39:$C$782,СВЦЭМ!$A$39:$A$782,$A148,СВЦЭМ!$B$39:$B$782,J$119)+'СЕТ СН'!$I$9+СВЦЭМ!$D$10+'СЕТ СН'!$I$6-'СЕТ СН'!$I$19</f>
        <v>1561.2954933099998</v>
      </c>
      <c r="K148" s="36">
        <f>SUMIFS(СВЦЭМ!$C$39:$C$782,СВЦЭМ!$A$39:$A$782,$A148,СВЦЭМ!$B$39:$B$782,K$119)+'СЕТ СН'!$I$9+СВЦЭМ!$D$10+'СЕТ СН'!$I$6-'СЕТ СН'!$I$19</f>
        <v>1493.8768905699999</v>
      </c>
      <c r="L148" s="36">
        <f>SUMIFS(СВЦЭМ!$C$39:$C$782,СВЦЭМ!$A$39:$A$782,$A148,СВЦЭМ!$B$39:$B$782,L$119)+'СЕТ СН'!$I$9+СВЦЭМ!$D$10+'СЕТ СН'!$I$6-'СЕТ СН'!$I$19</f>
        <v>1497.4244113299999</v>
      </c>
      <c r="M148" s="36">
        <f>SUMIFS(СВЦЭМ!$C$39:$C$782,СВЦЭМ!$A$39:$A$782,$A148,СВЦЭМ!$B$39:$B$782,M$119)+'СЕТ СН'!$I$9+СВЦЭМ!$D$10+'СЕТ СН'!$I$6-'СЕТ СН'!$I$19</f>
        <v>1499.6774952599999</v>
      </c>
      <c r="N148" s="36">
        <f>SUMIFS(СВЦЭМ!$C$39:$C$782,СВЦЭМ!$A$39:$A$782,$A148,СВЦЭМ!$B$39:$B$782,N$119)+'СЕТ СН'!$I$9+СВЦЭМ!$D$10+'СЕТ СН'!$I$6-'СЕТ СН'!$I$19</f>
        <v>1513.97938041</v>
      </c>
      <c r="O148" s="36">
        <f>SUMIFS(СВЦЭМ!$C$39:$C$782,СВЦЭМ!$A$39:$A$782,$A148,СВЦЭМ!$B$39:$B$782,O$119)+'СЕТ СН'!$I$9+СВЦЭМ!$D$10+'СЕТ СН'!$I$6-'СЕТ СН'!$I$19</f>
        <v>1535.4816210699998</v>
      </c>
      <c r="P148" s="36">
        <f>SUMIFS(СВЦЭМ!$C$39:$C$782,СВЦЭМ!$A$39:$A$782,$A148,СВЦЭМ!$B$39:$B$782,P$119)+'СЕТ СН'!$I$9+СВЦЭМ!$D$10+'СЕТ СН'!$I$6-'СЕТ СН'!$I$19</f>
        <v>1588.1484286099999</v>
      </c>
      <c r="Q148" s="36">
        <f>SUMIFS(СВЦЭМ!$C$39:$C$782,СВЦЭМ!$A$39:$A$782,$A148,СВЦЭМ!$B$39:$B$782,Q$119)+'СЕТ СН'!$I$9+СВЦЭМ!$D$10+'СЕТ СН'!$I$6-'СЕТ СН'!$I$19</f>
        <v>1614.7862786199998</v>
      </c>
      <c r="R148" s="36">
        <f>SUMIFS(СВЦЭМ!$C$39:$C$782,СВЦЭМ!$A$39:$A$782,$A148,СВЦЭМ!$B$39:$B$782,R$119)+'СЕТ СН'!$I$9+СВЦЭМ!$D$10+'СЕТ СН'!$I$6-'СЕТ СН'!$I$19</f>
        <v>1624.4614823599998</v>
      </c>
      <c r="S148" s="36">
        <f>SUMIFS(СВЦЭМ!$C$39:$C$782,СВЦЭМ!$A$39:$A$782,$A148,СВЦЭМ!$B$39:$B$782,S$119)+'СЕТ СН'!$I$9+СВЦЭМ!$D$10+'СЕТ СН'!$I$6-'СЕТ СН'!$I$19</f>
        <v>1629.0830209499998</v>
      </c>
      <c r="T148" s="36">
        <f>SUMIFS(СВЦЭМ!$C$39:$C$782,СВЦЭМ!$A$39:$A$782,$A148,СВЦЭМ!$B$39:$B$782,T$119)+'СЕТ СН'!$I$9+СВЦЭМ!$D$10+'СЕТ СН'!$I$6-'СЕТ СН'!$I$19</f>
        <v>1521.83457546</v>
      </c>
      <c r="U148" s="36">
        <f>SUMIFS(СВЦЭМ!$C$39:$C$782,СВЦЭМ!$A$39:$A$782,$A148,СВЦЭМ!$B$39:$B$782,U$119)+'СЕТ СН'!$I$9+СВЦЭМ!$D$10+'СЕТ СН'!$I$6-'СЕТ СН'!$I$19</f>
        <v>1477.1546551500001</v>
      </c>
      <c r="V148" s="36">
        <f>SUMIFS(СВЦЭМ!$C$39:$C$782,СВЦЭМ!$A$39:$A$782,$A148,СВЦЭМ!$B$39:$B$782,V$119)+'СЕТ СН'!$I$9+СВЦЭМ!$D$10+'СЕТ СН'!$I$6-'СЕТ СН'!$I$19</f>
        <v>1497.2393485299999</v>
      </c>
      <c r="W148" s="36">
        <f>SUMIFS(СВЦЭМ!$C$39:$C$782,СВЦЭМ!$A$39:$A$782,$A148,СВЦЭМ!$B$39:$B$782,W$119)+'СЕТ СН'!$I$9+СВЦЭМ!$D$10+'СЕТ СН'!$I$6-'СЕТ СН'!$I$19</f>
        <v>1491.4979853899999</v>
      </c>
      <c r="X148" s="36">
        <f>SUMIFS(СВЦЭМ!$C$39:$C$782,СВЦЭМ!$A$39:$A$782,$A148,СВЦЭМ!$B$39:$B$782,X$119)+'СЕТ СН'!$I$9+СВЦЭМ!$D$10+'СЕТ СН'!$I$6-'СЕТ СН'!$I$19</f>
        <v>1523.8087642199998</v>
      </c>
      <c r="Y148" s="36">
        <f>SUMIFS(СВЦЭМ!$C$39:$C$782,СВЦЭМ!$A$39:$A$782,$A148,СВЦЭМ!$B$39:$B$782,Y$119)+'СЕТ СН'!$I$9+СВЦЭМ!$D$10+'СЕТ СН'!$I$6-'СЕТ СН'!$I$19</f>
        <v>1530.90029452</v>
      </c>
    </row>
    <row r="149" spans="1:26" ht="15.75" x14ac:dyDescent="0.2">
      <c r="A149" s="35">
        <f t="shared" si="3"/>
        <v>44285</v>
      </c>
      <c r="B149" s="36">
        <f>SUMIFS(СВЦЭМ!$C$39:$C$782,СВЦЭМ!$A$39:$A$782,$A149,СВЦЭМ!$B$39:$B$782,B$119)+'СЕТ СН'!$I$9+СВЦЭМ!$D$10+'СЕТ СН'!$I$6-'СЕТ СН'!$I$19</f>
        <v>1563.4121957699999</v>
      </c>
      <c r="C149" s="36">
        <f>SUMIFS(СВЦЭМ!$C$39:$C$782,СВЦЭМ!$A$39:$A$782,$A149,СВЦЭМ!$B$39:$B$782,C$119)+'СЕТ СН'!$I$9+СВЦЭМ!$D$10+'СЕТ СН'!$I$6-'СЕТ СН'!$I$19</f>
        <v>1639.7795750799999</v>
      </c>
      <c r="D149" s="36">
        <f>SUMIFS(СВЦЭМ!$C$39:$C$782,СВЦЭМ!$A$39:$A$782,$A149,СВЦЭМ!$B$39:$B$782,D$119)+'СЕТ СН'!$I$9+СВЦЭМ!$D$10+'СЕТ СН'!$I$6-'СЕТ СН'!$I$19</f>
        <v>1643.3862050099999</v>
      </c>
      <c r="E149" s="36">
        <f>SUMIFS(СВЦЭМ!$C$39:$C$782,СВЦЭМ!$A$39:$A$782,$A149,СВЦЭМ!$B$39:$B$782,E$119)+'СЕТ СН'!$I$9+СВЦЭМ!$D$10+'СЕТ СН'!$I$6-'СЕТ СН'!$I$19</f>
        <v>1633.8419431099999</v>
      </c>
      <c r="F149" s="36">
        <f>SUMIFS(СВЦЭМ!$C$39:$C$782,СВЦЭМ!$A$39:$A$782,$A149,СВЦЭМ!$B$39:$B$782,F$119)+'СЕТ СН'!$I$9+СВЦЭМ!$D$10+'СЕТ СН'!$I$6-'СЕТ СН'!$I$19</f>
        <v>1639.2599383799998</v>
      </c>
      <c r="G149" s="36">
        <f>SUMIFS(СВЦЭМ!$C$39:$C$782,СВЦЭМ!$A$39:$A$782,$A149,СВЦЭМ!$B$39:$B$782,G$119)+'СЕТ СН'!$I$9+СВЦЭМ!$D$10+'СЕТ СН'!$I$6-'СЕТ СН'!$I$19</f>
        <v>1636.6980784899999</v>
      </c>
      <c r="H149" s="36">
        <f>SUMIFS(СВЦЭМ!$C$39:$C$782,СВЦЭМ!$A$39:$A$782,$A149,СВЦЭМ!$B$39:$B$782,H$119)+'СЕТ СН'!$I$9+СВЦЭМ!$D$10+'СЕТ СН'!$I$6-'СЕТ СН'!$I$19</f>
        <v>1639.1486013799999</v>
      </c>
      <c r="I149" s="36">
        <f>SUMIFS(СВЦЭМ!$C$39:$C$782,СВЦЭМ!$A$39:$A$782,$A149,СВЦЭМ!$B$39:$B$782,I$119)+'СЕТ СН'!$I$9+СВЦЭМ!$D$10+'СЕТ СН'!$I$6-'СЕТ СН'!$I$19</f>
        <v>1598.7741405999998</v>
      </c>
      <c r="J149" s="36">
        <f>SUMIFS(СВЦЭМ!$C$39:$C$782,СВЦЭМ!$A$39:$A$782,$A149,СВЦЭМ!$B$39:$B$782,J$119)+'СЕТ СН'!$I$9+СВЦЭМ!$D$10+'СЕТ СН'!$I$6-'СЕТ СН'!$I$19</f>
        <v>1551.5199486799997</v>
      </c>
      <c r="K149" s="36">
        <f>SUMIFS(СВЦЭМ!$C$39:$C$782,СВЦЭМ!$A$39:$A$782,$A149,СВЦЭМ!$B$39:$B$782,K$119)+'СЕТ СН'!$I$9+СВЦЭМ!$D$10+'СЕТ СН'!$I$6-'СЕТ СН'!$I$19</f>
        <v>1520.8078477299998</v>
      </c>
      <c r="L149" s="36">
        <f>SUMIFS(СВЦЭМ!$C$39:$C$782,СВЦЭМ!$A$39:$A$782,$A149,СВЦЭМ!$B$39:$B$782,L$119)+'СЕТ СН'!$I$9+СВЦЭМ!$D$10+'СЕТ СН'!$I$6-'СЕТ СН'!$I$19</f>
        <v>1550.4843980499998</v>
      </c>
      <c r="M149" s="36">
        <f>SUMIFS(СВЦЭМ!$C$39:$C$782,СВЦЭМ!$A$39:$A$782,$A149,СВЦЭМ!$B$39:$B$782,M$119)+'СЕТ СН'!$I$9+СВЦЭМ!$D$10+'СЕТ СН'!$I$6-'СЕТ СН'!$I$19</f>
        <v>1581.9505903999998</v>
      </c>
      <c r="N149" s="36">
        <f>SUMIFS(СВЦЭМ!$C$39:$C$782,СВЦЭМ!$A$39:$A$782,$A149,СВЦЭМ!$B$39:$B$782,N$119)+'СЕТ СН'!$I$9+СВЦЭМ!$D$10+'СЕТ СН'!$I$6-'СЕТ СН'!$I$19</f>
        <v>1595.9566828299999</v>
      </c>
      <c r="O149" s="36">
        <f>SUMIFS(СВЦЭМ!$C$39:$C$782,СВЦЭМ!$A$39:$A$782,$A149,СВЦЭМ!$B$39:$B$782,O$119)+'СЕТ СН'!$I$9+СВЦЭМ!$D$10+'СЕТ СН'!$I$6-'СЕТ СН'!$I$19</f>
        <v>1640.7373130099998</v>
      </c>
      <c r="P149" s="36">
        <f>SUMIFS(СВЦЭМ!$C$39:$C$782,СВЦЭМ!$A$39:$A$782,$A149,СВЦЭМ!$B$39:$B$782,P$119)+'СЕТ СН'!$I$9+СВЦЭМ!$D$10+'СЕТ СН'!$I$6-'СЕТ СН'!$I$19</f>
        <v>1693.0586404899998</v>
      </c>
      <c r="Q149" s="36">
        <f>SUMIFS(СВЦЭМ!$C$39:$C$782,СВЦЭМ!$A$39:$A$782,$A149,СВЦЭМ!$B$39:$B$782,Q$119)+'СЕТ СН'!$I$9+СВЦЭМ!$D$10+'СЕТ СН'!$I$6-'СЕТ СН'!$I$19</f>
        <v>1706.9712995499999</v>
      </c>
      <c r="R149" s="36">
        <f>SUMIFS(СВЦЭМ!$C$39:$C$782,СВЦЭМ!$A$39:$A$782,$A149,СВЦЭМ!$B$39:$B$782,R$119)+'СЕТ СН'!$I$9+СВЦЭМ!$D$10+'СЕТ СН'!$I$6-'СЕТ СН'!$I$19</f>
        <v>1699.0647278999998</v>
      </c>
      <c r="S149" s="36">
        <f>SUMIFS(СВЦЭМ!$C$39:$C$782,СВЦЭМ!$A$39:$A$782,$A149,СВЦЭМ!$B$39:$B$782,S$119)+'СЕТ СН'!$I$9+СВЦЭМ!$D$10+'СЕТ СН'!$I$6-'СЕТ СН'!$I$19</f>
        <v>1685.0173422999999</v>
      </c>
      <c r="T149" s="36">
        <f>SUMIFS(СВЦЭМ!$C$39:$C$782,СВЦЭМ!$A$39:$A$782,$A149,СВЦЭМ!$B$39:$B$782,T$119)+'СЕТ СН'!$I$9+СВЦЭМ!$D$10+'СЕТ СН'!$I$6-'СЕТ СН'!$I$19</f>
        <v>1620.7062419099998</v>
      </c>
      <c r="U149" s="36">
        <f>SUMIFS(СВЦЭМ!$C$39:$C$782,СВЦЭМ!$A$39:$A$782,$A149,СВЦЭМ!$B$39:$B$782,U$119)+'СЕТ СН'!$I$9+СВЦЭМ!$D$10+'СЕТ СН'!$I$6-'СЕТ СН'!$I$19</f>
        <v>1550.1134039299998</v>
      </c>
      <c r="V149" s="36">
        <f>SUMIFS(СВЦЭМ!$C$39:$C$782,СВЦЭМ!$A$39:$A$782,$A149,СВЦЭМ!$B$39:$B$782,V$119)+'СЕТ СН'!$I$9+СВЦЭМ!$D$10+'СЕТ СН'!$I$6-'СЕТ СН'!$I$19</f>
        <v>1557.8240307499998</v>
      </c>
      <c r="W149" s="36">
        <f>SUMIFS(СВЦЭМ!$C$39:$C$782,СВЦЭМ!$A$39:$A$782,$A149,СВЦЭМ!$B$39:$B$782,W$119)+'СЕТ СН'!$I$9+СВЦЭМ!$D$10+'СЕТ СН'!$I$6-'СЕТ СН'!$I$19</f>
        <v>1561.6266840199999</v>
      </c>
      <c r="X149" s="36">
        <f>SUMIFS(СВЦЭМ!$C$39:$C$782,СВЦЭМ!$A$39:$A$782,$A149,СВЦЭМ!$B$39:$B$782,X$119)+'СЕТ СН'!$I$9+СВЦЭМ!$D$10+'СЕТ СН'!$I$6-'СЕТ СН'!$I$19</f>
        <v>1595.5486387099998</v>
      </c>
      <c r="Y149" s="36">
        <f>SUMIFS(СВЦЭМ!$C$39:$C$782,СВЦЭМ!$A$39:$A$782,$A149,СВЦЭМ!$B$39:$B$782,Y$119)+'СЕТ СН'!$I$9+СВЦЭМ!$D$10+'СЕТ СН'!$I$6-'СЕТ СН'!$I$19</f>
        <v>1588.5474891099998</v>
      </c>
    </row>
    <row r="150" spans="1:26" ht="15.75" x14ac:dyDescent="0.2">
      <c r="A150" s="35">
        <f t="shared" si="3"/>
        <v>44286</v>
      </c>
      <c r="B150" s="36">
        <f>SUMIFS(СВЦЭМ!$C$39:$C$782,СВЦЭМ!$A$39:$A$782,$A150,СВЦЭМ!$B$39:$B$782,B$119)+'СЕТ СН'!$I$9+СВЦЭМ!$D$10+'СЕТ СН'!$I$6-'СЕТ СН'!$I$19</f>
        <v>1686.9565768799998</v>
      </c>
      <c r="C150" s="36">
        <f>SUMIFS(СВЦЭМ!$C$39:$C$782,СВЦЭМ!$A$39:$A$782,$A150,СВЦЭМ!$B$39:$B$782,C$119)+'СЕТ СН'!$I$9+СВЦЭМ!$D$10+'СЕТ СН'!$I$6-'СЕТ СН'!$I$19</f>
        <v>1701.8333358899999</v>
      </c>
      <c r="D150" s="36">
        <f>SUMIFS(СВЦЭМ!$C$39:$C$782,СВЦЭМ!$A$39:$A$782,$A150,СВЦЭМ!$B$39:$B$782,D$119)+'СЕТ СН'!$I$9+СВЦЭМ!$D$10+'СЕТ СН'!$I$6-'СЕТ СН'!$I$19</f>
        <v>1676.6108840399997</v>
      </c>
      <c r="E150" s="36">
        <f>SUMIFS(СВЦЭМ!$C$39:$C$782,СВЦЭМ!$A$39:$A$782,$A150,СВЦЭМ!$B$39:$B$782,E$119)+'СЕТ СН'!$I$9+СВЦЭМ!$D$10+'СЕТ СН'!$I$6-'СЕТ СН'!$I$19</f>
        <v>1641.3022270899999</v>
      </c>
      <c r="F150" s="36">
        <f>SUMIFS(СВЦЭМ!$C$39:$C$782,СВЦЭМ!$A$39:$A$782,$A150,СВЦЭМ!$B$39:$B$782,F$119)+'СЕТ СН'!$I$9+СВЦЭМ!$D$10+'СЕТ СН'!$I$6-'СЕТ СН'!$I$19</f>
        <v>1642.4757879299998</v>
      </c>
      <c r="G150" s="36">
        <f>SUMIFS(СВЦЭМ!$C$39:$C$782,СВЦЭМ!$A$39:$A$782,$A150,СВЦЭМ!$B$39:$B$782,G$119)+'СЕТ СН'!$I$9+СВЦЭМ!$D$10+'СЕТ СН'!$I$6-'СЕТ СН'!$I$19</f>
        <v>1660.0107981699998</v>
      </c>
      <c r="H150" s="36">
        <f>SUMIFS(СВЦЭМ!$C$39:$C$782,СВЦЭМ!$A$39:$A$782,$A150,СВЦЭМ!$B$39:$B$782,H$119)+'СЕТ СН'!$I$9+СВЦЭМ!$D$10+'СЕТ СН'!$I$6-'СЕТ СН'!$I$19</f>
        <v>1696.8710881</v>
      </c>
      <c r="I150" s="36">
        <f>SUMIFS(СВЦЭМ!$C$39:$C$782,СВЦЭМ!$A$39:$A$782,$A150,СВЦЭМ!$B$39:$B$782,I$119)+'СЕТ СН'!$I$9+СВЦЭМ!$D$10+'СЕТ СН'!$I$6-'СЕТ СН'!$I$19</f>
        <v>1655.5074064799999</v>
      </c>
      <c r="J150" s="36">
        <f>SUMIFS(СВЦЭМ!$C$39:$C$782,СВЦЭМ!$A$39:$A$782,$A150,СВЦЭМ!$B$39:$B$782,J$119)+'СЕТ СН'!$I$9+СВЦЭМ!$D$10+'СЕТ СН'!$I$6-'СЕТ СН'!$I$19</f>
        <v>1572.18233541</v>
      </c>
      <c r="K150" s="36">
        <f>SUMIFS(СВЦЭМ!$C$39:$C$782,СВЦЭМ!$A$39:$A$782,$A150,СВЦЭМ!$B$39:$B$782,K$119)+'СЕТ СН'!$I$9+СВЦЭМ!$D$10+'СЕТ СН'!$I$6-'СЕТ СН'!$I$19</f>
        <v>1517.1794049999999</v>
      </c>
      <c r="L150" s="36">
        <f>SUMIFS(СВЦЭМ!$C$39:$C$782,СВЦЭМ!$A$39:$A$782,$A150,СВЦЭМ!$B$39:$B$782,L$119)+'СЕТ СН'!$I$9+СВЦЭМ!$D$10+'СЕТ СН'!$I$6-'СЕТ СН'!$I$19</f>
        <v>1521.2613311399998</v>
      </c>
      <c r="M150" s="36">
        <f>SUMIFS(СВЦЭМ!$C$39:$C$782,СВЦЭМ!$A$39:$A$782,$A150,СВЦЭМ!$B$39:$B$782,M$119)+'СЕТ СН'!$I$9+СВЦЭМ!$D$10+'СЕТ СН'!$I$6-'СЕТ СН'!$I$19</f>
        <v>1536.0709017099998</v>
      </c>
      <c r="N150" s="36">
        <f>SUMIFS(СВЦЭМ!$C$39:$C$782,СВЦЭМ!$A$39:$A$782,$A150,СВЦЭМ!$B$39:$B$782,N$119)+'СЕТ СН'!$I$9+СВЦЭМ!$D$10+'СЕТ СН'!$I$6-'СЕТ СН'!$I$19</f>
        <v>1571.0160378099999</v>
      </c>
      <c r="O150" s="36">
        <f>SUMIFS(СВЦЭМ!$C$39:$C$782,СВЦЭМ!$A$39:$A$782,$A150,СВЦЭМ!$B$39:$B$782,O$119)+'СЕТ СН'!$I$9+СВЦЭМ!$D$10+'СЕТ СН'!$I$6-'СЕТ СН'!$I$19</f>
        <v>1614.8771528199998</v>
      </c>
      <c r="P150" s="36">
        <f>SUMIFS(СВЦЭМ!$C$39:$C$782,СВЦЭМ!$A$39:$A$782,$A150,СВЦЭМ!$B$39:$B$782,P$119)+'СЕТ СН'!$I$9+СВЦЭМ!$D$10+'СЕТ СН'!$I$6-'СЕТ СН'!$I$19</f>
        <v>1667.0828442199997</v>
      </c>
      <c r="Q150" s="36">
        <f>SUMIFS(СВЦЭМ!$C$39:$C$782,СВЦЭМ!$A$39:$A$782,$A150,СВЦЭМ!$B$39:$B$782,Q$119)+'СЕТ СН'!$I$9+СВЦЭМ!$D$10+'СЕТ СН'!$I$6-'СЕТ СН'!$I$19</f>
        <v>1685.32366837</v>
      </c>
      <c r="R150" s="36">
        <f>SUMIFS(СВЦЭМ!$C$39:$C$782,СВЦЭМ!$A$39:$A$782,$A150,СВЦЭМ!$B$39:$B$782,R$119)+'СЕТ СН'!$I$9+СВЦЭМ!$D$10+'СЕТ СН'!$I$6-'СЕТ СН'!$I$19</f>
        <v>1681.9811513299999</v>
      </c>
      <c r="S150" s="36">
        <f>SUMIFS(СВЦЭМ!$C$39:$C$782,СВЦЭМ!$A$39:$A$782,$A150,СВЦЭМ!$B$39:$B$782,S$119)+'СЕТ СН'!$I$9+СВЦЭМ!$D$10+'СЕТ СН'!$I$6-'СЕТ СН'!$I$19</f>
        <v>1664.29690448</v>
      </c>
      <c r="T150" s="36">
        <f>SUMIFS(СВЦЭМ!$C$39:$C$782,СВЦЭМ!$A$39:$A$782,$A150,СВЦЭМ!$B$39:$B$782,T$119)+'СЕТ СН'!$I$9+СВЦЭМ!$D$10+'СЕТ СН'!$I$6-'СЕТ СН'!$I$19</f>
        <v>1587.4039396399999</v>
      </c>
      <c r="U150" s="36">
        <f>SUMIFS(СВЦЭМ!$C$39:$C$782,СВЦЭМ!$A$39:$A$782,$A150,СВЦЭМ!$B$39:$B$782,U$119)+'СЕТ СН'!$I$9+СВЦЭМ!$D$10+'СЕТ СН'!$I$6-'СЕТ СН'!$I$19</f>
        <v>1530.37970864</v>
      </c>
      <c r="V150" s="36">
        <f>SUMIFS(СВЦЭМ!$C$39:$C$782,СВЦЭМ!$A$39:$A$782,$A150,СВЦЭМ!$B$39:$B$782,V$119)+'СЕТ СН'!$I$9+СВЦЭМ!$D$10+'СЕТ СН'!$I$6-'СЕТ СН'!$I$19</f>
        <v>1598.9584167599999</v>
      </c>
      <c r="W150" s="36">
        <f>SUMIFS(СВЦЭМ!$C$39:$C$782,СВЦЭМ!$A$39:$A$782,$A150,СВЦЭМ!$B$39:$B$782,W$119)+'СЕТ СН'!$I$9+СВЦЭМ!$D$10+'СЕТ СН'!$I$6-'СЕТ СН'!$I$19</f>
        <v>1577.8592357099999</v>
      </c>
      <c r="X150" s="36">
        <f>SUMIFS(СВЦЭМ!$C$39:$C$782,СВЦЭМ!$A$39:$A$782,$A150,СВЦЭМ!$B$39:$B$782,X$119)+'СЕТ СН'!$I$9+СВЦЭМ!$D$10+'СЕТ СН'!$I$6-'СЕТ СН'!$I$19</f>
        <v>1598.1104583199999</v>
      </c>
      <c r="Y150" s="36">
        <f>SUMIFS(СВЦЭМ!$C$39:$C$782,СВЦЭМ!$A$39:$A$782,$A150,СВЦЭМ!$B$39:$B$782,Y$119)+'СЕТ СН'!$I$9+СВЦЭМ!$D$10+'СЕТ СН'!$I$6-'СЕТ СН'!$I$19</f>
        <v>1602.1871164499998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5">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2"/>
      <c r="W154" s="32"/>
      <c r="X154" s="32"/>
      <c r="Y154" s="32"/>
    </row>
    <row r="155" spans="1:26" ht="15.75" x14ac:dyDescent="0.2">
      <c r="A155" s="134"/>
      <c r="B155" s="134"/>
      <c r="C155" s="134"/>
      <c r="D155" s="134"/>
      <c r="E155" s="134"/>
      <c r="F155" s="134"/>
      <c r="G155" s="134"/>
      <c r="H155" s="134"/>
      <c r="I155" s="134"/>
      <c r="J155" s="134"/>
      <c r="K155" s="134"/>
      <c r="L155" s="134"/>
      <c r="M155" s="134"/>
      <c r="N155" s="137">
        <f>СВЦЭМ!$D$12+'СЕТ СН'!$F$10-'СЕТ СН'!$F$20</f>
        <v>554700.50863723608</v>
      </c>
      <c r="O155" s="138"/>
      <c r="P155" s="137">
        <f>СВЦЭМ!$D$12+'СЕТ СН'!$F$10-'СЕТ СН'!$G$20</f>
        <v>554700.50863723608</v>
      </c>
      <c r="Q155" s="138"/>
      <c r="R155" s="137">
        <f>СВЦЭМ!$D$12+'СЕТ СН'!$F$10-'СЕТ СН'!$H$20</f>
        <v>554700.50863723608</v>
      </c>
      <c r="S155" s="138"/>
      <c r="T155" s="137">
        <f>СВЦЭМ!$D$12+'СЕТ СН'!$F$10-'СЕТ СН'!$I$20</f>
        <v>554700.50863723608</v>
      </c>
      <c r="U155" s="138"/>
      <c r="V155" s="40"/>
      <c r="W155" s="40"/>
      <c r="X155" s="40"/>
      <c r="Y155" s="40"/>
    </row>
    <row r="156" spans="1:26" x14ac:dyDescent="0.25">
      <c r="A156" s="140"/>
      <c r="B156" s="140"/>
      <c r="C156" s="140"/>
      <c r="D156" s="140"/>
      <c r="E156" s="140"/>
      <c r="F156" s="141"/>
      <c r="G156" s="141"/>
      <c r="H156" s="141"/>
      <c r="I156" s="141"/>
      <c r="J156" s="141"/>
      <c r="K156" s="141"/>
      <c r="L156" s="141"/>
      <c r="M156" s="141"/>
    </row>
    <row r="157" spans="1:26" ht="15.75" x14ac:dyDescent="0.25">
      <c r="A157" s="143" t="s">
        <v>75</v>
      </c>
      <c r="B157" s="144"/>
      <c r="C157" s="144"/>
      <c r="D157" s="144"/>
      <c r="E157" s="144"/>
      <c r="F157" s="144"/>
      <c r="G157" s="144"/>
      <c r="H157" s="144"/>
      <c r="I157" s="144"/>
      <c r="J157" s="144"/>
      <c r="K157" s="144"/>
      <c r="L157" s="144"/>
      <c r="M157" s="145"/>
      <c r="N157" s="135" t="s">
        <v>29</v>
      </c>
      <c r="O157" s="135"/>
      <c r="P157" s="135"/>
      <c r="Q157" s="135"/>
      <c r="R157" s="135"/>
      <c r="S157" s="135"/>
      <c r="T157" s="135"/>
      <c r="U157" s="135"/>
    </row>
    <row r="158" spans="1:26" ht="15.75" x14ac:dyDescent="0.25">
      <c r="A158" s="146"/>
      <c r="B158" s="147"/>
      <c r="C158" s="147"/>
      <c r="D158" s="147"/>
      <c r="E158" s="147"/>
      <c r="F158" s="147"/>
      <c r="G158" s="147"/>
      <c r="H158" s="147"/>
      <c r="I158" s="147"/>
      <c r="J158" s="147"/>
      <c r="K158" s="147"/>
      <c r="L158" s="147"/>
      <c r="M158" s="148"/>
      <c r="N158" s="136" t="s">
        <v>0</v>
      </c>
      <c r="O158" s="136"/>
      <c r="P158" s="136" t="s">
        <v>1</v>
      </c>
      <c r="Q158" s="136"/>
      <c r="R158" s="136" t="s">
        <v>2</v>
      </c>
      <c r="S158" s="136"/>
      <c r="T158" s="136" t="s">
        <v>3</v>
      </c>
      <c r="U158" s="136"/>
    </row>
    <row r="159" spans="1:26" ht="15.75" x14ac:dyDescent="0.25">
      <c r="A159" s="149"/>
      <c r="B159" s="150"/>
      <c r="C159" s="150"/>
      <c r="D159" s="150"/>
      <c r="E159" s="150"/>
      <c r="F159" s="150"/>
      <c r="G159" s="150"/>
      <c r="H159" s="150"/>
      <c r="I159" s="150"/>
      <c r="J159" s="150"/>
      <c r="K159" s="150"/>
      <c r="L159" s="150"/>
      <c r="M159" s="151"/>
      <c r="N159" s="142">
        <f>'СЕТ СН'!$F$7</f>
        <v>921252.81</v>
      </c>
      <c r="O159" s="142"/>
      <c r="P159" s="142">
        <f>'СЕТ СН'!$G$7</f>
        <v>1390504.25</v>
      </c>
      <c r="Q159" s="142"/>
      <c r="R159" s="142">
        <f>'СЕТ СН'!$H$7</f>
        <v>1121514.2</v>
      </c>
      <c r="S159" s="142"/>
      <c r="T159" s="142">
        <f>'СЕТ СН'!$I$7</f>
        <v>874156.75</v>
      </c>
      <c r="U159" s="142"/>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2021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2" t="s">
        <v>40</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10</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SUMIFS(СВЦЭМ!$D$39:$D$782,СВЦЭМ!$A$39:$A$782,$A12,СВЦЭМ!$B$39:$B$782,B$11)+'СЕТ СН'!$F$11+СВЦЭМ!$D$10+'СЕТ СН'!$F$5-'СЕТ СН'!$F$21</f>
        <v>2665.6375441999999</v>
      </c>
      <c r="C12" s="36">
        <f>SUMIFS(СВЦЭМ!$D$39:$D$782,СВЦЭМ!$A$39:$A$782,$A12,СВЦЭМ!$B$39:$B$782,C$11)+'СЕТ СН'!$F$11+СВЦЭМ!$D$10+'СЕТ СН'!$F$5-'СЕТ СН'!$F$21</f>
        <v>2703.24590769</v>
      </c>
      <c r="D12" s="36">
        <f>SUMIFS(СВЦЭМ!$D$39:$D$782,СВЦЭМ!$A$39:$A$782,$A12,СВЦЭМ!$B$39:$B$782,D$11)+'СЕТ СН'!$F$11+СВЦЭМ!$D$10+'СЕТ СН'!$F$5-'СЕТ СН'!$F$21</f>
        <v>2761.2965745299998</v>
      </c>
      <c r="E12" s="36">
        <f>SUMIFS(СВЦЭМ!$D$39:$D$782,СВЦЭМ!$A$39:$A$782,$A12,СВЦЭМ!$B$39:$B$782,E$11)+'СЕТ СН'!$F$11+СВЦЭМ!$D$10+'СЕТ СН'!$F$5-'СЕТ СН'!$F$21</f>
        <v>2772.32804652</v>
      </c>
      <c r="F12" s="36">
        <f>SUMIFS(СВЦЭМ!$D$39:$D$782,СВЦЭМ!$A$39:$A$782,$A12,СВЦЭМ!$B$39:$B$782,F$11)+'СЕТ СН'!$F$11+СВЦЭМ!$D$10+'СЕТ СН'!$F$5-'СЕТ СН'!$F$21</f>
        <v>2768.6307122200001</v>
      </c>
      <c r="G12" s="36">
        <f>SUMIFS(СВЦЭМ!$D$39:$D$782,СВЦЭМ!$A$39:$A$782,$A12,СВЦЭМ!$B$39:$B$782,G$11)+'СЕТ СН'!$F$11+СВЦЭМ!$D$10+'СЕТ СН'!$F$5-'СЕТ СН'!$F$21</f>
        <v>2743.25967029</v>
      </c>
      <c r="H12" s="36">
        <f>SUMIFS(СВЦЭМ!$D$39:$D$782,СВЦЭМ!$A$39:$A$782,$A12,СВЦЭМ!$B$39:$B$782,H$11)+'СЕТ СН'!$F$11+СВЦЭМ!$D$10+'СЕТ СН'!$F$5-'СЕТ СН'!$F$21</f>
        <v>2711.7467869699999</v>
      </c>
      <c r="I12" s="36">
        <f>SUMIFS(СВЦЭМ!$D$39:$D$782,СВЦЭМ!$A$39:$A$782,$A12,СВЦЭМ!$B$39:$B$782,I$11)+'СЕТ СН'!$F$11+СВЦЭМ!$D$10+'СЕТ СН'!$F$5-'СЕТ СН'!$F$21</f>
        <v>2657.2638452599999</v>
      </c>
      <c r="J12" s="36">
        <f>SUMIFS(СВЦЭМ!$D$39:$D$782,СВЦЭМ!$A$39:$A$782,$A12,СВЦЭМ!$B$39:$B$782,J$11)+'СЕТ СН'!$F$11+СВЦЭМ!$D$10+'СЕТ СН'!$F$5-'СЕТ СН'!$F$21</f>
        <v>2610.5357127299999</v>
      </c>
      <c r="K12" s="36">
        <f>SUMIFS(СВЦЭМ!$D$39:$D$782,СВЦЭМ!$A$39:$A$782,$A12,СВЦЭМ!$B$39:$B$782,K$11)+'СЕТ СН'!$F$11+СВЦЭМ!$D$10+'СЕТ СН'!$F$5-'СЕТ СН'!$F$21</f>
        <v>2583.5129424699999</v>
      </c>
      <c r="L12" s="36">
        <f>SUMIFS(СВЦЭМ!$D$39:$D$782,СВЦЭМ!$A$39:$A$782,$A12,СВЦЭМ!$B$39:$B$782,L$11)+'СЕТ СН'!$F$11+СВЦЭМ!$D$10+'СЕТ СН'!$F$5-'СЕТ СН'!$F$21</f>
        <v>2575.2802082600001</v>
      </c>
      <c r="M12" s="36">
        <f>SUMIFS(СВЦЭМ!$D$39:$D$782,СВЦЭМ!$A$39:$A$782,$A12,СВЦЭМ!$B$39:$B$782,M$11)+'СЕТ СН'!$F$11+СВЦЭМ!$D$10+'СЕТ СН'!$F$5-'СЕТ СН'!$F$21</f>
        <v>2581.4374254100003</v>
      </c>
      <c r="N12" s="36">
        <f>SUMIFS(СВЦЭМ!$D$39:$D$782,СВЦЭМ!$A$39:$A$782,$A12,СВЦЭМ!$B$39:$B$782,N$11)+'СЕТ СН'!$F$11+СВЦЭМ!$D$10+'СЕТ СН'!$F$5-'СЕТ СН'!$F$21</f>
        <v>2582.0595466300001</v>
      </c>
      <c r="O12" s="36">
        <f>SUMIFS(СВЦЭМ!$D$39:$D$782,СВЦЭМ!$A$39:$A$782,$A12,СВЦЭМ!$B$39:$B$782,O$11)+'СЕТ СН'!$F$11+СВЦЭМ!$D$10+'СЕТ СН'!$F$5-'СЕТ СН'!$F$21</f>
        <v>2636.37123406</v>
      </c>
      <c r="P12" s="36">
        <f>SUMIFS(СВЦЭМ!$D$39:$D$782,СВЦЭМ!$A$39:$A$782,$A12,СВЦЭМ!$B$39:$B$782,P$11)+'СЕТ СН'!$F$11+СВЦЭМ!$D$10+'СЕТ СН'!$F$5-'СЕТ СН'!$F$21</f>
        <v>2650.2964259600003</v>
      </c>
      <c r="Q12" s="36">
        <f>SUMIFS(СВЦЭМ!$D$39:$D$782,СВЦЭМ!$A$39:$A$782,$A12,СВЦЭМ!$B$39:$B$782,Q$11)+'СЕТ СН'!$F$11+СВЦЭМ!$D$10+'СЕТ СН'!$F$5-'СЕТ СН'!$F$21</f>
        <v>2680.6551519</v>
      </c>
      <c r="R12" s="36">
        <f>SUMIFS(СВЦЭМ!$D$39:$D$782,СВЦЭМ!$A$39:$A$782,$A12,СВЦЭМ!$B$39:$B$782,R$11)+'СЕТ СН'!$F$11+СВЦЭМ!$D$10+'СЕТ СН'!$F$5-'СЕТ СН'!$F$21</f>
        <v>2687.8118279099999</v>
      </c>
      <c r="S12" s="36">
        <f>SUMIFS(СВЦЭМ!$D$39:$D$782,СВЦЭМ!$A$39:$A$782,$A12,СВЦЭМ!$B$39:$B$782,S$11)+'СЕТ СН'!$F$11+СВЦЭМ!$D$10+'СЕТ СН'!$F$5-'СЕТ СН'!$F$21</f>
        <v>2647.9859603499999</v>
      </c>
      <c r="T12" s="36">
        <f>SUMIFS(СВЦЭМ!$D$39:$D$782,СВЦЭМ!$A$39:$A$782,$A12,СВЦЭМ!$B$39:$B$782,T$11)+'СЕТ СН'!$F$11+СВЦЭМ!$D$10+'СЕТ СН'!$F$5-'СЕТ СН'!$F$21</f>
        <v>2604.0831202500003</v>
      </c>
      <c r="U12" s="36">
        <f>SUMIFS(СВЦЭМ!$D$39:$D$782,СВЦЭМ!$A$39:$A$782,$A12,СВЦЭМ!$B$39:$B$782,U$11)+'СЕТ СН'!$F$11+СВЦЭМ!$D$10+'СЕТ СН'!$F$5-'СЕТ СН'!$F$21</f>
        <v>2564.3344234599999</v>
      </c>
      <c r="V12" s="36">
        <f>SUMIFS(СВЦЭМ!$D$39:$D$782,СВЦЭМ!$A$39:$A$782,$A12,СВЦЭМ!$B$39:$B$782,V$11)+'СЕТ СН'!$F$11+СВЦЭМ!$D$10+'СЕТ СН'!$F$5-'СЕТ СН'!$F$21</f>
        <v>2565.02419009</v>
      </c>
      <c r="W12" s="36">
        <f>SUMIFS(СВЦЭМ!$D$39:$D$782,СВЦЭМ!$A$39:$A$782,$A12,СВЦЭМ!$B$39:$B$782,W$11)+'СЕТ СН'!$F$11+СВЦЭМ!$D$10+'СЕТ СН'!$F$5-'СЕТ СН'!$F$21</f>
        <v>2593.4491913699999</v>
      </c>
      <c r="X12" s="36">
        <f>SUMIFS(СВЦЭМ!$D$39:$D$782,СВЦЭМ!$A$39:$A$782,$A12,СВЦЭМ!$B$39:$B$782,X$11)+'СЕТ СН'!$F$11+СВЦЭМ!$D$10+'СЕТ СН'!$F$5-'СЕТ СН'!$F$21</f>
        <v>2618.0353522800001</v>
      </c>
      <c r="Y12" s="36">
        <f>SUMIFS(СВЦЭМ!$D$39:$D$782,СВЦЭМ!$A$39:$A$782,$A12,СВЦЭМ!$B$39:$B$782,Y$11)+'СЕТ СН'!$F$11+СВЦЭМ!$D$10+'СЕТ СН'!$F$5-'СЕТ СН'!$F$21</f>
        <v>2628.5991338700001</v>
      </c>
      <c r="AA12" s="45"/>
    </row>
    <row r="13" spans="1:27" ht="15.75" x14ac:dyDescent="0.2">
      <c r="A13" s="35">
        <f>A12+1</f>
        <v>44257</v>
      </c>
      <c r="B13" s="36">
        <f>SUMIFS(СВЦЭМ!$D$39:$D$782,СВЦЭМ!$A$39:$A$782,$A13,СВЦЭМ!$B$39:$B$782,B$11)+'СЕТ СН'!$F$11+СВЦЭМ!$D$10+'СЕТ СН'!$F$5-'СЕТ СН'!$F$21</f>
        <v>2675.1545452</v>
      </c>
      <c r="C13" s="36">
        <f>SUMIFS(СВЦЭМ!$D$39:$D$782,СВЦЭМ!$A$39:$A$782,$A13,СВЦЭМ!$B$39:$B$782,C$11)+'СЕТ СН'!$F$11+СВЦЭМ!$D$10+'СЕТ СН'!$F$5-'СЕТ СН'!$F$21</f>
        <v>2737.4993820099999</v>
      </c>
      <c r="D13" s="36">
        <f>SUMIFS(СВЦЭМ!$D$39:$D$782,СВЦЭМ!$A$39:$A$782,$A13,СВЦЭМ!$B$39:$B$782,D$11)+'СЕТ СН'!$F$11+СВЦЭМ!$D$10+'СЕТ СН'!$F$5-'СЕТ СН'!$F$21</f>
        <v>2730.5582932100001</v>
      </c>
      <c r="E13" s="36">
        <f>SUMIFS(СВЦЭМ!$D$39:$D$782,СВЦЭМ!$A$39:$A$782,$A13,СВЦЭМ!$B$39:$B$782,E$11)+'СЕТ СН'!$F$11+СВЦЭМ!$D$10+'СЕТ СН'!$F$5-'СЕТ СН'!$F$21</f>
        <v>2726.7778745999999</v>
      </c>
      <c r="F13" s="36">
        <f>SUMIFS(СВЦЭМ!$D$39:$D$782,СВЦЭМ!$A$39:$A$782,$A13,СВЦЭМ!$B$39:$B$782,F$11)+'СЕТ СН'!$F$11+СВЦЭМ!$D$10+'СЕТ СН'!$F$5-'СЕТ СН'!$F$21</f>
        <v>2726.4951565599999</v>
      </c>
      <c r="G13" s="36">
        <f>SUMIFS(СВЦЭМ!$D$39:$D$782,СВЦЭМ!$A$39:$A$782,$A13,СВЦЭМ!$B$39:$B$782,G$11)+'СЕТ СН'!$F$11+СВЦЭМ!$D$10+'СЕТ СН'!$F$5-'СЕТ СН'!$F$21</f>
        <v>2739.3508919599999</v>
      </c>
      <c r="H13" s="36">
        <f>SUMIFS(СВЦЭМ!$D$39:$D$782,СВЦЭМ!$A$39:$A$782,$A13,СВЦЭМ!$B$39:$B$782,H$11)+'СЕТ СН'!$F$11+СВЦЭМ!$D$10+'СЕТ СН'!$F$5-'СЕТ СН'!$F$21</f>
        <v>2747.3859751299997</v>
      </c>
      <c r="I13" s="36">
        <f>SUMIFS(СВЦЭМ!$D$39:$D$782,СВЦЭМ!$A$39:$A$782,$A13,СВЦЭМ!$B$39:$B$782,I$11)+'СЕТ СН'!$F$11+СВЦЭМ!$D$10+'СЕТ СН'!$F$5-'СЕТ СН'!$F$21</f>
        <v>2698.3593044500003</v>
      </c>
      <c r="J13" s="36">
        <f>SUMIFS(СВЦЭМ!$D$39:$D$782,СВЦЭМ!$A$39:$A$782,$A13,СВЦЭМ!$B$39:$B$782,J$11)+'СЕТ СН'!$F$11+СВЦЭМ!$D$10+'СЕТ СН'!$F$5-'СЕТ СН'!$F$21</f>
        <v>2642.4551996800001</v>
      </c>
      <c r="K13" s="36">
        <f>SUMIFS(СВЦЭМ!$D$39:$D$782,СВЦЭМ!$A$39:$A$782,$A13,СВЦЭМ!$B$39:$B$782,K$11)+'СЕТ СН'!$F$11+СВЦЭМ!$D$10+'СЕТ СН'!$F$5-'СЕТ СН'!$F$21</f>
        <v>2613.75425984</v>
      </c>
      <c r="L13" s="36">
        <f>SUMIFS(СВЦЭМ!$D$39:$D$782,СВЦЭМ!$A$39:$A$782,$A13,СВЦЭМ!$B$39:$B$782,L$11)+'СЕТ СН'!$F$11+СВЦЭМ!$D$10+'СЕТ СН'!$F$5-'СЕТ СН'!$F$21</f>
        <v>2609.5742834499997</v>
      </c>
      <c r="M13" s="36">
        <f>SUMIFS(СВЦЭМ!$D$39:$D$782,СВЦЭМ!$A$39:$A$782,$A13,СВЦЭМ!$B$39:$B$782,M$11)+'СЕТ СН'!$F$11+СВЦЭМ!$D$10+'СЕТ СН'!$F$5-'СЕТ СН'!$F$21</f>
        <v>2615.1037552400003</v>
      </c>
      <c r="N13" s="36">
        <f>SUMIFS(СВЦЭМ!$D$39:$D$782,СВЦЭМ!$A$39:$A$782,$A13,СВЦЭМ!$B$39:$B$782,N$11)+'СЕТ СН'!$F$11+СВЦЭМ!$D$10+'СЕТ СН'!$F$5-'СЕТ СН'!$F$21</f>
        <v>2626.8452139999999</v>
      </c>
      <c r="O13" s="36">
        <f>SUMIFS(СВЦЭМ!$D$39:$D$782,СВЦЭМ!$A$39:$A$782,$A13,СВЦЭМ!$B$39:$B$782,O$11)+'СЕТ СН'!$F$11+СВЦЭМ!$D$10+'СЕТ СН'!$F$5-'СЕТ СН'!$F$21</f>
        <v>2672.0135626700003</v>
      </c>
      <c r="P13" s="36">
        <f>SUMIFS(СВЦЭМ!$D$39:$D$782,СВЦЭМ!$A$39:$A$782,$A13,СВЦЭМ!$B$39:$B$782,P$11)+'СЕТ СН'!$F$11+СВЦЭМ!$D$10+'СЕТ СН'!$F$5-'СЕТ СН'!$F$21</f>
        <v>2685.4388615899998</v>
      </c>
      <c r="Q13" s="36">
        <f>SUMIFS(СВЦЭМ!$D$39:$D$782,СВЦЭМ!$A$39:$A$782,$A13,СВЦЭМ!$B$39:$B$782,Q$11)+'СЕТ СН'!$F$11+СВЦЭМ!$D$10+'СЕТ СН'!$F$5-'СЕТ СН'!$F$21</f>
        <v>2705.7621737099998</v>
      </c>
      <c r="R13" s="36">
        <f>SUMIFS(СВЦЭМ!$D$39:$D$782,СВЦЭМ!$A$39:$A$782,$A13,СВЦЭМ!$B$39:$B$782,R$11)+'СЕТ СН'!$F$11+СВЦЭМ!$D$10+'СЕТ СН'!$F$5-'СЕТ СН'!$F$21</f>
        <v>2710.21686413</v>
      </c>
      <c r="S13" s="36">
        <f>SUMIFS(СВЦЭМ!$D$39:$D$782,СВЦЭМ!$A$39:$A$782,$A13,СВЦЭМ!$B$39:$B$782,S$11)+'СЕТ СН'!$F$11+СВЦЭМ!$D$10+'СЕТ СН'!$F$5-'СЕТ СН'!$F$21</f>
        <v>2676.0158449400001</v>
      </c>
      <c r="T13" s="36">
        <f>SUMIFS(СВЦЭМ!$D$39:$D$782,СВЦЭМ!$A$39:$A$782,$A13,СВЦЭМ!$B$39:$B$782,T$11)+'СЕТ СН'!$F$11+СВЦЭМ!$D$10+'СЕТ СН'!$F$5-'СЕТ СН'!$F$21</f>
        <v>2624.9304405399998</v>
      </c>
      <c r="U13" s="36">
        <f>SUMIFS(СВЦЭМ!$D$39:$D$782,СВЦЭМ!$A$39:$A$782,$A13,СВЦЭМ!$B$39:$B$782,U$11)+'СЕТ СН'!$F$11+СВЦЭМ!$D$10+'СЕТ СН'!$F$5-'СЕТ СН'!$F$21</f>
        <v>2579.5206427799999</v>
      </c>
      <c r="V13" s="36">
        <f>SUMIFS(СВЦЭМ!$D$39:$D$782,СВЦЭМ!$A$39:$A$782,$A13,СВЦЭМ!$B$39:$B$782,V$11)+'СЕТ СН'!$F$11+СВЦЭМ!$D$10+'СЕТ СН'!$F$5-'СЕТ СН'!$F$21</f>
        <v>2578.6304604400002</v>
      </c>
      <c r="W13" s="36">
        <f>SUMIFS(СВЦЭМ!$D$39:$D$782,СВЦЭМ!$A$39:$A$782,$A13,СВЦЭМ!$B$39:$B$782,W$11)+'СЕТ СН'!$F$11+СВЦЭМ!$D$10+'СЕТ СН'!$F$5-'СЕТ СН'!$F$21</f>
        <v>2591.7177284700001</v>
      </c>
      <c r="X13" s="36">
        <f>SUMIFS(СВЦЭМ!$D$39:$D$782,СВЦЭМ!$A$39:$A$782,$A13,СВЦЭМ!$B$39:$B$782,X$11)+'СЕТ СН'!$F$11+СВЦЭМ!$D$10+'СЕТ СН'!$F$5-'СЕТ СН'!$F$21</f>
        <v>2622.1457972200001</v>
      </c>
      <c r="Y13" s="36">
        <f>SUMIFS(СВЦЭМ!$D$39:$D$782,СВЦЭМ!$A$39:$A$782,$A13,СВЦЭМ!$B$39:$B$782,Y$11)+'СЕТ СН'!$F$11+СВЦЭМ!$D$10+'СЕТ СН'!$F$5-'СЕТ СН'!$F$21</f>
        <v>2631.2600562099997</v>
      </c>
    </row>
    <row r="14" spans="1:27" ht="15.75" x14ac:dyDescent="0.2">
      <c r="A14" s="35">
        <f t="shared" ref="A14:A42" si="0">A13+1</f>
        <v>44258</v>
      </c>
      <c r="B14" s="36">
        <f>SUMIFS(СВЦЭМ!$D$39:$D$782,СВЦЭМ!$A$39:$A$782,$A14,СВЦЭМ!$B$39:$B$782,B$11)+'СЕТ СН'!$F$11+СВЦЭМ!$D$10+'СЕТ СН'!$F$5-'СЕТ СН'!$F$21</f>
        <v>2636.9792149</v>
      </c>
      <c r="C14" s="36">
        <f>SUMIFS(СВЦЭМ!$D$39:$D$782,СВЦЭМ!$A$39:$A$782,$A14,СВЦЭМ!$B$39:$B$782,C$11)+'СЕТ СН'!$F$11+СВЦЭМ!$D$10+'СЕТ СН'!$F$5-'СЕТ СН'!$F$21</f>
        <v>2705.2167490399997</v>
      </c>
      <c r="D14" s="36">
        <f>SUMIFS(СВЦЭМ!$D$39:$D$782,СВЦЭМ!$A$39:$A$782,$A14,СВЦЭМ!$B$39:$B$782,D$11)+'СЕТ СН'!$F$11+СВЦЭМ!$D$10+'СЕТ СН'!$F$5-'СЕТ СН'!$F$21</f>
        <v>2735.66625282</v>
      </c>
      <c r="E14" s="36">
        <f>SUMIFS(СВЦЭМ!$D$39:$D$782,СВЦЭМ!$A$39:$A$782,$A14,СВЦЭМ!$B$39:$B$782,E$11)+'СЕТ СН'!$F$11+СВЦЭМ!$D$10+'СЕТ СН'!$F$5-'СЕТ СН'!$F$21</f>
        <v>2732.9225942799999</v>
      </c>
      <c r="F14" s="36">
        <f>SUMIFS(СВЦЭМ!$D$39:$D$782,СВЦЭМ!$A$39:$A$782,$A14,СВЦЭМ!$B$39:$B$782,F$11)+'СЕТ СН'!$F$11+СВЦЭМ!$D$10+'СЕТ СН'!$F$5-'СЕТ СН'!$F$21</f>
        <v>2737.5134575000002</v>
      </c>
      <c r="G14" s="36">
        <f>SUMIFS(СВЦЭМ!$D$39:$D$782,СВЦЭМ!$A$39:$A$782,$A14,СВЦЭМ!$B$39:$B$782,G$11)+'СЕТ СН'!$F$11+СВЦЭМ!$D$10+'СЕТ СН'!$F$5-'СЕТ СН'!$F$21</f>
        <v>2745.6981331400002</v>
      </c>
      <c r="H14" s="36">
        <f>SUMIFS(СВЦЭМ!$D$39:$D$782,СВЦЭМ!$A$39:$A$782,$A14,СВЦЭМ!$B$39:$B$782,H$11)+'СЕТ СН'!$F$11+СВЦЭМ!$D$10+'СЕТ СН'!$F$5-'СЕТ СН'!$F$21</f>
        <v>2732.9629703400001</v>
      </c>
      <c r="I14" s="36">
        <f>SUMIFS(СВЦЭМ!$D$39:$D$782,СВЦЭМ!$A$39:$A$782,$A14,СВЦЭМ!$B$39:$B$782,I$11)+'СЕТ СН'!$F$11+СВЦЭМ!$D$10+'СЕТ СН'!$F$5-'СЕТ СН'!$F$21</f>
        <v>2690.0540792700003</v>
      </c>
      <c r="J14" s="36">
        <f>SUMIFS(СВЦЭМ!$D$39:$D$782,СВЦЭМ!$A$39:$A$782,$A14,СВЦЭМ!$B$39:$B$782,J$11)+'СЕТ СН'!$F$11+СВЦЭМ!$D$10+'СЕТ СН'!$F$5-'СЕТ СН'!$F$21</f>
        <v>2632.8348068200003</v>
      </c>
      <c r="K14" s="36">
        <f>SUMIFS(СВЦЭМ!$D$39:$D$782,СВЦЭМ!$A$39:$A$782,$A14,СВЦЭМ!$B$39:$B$782,K$11)+'СЕТ СН'!$F$11+СВЦЭМ!$D$10+'СЕТ СН'!$F$5-'СЕТ СН'!$F$21</f>
        <v>2608.1352867799997</v>
      </c>
      <c r="L14" s="36">
        <f>SUMIFS(СВЦЭМ!$D$39:$D$782,СВЦЭМ!$A$39:$A$782,$A14,СВЦЭМ!$B$39:$B$782,L$11)+'СЕТ СН'!$F$11+СВЦЭМ!$D$10+'СЕТ СН'!$F$5-'СЕТ СН'!$F$21</f>
        <v>2605.6935383800001</v>
      </c>
      <c r="M14" s="36">
        <f>SUMIFS(СВЦЭМ!$D$39:$D$782,СВЦЭМ!$A$39:$A$782,$A14,СВЦЭМ!$B$39:$B$782,M$11)+'СЕТ СН'!$F$11+СВЦЭМ!$D$10+'СЕТ СН'!$F$5-'СЕТ СН'!$F$21</f>
        <v>2617.3959454599999</v>
      </c>
      <c r="N14" s="36">
        <f>SUMIFS(СВЦЭМ!$D$39:$D$782,СВЦЭМ!$A$39:$A$782,$A14,СВЦЭМ!$B$39:$B$782,N$11)+'СЕТ СН'!$F$11+СВЦЭМ!$D$10+'СЕТ СН'!$F$5-'СЕТ СН'!$F$21</f>
        <v>2596.5980909600003</v>
      </c>
      <c r="O14" s="36">
        <f>SUMIFS(СВЦЭМ!$D$39:$D$782,СВЦЭМ!$A$39:$A$782,$A14,СВЦЭМ!$B$39:$B$782,O$11)+'СЕТ СН'!$F$11+СВЦЭМ!$D$10+'СЕТ СН'!$F$5-'СЕТ СН'!$F$21</f>
        <v>2630.1258660000003</v>
      </c>
      <c r="P14" s="36">
        <f>SUMIFS(СВЦЭМ!$D$39:$D$782,СВЦЭМ!$A$39:$A$782,$A14,СВЦЭМ!$B$39:$B$782,P$11)+'СЕТ СН'!$F$11+СВЦЭМ!$D$10+'СЕТ СН'!$F$5-'СЕТ СН'!$F$21</f>
        <v>2648.4267723100002</v>
      </c>
      <c r="Q14" s="36">
        <f>SUMIFS(СВЦЭМ!$D$39:$D$782,СВЦЭМ!$A$39:$A$782,$A14,СВЦЭМ!$B$39:$B$782,Q$11)+'СЕТ СН'!$F$11+СВЦЭМ!$D$10+'СЕТ СН'!$F$5-'СЕТ СН'!$F$21</f>
        <v>2659.9655799100001</v>
      </c>
      <c r="R14" s="36">
        <f>SUMIFS(СВЦЭМ!$D$39:$D$782,СВЦЭМ!$A$39:$A$782,$A14,СВЦЭМ!$B$39:$B$782,R$11)+'СЕТ СН'!$F$11+СВЦЭМ!$D$10+'СЕТ СН'!$F$5-'СЕТ СН'!$F$21</f>
        <v>2656.57951994</v>
      </c>
      <c r="S14" s="36">
        <f>SUMIFS(СВЦЭМ!$D$39:$D$782,СВЦЭМ!$A$39:$A$782,$A14,СВЦЭМ!$B$39:$B$782,S$11)+'СЕТ СН'!$F$11+СВЦЭМ!$D$10+'СЕТ СН'!$F$5-'СЕТ СН'!$F$21</f>
        <v>2627.96650163</v>
      </c>
      <c r="T14" s="36">
        <f>SUMIFS(СВЦЭМ!$D$39:$D$782,СВЦЭМ!$A$39:$A$782,$A14,СВЦЭМ!$B$39:$B$782,T$11)+'СЕТ СН'!$F$11+СВЦЭМ!$D$10+'СЕТ СН'!$F$5-'СЕТ СН'!$F$21</f>
        <v>2582.7044111699997</v>
      </c>
      <c r="U14" s="36">
        <f>SUMIFS(СВЦЭМ!$D$39:$D$782,СВЦЭМ!$A$39:$A$782,$A14,СВЦЭМ!$B$39:$B$782,U$11)+'СЕТ СН'!$F$11+СВЦЭМ!$D$10+'СЕТ СН'!$F$5-'СЕТ СН'!$F$21</f>
        <v>2550.3710339099998</v>
      </c>
      <c r="V14" s="36">
        <f>SUMIFS(СВЦЭМ!$D$39:$D$782,СВЦЭМ!$A$39:$A$782,$A14,СВЦЭМ!$B$39:$B$782,V$11)+'СЕТ СН'!$F$11+СВЦЭМ!$D$10+'СЕТ СН'!$F$5-'СЕТ СН'!$F$21</f>
        <v>2546.6626265</v>
      </c>
      <c r="W14" s="36">
        <f>SUMIFS(СВЦЭМ!$D$39:$D$782,СВЦЭМ!$A$39:$A$782,$A14,СВЦЭМ!$B$39:$B$782,W$11)+'СЕТ СН'!$F$11+СВЦЭМ!$D$10+'СЕТ СН'!$F$5-'СЕТ СН'!$F$21</f>
        <v>2565.0362593099999</v>
      </c>
      <c r="X14" s="36">
        <f>SUMIFS(СВЦЭМ!$D$39:$D$782,СВЦЭМ!$A$39:$A$782,$A14,СВЦЭМ!$B$39:$B$782,X$11)+'СЕТ СН'!$F$11+СВЦЭМ!$D$10+'СЕТ СН'!$F$5-'СЕТ СН'!$F$21</f>
        <v>2582.2979774599999</v>
      </c>
      <c r="Y14" s="36">
        <f>SUMIFS(СВЦЭМ!$D$39:$D$782,СВЦЭМ!$A$39:$A$782,$A14,СВЦЭМ!$B$39:$B$782,Y$11)+'СЕТ СН'!$F$11+СВЦЭМ!$D$10+'СЕТ СН'!$F$5-'СЕТ СН'!$F$21</f>
        <v>2603.7653499899998</v>
      </c>
    </row>
    <row r="15" spans="1:27" ht="15.75" x14ac:dyDescent="0.2">
      <c r="A15" s="35">
        <f t="shared" si="0"/>
        <v>44259</v>
      </c>
      <c r="B15" s="36">
        <f>SUMIFS(СВЦЭМ!$D$39:$D$782,СВЦЭМ!$A$39:$A$782,$A15,СВЦЭМ!$B$39:$B$782,B$11)+'СЕТ СН'!$F$11+СВЦЭМ!$D$10+'СЕТ СН'!$F$5-'СЕТ СН'!$F$21</f>
        <v>2584.3244813800002</v>
      </c>
      <c r="C15" s="36">
        <f>SUMIFS(СВЦЭМ!$D$39:$D$782,СВЦЭМ!$A$39:$A$782,$A15,СВЦЭМ!$B$39:$B$782,C$11)+'СЕТ СН'!$F$11+СВЦЭМ!$D$10+'СЕТ СН'!$F$5-'СЕТ СН'!$F$21</f>
        <v>2652.2020405599997</v>
      </c>
      <c r="D15" s="36">
        <f>SUMIFS(СВЦЭМ!$D$39:$D$782,СВЦЭМ!$A$39:$A$782,$A15,СВЦЭМ!$B$39:$B$782,D$11)+'СЕТ СН'!$F$11+СВЦЭМ!$D$10+'СЕТ СН'!$F$5-'СЕТ СН'!$F$21</f>
        <v>2704.55106841</v>
      </c>
      <c r="E15" s="36">
        <f>SUMIFS(СВЦЭМ!$D$39:$D$782,СВЦЭМ!$A$39:$A$782,$A15,СВЦЭМ!$B$39:$B$782,E$11)+'СЕТ СН'!$F$11+СВЦЭМ!$D$10+'СЕТ СН'!$F$5-'СЕТ СН'!$F$21</f>
        <v>2713.26082946</v>
      </c>
      <c r="F15" s="36">
        <f>SUMIFS(СВЦЭМ!$D$39:$D$782,СВЦЭМ!$A$39:$A$782,$A15,СВЦЭМ!$B$39:$B$782,F$11)+'СЕТ СН'!$F$11+СВЦЭМ!$D$10+'СЕТ СН'!$F$5-'СЕТ СН'!$F$21</f>
        <v>2724.4290806099998</v>
      </c>
      <c r="G15" s="36">
        <f>SUMIFS(СВЦЭМ!$D$39:$D$782,СВЦЭМ!$A$39:$A$782,$A15,СВЦЭМ!$B$39:$B$782,G$11)+'СЕТ СН'!$F$11+СВЦЭМ!$D$10+'СЕТ СН'!$F$5-'СЕТ СН'!$F$21</f>
        <v>2712.29031098</v>
      </c>
      <c r="H15" s="36">
        <f>SUMIFS(СВЦЭМ!$D$39:$D$782,СВЦЭМ!$A$39:$A$782,$A15,СВЦЭМ!$B$39:$B$782,H$11)+'СЕТ СН'!$F$11+СВЦЭМ!$D$10+'СЕТ СН'!$F$5-'СЕТ СН'!$F$21</f>
        <v>2674.4770729299998</v>
      </c>
      <c r="I15" s="36">
        <f>SUMIFS(СВЦЭМ!$D$39:$D$782,СВЦЭМ!$A$39:$A$782,$A15,СВЦЭМ!$B$39:$B$782,I$11)+'СЕТ СН'!$F$11+СВЦЭМ!$D$10+'СЕТ СН'!$F$5-'СЕТ СН'!$F$21</f>
        <v>2630.1345280200003</v>
      </c>
      <c r="J15" s="36">
        <f>SUMIFS(СВЦЭМ!$D$39:$D$782,СВЦЭМ!$A$39:$A$782,$A15,СВЦЭМ!$B$39:$B$782,J$11)+'СЕТ СН'!$F$11+СВЦЭМ!$D$10+'СЕТ СН'!$F$5-'СЕТ СН'!$F$21</f>
        <v>2589.2317632599998</v>
      </c>
      <c r="K15" s="36">
        <f>SUMIFS(СВЦЭМ!$D$39:$D$782,СВЦЭМ!$A$39:$A$782,$A15,СВЦЭМ!$B$39:$B$782,K$11)+'СЕТ СН'!$F$11+СВЦЭМ!$D$10+'СЕТ СН'!$F$5-'СЕТ СН'!$F$21</f>
        <v>2580.0861738599997</v>
      </c>
      <c r="L15" s="36">
        <f>SUMIFS(СВЦЭМ!$D$39:$D$782,СВЦЭМ!$A$39:$A$782,$A15,СВЦЭМ!$B$39:$B$782,L$11)+'СЕТ СН'!$F$11+СВЦЭМ!$D$10+'СЕТ СН'!$F$5-'СЕТ СН'!$F$21</f>
        <v>2583.9239711700002</v>
      </c>
      <c r="M15" s="36">
        <f>SUMIFS(СВЦЭМ!$D$39:$D$782,СВЦЭМ!$A$39:$A$782,$A15,СВЦЭМ!$B$39:$B$782,M$11)+'СЕТ СН'!$F$11+СВЦЭМ!$D$10+'СЕТ СН'!$F$5-'СЕТ СН'!$F$21</f>
        <v>2589.03925703</v>
      </c>
      <c r="N15" s="36">
        <f>SUMIFS(СВЦЭМ!$D$39:$D$782,СВЦЭМ!$A$39:$A$782,$A15,СВЦЭМ!$B$39:$B$782,N$11)+'СЕТ СН'!$F$11+СВЦЭМ!$D$10+'СЕТ СН'!$F$5-'СЕТ СН'!$F$21</f>
        <v>2592.7591596800003</v>
      </c>
      <c r="O15" s="36">
        <f>SUMIFS(СВЦЭМ!$D$39:$D$782,СВЦЭМ!$A$39:$A$782,$A15,СВЦЭМ!$B$39:$B$782,O$11)+'СЕТ СН'!$F$11+СВЦЭМ!$D$10+'СЕТ СН'!$F$5-'СЕТ СН'!$F$21</f>
        <v>2648.20584887</v>
      </c>
      <c r="P15" s="36">
        <f>SUMIFS(СВЦЭМ!$D$39:$D$782,СВЦЭМ!$A$39:$A$782,$A15,СВЦЭМ!$B$39:$B$782,P$11)+'СЕТ СН'!$F$11+СВЦЭМ!$D$10+'СЕТ СН'!$F$5-'СЕТ СН'!$F$21</f>
        <v>2698.3978599399998</v>
      </c>
      <c r="Q15" s="36">
        <f>SUMIFS(СВЦЭМ!$D$39:$D$782,СВЦЭМ!$A$39:$A$782,$A15,СВЦЭМ!$B$39:$B$782,Q$11)+'СЕТ СН'!$F$11+СВЦЭМ!$D$10+'СЕТ СН'!$F$5-'СЕТ СН'!$F$21</f>
        <v>2710.7876101399997</v>
      </c>
      <c r="R15" s="36">
        <f>SUMIFS(СВЦЭМ!$D$39:$D$782,СВЦЭМ!$A$39:$A$782,$A15,СВЦЭМ!$B$39:$B$782,R$11)+'СЕТ СН'!$F$11+СВЦЭМ!$D$10+'СЕТ СН'!$F$5-'СЕТ СН'!$F$21</f>
        <v>2699.2601987600001</v>
      </c>
      <c r="S15" s="36">
        <f>SUMIFS(СВЦЭМ!$D$39:$D$782,СВЦЭМ!$A$39:$A$782,$A15,СВЦЭМ!$B$39:$B$782,S$11)+'СЕТ СН'!$F$11+СВЦЭМ!$D$10+'СЕТ СН'!$F$5-'СЕТ СН'!$F$21</f>
        <v>2663.0701238800002</v>
      </c>
      <c r="T15" s="36">
        <f>SUMIFS(СВЦЭМ!$D$39:$D$782,СВЦЭМ!$A$39:$A$782,$A15,СВЦЭМ!$B$39:$B$782,T$11)+'СЕТ СН'!$F$11+СВЦЭМ!$D$10+'СЕТ СН'!$F$5-'СЕТ СН'!$F$21</f>
        <v>2572.8074187499997</v>
      </c>
      <c r="U15" s="36">
        <f>SUMIFS(СВЦЭМ!$D$39:$D$782,СВЦЭМ!$A$39:$A$782,$A15,СВЦЭМ!$B$39:$B$782,U$11)+'СЕТ СН'!$F$11+СВЦЭМ!$D$10+'СЕТ СН'!$F$5-'СЕТ СН'!$F$21</f>
        <v>2533.14959636</v>
      </c>
      <c r="V15" s="36">
        <f>SUMIFS(СВЦЭМ!$D$39:$D$782,СВЦЭМ!$A$39:$A$782,$A15,СВЦЭМ!$B$39:$B$782,V$11)+'СЕТ СН'!$F$11+СВЦЭМ!$D$10+'СЕТ СН'!$F$5-'СЕТ СН'!$F$21</f>
        <v>2536.5091857099997</v>
      </c>
      <c r="W15" s="36">
        <f>SUMIFS(СВЦЭМ!$D$39:$D$782,СВЦЭМ!$A$39:$A$782,$A15,СВЦЭМ!$B$39:$B$782,W$11)+'СЕТ СН'!$F$11+СВЦЭМ!$D$10+'СЕТ СН'!$F$5-'СЕТ СН'!$F$21</f>
        <v>2559.4666529799997</v>
      </c>
      <c r="X15" s="36">
        <f>SUMIFS(СВЦЭМ!$D$39:$D$782,СВЦЭМ!$A$39:$A$782,$A15,СВЦЭМ!$B$39:$B$782,X$11)+'СЕТ СН'!$F$11+СВЦЭМ!$D$10+'СЕТ СН'!$F$5-'СЕТ СН'!$F$21</f>
        <v>2579.2590522800001</v>
      </c>
      <c r="Y15" s="36">
        <f>SUMIFS(СВЦЭМ!$D$39:$D$782,СВЦЭМ!$A$39:$A$782,$A15,СВЦЭМ!$B$39:$B$782,Y$11)+'СЕТ СН'!$F$11+СВЦЭМ!$D$10+'СЕТ СН'!$F$5-'СЕТ СН'!$F$21</f>
        <v>2586.1184464200001</v>
      </c>
    </row>
    <row r="16" spans="1:27" ht="15.75" x14ac:dyDescent="0.2">
      <c r="A16" s="35">
        <f t="shared" si="0"/>
        <v>44260</v>
      </c>
      <c r="B16" s="36">
        <f>SUMIFS(СВЦЭМ!$D$39:$D$782,СВЦЭМ!$A$39:$A$782,$A16,СВЦЭМ!$B$39:$B$782,B$11)+'СЕТ СН'!$F$11+СВЦЭМ!$D$10+'СЕТ СН'!$F$5-'СЕТ СН'!$F$21</f>
        <v>2619.3784097400003</v>
      </c>
      <c r="C16" s="36">
        <f>SUMIFS(СВЦЭМ!$D$39:$D$782,СВЦЭМ!$A$39:$A$782,$A16,СВЦЭМ!$B$39:$B$782,C$11)+'СЕТ СН'!$F$11+СВЦЭМ!$D$10+'СЕТ СН'!$F$5-'СЕТ СН'!$F$21</f>
        <v>2660.83731145</v>
      </c>
      <c r="D16" s="36">
        <f>SUMIFS(СВЦЭМ!$D$39:$D$782,СВЦЭМ!$A$39:$A$782,$A16,СВЦЭМ!$B$39:$B$782,D$11)+'СЕТ СН'!$F$11+СВЦЭМ!$D$10+'СЕТ СН'!$F$5-'СЕТ СН'!$F$21</f>
        <v>2691.46400008</v>
      </c>
      <c r="E16" s="36">
        <f>SUMIFS(СВЦЭМ!$D$39:$D$782,СВЦЭМ!$A$39:$A$782,$A16,СВЦЭМ!$B$39:$B$782,E$11)+'СЕТ СН'!$F$11+СВЦЭМ!$D$10+'СЕТ СН'!$F$5-'СЕТ СН'!$F$21</f>
        <v>2699.3538317800003</v>
      </c>
      <c r="F16" s="36">
        <f>SUMIFS(СВЦЭМ!$D$39:$D$782,СВЦЭМ!$A$39:$A$782,$A16,СВЦЭМ!$B$39:$B$782,F$11)+'СЕТ СН'!$F$11+СВЦЭМ!$D$10+'СЕТ СН'!$F$5-'СЕТ СН'!$F$21</f>
        <v>2736.0938479599999</v>
      </c>
      <c r="G16" s="36">
        <f>SUMIFS(СВЦЭМ!$D$39:$D$782,СВЦЭМ!$A$39:$A$782,$A16,СВЦЭМ!$B$39:$B$782,G$11)+'СЕТ СН'!$F$11+СВЦЭМ!$D$10+'СЕТ СН'!$F$5-'СЕТ СН'!$F$21</f>
        <v>2735.2208686399999</v>
      </c>
      <c r="H16" s="36">
        <f>SUMIFS(СВЦЭМ!$D$39:$D$782,СВЦЭМ!$A$39:$A$782,$A16,СВЦЭМ!$B$39:$B$782,H$11)+'СЕТ СН'!$F$11+СВЦЭМ!$D$10+'СЕТ СН'!$F$5-'СЕТ СН'!$F$21</f>
        <v>2714.4485761300002</v>
      </c>
      <c r="I16" s="36">
        <f>SUMIFS(СВЦЭМ!$D$39:$D$782,СВЦЭМ!$A$39:$A$782,$A16,СВЦЭМ!$B$39:$B$782,I$11)+'СЕТ СН'!$F$11+СВЦЭМ!$D$10+'СЕТ СН'!$F$5-'СЕТ СН'!$F$21</f>
        <v>2664.2757841499997</v>
      </c>
      <c r="J16" s="36">
        <f>SUMIFS(СВЦЭМ!$D$39:$D$782,СВЦЭМ!$A$39:$A$782,$A16,СВЦЭМ!$B$39:$B$782,J$11)+'СЕТ СН'!$F$11+СВЦЭМ!$D$10+'СЕТ СН'!$F$5-'СЕТ СН'!$F$21</f>
        <v>2619.8301097000003</v>
      </c>
      <c r="K16" s="36">
        <f>SUMIFS(СВЦЭМ!$D$39:$D$782,СВЦЭМ!$A$39:$A$782,$A16,СВЦЭМ!$B$39:$B$782,K$11)+'СЕТ СН'!$F$11+СВЦЭМ!$D$10+'СЕТ СН'!$F$5-'СЕТ СН'!$F$21</f>
        <v>2584.5998005199999</v>
      </c>
      <c r="L16" s="36">
        <f>SUMIFS(СВЦЭМ!$D$39:$D$782,СВЦЭМ!$A$39:$A$782,$A16,СВЦЭМ!$B$39:$B$782,L$11)+'СЕТ СН'!$F$11+СВЦЭМ!$D$10+'СЕТ СН'!$F$5-'СЕТ СН'!$F$21</f>
        <v>2577.3094826500001</v>
      </c>
      <c r="M16" s="36">
        <f>SUMIFS(СВЦЭМ!$D$39:$D$782,СВЦЭМ!$A$39:$A$782,$A16,СВЦЭМ!$B$39:$B$782,M$11)+'СЕТ СН'!$F$11+СВЦЭМ!$D$10+'СЕТ СН'!$F$5-'СЕТ СН'!$F$21</f>
        <v>2575.9625231999999</v>
      </c>
      <c r="N16" s="36">
        <f>SUMIFS(СВЦЭМ!$D$39:$D$782,СВЦЭМ!$A$39:$A$782,$A16,СВЦЭМ!$B$39:$B$782,N$11)+'СЕТ СН'!$F$11+СВЦЭМ!$D$10+'СЕТ СН'!$F$5-'СЕТ СН'!$F$21</f>
        <v>2594.0796468600001</v>
      </c>
      <c r="O16" s="36">
        <f>SUMIFS(СВЦЭМ!$D$39:$D$782,СВЦЭМ!$A$39:$A$782,$A16,СВЦЭМ!$B$39:$B$782,O$11)+'СЕТ СН'!$F$11+СВЦЭМ!$D$10+'СЕТ СН'!$F$5-'СЕТ СН'!$F$21</f>
        <v>2647.36239419</v>
      </c>
      <c r="P16" s="36">
        <f>SUMIFS(СВЦЭМ!$D$39:$D$782,СВЦЭМ!$A$39:$A$782,$A16,СВЦЭМ!$B$39:$B$782,P$11)+'СЕТ СН'!$F$11+СВЦЭМ!$D$10+'СЕТ СН'!$F$5-'СЕТ СН'!$F$21</f>
        <v>2673.4569782799999</v>
      </c>
      <c r="Q16" s="36">
        <f>SUMIFS(СВЦЭМ!$D$39:$D$782,СВЦЭМ!$A$39:$A$782,$A16,СВЦЭМ!$B$39:$B$782,Q$11)+'СЕТ СН'!$F$11+СВЦЭМ!$D$10+'СЕТ СН'!$F$5-'СЕТ СН'!$F$21</f>
        <v>2692.8274969300001</v>
      </c>
      <c r="R16" s="36">
        <f>SUMIFS(СВЦЭМ!$D$39:$D$782,СВЦЭМ!$A$39:$A$782,$A16,СВЦЭМ!$B$39:$B$782,R$11)+'СЕТ СН'!$F$11+СВЦЭМ!$D$10+'СЕТ СН'!$F$5-'СЕТ СН'!$F$21</f>
        <v>2690.9639655999999</v>
      </c>
      <c r="S16" s="36">
        <f>SUMIFS(СВЦЭМ!$D$39:$D$782,СВЦЭМ!$A$39:$A$782,$A16,СВЦЭМ!$B$39:$B$782,S$11)+'СЕТ СН'!$F$11+СВЦЭМ!$D$10+'СЕТ СН'!$F$5-'СЕТ СН'!$F$21</f>
        <v>2650.9265139300001</v>
      </c>
      <c r="T16" s="36">
        <f>SUMIFS(СВЦЭМ!$D$39:$D$782,СВЦЭМ!$A$39:$A$782,$A16,СВЦЭМ!$B$39:$B$782,T$11)+'СЕТ СН'!$F$11+СВЦЭМ!$D$10+'СЕТ СН'!$F$5-'СЕТ СН'!$F$21</f>
        <v>2595.1638473499997</v>
      </c>
      <c r="U16" s="36">
        <f>SUMIFS(СВЦЭМ!$D$39:$D$782,СВЦЭМ!$A$39:$A$782,$A16,СВЦЭМ!$B$39:$B$782,U$11)+'СЕТ СН'!$F$11+СВЦЭМ!$D$10+'СЕТ СН'!$F$5-'СЕТ СН'!$F$21</f>
        <v>2552.69059831</v>
      </c>
      <c r="V16" s="36">
        <f>SUMIFS(СВЦЭМ!$D$39:$D$782,СВЦЭМ!$A$39:$A$782,$A16,СВЦЭМ!$B$39:$B$782,V$11)+'СЕТ СН'!$F$11+СВЦЭМ!$D$10+'СЕТ СН'!$F$5-'СЕТ СН'!$F$21</f>
        <v>2574.73425253</v>
      </c>
      <c r="W16" s="36">
        <f>SUMIFS(СВЦЭМ!$D$39:$D$782,СВЦЭМ!$A$39:$A$782,$A16,СВЦЭМ!$B$39:$B$782,W$11)+'СЕТ СН'!$F$11+СВЦЭМ!$D$10+'СЕТ СН'!$F$5-'СЕТ СН'!$F$21</f>
        <v>2584.2357445500002</v>
      </c>
      <c r="X16" s="36">
        <f>SUMIFS(СВЦЭМ!$D$39:$D$782,СВЦЭМ!$A$39:$A$782,$A16,СВЦЭМ!$B$39:$B$782,X$11)+'СЕТ СН'!$F$11+СВЦЭМ!$D$10+'СЕТ СН'!$F$5-'СЕТ СН'!$F$21</f>
        <v>2609.5274633099998</v>
      </c>
      <c r="Y16" s="36">
        <f>SUMIFS(СВЦЭМ!$D$39:$D$782,СВЦЭМ!$A$39:$A$782,$A16,СВЦЭМ!$B$39:$B$782,Y$11)+'СЕТ СН'!$F$11+СВЦЭМ!$D$10+'СЕТ СН'!$F$5-'СЕТ СН'!$F$21</f>
        <v>2615.1408188400001</v>
      </c>
    </row>
    <row r="17" spans="1:25" ht="15.75" x14ac:dyDescent="0.2">
      <c r="A17" s="35">
        <f t="shared" si="0"/>
        <v>44261</v>
      </c>
      <c r="B17" s="36">
        <f>SUMIFS(СВЦЭМ!$D$39:$D$782,СВЦЭМ!$A$39:$A$782,$A17,СВЦЭМ!$B$39:$B$782,B$11)+'СЕТ СН'!$F$11+СВЦЭМ!$D$10+'СЕТ СН'!$F$5-'СЕТ СН'!$F$21</f>
        <v>2673.7193696899999</v>
      </c>
      <c r="C17" s="36">
        <f>SUMIFS(СВЦЭМ!$D$39:$D$782,СВЦЭМ!$A$39:$A$782,$A17,СВЦЭМ!$B$39:$B$782,C$11)+'СЕТ СН'!$F$11+СВЦЭМ!$D$10+'СЕТ СН'!$F$5-'СЕТ СН'!$F$21</f>
        <v>2749.01912735</v>
      </c>
      <c r="D17" s="36">
        <f>SUMIFS(СВЦЭМ!$D$39:$D$782,СВЦЭМ!$A$39:$A$782,$A17,СВЦЭМ!$B$39:$B$782,D$11)+'СЕТ СН'!$F$11+СВЦЭМ!$D$10+'СЕТ СН'!$F$5-'СЕТ СН'!$F$21</f>
        <v>2761.2088946499998</v>
      </c>
      <c r="E17" s="36">
        <f>SUMIFS(СВЦЭМ!$D$39:$D$782,СВЦЭМ!$A$39:$A$782,$A17,СВЦЭМ!$B$39:$B$782,E$11)+'СЕТ СН'!$F$11+СВЦЭМ!$D$10+'СЕТ СН'!$F$5-'СЕТ СН'!$F$21</f>
        <v>2774.9250105000001</v>
      </c>
      <c r="F17" s="36">
        <f>SUMIFS(СВЦЭМ!$D$39:$D$782,СВЦЭМ!$A$39:$A$782,$A17,СВЦЭМ!$B$39:$B$782,F$11)+'СЕТ СН'!$F$11+СВЦЭМ!$D$10+'СЕТ СН'!$F$5-'СЕТ СН'!$F$21</f>
        <v>2781.00588212</v>
      </c>
      <c r="G17" s="36">
        <f>SUMIFS(СВЦЭМ!$D$39:$D$782,СВЦЭМ!$A$39:$A$782,$A17,СВЦЭМ!$B$39:$B$782,G$11)+'СЕТ СН'!$F$11+СВЦЭМ!$D$10+'СЕТ СН'!$F$5-'СЕТ СН'!$F$21</f>
        <v>2778.0751093099998</v>
      </c>
      <c r="H17" s="36">
        <f>SUMIFS(СВЦЭМ!$D$39:$D$782,СВЦЭМ!$A$39:$A$782,$A17,СВЦЭМ!$B$39:$B$782,H$11)+'СЕТ СН'!$F$11+СВЦЭМ!$D$10+'СЕТ СН'!$F$5-'СЕТ СН'!$F$21</f>
        <v>2783.4691597399997</v>
      </c>
      <c r="I17" s="36">
        <f>SUMIFS(СВЦЭМ!$D$39:$D$782,СВЦЭМ!$A$39:$A$782,$A17,СВЦЭМ!$B$39:$B$782,I$11)+'СЕТ СН'!$F$11+СВЦЭМ!$D$10+'СЕТ СН'!$F$5-'СЕТ СН'!$F$21</f>
        <v>2742.7796679399999</v>
      </c>
      <c r="J17" s="36">
        <f>SUMIFS(СВЦЭМ!$D$39:$D$782,СВЦЭМ!$A$39:$A$782,$A17,СВЦЭМ!$B$39:$B$782,J$11)+'СЕТ СН'!$F$11+СВЦЭМ!$D$10+'СЕТ СН'!$F$5-'СЕТ СН'!$F$21</f>
        <v>2659.0860869899998</v>
      </c>
      <c r="K17" s="36">
        <f>SUMIFS(СВЦЭМ!$D$39:$D$782,СВЦЭМ!$A$39:$A$782,$A17,СВЦЭМ!$B$39:$B$782,K$11)+'СЕТ СН'!$F$11+СВЦЭМ!$D$10+'СЕТ СН'!$F$5-'СЕТ СН'!$F$21</f>
        <v>2592.3801258000003</v>
      </c>
      <c r="L17" s="36">
        <f>SUMIFS(СВЦЭМ!$D$39:$D$782,СВЦЭМ!$A$39:$A$782,$A17,СВЦЭМ!$B$39:$B$782,L$11)+'СЕТ СН'!$F$11+СВЦЭМ!$D$10+'СЕТ СН'!$F$5-'СЕТ СН'!$F$21</f>
        <v>2558.0318578799997</v>
      </c>
      <c r="M17" s="36">
        <f>SUMIFS(СВЦЭМ!$D$39:$D$782,СВЦЭМ!$A$39:$A$782,$A17,СВЦЭМ!$B$39:$B$782,M$11)+'СЕТ СН'!$F$11+СВЦЭМ!$D$10+'СЕТ СН'!$F$5-'СЕТ СН'!$F$21</f>
        <v>2556.8636692299997</v>
      </c>
      <c r="N17" s="36">
        <f>SUMIFS(СВЦЭМ!$D$39:$D$782,СВЦЭМ!$A$39:$A$782,$A17,СВЦЭМ!$B$39:$B$782,N$11)+'СЕТ СН'!$F$11+СВЦЭМ!$D$10+'СЕТ СН'!$F$5-'СЕТ СН'!$F$21</f>
        <v>2569.0660510400003</v>
      </c>
      <c r="O17" s="36">
        <f>SUMIFS(СВЦЭМ!$D$39:$D$782,СВЦЭМ!$A$39:$A$782,$A17,СВЦЭМ!$B$39:$B$782,O$11)+'СЕТ СН'!$F$11+СВЦЭМ!$D$10+'СЕТ СН'!$F$5-'СЕТ СН'!$F$21</f>
        <v>2622.5987161000003</v>
      </c>
      <c r="P17" s="36">
        <f>SUMIFS(СВЦЭМ!$D$39:$D$782,СВЦЭМ!$A$39:$A$782,$A17,СВЦЭМ!$B$39:$B$782,P$11)+'СЕТ СН'!$F$11+СВЦЭМ!$D$10+'СЕТ СН'!$F$5-'СЕТ СН'!$F$21</f>
        <v>2640.6206204199998</v>
      </c>
      <c r="Q17" s="36">
        <f>SUMIFS(СВЦЭМ!$D$39:$D$782,СВЦЭМ!$A$39:$A$782,$A17,СВЦЭМ!$B$39:$B$782,Q$11)+'СЕТ СН'!$F$11+СВЦЭМ!$D$10+'СЕТ СН'!$F$5-'СЕТ СН'!$F$21</f>
        <v>2663.5535701999997</v>
      </c>
      <c r="R17" s="36">
        <f>SUMIFS(СВЦЭМ!$D$39:$D$782,СВЦЭМ!$A$39:$A$782,$A17,СВЦЭМ!$B$39:$B$782,R$11)+'СЕТ СН'!$F$11+СВЦЭМ!$D$10+'СЕТ СН'!$F$5-'СЕТ СН'!$F$21</f>
        <v>2653.9959766500001</v>
      </c>
      <c r="S17" s="36">
        <f>SUMIFS(СВЦЭМ!$D$39:$D$782,СВЦЭМ!$A$39:$A$782,$A17,СВЦЭМ!$B$39:$B$782,S$11)+'СЕТ СН'!$F$11+СВЦЭМ!$D$10+'СЕТ СН'!$F$5-'СЕТ СН'!$F$21</f>
        <v>2605.16961829</v>
      </c>
      <c r="T17" s="36">
        <f>SUMIFS(СВЦЭМ!$D$39:$D$782,СВЦЭМ!$A$39:$A$782,$A17,СВЦЭМ!$B$39:$B$782,T$11)+'СЕТ СН'!$F$11+СВЦЭМ!$D$10+'СЕТ СН'!$F$5-'СЕТ СН'!$F$21</f>
        <v>2557.3021597300003</v>
      </c>
      <c r="U17" s="36">
        <f>SUMIFS(СВЦЭМ!$D$39:$D$782,СВЦЭМ!$A$39:$A$782,$A17,СВЦЭМ!$B$39:$B$782,U$11)+'СЕТ СН'!$F$11+СВЦЭМ!$D$10+'СЕТ СН'!$F$5-'СЕТ СН'!$F$21</f>
        <v>2529.5769523199997</v>
      </c>
      <c r="V17" s="36">
        <f>SUMIFS(СВЦЭМ!$D$39:$D$782,СВЦЭМ!$A$39:$A$782,$A17,СВЦЭМ!$B$39:$B$782,V$11)+'СЕТ СН'!$F$11+СВЦЭМ!$D$10+'СЕТ СН'!$F$5-'СЕТ СН'!$F$21</f>
        <v>2532.7722331699997</v>
      </c>
      <c r="W17" s="36">
        <f>SUMIFS(СВЦЭМ!$D$39:$D$782,СВЦЭМ!$A$39:$A$782,$A17,СВЦЭМ!$B$39:$B$782,W$11)+'СЕТ СН'!$F$11+СВЦЭМ!$D$10+'СЕТ СН'!$F$5-'СЕТ СН'!$F$21</f>
        <v>2540.5504169599999</v>
      </c>
      <c r="X17" s="36">
        <f>SUMIFS(СВЦЭМ!$D$39:$D$782,СВЦЭМ!$A$39:$A$782,$A17,СВЦЭМ!$B$39:$B$782,X$11)+'СЕТ СН'!$F$11+СВЦЭМ!$D$10+'СЕТ СН'!$F$5-'СЕТ СН'!$F$21</f>
        <v>2566.82601148</v>
      </c>
      <c r="Y17" s="36">
        <f>SUMIFS(СВЦЭМ!$D$39:$D$782,СВЦЭМ!$A$39:$A$782,$A17,СВЦЭМ!$B$39:$B$782,Y$11)+'СЕТ СН'!$F$11+СВЦЭМ!$D$10+'СЕТ СН'!$F$5-'СЕТ СН'!$F$21</f>
        <v>2590.5480108500001</v>
      </c>
    </row>
    <row r="18" spans="1:25" ht="15.75" x14ac:dyDescent="0.2">
      <c r="A18" s="35">
        <f t="shared" si="0"/>
        <v>44262</v>
      </c>
      <c r="B18" s="36">
        <f>SUMIFS(СВЦЭМ!$D$39:$D$782,СВЦЭМ!$A$39:$A$782,$A18,СВЦЭМ!$B$39:$B$782,B$11)+'СЕТ СН'!$F$11+СВЦЭМ!$D$10+'СЕТ СН'!$F$5-'СЕТ СН'!$F$21</f>
        <v>2627.3549587299999</v>
      </c>
      <c r="C18" s="36">
        <f>SUMIFS(СВЦЭМ!$D$39:$D$782,СВЦЭМ!$A$39:$A$782,$A18,СВЦЭМ!$B$39:$B$782,C$11)+'СЕТ СН'!$F$11+СВЦЭМ!$D$10+'СЕТ СН'!$F$5-'СЕТ СН'!$F$21</f>
        <v>2694.6484875599999</v>
      </c>
      <c r="D18" s="36">
        <f>SUMIFS(СВЦЭМ!$D$39:$D$782,СВЦЭМ!$A$39:$A$782,$A18,СВЦЭМ!$B$39:$B$782,D$11)+'СЕТ СН'!$F$11+СВЦЭМ!$D$10+'СЕТ СН'!$F$5-'СЕТ СН'!$F$21</f>
        <v>2731.8101943900001</v>
      </c>
      <c r="E18" s="36">
        <f>SUMIFS(СВЦЭМ!$D$39:$D$782,СВЦЭМ!$A$39:$A$782,$A18,СВЦЭМ!$B$39:$B$782,E$11)+'СЕТ СН'!$F$11+СВЦЭМ!$D$10+'СЕТ СН'!$F$5-'СЕТ СН'!$F$21</f>
        <v>2743.2460687100001</v>
      </c>
      <c r="F18" s="36">
        <f>SUMIFS(СВЦЭМ!$D$39:$D$782,СВЦЭМ!$A$39:$A$782,$A18,СВЦЭМ!$B$39:$B$782,F$11)+'СЕТ СН'!$F$11+СВЦЭМ!$D$10+'СЕТ СН'!$F$5-'СЕТ СН'!$F$21</f>
        <v>2750.21000706</v>
      </c>
      <c r="G18" s="36">
        <f>SUMIFS(СВЦЭМ!$D$39:$D$782,СВЦЭМ!$A$39:$A$782,$A18,СВЦЭМ!$B$39:$B$782,G$11)+'СЕТ СН'!$F$11+СВЦЭМ!$D$10+'СЕТ СН'!$F$5-'СЕТ СН'!$F$21</f>
        <v>2751.4443787099999</v>
      </c>
      <c r="H18" s="36">
        <f>SUMIFS(СВЦЭМ!$D$39:$D$782,СВЦЭМ!$A$39:$A$782,$A18,СВЦЭМ!$B$39:$B$782,H$11)+'СЕТ СН'!$F$11+СВЦЭМ!$D$10+'СЕТ СН'!$F$5-'СЕТ СН'!$F$21</f>
        <v>2732.6844548199997</v>
      </c>
      <c r="I18" s="36">
        <f>SUMIFS(СВЦЭМ!$D$39:$D$782,СВЦЭМ!$A$39:$A$782,$A18,СВЦЭМ!$B$39:$B$782,I$11)+'СЕТ СН'!$F$11+СВЦЭМ!$D$10+'СЕТ СН'!$F$5-'СЕТ СН'!$F$21</f>
        <v>2694.5259183799999</v>
      </c>
      <c r="J18" s="36">
        <f>SUMIFS(СВЦЭМ!$D$39:$D$782,СВЦЭМ!$A$39:$A$782,$A18,СВЦЭМ!$B$39:$B$782,J$11)+'СЕТ СН'!$F$11+СВЦЭМ!$D$10+'СЕТ СН'!$F$5-'СЕТ СН'!$F$21</f>
        <v>2632.2279292499998</v>
      </c>
      <c r="K18" s="36">
        <f>SUMIFS(СВЦЭМ!$D$39:$D$782,СВЦЭМ!$A$39:$A$782,$A18,СВЦЭМ!$B$39:$B$782,K$11)+'СЕТ СН'!$F$11+СВЦЭМ!$D$10+'СЕТ СН'!$F$5-'СЕТ СН'!$F$21</f>
        <v>2589.1139731900003</v>
      </c>
      <c r="L18" s="36">
        <f>SUMIFS(СВЦЭМ!$D$39:$D$782,СВЦЭМ!$A$39:$A$782,$A18,СВЦЭМ!$B$39:$B$782,L$11)+'СЕТ СН'!$F$11+СВЦЭМ!$D$10+'СЕТ СН'!$F$5-'СЕТ СН'!$F$21</f>
        <v>2572.5200538099998</v>
      </c>
      <c r="M18" s="36">
        <f>SUMIFS(СВЦЭМ!$D$39:$D$782,СВЦЭМ!$A$39:$A$782,$A18,СВЦЭМ!$B$39:$B$782,M$11)+'СЕТ СН'!$F$11+СВЦЭМ!$D$10+'СЕТ СН'!$F$5-'СЕТ СН'!$F$21</f>
        <v>2577.9772875899998</v>
      </c>
      <c r="N18" s="36">
        <f>SUMIFS(СВЦЭМ!$D$39:$D$782,СВЦЭМ!$A$39:$A$782,$A18,СВЦЭМ!$B$39:$B$782,N$11)+'СЕТ СН'!$F$11+СВЦЭМ!$D$10+'СЕТ СН'!$F$5-'СЕТ СН'!$F$21</f>
        <v>2600.8717561100002</v>
      </c>
      <c r="O18" s="36">
        <f>SUMIFS(СВЦЭМ!$D$39:$D$782,СВЦЭМ!$A$39:$A$782,$A18,СВЦЭМ!$B$39:$B$782,O$11)+'СЕТ СН'!$F$11+СВЦЭМ!$D$10+'СЕТ СН'!$F$5-'СЕТ СН'!$F$21</f>
        <v>2641.4107662799997</v>
      </c>
      <c r="P18" s="36">
        <f>SUMIFS(СВЦЭМ!$D$39:$D$782,СВЦЭМ!$A$39:$A$782,$A18,СВЦЭМ!$B$39:$B$782,P$11)+'СЕТ СН'!$F$11+СВЦЭМ!$D$10+'СЕТ СН'!$F$5-'СЕТ СН'!$F$21</f>
        <v>2676.7042358799999</v>
      </c>
      <c r="Q18" s="36">
        <f>SUMIFS(СВЦЭМ!$D$39:$D$782,СВЦЭМ!$A$39:$A$782,$A18,СВЦЭМ!$B$39:$B$782,Q$11)+'СЕТ СН'!$F$11+СВЦЭМ!$D$10+'СЕТ СН'!$F$5-'СЕТ СН'!$F$21</f>
        <v>2699.1031655199999</v>
      </c>
      <c r="R18" s="36">
        <f>SUMIFS(СВЦЭМ!$D$39:$D$782,СВЦЭМ!$A$39:$A$782,$A18,СВЦЭМ!$B$39:$B$782,R$11)+'СЕТ СН'!$F$11+СВЦЭМ!$D$10+'СЕТ СН'!$F$5-'СЕТ СН'!$F$21</f>
        <v>2687.6496848300003</v>
      </c>
      <c r="S18" s="36">
        <f>SUMIFS(СВЦЭМ!$D$39:$D$782,СВЦЭМ!$A$39:$A$782,$A18,СВЦЭМ!$B$39:$B$782,S$11)+'СЕТ СН'!$F$11+СВЦЭМ!$D$10+'СЕТ СН'!$F$5-'СЕТ СН'!$F$21</f>
        <v>2650.1162244100001</v>
      </c>
      <c r="T18" s="36">
        <f>SUMIFS(СВЦЭМ!$D$39:$D$782,СВЦЭМ!$A$39:$A$782,$A18,СВЦЭМ!$B$39:$B$782,T$11)+'СЕТ СН'!$F$11+СВЦЭМ!$D$10+'СЕТ СН'!$F$5-'СЕТ СН'!$F$21</f>
        <v>2595.90802734</v>
      </c>
      <c r="U18" s="36">
        <f>SUMIFS(СВЦЭМ!$D$39:$D$782,СВЦЭМ!$A$39:$A$782,$A18,СВЦЭМ!$B$39:$B$782,U$11)+'СЕТ СН'!$F$11+СВЦЭМ!$D$10+'СЕТ СН'!$F$5-'СЕТ СН'!$F$21</f>
        <v>2557.6778028700001</v>
      </c>
      <c r="V18" s="36">
        <f>SUMIFS(СВЦЭМ!$D$39:$D$782,СВЦЭМ!$A$39:$A$782,$A18,СВЦЭМ!$B$39:$B$782,V$11)+'СЕТ СН'!$F$11+СВЦЭМ!$D$10+'СЕТ СН'!$F$5-'СЕТ СН'!$F$21</f>
        <v>2564.3216597700002</v>
      </c>
      <c r="W18" s="36">
        <f>SUMIFS(СВЦЭМ!$D$39:$D$782,СВЦЭМ!$A$39:$A$782,$A18,СВЦЭМ!$B$39:$B$782,W$11)+'СЕТ СН'!$F$11+СВЦЭМ!$D$10+'СЕТ СН'!$F$5-'СЕТ СН'!$F$21</f>
        <v>2587.31415879</v>
      </c>
      <c r="X18" s="36">
        <f>SUMIFS(СВЦЭМ!$D$39:$D$782,СВЦЭМ!$A$39:$A$782,$A18,СВЦЭМ!$B$39:$B$782,X$11)+'СЕТ СН'!$F$11+СВЦЭМ!$D$10+'СЕТ СН'!$F$5-'СЕТ СН'!$F$21</f>
        <v>2600.8169741500001</v>
      </c>
      <c r="Y18" s="36">
        <f>SUMIFS(СВЦЭМ!$D$39:$D$782,СВЦЭМ!$A$39:$A$782,$A18,СВЦЭМ!$B$39:$B$782,Y$11)+'СЕТ СН'!$F$11+СВЦЭМ!$D$10+'СЕТ СН'!$F$5-'СЕТ СН'!$F$21</f>
        <v>2620.0086801299999</v>
      </c>
    </row>
    <row r="19" spans="1:25" ht="15.75" x14ac:dyDescent="0.2">
      <c r="A19" s="35">
        <f t="shared" si="0"/>
        <v>44263</v>
      </c>
      <c r="B19" s="36">
        <f>SUMIFS(СВЦЭМ!$D$39:$D$782,СВЦЭМ!$A$39:$A$782,$A19,СВЦЭМ!$B$39:$B$782,B$11)+'СЕТ СН'!$F$11+СВЦЭМ!$D$10+'СЕТ СН'!$F$5-'СЕТ СН'!$F$21</f>
        <v>2640.7612924599998</v>
      </c>
      <c r="C19" s="36">
        <f>SUMIFS(СВЦЭМ!$D$39:$D$782,СВЦЭМ!$A$39:$A$782,$A19,СВЦЭМ!$B$39:$B$782,C$11)+'СЕТ СН'!$F$11+СВЦЭМ!$D$10+'СЕТ СН'!$F$5-'СЕТ СН'!$F$21</f>
        <v>2707.0935839200001</v>
      </c>
      <c r="D19" s="36">
        <f>SUMIFS(СВЦЭМ!$D$39:$D$782,СВЦЭМ!$A$39:$A$782,$A19,СВЦЭМ!$B$39:$B$782,D$11)+'СЕТ СН'!$F$11+СВЦЭМ!$D$10+'СЕТ СН'!$F$5-'СЕТ СН'!$F$21</f>
        <v>2749.2657002799997</v>
      </c>
      <c r="E19" s="36">
        <f>SUMIFS(СВЦЭМ!$D$39:$D$782,СВЦЭМ!$A$39:$A$782,$A19,СВЦЭМ!$B$39:$B$782,E$11)+'СЕТ СН'!$F$11+СВЦЭМ!$D$10+'СЕТ СН'!$F$5-'СЕТ СН'!$F$21</f>
        <v>2745.29827157</v>
      </c>
      <c r="F19" s="36">
        <f>SUMIFS(СВЦЭМ!$D$39:$D$782,СВЦЭМ!$A$39:$A$782,$A19,СВЦЭМ!$B$39:$B$782,F$11)+'СЕТ СН'!$F$11+СВЦЭМ!$D$10+'СЕТ СН'!$F$5-'СЕТ СН'!$F$21</f>
        <v>2744.75091604</v>
      </c>
      <c r="G19" s="36">
        <f>SUMIFS(СВЦЭМ!$D$39:$D$782,СВЦЭМ!$A$39:$A$782,$A19,СВЦЭМ!$B$39:$B$782,G$11)+'СЕТ СН'!$F$11+СВЦЭМ!$D$10+'СЕТ СН'!$F$5-'СЕТ СН'!$F$21</f>
        <v>2741.14005116</v>
      </c>
      <c r="H19" s="36">
        <f>SUMIFS(СВЦЭМ!$D$39:$D$782,СВЦЭМ!$A$39:$A$782,$A19,СВЦЭМ!$B$39:$B$782,H$11)+'СЕТ СН'!$F$11+СВЦЭМ!$D$10+'СЕТ СН'!$F$5-'СЕТ СН'!$F$21</f>
        <v>2742.90992899</v>
      </c>
      <c r="I19" s="36">
        <f>SUMIFS(СВЦЭМ!$D$39:$D$782,СВЦЭМ!$A$39:$A$782,$A19,СВЦЭМ!$B$39:$B$782,I$11)+'СЕТ СН'!$F$11+СВЦЭМ!$D$10+'СЕТ СН'!$F$5-'СЕТ СН'!$F$21</f>
        <v>2722.64922338</v>
      </c>
      <c r="J19" s="36">
        <f>SUMIFS(СВЦЭМ!$D$39:$D$782,СВЦЭМ!$A$39:$A$782,$A19,СВЦЭМ!$B$39:$B$782,J$11)+'СЕТ СН'!$F$11+СВЦЭМ!$D$10+'СЕТ СН'!$F$5-'СЕТ СН'!$F$21</f>
        <v>2666.12925249</v>
      </c>
      <c r="K19" s="36">
        <f>SUMIFS(СВЦЭМ!$D$39:$D$782,СВЦЭМ!$A$39:$A$782,$A19,СВЦЭМ!$B$39:$B$782,K$11)+'СЕТ СН'!$F$11+СВЦЭМ!$D$10+'СЕТ СН'!$F$5-'СЕТ СН'!$F$21</f>
        <v>2620.54926686</v>
      </c>
      <c r="L19" s="36">
        <f>SUMIFS(СВЦЭМ!$D$39:$D$782,СВЦЭМ!$A$39:$A$782,$A19,СВЦЭМ!$B$39:$B$782,L$11)+'СЕТ СН'!$F$11+СВЦЭМ!$D$10+'СЕТ СН'!$F$5-'СЕТ СН'!$F$21</f>
        <v>2606.7670431900001</v>
      </c>
      <c r="M19" s="36">
        <f>SUMIFS(СВЦЭМ!$D$39:$D$782,СВЦЭМ!$A$39:$A$782,$A19,СВЦЭМ!$B$39:$B$782,M$11)+'СЕТ СН'!$F$11+СВЦЭМ!$D$10+'СЕТ СН'!$F$5-'СЕТ СН'!$F$21</f>
        <v>2604.3835343999999</v>
      </c>
      <c r="N19" s="36">
        <f>SUMIFS(СВЦЭМ!$D$39:$D$782,СВЦЭМ!$A$39:$A$782,$A19,СВЦЭМ!$B$39:$B$782,N$11)+'СЕТ СН'!$F$11+СВЦЭМ!$D$10+'СЕТ СН'!$F$5-'СЕТ СН'!$F$21</f>
        <v>2608.2947416699999</v>
      </c>
      <c r="O19" s="36">
        <f>SUMIFS(СВЦЭМ!$D$39:$D$782,СВЦЭМ!$A$39:$A$782,$A19,СВЦЭМ!$B$39:$B$782,O$11)+'СЕТ СН'!$F$11+СВЦЭМ!$D$10+'СЕТ СН'!$F$5-'СЕТ СН'!$F$21</f>
        <v>2657.7840034399997</v>
      </c>
      <c r="P19" s="36">
        <f>SUMIFS(СВЦЭМ!$D$39:$D$782,СВЦЭМ!$A$39:$A$782,$A19,СВЦЭМ!$B$39:$B$782,P$11)+'СЕТ СН'!$F$11+СВЦЭМ!$D$10+'СЕТ СН'!$F$5-'СЕТ СН'!$F$21</f>
        <v>2671.0937543</v>
      </c>
      <c r="Q19" s="36">
        <f>SUMIFS(СВЦЭМ!$D$39:$D$782,СВЦЭМ!$A$39:$A$782,$A19,СВЦЭМ!$B$39:$B$782,Q$11)+'СЕТ СН'!$F$11+СВЦЭМ!$D$10+'СЕТ СН'!$F$5-'СЕТ СН'!$F$21</f>
        <v>2693.4111292899997</v>
      </c>
      <c r="R19" s="36">
        <f>SUMIFS(СВЦЭМ!$D$39:$D$782,СВЦЭМ!$A$39:$A$782,$A19,СВЦЭМ!$B$39:$B$782,R$11)+'СЕТ СН'!$F$11+СВЦЭМ!$D$10+'СЕТ СН'!$F$5-'СЕТ СН'!$F$21</f>
        <v>2700.9435652699999</v>
      </c>
      <c r="S19" s="36">
        <f>SUMIFS(СВЦЭМ!$D$39:$D$782,СВЦЭМ!$A$39:$A$782,$A19,СВЦЭМ!$B$39:$B$782,S$11)+'СЕТ СН'!$F$11+СВЦЭМ!$D$10+'СЕТ СН'!$F$5-'СЕТ СН'!$F$21</f>
        <v>2659.0926587700001</v>
      </c>
      <c r="T19" s="36">
        <f>SUMIFS(СВЦЭМ!$D$39:$D$782,СВЦЭМ!$A$39:$A$782,$A19,СВЦЭМ!$B$39:$B$782,T$11)+'СЕТ СН'!$F$11+СВЦЭМ!$D$10+'СЕТ СН'!$F$5-'СЕТ СН'!$F$21</f>
        <v>2592.8116582600001</v>
      </c>
      <c r="U19" s="36">
        <f>SUMIFS(СВЦЭМ!$D$39:$D$782,СВЦЭМ!$A$39:$A$782,$A19,СВЦЭМ!$B$39:$B$782,U$11)+'СЕТ СН'!$F$11+СВЦЭМ!$D$10+'СЕТ СН'!$F$5-'СЕТ СН'!$F$21</f>
        <v>2550.6419153500001</v>
      </c>
      <c r="V19" s="36">
        <f>SUMIFS(СВЦЭМ!$D$39:$D$782,СВЦЭМ!$A$39:$A$782,$A19,СВЦЭМ!$B$39:$B$782,V$11)+'СЕТ СН'!$F$11+СВЦЭМ!$D$10+'СЕТ СН'!$F$5-'СЕТ СН'!$F$21</f>
        <v>2559.25117185</v>
      </c>
      <c r="W19" s="36">
        <f>SUMIFS(СВЦЭМ!$D$39:$D$782,СВЦЭМ!$A$39:$A$782,$A19,СВЦЭМ!$B$39:$B$782,W$11)+'СЕТ СН'!$F$11+СВЦЭМ!$D$10+'СЕТ СН'!$F$5-'СЕТ СН'!$F$21</f>
        <v>2581.46881463</v>
      </c>
      <c r="X19" s="36">
        <f>SUMIFS(СВЦЭМ!$D$39:$D$782,СВЦЭМ!$A$39:$A$782,$A19,СВЦЭМ!$B$39:$B$782,X$11)+'СЕТ СН'!$F$11+СВЦЭМ!$D$10+'СЕТ СН'!$F$5-'СЕТ СН'!$F$21</f>
        <v>2594.3644849399998</v>
      </c>
      <c r="Y19" s="36">
        <f>SUMIFS(СВЦЭМ!$D$39:$D$782,СВЦЭМ!$A$39:$A$782,$A19,СВЦЭМ!$B$39:$B$782,Y$11)+'СЕТ СН'!$F$11+СВЦЭМ!$D$10+'СЕТ СН'!$F$5-'СЕТ СН'!$F$21</f>
        <v>2612.0315806500003</v>
      </c>
    </row>
    <row r="20" spans="1:25" ht="15.75" x14ac:dyDescent="0.2">
      <c r="A20" s="35">
        <f t="shared" si="0"/>
        <v>44264</v>
      </c>
      <c r="B20" s="36">
        <f>SUMIFS(СВЦЭМ!$D$39:$D$782,СВЦЭМ!$A$39:$A$782,$A20,СВЦЭМ!$B$39:$B$782,B$11)+'СЕТ СН'!$F$11+СВЦЭМ!$D$10+'СЕТ СН'!$F$5-'СЕТ СН'!$F$21</f>
        <v>2606.2028403899999</v>
      </c>
      <c r="C20" s="36">
        <f>SUMIFS(СВЦЭМ!$D$39:$D$782,СВЦЭМ!$A$39:$A$782,$A20,СВЦЭМ!$B$39:$B$782,C$11)+'СЕТ СН'!$F$11+СВЦЭМ!$D$10+'СЕТ СН'!$F$5-'СЕТ СН'!$F$21</f>
        <v>2663.5664562800002</v>
      </c>
      <c r="D20" s="36">
        <f>SUMIFS(СВЦЭМ!$D$39:$D$782,СВЦЭМ!$A$39:$A$782,$A20,СВЦЭМ!$B$39:$B$782,D$11)+'СЕТ СН'!$F$11+СВЦЭМ!$D$10+'СЕТ СН'!$F$5-'СЕТ СН'!$F$21</f>
        <v>2731.88938014</v>
      </c>
      <c r="E20" s="36">
        <f>SUMIFS(СВЦЭМ!$D$39:$D$782,СВЦЭМ!$A$39:$A$782,$A20,СВЦЭМ!$B$39:$B$782,E$11)+'СЕТ СН'!$F$11+СВЦЭМ!$D$10+'СЕТ СН'!$F$5-'СЕТ СН'!$F$21</f>
        <v>2736.1899135599997</v>
      </c>
      <c r="F20" s="36">
        <f>SUMIFS(СВЦЭМ!$D$39:$D$782,СВЦЭМ!$A$39:$A$782,$A20,СВЦЭМ!$B$39:$B$782,F$11)+'СЕТ СН'!$F$11+СВЦЭМ!$D$10+'СЕТ СН'!$F$5-'СЕТ СН'!$F$21</f>
        <v>2742.0271484699997</v>
      </c>
      <c r="G20" s="36">
        <f>SUMIFS(СВЦЭМ!$D$39:$D$782,СВЦЭМ!$A$39:$A$782,$A20,СВЦЭМ!$B$39:$B$782,G$11)+'СЕТ СН'!$F$11+СВЦЭМ!$D$10+'СЕТ СН'!$F$5-'СЕТ СН'!$F$21</f>
        <v>2729.51109159</v>
      </c>
      <c r="H20" s="36">
        <f>SUMIFS(СВЦЭМ!$D$39:$D$782,СВЦЭМ!$A$39:$A$782,$A20,СВЦЭМ!$B$39:$B$782,H$11)+'СЕТ СН'!$F$11+СВЦЭМ!$D$10+'СЕТ СН'!$F$5-'СЕТ СН'!$F$21</f>
        <v>2691.3691986100002</v>
      </c>
      <c r="I20" s="36">
        <f>SUMIFS(СВЦЭМ!$D$39:$D$782,СВЦЭМ!$A$39:$A$782,$A20,СВЦЭМ!$B$39:$B$782,I$11)+'СЕТ СН'!$F$11+СВЦЭМ!$D$10+'СЕТ СН'!$F$5-'СЕТ СН'!$F$21</f>
        <v>2658.4276383599999</v>
      </c>
      <c r="J20" s="36">
        <f>SUMIFS(СВЦЭМ!$D$39:$D$782,СВЦЭМ!$A$39:$A$782,$A20,СВЦЭМ!$B$39:$B$782,J$11)+'СЕТ СН'!$F$11+СВЦЭМ!$D$10+'СЕТ СН'!$F$5-'СЕТ СН'!$F$21</f>
        <v>2610.7815615099998</v>
      </c>
      <c r="K20" s="36">
        <f>SUMIFS(СВЦЭМ!$D$39:$D$782,СВЦЭМ!$A$39:$A$782,$A20,СВЦЭМ!$B$39:$B$782,K$11)+'СЕТ СН'!$F$11+СВЦЭМ!$D$10+'СЕТ СН'!$F$5-'СЕТ СН'!$F$21</f>
        <v>2593.1468093100002</v>
      </c>
      <c r="L20" s="36">
        <f>SUMIFS(СВЦЭМ!$D$39:$D$782,СВЦЭМ!$A$39:$A$782,$A20,СВЦЭМ!$B$39:$B$782,L$11)+'СЕТ СН'!$F$11+СВЦЭМ!$D$10+'СЕТ СН'!$F$5-'СЕТ СН'!$F$21</f>
        <v>2592.4227695</v>
      </c>
      <c r="M20" s="36">
        <f>SUMIFS(СВЦЭМ!$D$39:$D$782,СВЦЭМ!$A$39:$A$782,$A20,СВЦЭМ!$B$39:$B$782,M$11)+'СЕТ СН'!$F$11+СВЦЭМ!$D$10+'СЕТ СН'!$F$5-'СЕТ СН'!$F$21</f>
        <v>2603.0792463299999</v>
      </c>
      <c r="N20" s="36">
        <f>SUMIFS(СВЦЭМ!$D$39:$D$782,СВЦЭМ!$A$39:$A$782,$A20,СВЦЭМ!$B$39:$B$782,N$11)+'СЕТ СН'!$F$11+СВЦЭМ!$D$10+'СЕТ СН'!$F$5-'СЕТ СН'!$F$21</f>
        <v>2620.82623354</v>
      </c>
      <c r="O20" s="36">
        <f>SUMIFS(СВЦЭМ!$D$39:$D$782,СВЦЭМ!$A$39:$A$782,$A20,СВЦЭМ!$B$39:$B$782,O$11)+'СЕТ СН'!$F$11+СВЦЭМ!$D$10+'СЕТ СН'!$F$5-'СЕТ СН'!$F$21</f>
        <v>2660.5353120099999</v>
      </c>
      <c r="P20" s="36">
        <f>SUMIFS(СВЦЭМ!$D$39:$D$782,СВЦЭМ!$A$39:$A$782,$A20,СВЦЭМ!$B$39:$B$782,P$11)+'СЕТ СН'!$F$11+СВЦЭМ!$D$10+'СЕТ СН'!$F$5-'СЕТ СН'!$F$21</f>
        <v>2666.2199104000001</v>
      </c>
      <c r="Q20" s="36">
        <f>SUMIFS(СВЦЭМ!$D$39:$D$782,СВЦЭМ!$A$39:$A$782,$A20,СВЦЭМ!$B$39:$B$782,Q$11)+'СЕТ СН'!$F$11+СВЦЭМ!$D$10+'СЕТ СН'!$F$5-'СЕТ СН'!$F$21</f>
        <v>2670.54351623</v>
      </c>
      <c r="R20" s="36">
        <f>SUMIFS(СВЦЭМ!$D$39:$D$782,СВЦЭМ!$A$39:$A$782,$A20,СВЦЭМ!$B$39:$B$782,R$11)+'СЕТ СН'!$F$11+СВЦЭМ!$D$10+'СЕТ СН'!$F$5-'СЕТ СН'!$F$21</f>
        <v>2676.8274739099998</v>
      </c>
      <c r="S20" s="36">
        <f>SUMIFS(СВЦЭМ!$D$39:$D$782,СВЦЭМ!$A$39:$A$782,$A20,СВЦЭМ!$B$39:$B$782,S$11)+'СЕТ СН'!$F$11+СВЦЭМ!$D$10+'СЕТ СН'!$F$5-'СЕТ СН'!$F$21</f>
        <v>2659.9911367699997</v>
      </c>
      <c r="T20" s="36">
        <f>SUMIFS(СВЦЭМ!$D$39:$D$782,СВЦЭМ!$A$39:$A$782,$A20,СВЦЭМ!$B$39:$B$782,T$11)+'СЕТ СН'!$F$11+СВЦЭМ!$D$10+'СЕТ СН'!$F$5-'СЕТ СН'!$F$21</f>
        <v>2600.9546686499998</v>
      </c>
      <c r="U20" s="36">
        <f>SUMIFS(СВЦЭМ!$D$39:$D$782,СВЦЭМ!$A$39:$A$782,$A20,СВЦЭМ!$B$39:$B$782,U$11)+'СЕТ СН'!$F$11+СВЦЭМ!$D$10+'СЕТ СН'!$F$5-'СЕТ СН'!$F$21</f>
        <v>2560.2745603399999</v>
      </c>
      <c r="V20" s="36">
        <f>SUMIFS(СВЦЭМ!$D$39:$D$782,СВЦЭМ!$A$39:$A$782,$A20,СВЦЭМ!$B$39:$B$782,V$11)+'СЕТ СН'!$F$11+СВЦЭМ!$D$10+'СЕТ СН'!$F$5-'СЕТ СН'!$F$21</f>
        <v>2563.7499251299996</v>
      </c>
      <c r="W20" s="36">
        <f>SUMIFS(СВЦЭМ!$D$39:$D$782,СВЦЭМ!$A$39:$A$782,$A20,СВЦЭМ!$B$39:$B$782,W$11)+'СЕТ СН'!$F$11+СВЦЭМ!$D$10+'СЕТ СН'!$F$5-'СЕТ СН'!$F$21</f>
        <v>2584.8289190300002</v>
      </c>
      <c r="X20" s="36">
        <f>SUMIFS(СВЦЭМ!$D$39:$D$782,СВЦЭМ!$A$39:$A$782,$A20,СВЦЭМ!$B$39:$B$782,X$11)+'СЕТ СН'!$F$11+СВЦЭМ!$D$10+'СЕТ СН'!$F$5-'СЕТ СН'!$F$21</f>
        <v>2613.1074194399998</v>
      </c>
      <c r="Y20" s="36">
        <f>SUMIFS(СВЦЭМ!$D$39:$D$782,СВЦЭМ!$A$39:$A$782,$A20,СВЦЭМ!$B$39:$B$782,Y$11)+'СЕТ СН'!$F$11+СВЦЭМ!$D$10+'СЕТ СН'!$F$5-'СЕТ СН'!$F$21</f>
        <v>2632.2749288200002</v>
      </c>
    </row>
    <row r="21" spans="1:25" ht="15.75" x14ac:dyDescent="0.2">
      <c r="A21" s="35">
        <f t="shared" si="0"/>
        <v>44265</v>
      </c>
      <c r="B21" s="36">
        <f>SUMIFS(СВЦЭМ!$D$39:$D$782,СВЦЭМ!$A$39:$A$782,$A21,СВЦЭМ!$B$39:$B$782,B$11)+'СЕТ СН'!$F$11+СВЦЭМ!$D$10+'СЕТ СН'!$F$5-'СЕТ СН'!$F$21</f>
        <v>2641.60532982</v>
      </c>
      <c r="C21" s="36">
        <f>SUMIFS(СВЦЭМ!$D$39:$D$782,СВЦЭМ!$A$39:$A$782,$A21,СВЦЭМ!$B$39:$B$782,C$11)+'СЕТ СН'!$F$11+СВЦЭМ!$D$10+'СЕТ СН'!$F$5-'СЕТ СН'!$F$21</f>
        <v>2685.6021807400002</v>
      </c>
      <c r="D21" s="36">
        <f>SUMIFS(СВЦЭМ!$D$39:$D$782,СВЦЭМ!$A$39:$A$782,$A21,СВЦЭМ!$B$39:$B$782,D$11)+'СЕТ СН'!$F$11+СВЦЭМ!$D$10+'СЕТ СН'!$F$5-'СЕТ СН'!$F$21</f>
        <v>2743.9066296299998</v>
      </c>
      <c r="E21" s="36">
        <f>SUMIFS(СВЦЭМ!$D$39:$D$782,СВЦЭМ!$A$39:$A$782,$A21,СВЦЭМ!$B$39:$B$782,E$11)+'СЕТ СН'!$F$11+СВЦЭМ!$D$10+'СЕТ СН'!$F$5-'СЕТ СН'!$F$21</f>
        <v>2742.1962006200001</v>
      </c>
      <c r="F21" s="36">
        <f>SUMIFS(СВЦЭМ!$D$39:$D$782,СВЦЭМ!$A$39:$A$782,$A21,СВЦЭМ!$B$39:$B$782,F$11)+'СЕТ СН'!$F$11+СВЦЭМ!$D$10+'СЕТ СН'!$F$5-'СЕТ СН'!$F$21</f>
        <v>2747.3533602500002</v>
      </c>
      <c r="G21" s="36">
        <f>SUMIFS(СВЦЭМ!$D$39:$D$782,СВЦЭМ!$A$39:$A$782,$A21,СВЦЭМ!$B$39:$B$782,G$11)+'СЕТ СН'!$F$11+СВЦЭМ!$D$10+'СЕТ СН'!$F$5-'СЕТ СН'!$F$21</f>
        <v>2748.5165331999997</v>
      </c>
      <c r="H21" s="36">
        <f>SUMIFS(СВЦЭМ!$D$39:$D$782,СВЦЭМ!$A$39:$A$782,$A21,СВЦЭМ!$B$39:$B$782,H$11)+'СЕТ СН'!$F$11+СВЦЭМ!$D$10+'СЕТ СН'!$F$5-'СЕТ СН'!$F$21</f>
        <v>2721.2331038499997</v>
      </c>
      <c r="I21" s="36">
        <f>SUMIFS(СВЦЭМ!$D$39:$D$782,СВЦЭМ!$A$39:$A$782,$A21,СВЦЭМ!$B$39:$B$782,I$11)+'СЕТ СН'!$F$11+СВЦЭМ!$D$10+'СЕТ СН'!$F$5-'СЕТ СН'!$F$21</f>
        <v>2683.85420909</v>
      </c>
      <c r="J21" s="36">
        <f>SUMIFS(СВЦЭМ!$D$39:$D$782,СВЦЭМ!$A$39:$A$782,$A21,СВЦЭМ!$B$39:$B$782,J$11)+'СЕТ СН'!$F$11+СВЦЭМ!$D$10+'СЕТ СН'!$F$5-'СЕТ СН'!$F$21</f>
        <v>2644.4504740100001</v>
      </c>
      <c r="K21" s="36">
        <f>SUMIFS(СВЦЭМ!$D$39:$D$782,СВЦЭМ!$A$39:$A$782,$A21,СВЦЭМ!$B$39:$B$782,K$11)+'СЕТ СН'!$F$11+СВЦЭМ!$D$10+'СЕТ СН'!$F$5-'СЕТ СН'!$F$21</f>
        <v>2599.5841438299999</v>
      </c>
      <c r="L21" s="36">
        <f>SUMIFS(СВЦЭМ!$D$39:$D$782,СВЦЭМ!$A$39:$A$782,$A21,СВЦЭМ!$B$39:$B$782,L$11)+'СЕТ СН'!$F$11+СВЦЭМ!$D$10+'СЕТ СН'!$F$5-'СЕТ СН'!$F$21</f>
        <v>2590.0424659400001</v>
      </c>
      <c r="M21" s="36">
        <f>SUMIFS(СВЦЭМ!$D$39:$D$782,СВЦЭМ!$A$39:$A$782,$A21,СВЦЭМ!$B$39:$B$782,M$11)+'СЕТ СН'!$F$11+СВЦЭМ!$D$10+'СЕТ СН'!$F$5-'СЕТ СН'!$F$21</f>
        <v>2601.9904123300003</v>
      </c>
      <c r="N21" s="36">
        <f>SUMIFS(СВЦЭМ!$D$39:$D$782,СВЦЭМ!$A$39:$A$782,$A21,СВЦЭМ!$B$39:$B$782,N$11)+'СЕТ СН'!$F$11+СВЦЭМ!$D$10+'СЕТ СН'!$F$5-'СЕТ СН'!$F$21</f>
        <v>2606.1244003299998</v>
      </c>
      <c r="O21" s="36">
        <f>SUMIFS(СВЦЭМ!$D$39:$D$782,СВЦЭМ!$A$39:$A$782,$A21,СВЦЭМ!$B$39:$B$782,O$11)+'СЕТ СН'!$F$11+СВЦЭМ!$D$10+'СЕТ СН'!$F$5-'СЕТ СН'!$F$21</f>
        <v>2606.50531069</v>
      </c>
      <c r="P21" s="36">
        <f>SUMIFS(СВЦЭМ!$D$39:$D$782,СВЦЭМ!$A$39:$A$782,$A21,СВЦЭМ!$B$39:$B$782,P$11)+'СЕТ СН'!$F$11+СВЦЭМ!$D$10+'СЕТ СН'!$F$5-'СЕТ СН'!$F$21</f>
        <v>2656.5602968799999</v>
      </c>
      <c r="Q21" s="36">
        <f>SUMIFS(СВЦЭМ!$D$39:$D$782,СВЦЭМ!$A$39:$A$782,$A21,СВЦЭМ!$B$39:$B$782,Q$11)+'СЕТ СН'!$F$11+СВЦЭМ!$D$10+'СЕТ СН'!$F$5-'СЕТ СН'!$F$21</f>
        <v>2697.5357885000003</v>
      </c>
      <c r="R21" s="36">
        <f>SUMIFS(СВЦЭМ!$D$39:$D$782,СВЦЭМ!$A$39:$A$782,$A21,СВЦЭМ!$B$39:$B$782,R$11)+'СЕТ СН'!$F$11+СВЦЭМ!$D$10+'СЕТ СН'!$F$5-'СЕТ СН'!$F$21</f>
        <v>2693.57104953</v>
      </c>
      <c r="S21" s="36">
        <f>SUMIFS(СВЦЭМ!$D$39:$D$782,СВЦЭМ!$A$39:$A$782,$A21,СВЦЭМ!$B$39:$B$782,S$11)+'СЕТ СН'!$F$11+СВЦЭМ!$D$10+'СЕТ СН'!$F$5-'СЕТ СН'!$F$21</f>
        <v>2670.3862559300001</v>
      </c>
      <c r="T21" s="36">
        <f>SUMIFS(СВЦЭМ!$D$39:$D$782,СВЦЭМ!$A$39:$A$782,$A21,СВЦЭМ!$B$39:$B$782,T$11)+'СЕТ СН'!$F$11+СВЦЭМ!$D$10+'СЕТ СН'!$F$5-'СЕТ СН'!$F$21</f>
        <v>2595.1408938200002</v>
      </c>
      <c r="U21" s="36">
        <f>SUMIFS(СВЦЭМ!$D$39:$D$782,СВЦЭМ!$A$39:$A$782,$A21,СВЦЭМ!$B$39:$B$782,U$11)+'СЕТ СН'!$F$11+СВЦЭМ!$D$10+'СЕТ СН'!$F$5-'СЕТ СН'!$F$21</f>
        <v>2552.0202482200002</v>
      </c>
      <c r="V21" s="36">
        <f>SUMIFS(СВЦЭМ!$D$39:$D$782,СВЦЭМ!$A$39:$A$782,$A21,СВЦЭМ!$B$39:$B$782,V$11)+'СЕТ СН'!$F$11+СВЦЭМ!$D$10+'СЕТ СН'!$F$5-'СЕТ СН'!$F$21</f>
        <v>2551.5568056100001</v>
      </c>
      <c r="W21" s="36">
        <f>SUMIFS(СВЦЭМ!$D$39:$D$782,СВЦЭМ!$A$39:$A$782,$A21,СВЦЭМ!$B$39:$B$782,W$11)+'СЕТ СН'!$F$11+СВЦЭМ!$D$10+'СЕТ СН'!$F$5-'СЕТ СН'!$F$21</f>
        <v>2569.4289082300002</v>
      </c>
      <c r="X21" s="36">
        <f>SUMIFS(СВЦЭМ!$D$39:$D$782,СВЦЭМ!$A$39:$A$782,$A21,СВЦЭМ!$B$39:$B$782,X$11)+'СЕТ СН'!$F$11+СВЦЭМ!$D$10+'СЕТ СН'!$F$5-'СЕТ СН'!$F$21</f>
        <v>2594.83305488</v>
      </c>
      <c r="Y21" s="36">
        <f>SUMIFS(СВЦЭМ!$D$39:$D$782,СВЦЭМ!$A$39:$A$782,$A21,СВЦЭМ!$B$39:$B$782,Y$11)+'СЕТ СН'!$F$11+СВЦЭМ!$D$10+'СЕТ СН'!$F$5-'СЕТ СН'!$F$21</f>
        <v>2630.8543150400001</v>
      </c>
    </row>
    <row r="22" spans="1:25" ht="15.75" x14ac:dyDescent="0.2">
      <c r="A22" s="35">
        <f t="shared" si="0"/>
        <v>44266</v>
      </c>
      <c r="B22" s="36">
        <f>SUMIFS(СВЦЭМ!$D$39:$D$782,СВЦЭМ!$A$39:$A$782,$A22,СВЦЭМ!$B$39:$B$782,B$11)+'СЕТ СН'!$F$11+СВЦЭМ!$D$10+'СЕТ СН'!$F$5-'СЕТ СН'!$F$21</f>
        <v>2631.8287661599998</v>
      </c>
      <c r="C22" s="36">
        <f>SUMIFS(СВЦЭМ!$D$39:$D$782,СВЦЭМ!$A$39:$A$782,$A22,СВЦЭМ!$B$39:$B$782,C$11)+'СЕТ СН'!$F$11+СВЦЭМ!$D$10+'СЕТ СН'!$F$5-'СЕТ СН'!$F$21</f>
        <v>2680.1355857099998</v>
      </c>
      <c r="D22" s="36">
        <f>SUMIFS(СВЦЭМ!$D$39:$D$782,СВЦЭМ!$A$39:$A$782,$A22,СВЦЭМ!$B$39:$B$782,D$11)+'СЕТ СН'!$F$11+СВЦЭМ!$D$10+'СЕТ СН'!$F$5-'СЕТ СН'!$F$21</f>
        <v>2712.2817774300001</v>
      </c>
      <c r="E22" s="36">
        <f>SUMIFS(СВЦЭМ!$D$39:$D$782,СВЦЭМ!$A$39:$A$782,$A22,СВЦЭМ!$B$39:$B$782,E$11)+'СЕТ СН'!$F$11+СВЦЭМ!$D$10+'СЕТ СН'!$F$5-'СЕТ СН'!$F$21</f>
        <v>2713.4738088599997</v>
      </c>
      <c r="F22" s="36">
        <f>SUMIFS(СВЦЭМ!$D$39:$D$782,СВЦЭМ!$A$39:$A$782,$A22,СВЦЭМ!$B$39:$B$782,F$11)+'СЕТ СН'!$F$11+СВЦЭМ!$D$10+'СЕТ СН'!$F$5-'СЕТ СН'!$F$21</f>
        <v>2713.7204383500002</v>
      </c>
      <c r="G22" s="36">
        <f>SUMIFS(СВЦЭМ!$D$39:$D$782,СВЦЭМ!$A$39:$A$782,$A22,СВЦЭМ!$B$39:$B$782,G$11)+'СЕТ СН'!$F$11+СВЦЭМ!$D$10+'СЕТ СН'!$F$5-'СЕТ СН'!$F$21</f>
        <v>2728.3849019500003</v>
      </c>
      <c r="H22" s="36">
        <f>SUMIFS(СВЦЭМ!$D$39:$D$782,СВЦЭМ!$A$39:$A$782,$A22,СВЦЭМ!$B$39:$B$782,H$11)+'СЕТ СН'!$F$11+СВЦЭМ!$D$10+'СЕТ СН'!$F$5-'СЕТ СН'!$F$21</f>
        <v>2733.8205098099997</v>
      </c>
      <c r="I22" s="36">
        <f>SUMIFS(СВЦЭМ!$D$39:$D$782,СВЦЭМ!$A$39:$A$782,$A22,СВЦЭМ!$B$39:$B$782,I$11)+'СЕТ СН'!$F$11+СВЦЭМ!$D$10+'СЕТ СН'!$F$5-'СЕТ СН'!$F$21</f>
        <v>2664.3384823900001</v>
      </c>
      <c r="J22" s="36">
        <f>SUMIFS(СВЦЭМ!$D$39:$D$782,СВЦЭМ!$A$39:$A$782,$A22,СВЦЭМ!$B$39:$B$782,J$11)+'СЕТ СН'!$F$11+СВЦЭМ!$D$10+'СЕТ СН'!$F$5-'СЕТ СН'!$F$21</f>
        <v>2606.93763782</v>
      </c>
      <c r="K22" s="36">
        <f>SUMIFS(СВЦЭМ!$D$39:$D$782,СВЦЭМ!$A$39:$A$782,$A22,СВЦЭМ!$B$39:$B$782,K$11)+'СЕТ СН'!$F$11+СВЦЭМ!$D$10+'СЕТ СН'!$F$5-'СЕТ СН'!$F$21</f>
        <v>2579.5390613899999</v>
      </c>
      <c r="L22" s="36">
        <f>SUMIFS(СВЦЭМ!$D$39:$D$782,СВЦЭМ!$A$39:$A$782,$A22,СВЦЭМ!$B$39:$B$782,L$11)+'СЕТ СН'!$F$11+СВЦЭМ!$D$10+'СЕТ СН'!$F$5-'СЕТ СН'!$F$21</f>
        <v>2573.2255250500002</v>
      </c>
      <c r="M22" s="36">
        <f>SUMIFS(СВЦЭМ!$D$39:$D$782,СВЦЭМ!$A$39:$A$782,$A22,СВЦЭМ!$B$39:$B$782,M$11)+'СЕТ СН'!$F$11+СВЦЭМ!$D$10+'СЕТ СН'!$F$5-'СЕТ СН'!$F$21</f>
        <v>2579.4758990800001</v>
      </c>
      <c r="N22" s="36">
        <f>SUMIFS(СВЦЭМ!$D$39:$D$782,СВЦЭМ!$A$39:$A$782,$A22,СВЦЭМ!$B$39:$B$782,N$11)+'СЕТ СН'!$F$11+СВЦЭМ!$D$10+'СЕТ СН'!$F$5-'СЕТ СН'!$F$21</f>
        <v>2597.7897496699998</v>
      </c>
      <c r="O22" s="36">
        <f>SUMIFS(СВЦЭМ!$D$39:$D$782,СВЦЭМ!$A$39:$A$782,$A22,СВЦЭМ!$B$39:$B$782,O$11)+'СЕТ СН'!$F$11+СВЦЭМ!$D$10+'СЕТ СН'!$F$5-'СЕТ СН'!$F$21</f>
        <v>2635.7490668299997</v>
      </c>
      <c r="P22" s="36">
        <f>SUMIFS(СВЦЭМ!$D$39:$D$782,СВЦЭМ!$A$39:$A$782,$A22,СВЦЭМ!$B$39:$B$782,P$11)+'СЕТ СН'!$F$11+СВЦЭМ!$D$10+'СЕТ СН'!$F$5-'СЕТ СН'!$F$21</f>
        <v>2663.16626021</v>
      </c>
      <c r="Q22" s="36">
        <f>SUMIFS(СВЦЭМ!$D$39:$D$782,СВЦЭМ!$A$39:$A$782,$A22,СВЦЭМ!$B$39:$B$782,Q$11)+'СЕТ СН'!$F$11+СВЦЭМ!$D$10+'СЕТ СН'!$F$5-'СЕТ СН'!$F$21</f>
        <v>2712.3905573100001</v>
      </c>
      <c r="R22" s="36">
        <f>SUMIFS(СВЦЭМ!$D$39:$D$782,СВЦЭМ!$A$39:$A$782,$A22,СВЦЭМ!$B$39:$B$782,R$11)+'СЕТ СН'!$F$11+СВЦЭМ!$D$10+'СЕТ СН'!$F$5-'СЕТ СН'!$F$21</f>
        <v>2697.11747328</v>
      </c>
      <c r="S22" s="36">
        <f>SUMIFS(СВЦЭМ!$D$39:$D$782,СВЦЭМ!$A$39:$A$782,$A22,СВЦЭМ!$B$39:$B$782,S$11)+'СЕТ СН'!$F$11+СВЦЭМ!$D$10+'СЕТ СН'!$F$5-'СЕТ СН'!$F$21</f>
        <v>2642.3841263499999</v>
      </c>
      <c r="T22" s="36">
        <f>SUMIFS(СВЦЭМ!$D$39:$D$782,СВЦЭМ!$A$39:$A$782,$A22,СВЦЭМ!$B$39:$B$782,T$11)+'СЕТ СН'!$F$11+СВЦЭМ!$D$10+'СЕТ СН'!$F$5-'СЕТ СН'!$F$21</f>
        <v>2550.1091325099997</v>
      </c>
      <c r="U22" s="36">
        <f>SUMIFS(СВЦЭМ!$D$39:$D$782,СВЦЭМ!$A$39:$A$782,$A22,СВЦЭМ!$B$39:$B$782,U$11)+'СЕТ СН'!$F$11+СВЦЭМ!$D$10+'СЕТ СН'!$F$5-'СЕТ СН'!$F$21</f>
        <v>2518.17673251</v>
      </c>
      <c r="V22" s="36">
        <f>SUMIFS(СВЦЭМ!$D$39:$D$782,СВЦЭМ!$A$39:$A$782,$A22,СВЦЭМ!$B$39:$B$782,V$11)+'СЕТ СН'!$F$11+СВЦЭМ!$D$10+'СЕТ СН'!$F$5-'СЕТ СН'!$F$21</f>
        <v>2532.5964065899998</v>
      </c>
      <c r="W22" s="36">
        <f>SUMIFS(СВЦЭМ!$D$39:$D$782,СВЦЭМ!$A$39:$A$782,$A22,СВЦЭМ!$B$39:$B$782,W$11)+'СЕТ СН'!$F$11+СВЦЭМ!$D$10+'СЕТ СН'!$F$5-'СЕТ СН'!$F$21</f>
        <v>2549.5408868100003</v>
      </c>
      <c r="X22" s="36">
        <f>SUMIFS(СВЦЭМ!$D$39:$D$782,СВЦЭМ!$A$39:$A$782,$A22,СВЦЭМ!$B$39:$B$782,X$11)+'СЕТ СН'!$F$11+СВЦЭМ!$D$10+'СЕТ СН'!$F$5-'СЕТ СН'!$F$21</f>
        <v>2569.4131796900001</v>
      </c>
      <c r="Y22" s="36">
        <f>SUMIFS(СВЦЭМ!$D$39:$D$782,СВЦЭМ!$A$39:$A$782,$A22,СВЦЭМ!$B$39:$B$782,Y$11)+'СЕТ СН'!$F$11+СВЦЭМ!$D$10+'СЕТ СН'!$F$5-'СЕТ СН'!$F$21</f>
        <v>2583.9469100699998</v>
      </c>
    </row>
    <row r="23" spans="1:25" ht="15.75" x14ac:dyDescent="0.2">
      <c r="A23" s="35">
        <f t="shared" si="0"/>
        <v>44267</v>
      </c>
      <c r="B23" s="36">
        <f>SUMIFS(СВЦЭМ!$D$39:$D$782,СВЦЭМ!$A$39:$A$782,$A23,СВЦЭМ!$B$39:$B$782,B$11)+'СЕТ СН'!$F$11+СВЦЭМ!$D$10+'СЕТ СН'!$F$5-'СЕТ СН'!$F$21</f>
        <v>2642.38059686</v>
      </c>
      <c r="C23" s="36">
        <f>SUMIFS(СВЦЭМ!$D$39:$D$782,СВЦЭМ!$A$39:$A$782,$A23,СВЦЭМ!$B$39:$B$782,C$11)+'СЕТ СН'!$F$11+СВЦЭМ!$D$10+'СЕТ СН'!$F$5-'СЕТ СН'!$F$21</f>
        <v>2717.3992046599997</v>
      </c>
      <c r="D23" s="36">
        <f>SUMIFS(СВЦЭМ!$D$39:$D$782,СВЦЭМ!$A$39:$A$782,$A23,СВЦЭМ!$B$39:$B$782,D$11)+'СЕТ СН'!$F$11+СВЦЭМ!$D$10+'СЕТ СН'!$F$5-'СЕТ СН'!$F$21</f>
        <v>2722.62283647</v>
      </c>
      <c r="E23" s="36">
        <f>SUMIFS(СВЦЭМ!$D$39:$D$782,СВЦЭМ!$A$39:$A$782,$A23,СВЦЭМ!$B$39:$B$782,E$11)+'СЕТ СН'!$F$11+СВЦЭМ!$D$10+'СЕТ СН'!$F$5-'СЕТ СН'!$F$21</f>
        <v>2720.3437406100002</v>
      </c>
      <c r="F23" s="36">
        <f>SUMIFS(СВЦЭМ!$D$39:$D$782,СВЦЭМ!$A$39:$A$782,$A23,СВЦЭМ!$B$39:$B$782,F$11)+'СЕТ СН'!$F$11+СВЦЭМ!$D$10+'СЕТ СН'!$F$5-'СЕТ СН'!$F$21</f>
        <v>2718.3526488099997</v>
      </c>
      <c r="G23" s="36">
        <f>SUMIFS(СВЦЭМ!$D$39:$D$782,СВЦЭМ!$A$39:$A$782,$A23,СВЦЭМ!$B$39:$B$782,G$11)+'СЕТ СН'!$F$11+СВЦЭМ!$D$10+'СЕТ СН'!$F$5-'СЕТ СН'!$F$21</f>
        <v>2723.5159813299997</v>
      </c>
      <c r="H23" s="36">
        <f>SUMIFS(СВЦЭМ!$D$39:$D$782,СВЦЭМ!$A$39:$A$782,$A23,СВЦЭМ!$B$39:$B$782,H$11)+'СЕТ СН'!$F$11+СВЦЭМ!$D$10+'СЕТ СН'!$F$5-'СЕТ СН'!$F$21</f>
        <v>2721.2141592500002</v>
      </c>
      <c r="I23" s="36">
        <f>SUMIFS(СВЦЭМ!$D$39:$D$782,СВЦЭМ!$A$39:$A$782,$A23,СВЦЭМ!$B$39:$B$782,I$11)+'СЕТ СН'!$F$11+СВЦЭМ!$D$10+'СЕТ СН'!$F$5-'СЕТ СН'!$F$21</f>
        <v>2648.38722151</v>
      </c>
      <c r="J23" s="36">
        <f>SUMIFS(СВЦЭМ!$D$39:$D$782,СВЦЭМ!$A$39:$A$782,$A23,СВЦЭМ!$B$39:$B$782,J$11)+'СЕТ СН'!$F$11+СВЦЭМ!$D$10+'СЕТ СН'!$F$5-'СЕТ СН'!$F$21</f>
        <v>2587.1549222499998</v>
      </c>
      <c r="K23" s="36">
        <f>SUMIFS(СВЦЭМ!$D$39:$D$782,СВЦЭМ!$A$39:$A$782,$A23,СВЦЭМ!$B$39:$B$782,K$11)+'СЕТ СН'!$F$11+СВЦЭМ!$D$10+'СЕТ СН'!$F$5-'СЕТ СН'!$F$21</f>
        <v>2544.81749575</v>
      </c>
      <c r="L23" s="36">
        <f>SUMIFS(СВЦЭМ!$D$39:$D$782,СВЦЭМ!$A$39:$A$782,$A23,СВЦЭМ!$B$39:$B$782,L$11)+'СЕТ СН'!$F$11+СВЦЭМ!$D$10+'СЕТ СН'!$F$5-'СЕТ СН'!$F$21</f>
        <v>2545.9634726300001</v>
      </c>
      <c r="M23" s="36">
        <f>SUMIFS(СВЦЭМ!$D$39:$D$782,СВЦЭМ!$A$39:$A$782,$A23,СВЦЭМ!$B$39:$B$782,M$11)+'СЕТ СН'!$F$11+СВЦЭМ!$D$10+'СЕТ СН'!$F$5-'СЕТ СН'!$F$21</f>
        <v>2553.0847581500002</v>
      </c>
      <c r="N23" s="36">
        <f>SUMIFS(СВЦЭМ!$D$39:$D$782,СВЦЭМ!$A$39:$A$782,$A23,СВЦЭМ!$B$39:$B$782,N$11)+'СЕТ СН'!$F$11+СВЦЭМ!$D$10+'СЕТ СН'!$F$5-'СЕТ СН'!$F$21</f>
        <v>2558.4705353299996</v>
      </c>
      <c r="O23" s="36">
        <f>SUMIFS(СВЦЭМ!$D$39:$D$782,СВЦЭМ!$A$39:$A$782,$A23,СВЦЭМ!$B$39:$B$782,O$11)+'СЕТ СН'!$F$11+СВЦЭМ!$D$10+'СЕТ СН'!$F$5-'СЕТ СН'!$F$21</f>
        <v>2581.2334363199998</v>
      </c>
      <c r="P23" s="36">
        <f>SUMIFS(СВЦЭМ!$D$39:$D$782,СВЦЭМ!$A$39:$A$782,$A23,СВЦЭМ!$B$39:$B$782,P$11)+'СЕТ СН'!$F$11+СВЦЭМ!$D$10+'СЕТ СН'!$F$5-'СЕТ СН'!$F$21</f>
        <v>2632.0474017300003</v>
      </c>
      <c r="Q23" s="36">
        <f>SUMIFS(СВЦЭМ!$D$39:$D$782,СВЦЭМ!$A$39:$A$782,$A23,СВЦЭМ!$B$39:$B$782,Q$11)+'СЕТ СН'!$F$11+СВЦЭМ!$D$10+'СЕТ СН'!$F$5-'СЕТ СН'!$F$21</f>
        <v>2684.3952889699999</v>
      </c>
      <c r="R23" s="36">
        <f>SUMIFS(СВЦЭМ!$D$39:$D$782,СВЦЭМ!$A$39:$A$782,$A23,СВЦЭМ!$B$39:$B$782,R$11)+'СЕТ СН'!$F$11+СВЦЭМ!$D$10+'СЕТ СН'!$F$5-'СЕТ СН'!$F$21</f>
        <v>2686.1546961499998</v>
      </c>
      <c r="S23" s="36">
        <f>SUMIFS(СВЦЭМ!$D$39:$D$782,СВЦЭМ!$A$39:$A$782,$A23,СВЦЭМ!$B$39:$B$782,S$11)+'СЕТ СН'!$F$11+СВЦЭМ!$D$10+'СЕТ СН'!$F$5-'СЕТ СН'!$F$21</f>
        <v>2641.4037748000001</v>
      </c>
      <c r="T23" s="36">
        <f>SUMIFS(СВЦЭМ!$D$39:$D$782,СВЦЭМ!$A$39:$A$782,$A23,СВЦЭМ!$B$39:$B$782,T$11)+'СЕТ СН'!$F$11+СВЦЭМ!$D$10+'СЕТ СН'!$F$5-'СЕТ СН'!$F$21</f>
        <v>2560.6891268099998</v>
      </c>
      <c r="U23" s="36">
        <f>SUMIFS(СВЦЭМ!$D$39:$D$782,СВЦЭМ!$A$39:$A$782,$A23,СВЦЭМ!$B$39:$B$782,U$11)+'СЕТ СН'!$F$11+СВЦЭМ!$D$10+'СЕТ СН'!$F$5-'СЕТ СН'!$F$21</f>
        <v>2532.6270477199996</v>
      </c>
      <c r="V23" s="36">
        <f>SUMIFS(СВЦЭМ!$D$39:$D$782,СВЦЭМ!$A$39:$A$782,$A23,СВЦЭМ!$B$39:$B$782,V$11)+'СЕТ СН'!$F$11+СВЦЭМ!$D$10+'СЕТ СН'!$F$5-'СЕТ СН'!$F$21</f>
        <v>2536.6387600099997</v>
      </c>
      <c r="W23" s="36">
        <f>SUMIFS(СВЦЭМ!$D$39:$D$782,СВЦЭМ!$A$39:$A$782,$A23,СВЦЭМ!$B$39:$B$782,W$11)+'СЕТ СН'!$F$11+СВЦЭМ!$D$10+'СЕТ СН'!$F$5-'СЕТ СН'!$F$21</f>
        <v>2550.8107242200003</v>
      </c>
      <c r="X23" s="36">
        <f>SUMIFS(СВЦЭМ!$D$39:$D$782,СВЦЭМ!$A$39:$A$782,$A23,СВЦЭМ!$B$39:$B$782,X$11)+'СЕТ СН'!$F$11+СВЦЭМ!$D$10+'СЕТ СН'!$F$5-'СЕТ СН'!$F$21</f>
        <v>2570.69464178</v>
      </c>
      <c r="Y23" s="36">
        <f>SUMIFS(СВЦЭМ!$D$39:$D$782,СВЦЭМ!$A$39:$A$782,$A23,СВЦЭМ!$B$39:$B$782,Y$11)+'СЕТ СН'!$F$11+СВЦЭМ!$D$10+'СЕТ СН'!$F$5-'СЕТ СН'!$F$21</f>
        <v>2588.5608229099998</v>
      </c>
    </row>
    <row r="24" spans="1:25" ht="15.75" x14ac:dyDescent="0.2">
      <c r="A24" s="35">
        <f t="shared" si="0"/>
        <v>44268</v>
      </c>
      <c r="B24" s="36">
        <f>SUMIFS(СВЦЭМ!$D$39:$D$782,СВЦЭМ!$A$39:$A$782,$A24,СВЦЭМ!$B$39:$B$782,B$11)+'СЕТ СН'!$F$11+СВЦЭМ!$D$10+'СЕТ СН'!$F$5-'СЕТ СН'!$F$21</f>
        <v>2719.3107115900002</v>
      </c>
      <c r="C24" s="36">
        <f>SUMIFS(СВЦЭМ!$D$39:$D$782,СВЦЭМ!$A$39:$A$782,$A24,СВЦЭМ!$B$39:$B$782,C$11)+'СЕТ СН'!$F$11+СВЦЭМ!$D$10+'СЕТ СН'!$F$5-'СЕТ СН'!$F$21</f>
        <v>2750.5785475900002</v>
      </c>
      <c r="D24" s="36">
        <f>SUMIFS(СВЦЭМ!$D$39:$D$782,СВЦЭМ!$A$39:$A$782,$A24,СВЦЭМ!$B$39:$B$782,D$11)+'СЕТ СН'!$F$11+СВЦЭМ!$D$10+'СЕТ СН'!$F$5-'СЕТ СН'!$F$21</f>
        <v>2723.11971386</v>
      </c>
      <c r="E24" s="36">
        <f>SUMIFS(СВЦЭМ!$D$39:$D$782,СВЦЭМ!$A$39:$A$782,$A24,СВЦЭМ!$B$39:$B$782,E$11)+'СЕТ СН'!$F$11+СВЦЭМ!$D$10+'СЕТ СН'!$F$5-'СЕТ СН'!$F$21</f>
        <v>2717.7754372899999</v>
      </c>
      <c r="F24" s="36">
        <f>SUMIFS(СВЦЭМ!$D$39:$D$782,СВЦЭМ!$A$39:$A$782,$A24,СВЦЭМ!$B$39:$B$782,F$11)+'СЕТ СН'!$F$11+СВЦЭМ!$D$10+'СЕТ СН'!$F$5-'СЕТ СН'!$F$21</f>
        <v>2719.0440483499997</v>
      </c>
      <c r="G24" s="36">
        <f>SUMIFS(СВЦЭМ!$D$39:$D$782,СВЦЭМ!$A$39:$A$782,$A24,СВЦЭМ!$B$39:$B$782,G$11)+'СЕТ СН'!$F$11+СВЦЭМ!$D$10+'СЕТ СН'!$F$5-'СЕТ СН'!$F$21</f>
        <v>2725.7038187500002</v>
      </c>
      <c r="H24" s="36">
        <f>SUMIFS(СВЦЭМ!$D$39:$D$782,СВЦЭМ!$A$39:$A$782,$A24,СВЦЭМ!$B$39:$B$782,H$11)+'СЕТ СН'!$F$11+СВЦЭМ!$D$10+'СЕТ СН'!$F$5-'СЕТ СН'!$F$21</f>
        <v>2735.3345944800003</v>
      </c>
      <c r="I24" s="36">
        <f>SUMIFS(СВЦЭМ!$D$39:$D$782,СВЦЭМ!$A$39:$A$782,$A24,СВЦЭМ!$B$39:$B$782,I$11)+'СЕТ СН'!$F$11+СВЦЭМ!$D$10+'СЕТ СН'!$F$5-'СЕТ СН'!$F$21</f>
        <v>2711.4034267400002</v>
      </c>
      <c r="J24" s="36">
        <f>SUMIFS(СВЦЭМ!$D$39:$D$782,СВЦЭМ!$A$39:$A$782,$A24,СВЦЭМ!$B$39:$B$782,J$11)+'СЕТ СН'!$F$11+СВЦЭМ!$D$10+'СЕТ СН'!$F$5-'СЕТ СН'!$F$21</f>
        <v>2630.9456018299998</v>
      </c>
      <c r="K24" s="36">
        <f>SUMIFS(СВЦЭМ!$D$39:$D$782,СВЦЭМ!$A$39:$A$782,$A24,СВЦЭМ!$B$39:$B$782,K$11)+'СЕТ СН'!$F$11+СВЦЭМ!$D$10+'СЕТ СН'!$F$5-'СЕТ СН'!$F$21</f>
        <v>2584.9509277100001</v>
      </c>
      <c r="L24" s="36">
        <f>SUMIFS(СВЦЭМ!$D$39:$D$782,СВЦЭМ!$A$39:$A$782,$A24,СВЦЭМ!$B$39:$B$782,L$11)+'СЕТ СН'!$F$11+СВЦЭМ!$D$10+'СЕТ СН'!$F$5-'СЕТ СН'!$F$21</f>
        <v>2584.4754780499998</v>
      </c>
      <c r="M24" s="36">
        <f>SUMIFS(СВЦЭМ!$D$39:$D$782,СВЦЭМ!$A$39:$A$782,$A24,СВЦЭМ!$B$39:$B$782,M$11)+'СЕТ СН'!$F$11+СВЦЭМ!$D$10+'СЕТ СН'!$F$5-'СЕТ СН'!$F$21</f>
        <v>2590.10505083</v>
      </c>
      <c r="N24" s="36">
        <f>SUMIFS(СВЦЭМ!$D$39:$D$782,СВЦЭМ!$A$39:$A$782,$A24,СВЦЭМ!$B$39:$B$782,N$11)+'СЕТ СН'!$F$11+СВЦЭМ!$D$10+'СЕТ СН'!$F$5-'СЕТ СН'!$F$21</f>
        <v>2610.3769968500001</v>
      </c>
      <c r="O24" s="36">
        <f>SUMIFS(СВЦЭМ!$D$39:$D$782,СВЦЭМ!$A$39:$A$782,$A24,СВЦЭМ!$B$39:$B$782,O$11)+'СЕТ СН'!$F$11+СВЦЭМ!$D$10+'СЕТ СН'!$F$5-'СЕТ СН'!$F$21</f>
        <v>2653.71036959</v>
      </c>
      <c r="P24" s="36">
        <f>SUMIFS(СВЦЭМ!$D$39:$D$782,СВЦЭМ!$A$39:$A$782,$A24,СВЦЭМ!$B$39:$B$782,P$11)+'СЕТ СН'!$F$11+СВЦЭМ!$D$10+'СЕТ СН'!$F$5-'СЕТ СН'!$F$21</f>
        <v>2702.9590744699999</v>
      </c>
      <c r="Q24" s="36">
        <f>SUMIFS(СВЦЭМ!$D$39:$D$782,СВЦЭМ!$A$39:$A$782,$A24,СВЦЭМ!$B$39:$B$782,Q$11)+'СЕТ СН'!$F$11+СВЦЭМ!$D$10+'СЕТ СН'!$F$5-'СЕТ СН'!$F$21</f>
        <v>2672.9584092200002</v>
      </c>
      <c r="R24" s="36">
        <f>SUMIFS(СВЦЭМ!$D$39:$D$782,СВЦЭМ!$A$39:$A$782,$A24,СВЦЭМ!$B$39:$B$782,R$11)+'СЕТ СН'!$F$11+СВЦЭМ!$D$10+'СЕТ СН'!$F$5-'СЕТ СН'!$F$21</f>
        <v>2641.03715444</v>
      </c>
      <c r="S24" s="36">
        <f>SUMIFS(СВЦЭМ!$D$39:$D$782,СВЦЭМ!$A$39:$A$782,$A24,СВЦЭМ!$B$39:$B$782,S$11)+'СЕТ СН'!$F$11+СВЦЭМ!$D$10+'СЕТ СН'!$F$5-'СЕТ СН'!$F$21</f>
        <v>2596.5734241</v>
      </c>
      <c r="T24" s="36">
        <f>SUMIFS(СВЦЭМ!$D$39:$D$782,СВЦЭМ!$A$39:$A$782,$A24,СВЦЭМ!$B$39:$B$782,T$11)+'СЕТ СН'!$F$11+СВЦЭМ!$D$10+'СЕТ СН'!$F$5-'СЕТ СН'!$F$21</f>
        <v>2527.12072941</v>
      </c>
      <c r="U24" s="36">
        <f>SUMIFS(СВЦЭМ!$D$39:$D$782,СВЦЭМ!$A$39:$A$782,$A24,СВЦЭМ!$B$39:$B$782,U$11)+'СЕТ СН'!$F$11+СВЦЭМ!$D$10+'СЕТ СН'!$F$5-'СЕТ СН'!$F$21</f>
        <v>2493.0579465999999</v>
      </c>
      <c r="V24" s="36">
        <f>SUMIFS(СВЦЭМ!$D$39:$D$782,СВЦЭМ!$A$39:$A$782,$A24,СВЦЭМ!$B$39:$B$782,V$11)+'СЕТ СН'!$F$11+СВЦЭМ!$D$10+'СЕТ СН'!$F$5-'СЕТ СН'!$F$21</f>
        <v>2496.7912009500001</v>
      </c>
      <c r="W24" s="36">
        <f>SUMIFS(СВЦЭМ!$D$39:$D$782,СВЦЭМ!$A$39:$A$782,$A24,СВЦЭМ!$B$39:$B$782,W$11)+'СЕТ СН'!$F$11+СВЦЭМ!$D$10+'СЕТ СН'!$F$5-'СЕТ СН'!$F$21</f>
        <v>2508.5945470199999</v>
      </c>
      <c r="X24" s="36">
        <f>SUMIFS(СВЦЭМ!$D$39:$D$782,СВЦЭМ!$A$39:$A$782,$A24,СВЦЭМ!$B$39:$B$782,X$11)+'СЕТ СН'!$F$11+СВЦЭМ!$D$10+'СЕТ СН'!$F$5-'СЕТ СН'!$F$21</f>
        <v>2525.5515682</v>
      </c>
      <c r="Y24" s="36">
        <f>SUMIFS(СВЦЭМ!$D$39:$D$782,СВЦЭМ!$A$39:$A$782,$A24,СВЦЭМ!$B$39:$B$782,Y$11)+'СЕТ СН'!$F$11+СВЦЭМ!$D$10+'СЕТ СН'!$F$5-'СЕТ СН'!$F$21</f>
        <v>2557.1804038199998</v>
      </c>
    </row>
    <row r="25" spans="1:25" ht="15.75" x14ac:dyDescent="0.2">
      <c r="A25" s="35">
        <f t="shared" si="0"/>
        <v>44269</v>
      </c>
      <c r="B25" s="36">
        <f>SUMIFS(СВЦЭМ!$D$39:$D$782,СВЦЭМ!$A$39:$A$782,$A25,СВЦЭМ!$B$39:$B$782,B$11)+'СЕТ СН'!$F$11+СВЦЭМ!$D$10+'СЕТ СН'!$F$5-'СЕТ СН'!$F$21</f>
        <v>2614.0432122800003</v>
      </c>
      <c r="C25" s="36">
        <f>SUMIFS(СВЦЭМ!$D$39:$D$782,СВЦЭМ!$A$39:$A$782,$A25,СВЦЭМ!$B$39:$B$782,C$11)+'СЕТ СН'!$F$11+СВЦЭМ!$D$10+'СЕТ СН'!$F$5-'СЕТ СН'!$F$21</f>
        <v>2658.54517661</v>
      </c>
      <c r="D25" s="36">
        <f>SUMIFS(СВЦЭМ!$D$39:$D$782,СВЦЭМ!$A$39:$A$782,$A25,СВЦЭМ!$B$39:$B$782,D$11)+'СЕТ СН'!$F$11+СВЦЭМ!$D$10+'СЕТ СН'!$F$5-'СЕТ СН'!$F$21</f>
        <v>2691.7386120299998</v>
      </c>
      <c r="E25" s="36">
        <f>SUMIFS(СВЦЭМ!$D$39:$D$782,СВЦЭМ!$A$39:$A$782,$A25,СВЦЭМ!$B$39:$B$782,E$11)+'СЕТ СН'!$F$11+СВЦЭМ!$D$10+'СЕТ СН'!$F$5-'СЕТ СН'!$F$21</f>
        <v>2709.6899589899999</v>
      </c>
      <c r="F25" s="36">
        <f>SUMIFS(СВЦЭМ!$D$39:$D$782,СВЦЭМ!$A$39:$A$782,$A25,СВЦЭМ!$B$39:$B$782,F$11)+'СЕТ СН'!$F$11+СВЦЭМ!$D$10+'СЕТ СН'!$F$5-'СЕТ СН'!$F$21</f>
        <v>2711.1695383199999</v>
      </c>
      <c r="G25" s="36">
        <f>SUMIFS(СВЦЭМ!$D$39:$D$782,СВЦЭМ!$A$39:$A$782,$A25,СВЦЭМ!$B$39:$B$782,G$11)+'СЕТ СН'!$F$11+СВЦЭМ!$D$10+'СЕТ СН'!$F$5-'СЕТ СН'!$F$21</f>
        <v>2709.7556261499999</v>
      </c>
      <c r="H25" s="36">
        <f>SUMIFS(СВЦЭМ!$D$39:$D$782,СВЦЭМ!$A$39:$A$782,$A25,СВЦЭМ!$B$39:$B$782,H$11)+'СЕТ СН'!$F$11+СВЦЭМ!$D$10+'СЕТ СН'!$F$5-'СЕТ СН'!$F$21</f>
        <v>2719.5462552399999</v>
      </c>
      <c r="I25" s="36">
        <f>SUMIFS(СВЦЭМ!$D$39:$D$782,СВЦЭМ!$A$39:$A$782,$A25,СВЦЭМ!$B$39:$B$782,I$11)+'СЕТ СН'!$F$11+СВЦЭМ!$D$10+'СЕТ СН'!$F$5-'СЕТ СН'!$F$21</f>
        <v>2686.3719595399998</v>
      </c>
      <c r="J25" s="36">
        <f>SUMIFS(СВЦЭМ!$D$39:$D$782,СВЦЭМ!$A$39:$A$782,$A25,СВЦЭМ!$B$39:$B$782,J$11)+'СЕТ СН'!$F$11+СВЦЭМ!$D$10+'СЕТ СН'!$F$5-'СЕТ СН'!$F$21</f>
        <v>2604.1155512200003</v>
      </c>
      <c r="K25" s="36">
        <f>SUMIFS(СВЦЭМ!$D$39:$D$782,СВЦЭМ!$A$39:$A$782,$A25,СВЦЭМ!$B$39:$B$782,K$11)+'СЕТ СН'!$F$11+СВЦЭМ!$D$10+'СЕТ СН'!$F$5-'СЕТ СН'!$F$21</f>
        <v>2569.9819014499999</v>
      </c>
      <c r="L25" s="36">
        <f>SUMIFS(СВЦЭМ!$D$39:$D$782,СВЦЭМ!$A$39:$A$782,$A25,СВЦЭМ!$B$39:$B$782,L$11)+'СЕТ СН'!$F$11+СВЦЭМ!$D$10+'СЕТ СН'!$F$5-'СЕТ СН'!$F$21</f>
        <v>2544.02452339</v>
      </c>
      <c r="M25" s="36">
        <f>SUMIFS(СВЦЭМ!$D$39:$D$782,СВЦЭМ!$A$39:$A$782,$A25,СВЦЭМ!$B$39:$B$782,M$11)+'СЕТ СН'!$F$11+СВЦЭМ!$D$10+'СЕТ СН'!$F$5-'СЕТ СН'!$F$21</f>
        <v>2554.7938619899996</v>
      </c>
      <c r="N25" s="36">
        <f>SUMIFS(СВЦЭМ!$D$39:$D$782,СВЦЭМ!$A$39:$A$782,$A25,СВЦЭМ!$B$39:$B$782,N$11)+'СЕТ СН'!$F$11+СВЦЭМ!$D$10+'СЕТ СН'!$F$5-'СЕТ СН'!$F$21</f>
        <v>2574.2708722099997</v>
      </c>
      <c r="O25" s="36">
        <f>SUMIFS(СВЦЭМ!$D$39:$D$782,СВЦЭМ!$A$39:$A$782,$A25,СВЦЭМ!$B$39:$B$782,O$11)+'СЕТ СН'!$F$11+СВЦЭМ!$D$10+'СЕТ СН'!$F$5-'СЕТ СН'!$F$21</f>
        <v>2619.8664709100003</v>
      </c>
      <c r="P25" s="36">
        <f>SUMIFS(СВЦЭМ!$D$39:$D$782,СВЦЭМ!$A$39:$A$782,$A25,СВЦЭМ!$B$39:$B$782,P$11)+'СЕТ СН'!$F$11+СВЦЭМ!$D$10+'СЕТ СН'!$F$5-'СЕТ СН'!$F$21</f>
        <v>2665.63354931</v>
      </c>
      <c r="Q25" s="36">
        <f>SUMIFS(СВЦЭМ!$D$39:$D$782,СВЦЭМ!$A$39:$A$782,$A25,СВЦЭМ!$B$39:$B$782,Q$11)+'СЕТ СН'!$F$11+СВЦЭМ!$D$10+'СЕТ СН'!$F$5-'СЕТ СН'!$F$21</f>
        <v>2676.9026419500001</v>
      </c>
      <c r="R25" s="36">
        <f>SUMIFS(СВЦЭМ!$D$39:$D$782,СВЦЭМ!$A$39:$A$782,$A25,СВЦЭМ!$B$39:$B$782,R$11)+'СЕТ СН'!$F$11+СВЦЭМ!$D$10+'СЕТ СН'!$F$5-'СЕТ СН'!$F$21</f>
        <v>2663.83442225</v>
      </c>
      <c r="S25" s="36">
        <f>SUMIFS(СВЦЭМ!$D$39:$D$782,СВЦЭМ!$A$39:$A$782,$A25,СВЦЭМ!$B$39:$B$782,S$11)+'СЕТ СН'!$F$11+СВЦЭМ!$D$10+'СЕТ СН'!$F$5-'СЕТ СН'!$F$21</f>
        <v>2630.3508696199997</v>
      </c>
      <c r="T25" s="36">
        <f>SUMIFS(СВЦЭМ!$D$39:$D$782,СВЦЭМ!$A$39:$A$782,$A25,СВЦЭМ!$B$39:$B$782,T$11)+'СЕТ СН'!$F$11+СВЦЭМ!$D$10+'СЕТ СН'!$F$5-'СЕТ СН'!$F$21</f>
        <v>2551.9141709799997</v>
      </c>
      <c r="U25" s="36">
        <f>SUMIFS(СВЦЭМ!$D$39:$D$782,СВЦЭМ!$A$39:$A$782,$A25,СВЦЭМ!$B$39:$B$782,U$11)+'СЕТ СН'!$F$11+СВЦЭМ!$D$10+'СЕТ СН'!$F$5-'СЕТ СН'!$F$21</f>
        <v>2505.38582374</v>
      </c>
      <c r="V25" s="36">
        <f>SUMIFS(СВЦЭМ!$D$39:$D$782,СВЦЭМ!$A$39:$A$782,$A25,СВЦЭМ!$B$39:$B$782,V$11)+'СЕТ СН'!$F$11+СВЦЭМ!$D$10+'СЕТ СН'!$F$5-'СЕТ СН'!$F$21</f>
        <v>2505.5771327500001</v>
      </c>
      <c r="W25" s="36">
        <f>SUMIFS(СВЦЭМ!$D$39:$D$782,СВЦЭМ!$A$39:$A$782,$A25,СВЦЭМ!$B$39:$B$782,W$11)+'СЕТ СН'!$F$11+СВЦЭМ!$D$10+'СЕТ СН'!$F$5-'СЕТ СН'!$F$21</f>
        <v>2525.2682859200004</v>
      </c>
      <c r="X25" s="36">
        <f>SUMIFS(СВЦЭМ!$D$39:$D$782,СВЦЭМ!$A$39:$A$782,$A25,СВЦЭМ!$B$39:$B$782,X$11)+'СЕТ СН'!$F$11+СВЦЭМ!$D$10+'СЕТ СН'!$F$5-'СЕТ СН'!$F$21</f>
        <v>2542.32131213</v>
      </c>
      <c r="Y25" s="36">
        <f>SUMIFS(СВЦЭМ!$D$39:$D$782,СВЦЭМ!$A$39:$A$782,$A25,СВЦЭМ!$B$39:$B$782,Y$11)+'СЕТ СН'!$F$11+СВЦЭМ!$D$10+'СЕТ СН'!$F$5-'СЕТ СН'!$F$21</f>
        <v>2559.0224129600001</v>
      </c>
    </row>
    <row r="26" spans="1:25" ht="15.75" x14ac:dyDescent="0.2">
      <c r="A26" s="35">
        <f t="shared" si="0"/>
        <v>44270</v>
      </c>
      <c r="B26" s="36">
        <f>SUMIFS(СВЦЭМ!$D$39:$D$782,СВЦЭМ!$A$39:$A$782,$A26,СВЦЭМ!$B$39:$B$782,B$11)+'СЕТ СН'!$F$11+СВЦЭМ!$D$10+'СЕТ СН'!$F$5-'СЕТ СН'!$F$21</f>
        <v>2672.5416181400001</v>
      </c>
      <c r="C26" s="36">
        <f>SUMIFS(СВЦЭМ!$D$39:$D$782,СВЦЭМ!$A$39:$A$782,$A26,СВЦЭМ!$B$39:$B$782,C$11)+'СЕТ СН'!$F$11+СВЦЭМ!$D$10+'СЕТ СН'!$F$5-'СЕТ СН'!$F$21</f>
        <v>2717.8183337099999</v>
      </c>
      <c r="D26" s="36">
        <f>SUMIFS(СВЦЭМ!$D$39:$D$782,СВЦЭМ!$A$39:$A$782,$A26,СВЦЭМ!$B$39:$B$782,D$11)+'СЕТ СН'!$F$11+СВЦЭМ!$D$10+'СЕТ СН'!$F$5-'СЕТ СН'!$F$21</f>
        <v>2713.5313673199998</v>
      </c>
      <c r="E26" s="36">
        <f>SUMIFS(СВЦЭМ!$D$39:$D$782,СВЦЭМ!$A$39:$A$782,$A26,СВЦЭМ!$B$39:$B$782,E$11)+'СЕТ СН'!$F$11+СВЦЭМ!$D$10+'СЕТ СН'!$F$5-'СЕТ СН'!$F$21</f>
        <v>2710.47261862</v>
      </c>
      <c r="F26" s="36">
        <f>SUMIFS(СВЦЭМ!$D$39:$D$782,СВЦЭМ!$A$39:$A$782,$A26,СВЦЭМ!$B$39:$B$782,F$11)+'СЕТ СН'!$F$11+СВЦЭМ!$D$10+'СЕТ СН'!$F$5-'СЕТ СН'!$F$21</f>
        <v>2716.4045599399997</v>
      </c>
      <c r="G26" s="36">
        <f>SUMIFS(СВЦЭМ!$D$39:$D$782,СВЦЭМ!$A$39:$A$782,$A26,СВЦЭМ!$B$39:$B$782,G$11)+'СЕТ СН'!$F$11+СВЦЭМ!$D$10+'СЕТ СН'!$F$5-'СЕТ СН'!$F$21</f>
        <v>2722.4251732100001</v>
      </c>
      <c r="H26" s="36">
        <f>SUMIFS(СВЦЭМ!$D$39:$D$782,СВЦЭМ!$A$39:$A$782,$A26,СВЦЭМ!$B$39:$B$782,H$11)+'СЕТ СН'!$F$11+СВЦЭМ!$D$10+'СЕТ СН'!$F$5-'СЕТ СН'!$F$21</f>
        <v>2725.1221962999998</v>
      </c>
      <c r="I26" s="36">
        <f>SUMIFS(СВЦЭМ!$D$39:$D$782,СВЦЭМ!$A$39:$A$782,$A26,СВЦЭМ!$B$39:$B$782,I$11)+'СЕТ СН'!$F$11+СВЦЭМ!$D$10+'СЕТ СН'!$F$5-'СЕТ СН'!$F$21</f>
        <v>2660.0920776000003</v>
      </c>
      <c r="J26" s="36">
        <f>SUMIFS(СВЦЭМ!$D$39:$D$782,СВЦЭМ!$A$39:$A$782,$A26,СВЦЭМ!$B$39:$B$782,J$11)+'СЕТ СН'!$F$11+СВЦЭМ!$D$10+'СЕТ СН'!$F$5-'СЕТ СН'!$F$21</f>
        <v>2596.0199310099997</v>
      </c>
      <c r="K26" s="36">
        <f>SUMIFS(СВЦЭМ!$D$39:$D$782,СВЦЭМ!$A$39:$A$782,$A26,СВЦЭМ!$B$39:$B$782,K$11)+'СЕТ СН'!$F$11+СВЦЭМ!$D$10+'СЕТ СН'!$F$5-'СЕТ СН'!$F$21</f>
        <v>2561.3686946600001</v>
      </c>
      <c r="L26" s="36">
        <f>SUMIFS(СВЦЭМ!$D$39:$D$782,СВЦЭМ!$A$39:$A$782,$A26,СВЦЭМ!$B$39:$B$782,L$11)+'СЕТ СН'!$F$11+СВЦЭМ!$D$10+'СЕТ СН'!$F$5-'СЕТ СН'!$F$21</f>
        <v>2549.0087285099999</v>
      </c>
      <c r="M26" s="36">
        <f>SUMIFS(СВЦЭМ!$D$39:$D$782,СВЦЭМ!$A$39:$A$782,$A26,СВЦЭМ!$B$39:$B$782,M$11)+'СЕТ СН'!$F$11+СВЦЭМ!$D$10+'СЕТ СН'!$F$5-'СЕТ СН'!$F$21</f>
        <v>2564.79722971</v>
      </c>
      <c r="N26" s="36">
        <f>SUMIFS(СВЦЭМ!$D$39:$D$782,СВЦЭМ!$A$39:$A$782,$A26,СВЦЭМ!$B$39:$B$782,N$11)+'СЕТ СН'!$F$11+СВЦЭМ!$D$10+'СЕТ СН'!$F$5-'СЕТ СН'!$F$21</f>
        <v>2576.7999295499999</v>
      </c>
      <c r="O26" s="36">
        <f>SUMIFS(СВЦЭМ!$D$39:$D$782,СВЦЭМ!$A$39:$A$782,$A26,СВЦЭМ!$B$39:$B$782,O$11)+'СЕТ СН'!$F$11+СВЦЭМ!$D$10+'СЕТ СН'!$F$5-'СЕТ СН'!$F$21</f>
        <v>2611.5400167099997</v>
      </c>
      <c r="P26" s="36">
        <f>SUMIFS(СВЦЭМ!$D$39:$D$782,СВЦЭМ!$A$39:$A$782,$A26,СВЦЭМ!$B$39:$B$782,P$11)+'СЕТ СН'!$F$11+СВЦЭМ!$D$10+'СЕТ СН'!$F$5-'СЕТ СН'!$F$21</f>
        <v>2662.2643500899999</v>
      </c>
      <c r="Q26" s="36">
        <f>SUMIFS(СВЦЭМ!$D$39:$D$782,СВЦЭМ!$A$39:$A$782,$A26,СВЦЭМ!$B$39:$B$782,Q$11)+'СЕТ СН'!$F$11+СВЦЭМ!$D$10+'СЕТ СН'!$F$5-'СЕТ СН'!$F$21</f>
        <v>2684.07855578</v>
      </c>
      <c r="R26" s="36">
        <f>SUMIFS(СВЦЭМ!$D$39:$D$782,СВЦЭМ!$A$39:$A$782,$A26,СВЦЭМ!$B$39:$B$782,R$11)+'СЕТ СН'!$F$11+СВЦЭМ!$D$10+'СЕТ СН'!$F$5-'СЕТ СН'!$F$21</f>
        <v>2665.8866403000002</v>
      </c>
      <c r="S26" s="36">
        <f>SUMIFS(СВЦЭМ!$D$39:$D$782,СВЦЭМ!$A$39:$A$782,$A26,СВЦЭМ!$B$39:$B$782,S$11)+'СЕТ СН'!$F$11+СВЦЭМ!$D$10+'СЕТ СН'!$F$5-'СЕТ СН'!$F$21</f>
        <v>2615.25111208</v>
      </c>
      <c r="T26" s="36">
        <f>SUMIFS(СВЦЭМ!$D$39:$D$782,СВЦЭМ!$A$39:$A$782,$A26,СВЦЭМ!$B$39:$B$782,T$11)+'СЕТ СН'!$F$11+СВЦЭМ!$D$10+'СЕТ СН'!$F$5-'СЕТ СН'!$F$21</f>
        <v>2509.9083222500003</v>
      </c>
      <c r="U26" s="36">
        <f>SUMIFS(СВЦЭМ!$D$39:$D$782,СВЦЭМ!$A$39:$A$782,$A26,СВЦЭМ!$B$39:$B$782,U$11)+'СЕТ СН'!$F$11+СВЦЭМ!$D$10+'СЕТ СН'!$F$5-'СЕТ СН'!$F$21</f>
        <v>2467.80042473</v>
      </c>
      <c r="V26" s="36">
        <f>SUMIFS(СВЦЭМ!$D$39:$D$782,СВЦЭМ!$A$39:$A$782,$A26,СВЦЭМ!$B$39:$B$782,V$11)+'СЕТ СН'!$F$11+СВЦЭМ!$D$10+'СЕТ СН'!$F$5-'СЕТ СН'!$F$21</f>
        <v>2467.3069661700001</v>
      </c>
      <c r="W26" s="36">
        <f>SUMIFS(СВЦЭМ!$D$39:$D$782,СВЦЭМ!$A$39:$A$782,$A26,СВЦЭМ!$B$39:$B$782,W$11)+'СЕТ СН'!$F$11+СВЦЭМ!$D$10+'СЕТ СН'!$F$5-'СЕТ СН'!$F$21</f>
        <v>2473.65858656</v>
      </c>
      <c r="X26" s="36">
        <f>SUMIFS(СВЦЭМ!$D$39:$D$782,СВЦЭМ!$A$39:$A$782,$A26,СВЦЭМ!$B$39:$B$782,X$11)+'СЕТ СН'!$F$11+СВЦЭМ!$D$10+'СЕТ СН'!$F$5-'СЕТ СН'!$F$21</f>
        <v>2470.8643841600001</v>
      </c>
      <c r="Y26" s="36">
        <f>SUMIFS(СВЦЭМ!$D$39:$D$782,СВЦЭМ!$A$39:$A$782,$A26,СВЦЭМ!$B$39:$B$782,Y$11)+'СЕТ СН'!$F$11+СВЦЭМ!$D$10+'СЕТ СН'!$F$5-'СЕТ СН'!$F$21</f>
        <v>2481.7937466200001</v>
      </c>
    </row>
    <row r="27" spans="1:25" ht="15.75" x14ac:dyDescent="0.2">
      <c r="A27" s="35">
        <f t="shared" si="0"/>
        <v>44271</v>
      </c>
      <c r="B27" s="36">
        <f>SUMIFS(СВЦЭМ!$D$39:$D$782,СВЦЭМ!$A$39:$A$782,$A27,СВЦЭМ!$B$39:$B$782,B$11)+'СЕТ СН'!$F$11+СВЦЭМ!$D$10+'СЕТ СН'!$F$5-'СЕТ СН'!$F$21</f>
        <v>2569.7848945300002</v>
      </c>
      <c r="C27" s="36">
        <f>SUMIFS(СВЦЭМ!$D$39:$D$782,СВЦЭМ!$A$39:$A$782,$A27,СВЦЭМ!$B$39:$B$782,C$11)+'СЕТ СН'!$F$11+СВЦЭМ!$D$10+'СЕТ СН'!$F$5-'СЕТ СН'!$F$21</f>
        <v>2672.6410717099998</v>
      </c>
      <c r="D27" s="36">
        <f>SUMIFS(СВЦЭМ!$D$39:$D$782,СВЦЭМ!$A$39:$A$782,$A27,СВЦЭМ!$B$39:$B$782,D$11)+'СЕТ СН'!$F$11+СВЦЭМ!$D$10+'СЕТ СН'!$F$5-'СЕТ СН'!$F$21</f>
        <v>2712.8867241299999</v>
      </c>
      <c r="E27" s="36">
        <f>SUMIFS(СВЦЭМ!$D$39:$D$782,СВЦЭМ!$A$39:$A$782,$A27,СВЦЭМ!$B$39:$B$782,E$11)+'СЕТ СН'!$F$11+СВЦЭМ!$D$10+'СЕТ СН'!$F$5-'СЕТ СН'!$F$21</f>
        <v>2714.83278638</v>
      </c>
      <c r="F27" s="36">
        <f>SUMIFS(СВЦЭМ!$D$39:$D$782,СВЦЭМ!$A$39:$A$782,$A27,СВЦЭМ!$B$39:$B$782,F$11)+'СЕТ СН'!$F$11+СВЦЭМ!$D$10+'СЕТ СН'!$F$5-'СЕТ СН'!$F$21</f>
        <v>2706.5442640900001</v>
      </c>
      <c r="G27" s="36">
        <f>SUMIFS(СВЦЭМ!$D$39:$D$782,СВЦЭМ!$A$39:$A$782,$A27,СВЦЭМ!$B$39:$B$782,G$11)+'СЕТ СН'!$F$11+СВЦЭМ!$D$10+'СЕТ СН'!$F$5-'СЕТ СН'!$F$21</f>
        <v>2714.00327487</v>
      </c>
      <c r="H27" s="36">
        <f>SUMIFS(СВЦЭМ!$D$39:$D$782,СВЦЭМ!$A$39:$A$782,$A27,СВЦЭМ!$B$39:$B$782,H$11)+'СЕТ СН'!$F$11+СВЦЭМ!$D$10+'СЕТ СН'!$F$5-'СЕТ СН'!$F$21</f>
        <v>2742.3603303600003</v>
      </c>
      <c r="I27" s="36">
        <f>SUMIFS(СВЦЭМ!$D$39:$D$782,СВЦЭМ!$A$39:$A$782,$A27,СВЦЭМ!$B$39:$B$782,I$11)+'СЕТ СН'!$F$11+СВЦЭМ!$D$10+'СЕТ СН'!$F$5-'СЕТ СН'!$F$21</f>
        <v>2681.1168875399999</v>
      </c>
      <c r="J27" s="36">
        <f>SUMIFS(СВЦЭМ!$D$39:$D$782,СВЦЭМ!$A$39:$A$782,$A27,СВЦЭМ!$B$39:$B$782,J$11)+'СЕТ СН'!$F$11+СВЦЭМ!$D$10+'СЕТ СН'!$F$5-'СЕТ СН'!$F$21</f>
        <v>2631.1826086599999</v>
      </c>
      <c r="K27" s="36">
        <f>SUMIFS(СВЦЭМ!$D$39:$D$782,СВЦЭМ!$A$39:$A$782,$A27,СВЦЭМ!$B$39:$B$782,K$11)+'СЕТ СН'!$F$11+СВЦЭМ!$D$10+'СЕТ СН'!$F$5-'СЕТ СН'!$F$21</f>
        <v>2608.94741995</v>
      </c>
      <c r="L27" s="36">
        <f>SUMIFS(СВЦЭМ!$D$39:$D$782,СВЦЭМ!$A$39:$A$782,$A27,СВЦЭМ!$B$39:$B$782,L$11)+'СЕТ СН'!$F$11+СВЦЭМ!$D$10+'СЕТ СН'!$F$5-'СЕТ СН'!$F$21</f>
        <v>2603.2966261900001</v>
      </c>
      <c r="M27" s="36">
        <f>SUMIFS(СВЦЭМ!$D$39:$D$782,СВЦЭМ!$A$39:$A$782,$A27,СВЦЭМ!$B$39:$B$782,M$11)+'СЕТ СН'!$F$11+СВЦЭМ!$D$10+'СЕТ СН'!$F$5-'СЕТ СН'!$F$21</f>
        <v>2594.9668880300001</v>
      </c>
      <c r="N27" s="36">
        <f>SUMIFS(СВЦЭМ!$D$39:$D$782,СВЦЭМ!$A$39:$A$782,$A27,СВЦЭМ!$B$39:$B$782,N$11)+'СЕТ СН'!$F$11+СВЦЭМ!$D$10+'СЕТ СН'!$F$5-'СЕТ СН'!$F$21</f>
        <v>2591.8904986299999</v>
      </c>
      <c r="O27" s="36">
        <f>SUMIFS(СВЦЭМ!$D$39:$D$782,СВЦЭМ!$A$39:$A$782,$A27,СВЦЭМ!$B$39:$B$782,O$11)+'СЕТ СН'!$F$11+СВЦЭМ!$D$10+'СЕТ СН'!$F$5-'СЕТ СН'!$F$21</f>
        <v>2624.7462497799997</v>
      </c>
      <c r="P27" s="36">
        <f>SUMIFS(СВЦЭМ!$D$39:$D$782,СВЦЭМ!$A$39:$A$782,$A27,СВЦЭМ!$B$39:$B$782,P$11)+'СЕТ СН'!$F$11+СВЦЭМ!$D$10+'СЕТ СН'!$F$5-'СЕТ СН'!$F$21</f>
        <v>2668.6647383999998</v>
      </c>
      <c r="Q27" s="36">
        <f>SUMIFS(СВЦЭМ!$D$39:$D$782,СВЦЭМ!$A$39:$A$782,$A27,СВЦЭМ!$B$39:$B$782,Q$11)+'СЕТ СН'!$F$11+СВЦЭМ!$D$10+'СЕТ СН'!$F$5-'СЕТ СН'!$F$21</f>
        <v>2675.8096613799999</v>
      </c>
      <c r="R27" s="36">
        <f>SUMIFS(СВЦЭМ!$D$39:$D$782,СВЦЭМ!$A$39:$A$782,$A27,СВЦЭМ!$B$39:$B$782,R$11)+'СЕТ СН'!$F$11+СВЦЭМ!$D$10+'СЕТ СН'!$F$5-'СЕТ СН'!$F$21</f>
        <v>2663.4938460200001</v>
      </c>
      <c r="S27" s="36">
        <f>SUMIFS(СВЦЭМ!$D$39:$D$782,СВЦЭМ!$A$39:$A$782,$A27,СВЦЭМ!$B$39:$B$782,S$11)+'СЕТ СН'!$F$11+СВЦЭМ!$D$10+'СЕТ СН'!$F$5-'СЕТ СН'!$F$21</f>
        <v>2653.1876955799999</v>
      </c>
      <c r="T27" s="36">
        <f>SUMIFS(СВЦЭМ!$D$39:$D$782,СВЦЭМ!$A$39:$A$782,$A27,СВЦЭМ!$B$39:$B$782,T$11)+'СЕТ СН'!$F$11+СВЦЭМ!$D$10+'СЕТ СН'!$F$5-'СЕТ СН'!$F$21</f>
        <v>2578.07203815</v>
      </c>
      <c r="U27" s="36">
        <f>SUMIFS(СВЦЭМ!$D$39:$D$782,СВЦЭМ!$A$39:$A$782,$A27,СВЦЭМ!$B$39:$B$782,U$11)+'СЕТ СН'!$F$11+СВЦЭМ!$D$10+'СЕТ СН'!$F$5-'СЕТ СН'!$F$21</f>
        <v>2539.7894206800001</v>
      </c>
      <c r="V27" s="36">
        <f>SUMIFS(СВЦЭМ!$D$39:$D$782,СВЦЭМ!$A$39:$A$782,$A27,СВЦЭМ!$B$39:$B$782,V$11)+'СЕТ СН'!$F$11+СВЦЭМ!$D$10+'СЕТ СН'!$F$5-'СЕТ СН'!$F$21</f>
        <v>2546.3969936599997</v>
      </c>
      <c r="W27" s="36">
        <f>SUMIFS(СВЦЭМ!$D$39:$D$782,СВЦЭМ!$A$39:$A$782,$A27,СВЦЭМ!$B$39:$B$782,W$11)+'СЕТ СН'!$F$11+СВЦЭМ!$D$10+'СЕТ СН'!$F$5-'СЕТ СН'!$F$21</f>
        <v>2564.65863128</v>
      </c>
      <c r="X27" s="36">
        <f>SUMIFS(СВЦЭМ!$D$39:$D$782,СВЦЭМ!$A$39:$A$782,$A27,СВЦЭМ!$B$39:$B$782,X$11)+'СЕТ СН'!$F$11+СВЦЭМ!$D$10+'СЕТ СН'!$F$5-'СЕТ СН'!$F$21</f>
        <v>2582.7256141600001</v>
      </c>
      <c r="Y27" s="36">
        <f>SUMIFS(СВЦЭМ!$D$39:$D$782,СВЦЭМ!$A$39:$A$782,$A27,СВЦЭМ!$B$39:$B$782,Y$11)+'СЕТ СН'!$F$11+СВЦЭМ!$D$10+'СЕТ СН'!$F$5-'СЕТ СН'!$F$21</f>
        <v>2586.2316833899999</v>
      </c>
    </row>
    <row r="28" spans="1:25" ht="15.75" x14ac:dyDescent="0.2">
      <c r="A28" s="35">
        <f t="shared" si="0"/>
        <v>44272</v>
      </c>
      <c r="B28" s="36">
        <f>SUMIFS(СВЦЭМ!$D$39:$D$782,СВЦЭМ!$A$39:$A$782,$A28,СВЦЭМ!$B$39:$B$782,B$11)+'СЕТ СН'!$F$11+СВЦЭМ!$D$10+'СЕТ СН'!$F$5-'СЕТ СН'!$F$21</f>
        <v>2706.4003210700002</v>
      </c>
      <c r="C28" s="36">
        <f>SUMIFS(СВЦЭМ!$D$39:$D$782,СВЦЭМ!$A$39:$A$782,$A28,СВЦЭМ!$B$39:$B$782,C$11)+'СЕТ СН'!$F$11+СВЦЭМ!$D$10+'СЕТ СН'!$F$5-'СЕТ СН'!$F$21</f>
        <v>2739.8626012200002</v>
      </c>
      <c r="D28" s="36">
        <f>SUMIFS(СВЦЭМ!$D$39:$D$782,СВЦЭМ!$A$39:$A$782,$A28,СВЦЭМ!$B$39:$B$782,D$11)+'СЕТ СН'!$F$11+СВЦЭМ!$D$10+'СЕТ СН'!$F$5-'СЕТ СН'!$F$21</f>
        <v>2721.03207045</v>
      </c>
      <c r="E28" s="36">
        <f>SUMIFS(СВЦЭМ!$D$39:$D$782,СВЦЭМ!$A$39:$A$782,$A28,СВЦЭМ!$B$39:$B$782,E$11)+'СЕТ СН'!$F$11+СВЦЭМ!$D$10+'СЕТ СН'!$F$5-'СЕТ СН'!$F$21</f>
        <v>2714.8040966999997</v>
      </c>
      <c r="F28" s="36">
        <f>SUMIFS(СВЦЭМ!$D$39:$D$782,СВЦЭМ!$A$39:$A$782,$A28,СВЦЭМ!$B$39:$B$782,F$11)+'СЕТ СН'!$F$11+СВЦЭМ!$D$10+'СЕТ СН'!$F$5-'СЕТ СН'!$F$21</f>
        <v>2718.4659564399999</v>
      </c>
      <c r="G28" s="36">
        <f>SUMIFS(СВЦЭМ!$D$39:$D$782,СВЦЭМ!$A$39:$A$782,$A28,СВЦЭМ!$B$39:$B$782,G$11)+'СЕТ СН'!$F$11+СВЦЭМ!$D$10+'СЕТ СН'!$F$5-'СЕТ СН'!$F$21</f>
        <v>2728.39596708</v>
      </c>
      <c r="H28" s="36">
        <f>SUMIFS(СВЦЭМ!$D$39:$D$782,СВЦЭМ!$A$39:$A$782,$A28,СВЦЭМ!$B$39:$B$782,H$11)+'СЕТ СН'!$F$11+СВЦЭМ!$D$10+'СЕТ СН'!$F$5-'СЕТ СН'!$F$21</f>
        <v>2743.7433585099998</v>
      </c>
      <c r="I28" s="36">
        <f>SUMIFS(СВЦЭМ!$D$39:$D$782,СВЦЭМ!$A$39:$A$782,$A28,СВЦЭМ!$B$39:$B$782,I$11)+'СЕТ СН'!$F$11+СВЦЭМ!$D$10+'СЕТ СН'!$F$5-'СЕТ СН'!$F$21</f>
        <v>2702.8502700999998</v>
      </c>
      <c r="J28" s="36">
        <f>SUMIFS(СВЦЭМ!$D$39:$D$782,СВЦЭМ!$A$39:$A$782,$A28,СВЦЭМ!$B$39:$B$782,J$11)+'СЕТ СН'!$F$11+СВЦЭМ!$D$10+'СЕТ СН'!$F$5-'СЕТ СН'!$F$21</f>
        <v>2656.9469568599998</v>
      </c>
      <c r="K28" s="36">
        <f>SUMIFS(СВЦЭМ!$D$39:$D$782,СВЦЭМ!$A$39:$A$782,$A28,СВЦЭМ!$B$39:$B$782,K$11)+'СЕТ СН'!$F$11+СВЦЭМ!$D$10+'СЕТ СН'!$F$5-'СЕТ СН'!$F$21</f>
        <v>2646.2348972099999</v>
      </c>
      <c r="L28" s="36">
        <f>SUMIFS(СВЦЭМ!$D$39:$D$782,СВЦЭМ!$A$39:$A$782,$A28,СВЦЭМ!$B$39:$B$782,L$11)+'СЕТ СН'!$F$11+СВЦЭМ!$D$10+'СЕТ СН'!$F$5-'СЕТ СН'!$F$21</f>
        <v>2640.2004060199997</v>
      </c>
      <c r="M28" s="36">
        <f>SUMIFS(СВЦЭМ!$D$39:$D$782,СВЦЭМ!$A$39:$A$782,$A28,СВЦЭМ!$B$39:$B$782,M$11)+'СЕТ СН'!$F$11+СВЦЭМ!$D$10+'СЕТ СН'!$F$5-'СЕТ СН'!$F$21</f>
        <v>2642.4831804300002</v>
      </c>
      <c r="N28" s="36">
        <f>SUMIFS(СВЦЭМ!$D$39:$D$782,СВЦЭМ!$A$39:$A$782,$A28,СВЦЭМ!$B$39:$B$782,N$11)+'СЕТ СН'!$F$11+СВЦЭМ!$D$10+'СЕТ СН'!$F$5-'СЕТ СН'!$F$21</f>
        <v>2646.1573681199998</v>
      </c>
      <c r="O28" s="36">
        <f>SUMIFS(СВЦЭМ!$D$39:$D$782,СВЦЭМ!$A$39:$A$782,$A28,СВЦЭМ!$B$39:$B$782,O$11)+'СЕТ СН'!$F$11+СВЦЭМ!$D$10+'СЕТ СН'!$F$5-'СЕТ СН'!$F$21</f>
        <v>2666.8422759300001</v>
      </c>
      <c r="P28" s="36">
        <f>SUMIFS(СВЦЭМ!$D$39:$D$782,СВЦЭМ!$A$39:$A$782,$A28,СВЦЭМ!$B$39:$B$782,P$11)+'СЕТ СН'!$F$11+СВЦЭМ!$D$10+'СЕТ СН'!$F$5-'СЕТ СН'!$F$21</f>
        <v>2713.4877528400002</v>
      </c>
      <c r="Q28" s="36">
        <f>SUMIFS(СВЦЭМ!$D$39:$D$782,СВЦЭМ!$A$39:$A$782,$A28,СВЦЭМ!$B$39:$B$782,Q$11)+'СЕТ СН'!$F$11+СВЦЭМ!$D$10+'СЕТ СН'!$F$5-'СЕТ СН'!$F$21</f>
        <v>2748.9983741799997</v>
      </c>
      <c r="R28" s="36">
        <f>SUMIFS(СВЦЭМ!$D$39:$D$782,СВЦЭМ!$A$39:$A$782,$A28,СВЦЭМ!$B$39:$B$782,R$11)+'СЕТ СН'!$F$11+СВЦЭМ!$D$10+'СЕТ СН'!$F$5-'СЕТ СН'!$F$21</f>
        <v>2726.2592916000003</v>
      </c>
      <c r="S28" s="36">
        <f>SUMIFS(СВЦЭМ!$D$39:$D$782,СВЦЭМ!$A$39:$A$782,$A28,СВЦЭМ!$B$39:$B$782,S$11)+'СЕТ СН'!$F$11+СВЦЭМ!$D$10+'СЕТ СН'!$F$5-'СЕТ СН'!$F$21</f>
        <v>2698.7648033</v>
      </c>
      <c r="T28" s="36">
        <f>SUMIFS(СВЦЭМ!$D$39:$D$782,СВЦЭМ!$A$39:$A$782,$A28,СВЦЭМ!$B$39:$B$782,T$11)+'СЕТ СН'!$F$11+СВЦЭМ!$D$10+'СЕТ СН'!$F$5-'СЕТ СН'!$F$21</f>
        <v>2633.38678355</v>
      </c>
      <c r="U28" s="36">
        <f>SUMIFS(СВЦЭМ!$D$39:$D$782,СВЦЭМ!$A$39:$A$782,$A28,СВЦЭМ!$B$39:$B$782,U$11)+'СЕТ СН'!$F$11+СВЦЭМ!$D$10+'СЕТ СН'!$F$5-'СЕТ СН'!$F$21</f>
        <v>2598.1266473999999</v>
      </c>
      <c r="V28" s="36">
        <f>SUMIFS(СВЦЭМ!$D$39:$D$782,СВЦЭМ!$A$39:$A$782,$A28,СВЦЭМ!$B$39:$B$782,V$11)+'СЕТ СН'!$F$11+СВЦЭМ!$D$10+'СЕТ СН'!$F$5-'СЕТ СН'!$F$21</f>
        <v>2592.4046769500001</v>
      </c>
      <c r="W28" s="36">
        <f>SUMIFS(СВЦЭМ!$D$39:$D$782,СВЦЭМ!$A$39:$A$782,$A28,СВЦЭМ!$B$39:$B$782,W$11)+'СЕТ СН'!$F$11+СВЦЭМ!$D$10+'СЕТ СН'!$F$5-'СЕТ СН'!$F$21</f>
        <v>2602.8807955100001</v>
      </c>
      <c r="X28" s="36">
        <f>SUMIFS(СВЦЭМ!$D$39:$D$782,СВЦЭМ!$A$39:$A$782,$A28,СВЦЭМ!$B$39:$B$782,X$11)+'СЕТ СН'!$F$11+СВЦЭМ!$D$10+'СЕТ СН'!$F$5-'СЕТ СН'!$F$21</f>
        <v>2618.87607028</v>
      </c>
      <c r="Y28" s="36">
        <f>SUMIFS(СВЦЭМ!$D$39:$D$782,СВЦЭМ!$A$39:$A$782,$A28,СВЦЭМ!$B$39:$B$782,Y$11)+'СЕТ СН'!$F$11+СВЦЭМ!$D$10+'СЕТ СН'!$F$5-'СЕТ СН'!$F$21</f>
        <v>2627.0511994500002</v>
      </c>
    </row>
    <row r="29" spans="1:25" ht="15.75" x14ac:dyDescent="0.2">
      <c r="A29" s="35">
        <f t="shared" si="0"/>
        <v>44273</v>
      </c>
      <c r="B29" s="36">
        <f>SUMIFS(СВЦЭМ!$D$39:$D$782,СВЦЭМ!$A$39:$A$782,$A29,СВЦЭМ!$B$39:$B$782,B$11)+'СЕТ СН'!$F$11+СВЦЭМ!$D$10+'СЕТ СН'!$F$5-'СЕТ СН'!$F$21</f>
        <v>2646.8041241199999</v>
      </c>
      <c r="C29" s="36">
        <f>SUMIFS(СВЦЭМ!$D$39:$D$782,СВЦЭМ!$A$39:$A$782,$A29,СВЦЭМ!$B$39:$B$782,C$11)+'СЕТ СН'!$F$11+СВЦЭМ!$D$10+'СЕТ СН'!$F$5-'СЕТ СН'!$F$21</f>
        <v>2729.58969222</v>
      </c>
      <c r="D29" s="36">
        <f>SUMIFS(СВЦЭМ!$D$39:$D$782,СВЦЭМ!$A$39:$A$782,$A29,СВЦЭМ!$B$39:$B$782,D$11)+'СЕТ СН'!$F$11+СВЦЭМ!$D$10+'СЕТ СН'!$F$5-'СЕТ СН'!$F$21</f>
        <v>2808.2641843900001</v>
      </c>
      <c r="E29" s="36">
        <f>SUMIFS(СВЦЭМ!$D$39:$D$782,СВЦЭМ!$A$39:$A$782,$A29,СВЦЭМ!$B$39:$B$782,E$11)+'СЕТ СН'!$F$11+СВЦЭМ!$D$10+'СЕТ СН'!$F$5-'СЕТ СН'!$F$21</f>
        <v>2811.7360084800002</v>
      </c>
      <c r="F29" s="36">
        <f>SUMIFS(СВЦЭМ!$D$39:$D$782,СВЦЭМ!$A$39:$A$782,$A29,СВЦЭМ!$B$39:$B$782,F$11)+'СЕТ СН'!$F$11+СВЦЭМ!$D$10+'СЕТ СН'!$F$5-'СЕТ СН'!$F$21</f>
        <v>2817.4274984799999</v>
      </c>
      <c r="G29" s="36">
        <f>SUMIFS(СВЦЭМ!$D$39:$D$782,СВЦЭМ!$A$39:$A$782,$A29,СВЦЭМ!$B$39:$B$782,G$11)+'СЕТ СН'!$F$11+СВЦЭМ!$D$10+'СЕТ СН'!$F$5-'СЕТ СН'!$F$21</f>
        <v>2812.9353991099997</v>
      </c>
      <c r="H29" s="36">
        <f>SUMIFS(СВЦЭМ!$D$39:$D$782,СВЦЭМ!$A$39:$A$782,$A29,СВЦЭМ!$B$39:$B$782,H$11)+'СЕТ СН'!$F$11+СВЦЭМ!$D$10+'СЕТ СН'!$F$5-'СЕТ СН'!$F$21</f>
        <v>2764.4709144999997</v>
      </c>
      <c r="I29" s="36">
        <f>SUMIFS(СВЦЭМ!$D$39:$D$782,СВЦЭМ!$A$39:$A$782,$A29,СВЦЭМ!$B$39:$B$782,I$11)+'СЕТ СН'!$F$11+СВЦЭМ!$D$10+'СЕТ СН'!$F$5-'СЕТ СН'!$F$21</f>
        <v>2688.98722129</v>
      </c>
      <c r="J29" s="36">
        <f>SUMIFS(СВЦЭМ!$D$39:$D$782,СВЦЭМ!$A$39:$A$782,$A29,СВЦЭМ!$B$39:$B$782,J$11)+'СЕТ СН'!$F$11+СВЦЭМ!$D$10+'СЕТ СН'!$F$5-'СЕТ СН'!$F$21</f>
        <v>2641.9318577700001</v>
      </c>
      <c r="K29" s="36">
        <f>SUMIFS(СВЦЭМ!$D$39:$D$782,СВЦЭМ!$A$39:$A$782,$A29,СВЦЭМ!$B$39:$B$782,K$11)+'СЕТ СН'!$F$11+СВЦЭМ!$D$10+'СЕТ СН'!$F$5-'СЕТ СН'!$F$21</f>
        <v>2613.3085520899999</v>
      </c>
      <c r="L29" s="36">
        <f>SUMIFS(СВЦЭМ!$D$39:$D$782,СВЦЭМ!$A$39:$A$782,$A29,СВЦЭМ!$B$39:$B$782,L$11)+'СЕТ СН'!$F$11+СВЦЭМ!$D$10+'СЕТ СН'!$F$5-'СЕТ СН'!$F$21</f>
        <v>2612.6272902700002</v>
      </c>
      <c r="M29" s="36">
        <f>SUMIFS(СВЦЭМ!$D$39:$D$782,СВЦЭМ!$A$39:$A$782,$A29,СВЦЭМ!$B$39:$B$782,M$11)+'СЕТ СН'!$F$11+СВЦЭМ!$D$10+'СЕТ СН'!$F$5-'СЕТ СН'!$F$21</f>
        <v>2620.2530984200002</v>
      </c>
      <c r="N29" s="36">
        <f>SUMIFS(СВЦЭМ!$D$39:$D$782,СВЦЭМ!$A$39:$A$782,$A29,СВЦЭМ!$B$39:$B$782,N$11)+'СЕТ СН'!$F$11+СВЦЭМ!$D$10+'СЕТ СН'!$F$5-'СЕТ СН'!$F$21</f>
        <v>2628.1465063599999</v>
      </c>
      <c r="O29" s="36">
        <f>SUMIFS(СВЦЭМ!$D$39:$D$782,СВЦЭМ!$A$39:$A$782,$A29,СВЦЭМ!$B$39:$B$782,O$11)+'СЕТ СН'!$F$11+СВЦЭМ!$D$10+'СЕТ СН'!$F$5-'СЕТ СН'!$F$21</f>
        <v>2646.17081706</v>
      </c>
      <c r="P29" s="36">
        <f>SUMIFS(СВЦЭМ!$D$39:$D$782,СВЦЭМ!$A$39:$A$782,$A29,СВЦЭМ!$B$39:$B$782,P$11)+'СЕТ СН'!$F$11+СВЦЭМ!$D$10+'СЕТ СН'!$F$5-'СЕТ СН'!$F$21</f>
        <v>2692.7546880600003</v>
      </c>
      <c r="Q29" s="36">
        <f>SUMIFS(СВЦЭМ!$D$39:$D$782,СВЦЭМ!$A$39:$A$782,$A29,СВЦЭМ!$B$39:$B$782,Q$11)+'СЕТ СН'!$F$11+СВЦЭМ!$D$10+'СЕТ СН'!$F$5-'СЕТ СН'!$F$21</f>
        <v>2726.7557908600002</v>
      </c>
      <c r="R29" s="36">
        <f>SUMIFS(СВЦЭМ!$D$39:$D$782,СВЦЭМ!$A$39:$A$782,$A29,СВЦЭМ!$B$39:$B$782,R$11)+'СЕТ СН'!$F$11+СВЦЭМ!$D$10+'СЕТ СН'!$F$5-'СЕТ СН'!$F$21</f>
        <v>2709.7929367199999</v>
      </c>
      <c r="S29" s="36">
        <f>SUMIFS(СВЦЭМ!$D$39:$D$782,СВЦЭМ!$A$39:$A$782,$A29,СВЦЭМ!$B$39:$B$782,S$11)+'СЕТ СН'!$F$11+СВЦЭМ!$D$10+'СЕТ СН'!$F$5-'СЕТ СН'!$F$21</f>
        <v>2693.1724248800001</v>
      </c>
      <c r="T29" s="36">
        <f>SUMIFS(СВЦЭМ!$D$39:$D$782,СВЦЭМ!$A$39:$A$782,$A29,СВЦЭМ!$B$39:$B$782,T$11)+'СЕТ СН'!$F$11+СВЦЭМ!$D$10+'СЕТ СН'!$F$5-'СЕТ СН'!$F$21</f>
        <v>2608.5733985799998</v>
      </c>
      <c r="U29" s="36">
        <f>SUMIFS(СВЦЭМ!$D$39:$D$782,СВЦЭМ!$A$39:$A$782,$A29,СВЦЭМ!$B$39:$B$782,U$11)+'СЕТ СН'!$F$11+СВЦЭМ!$D$10+'СЕТ СН'!$F$5-'СЕТ СН'!$F$21</f>
        <v>2575.3164133400001</v>
      </c>
      <c r="V29" s="36">
        <f>SUMIFS(СВЦЭМ!$D$39:$D$782,СВЦЭМ!$A$39:$A$782,$A29,СВЦЭМ!$B$39:$B$782,V$11)+'СЕТ СН'!$F$11+СВЦЭМ!$D$10+'СЕТ СН'!$F$5-'СЕТ СН'!$F$21</f>
        <v>2581.9922622900003</v>
      </c>
      <c r="W29" s="36">
        <f>SUMIFS(СВЦЭМ!$D$39:$D$782,СВЦЭМ!$A$39:$A$782,$A29,СВЦЭМ!$B$39:$B$782,W$11)+'СЕТ СН'!$F$11+СВЦЭМ!$D$10+'СЕТ СН'!$F$5-'СЕТ СН'!$F$21</f>
        <v>2590.00286194</v>
      </c>
      <c r="X29" s="36">
        <f>SUMIFS(СВЦЭМ!$D$39:$D$782,СВЦЭМ!$A$39:$A$782,$A29,СВЦЭМ!$B$39:$B$782,X$11)+'СЕТ СН'!$F$11+СВЦЭМ!$D$10+'СЕТ СН'!$F$5-'СЕТ СН'!$F$21</f>
        <v>2597.1740073000001</v>
      </c>
      <c r="Y29" s="36">
        <f>SUMIFS(СВЦЭМ!$D$39:$D$782,СВЦЭМ!$A$39:$A$782,$A29,СВЦЭМ!$B$39:$B$782,Y$11)+'СЕТ СН'!$F$11+СВЦЭМ!$D$10+'СЕТ СН'!$F$5-'СЕТ СН'!$F$21</f>
        <v>2609.5965162800003</v>
      </c>
    </row>
    <row r="30" spans="1:25" ht="15.75" x14ac:dyDescent="0.2">
      <c r="A30" s="35">
        <f t="shared" si="0"/>
        <v>44274</v>
      </c>
      <c r="B30" s="36">
        <f>SUMIFS(СВЦЭМ!$D$39:$D$782,СВЦЭМ!$A$39:$A$782,$A30,СВЦЭМ!$B$39:$B$782,B$11)+'СЕТ СН'!$F$11+СВЦЭМ!$D$10+'СЕТ СН'!$F$5-'СЕТ СН'!$F$21</f>
        <v>2598.4591372699997</v>
      </c>
      <c r="C30" s="36">
        <f>SUMIFS(СВЦЭМ!$D$39:$D$782,СВЦЭМ!$A$39:$A$782,$A30,СВЦЭМ!$B$39:$B$782,C$11)+'СЕТ СН'!$F$11+СВЦЭМ!$D$10+'СЕТ СН'!$F$5-'СЕТ СН'!$F$21</f>
        <v>2672.51264421</v>
      </c>
      <c r="D30" s="36">
        <f>SUMIFS(СВЦЭМ!$D$39:$D$782,СВЦЭМ!$A$39:$A$782,$A30,СВЦЭМ!$B$39:$B$782,D$11)+'СЕТ СН'!$F$11+СВЦЭМ!$D$10+'СЕТ СН'!$F$5-'СЕТ СН'!$F$21</f>
        <v>2756.1857151499999</v>
      </c>
      <c r="E30" s="36">
        <f>SUMIFS(СВЦЭМ!$D$39:$D$782,СВЦЭМ!$A$39:$A$782,$A30,СВЦЭМ!$B$39:$B$782,E$11)+'СЕТ СН'!$F$11+СВЦЭМ!$D$10+'СЕТ СН'!$F$5-'СЕТ СН'!$F$21</f>
        <v>2759.7302161799998</v>
      </c>
      <c r="F30" s="36">
        <f>SUMIFS(СВЦЭМ!$D$39:$D$782,СВЦЭМ!$A$39:$A$782,$A30,СВЦЭМ!$B$39:$B$782,F$11)+'СЕТ СН'!$F$11+СВЦЭМ!$D$10+'СЕТ СН'!$F$5-'СЕТ СН'!$F$21</f>
        <v>2784.2799655199997</v>
      </c>
      <c r="G30" s="36">
        <f>SUMIFS(СВЦЭМ!$D$39:$D$782,СВЦЭМ!$A$39:$A$782,$A30,СВЦЭМ!$B$39:$B$782,G$11)+'СЕТ СН'!$F$11+СВЦЭМ!$D$10+'СЕТ СН'!$F$5-'СЕТ СН'!$F$21</f>
        <v>2762.9826413700002</v>
      </c>
      <c r="H30" s="36">
        <f>SUMIFS(СВЦЭМ!$D$39:$D$782,СВЦЭМ!$A$39:$A$782,$A30,СВЦЭМ!$B$39:$B$782,H$11)+'СЕТ СН'!$F$11+СВЦЭМ!$D$10+'СЕТ СН'!$F$5-'СЕТ СН'!$F$21</f>
        <v>2698.3697698200003</v>
      </c>
      <c r="I30" s="36">
        <f>SUMIFS(СВЦЭМ!$D$39:$D$782,СВЦЭМ!$A$39:$A$782,$A30,СВЦЭМ!$B$39:$B$782,I$11)+'СЕТ СН'!$F$11+СВЦЭМ!$D$10+'СЕТ СН'!$F$5-'СЕТ СН'!$F$21</f>
        <v>2639.8068421799999</v>
      </c>
      <c r="J30" s="36">
        <f>SUMIFS(СВЦЭМ!$D$39:$D$782,СВЦЭМ!$A$39:$A$782,$A30,СВЦЭМ!$B$39:$B$782,J$11)+'СЕТ СН'!$F$11+СВЦЭМ!$D$10+'СЕТ СН'!$F$5-'СЕТ СН'!$F$21</f>
        <v>2587.9022505900002</v>
      </c>
      <c r="K30" s="36">
        <f>SUMIFS(СВЦЭМ!$D$39:$D$782,СВЦЭМ!$A$39:$A$782,$A30,СВЦЭМ!$B$39:$B$782,K$11)+'СЕТ СН'!$F$11+СВЦЭМ!$D$10+'СЕТ СН'!$F$5-'СЕТ СН'!$F$21</f>
        <v>2561.4014963600002</v>
      </c>
      <c r="L30" s="36">
        <f>SUMIFS(СВЦЭМ!$D$39:$D$782,СВЦЭМ!$A$39:$A$782,$A30,СВЦЭМ!$B$39:$B$782,L$11)+'СЕТ СН'!$F$11+СВЦЭМ!$D$10+'СЕТ СН'!$F$5-'СЕТ СН'!$F$21</f>
        <v>2553.3328034899996</v>
      </c>
      <c r="M30" s="36">
        <f>SUMIFS(СВЦЭМ!$D$39:$D$782,СВЦЭМ!$A$39:$A$782,$A30,СВЦЭМ!$B$39:$B$782,M$11)+'СЕТ СН'!$F$11+СВЦЭМ!$D$10+'СЕТ СН'!$F$5-'СЕТ СН'!$F$21</f>
        <v>2561.1057358999997</v>
      </c>
      <c r="N30" s="36">
        <f>SUMIFS(СВЦЭМ!$D$39:$D$782,СВЦЭМ!$A$39:$A$782,$A30,СВЦЭМ!$B$39:$B$782,N$11)+'СЕТ СН'!$F$11+СВЦЭМ!$D$10+'СЕТ СН'!$F$5-'СЕТ СН'!$F$21</f>
        <v>2581.1928830100001</v>
      </c>
      <c r="O30" s="36">
        <f>SUMIFS(СВЦЭМ!$D$39:$D$782,СВЦЭМ!$A$39:$A$782,$A30,СВЦЭМ!$B$39:$B$782,O$11)+'СЕТ СН'!$F$11+СВЦЭМ!$D$10+'СЕТ СН'!$F$5-'СЕТ СН'!$F$21</f>
        <v>2586.58854587</v>
      </c>
      <c r="P30" s="36">
        <f>SUMIFS(СВЦЭМ!$D$39:$D$782,СВЦЭМ!$A$39:$A$782,$A30,СВЦЭМ!$B$39:$B$782,P$11)+'СЕТ СН'!$F$11+СВЦЭМ!$D$10+'СЕТ СН'!$F$5-'СЕТ СН'!$F$21</f>
        <v>2631.7951424499997</v>
      </c>
      <c r="Q30" s="36">
        <f>SUMIFS(СВЦЭМ!$D$39:$D$782,СВЦЭМ!$A$39:$A$782,$A30,СВЦЭМ!$B$39:$B$782,Q$11)+'СЕТ СН'!$F$11+СВЦЭМ!$D$10+'СЕТ СН'!$F$5-'СЕТ СН'!$F$21</f>
        <v>2672.0214384800001</v>
      </c>
      <c r="R30" s="36">
        <f>SUMIFS(СВЦЭМ!$D$39:$D$782,СВЦЭМ!$A$39:$A$782,$A30,СВЦЭМ!$B$39:$B$782,R$11)+'СЕТ СН'!$F$11+СВЦЭМ!$D$10+'СЕТ СН'!$F$5-'СЕТ СН'!$F$21</f>
        <v>2678.8160355800001</v>
      </c>
      <c r="S30" s="36">
        <f>SUMIFS(СВЦЭМ!$D$39:$D$782,СВЦЭМ!$A$39:$A$782,$A30,СВЦЭМ!$B$39:$B$782,S$11)+'СЕТ СН'!$F$11+СВЦЭМ!$D$10+'СЕТ СН'!$F$5-'СЕТ СН'!$F$21</f>
        <v>2667.66137063</v>
      </c>
      <c r="T30" s="36">
        <f>SUMIFS(СВЦЭМ!$D$39:$D$782,СВЦЭМ!$A$39:$A$782,$A30,СВЦЭМ!$B$39:$B$782,T$11)+'СЕТ СН'!$F$11+СВЦЭМ!$D$10+'СЕТ СН'!$F$5-'СЕТ СН'!$F$21</f>
        <v>2588.6476296000001</v>
      </c>
      <c r="U30" s="36">
        <f>SUMIFS(СВЦЭМ!$D$39:$D$782,СВЦЭМ!$A$39:$A$782,$A30,СВЦЭМ!$B$39:$B$782,U$11)+'СЕТ СН'!$F$11+СВЦЭМ!$D$10+'СЕТ СН'!$F$5-'СЕТ СН'!$F$21</f>
        <v>2543.7385570699998</v>
      </c>
      <c r="V30" s="36">
        <f>SUMIFS(СВЦЭМ!$D$39:$D$782,СВЦЭМ!$A$39:$A$782,$A30,СВЦЭМ!$B$39:$B$782,V$11)+'СЕТ СН'!$F$11+СВЦЭМ!$D$10+'СЕТ СН'!$F$5-'СЕТ СН'!$F$21</f>
        <v>2537.2627441699997</v>
      </c>
      <c r="W30" s="36">
        <f>SUMIFS(СВЦЭМ!$D$39:$D$782,СВЦЭМ!$A$39:$A$782,$A30,СВЦЭМ!$B$39:$B$782,W$11)+'СЕТ СН'!$F$11+СВЦЭМ!$D$10+'СЕТ СН'!$F$5-'СЕТ СН'!$F$21</f>
        <v>2542.6624601000003</v>
      </c>
      <c r="X30" s="36">
        <f>SUMIFS(СВЦЭМ!$D$39:$D$782,СВЦЭМ!$A$39:$A$782,$A30,СВЦЭМ!$B$39:$B$782,X$11)+'СЕТ СН'!$F$11+СВЦЭМ!$D$10+'СЕТ СН'!$F$5-'СЕТ СН'!$F$21</f>
        <v>2569.46525612</v>
      </c>
      <c r="Y30" s="36">
        <f>SUMIFS(СВЦЭМ!$D$39:$D$782,СВЦЭМ!$A$39:$A$782,$A30,СВЦЭМ!$B$39:$B$782,Y$11)+'СЕТ СН'!$F$11+СВЦЭМ!$D$10+'СЕТ СН'!$F$5-'СЕТ СН'!$F$21</f>
        <v>2583.8758379800001</v>
      </c>
    </row>
    <row r="31" spans="1:25" ht="15.75" x14ac:dyDescent="0.2">
      <c r="A31" s="35">
        <f t="shared" si="0"/>
        <v>44275</v>
      </c>
      <c r="B31" s="36">
        <f>SUMIFS(СВЦЭМ!$D$39:$D$782,СВЦЭМ!$A$39:$A$782,$A31,СВЦЭМ!$B$39:$B$782,B$11)+'СЕТ СН'!$F$11+СВЦЭМ!$D$10+'СЕТ СН'!$F$5-'СЕТ СН'!$F$21</f>
        <v>2607.0959455399998</v>
      </c>
      <c r="C31" s="36">
        <f>SUMIFS(СВЦЭМ!$D$39:$D$782,СВЦЭМ!$A$39:$A$782,$A31,СВЦЭМ!$B$39:$B$782,C$11)+'СЕТ СН'!$F$11+СВЦЭМ!$D$10+'СЕТ СН'!$F$5-'СЕТ СН'!$F$21</f>
        <v>2685.7204545899999</v>
      </c>
      <c r="D31" s="36">
        <f>SUMIFS(СВЦЭМ!$D$39:$D$782,СВЦЭМ!$A$39:$A$782,$A31,СВЦЭМ!$B$39:$B$782,D$11)+'СЕТ СН'!$F$11+СВЦЭМ!$D$10+'СЕТ СН'!$F$5-'СЕТ СН'!$F$21</f>
        <v>2762.1506381999998</v>
      </c>
      <c r="E31" s="36">
        <f>SUMIFS(СВЦЭМ!$D$39:$D$782,СВЦЭМ!$A$39:$A$782,$A31,СВЦЭМ!$B$39:$B$782,E$11)+'СЕТ СН'!$F$11+СВЦЭМ!$D$10+'СЕТ СН'!$F$5-'СЕТ СН'!$F$21</f>
        <v>2770.45295175</v>
      </c>
      <c r="F31" s="36">
        <f>SUMIFS(СВЦЭМ!$D$39:$D$782,СВЦЭМ!$A$39:$A$782,$A31,СВЦЭМ!$B$39:$B$782,F$11)+'СЕТ СН'!$F$11+СВЦЭМ!$D$10+'СЕТ СН'!$F$5-'СЕТ СН'!$F$21</f>
        <v>2790.9131089100001</v>
      </c>
      <c r="G31" s="36">
        <f>SUMIFS(СВЦЭМ!$D$39:$D$782,СВЦЭМ!$A$39:$A$782,$A31,СВЦЭМ!$B$39:$B$782,G$11)+'СЕТ СН'!$F$11+СВЦЭМ!$D$10+'СЕТ СН'!$F$5-'СЕТ СН'!$F$21</f>
        <v>2776.8426266300003</v>
      </c>
      <c r="H31" s="36">
        <f>SUMIFS(СВЦЭМ!$D$39:$D$782,СВЦЭМ!$A$39:$A$782,$A31,СВЦЭМ!$B$39:$B$782,H$11)+'СЕТ СН'!$F$11+СВЦЭМ!$D$10+'СЕТ СН'!$F$5-'СЕТ СН'!$F$21</f>
        <v>2759.7311918200003</v>
      </c>
      <c r="I31" s="36">
        <f>SUMIFS(СВЦЭМ!$D$39:$D$782,СВЦЭМ!$A$39:$A$782,$A31,СВЦЭМ!$B$39:$B$782,I$11)+'СЕТ СН'!$F$11+СВЦЭМ!$D$10+'СЕТ СН'!$F$5-'СЕТ СН'!$F$21</f>
        <v>2721.1609466700002</v>
      </c>
      <c r="J31" s="36">
        <f>SUMIFS(СВЦЭМ!$D$39:$D$782,СВЦЭМ!$A$39:$A$782,$A31,СВЦЭМ!$B$39:$B$782,J$11)+'СЕТ СН'!$F$11+СВЦЭМ!$D$10+'СЕТ СН'!$F$5-'СЕТ СН'!$F$21</f>
        <v>2626.5103559700001</v>
      </c>
      <c r="K31" s="36">
        <f>SUMIFS(СВЦЭМ!$D$39:$D$782,СВЦЭМ!$A$39:$A$782,$A31,СВЦЭМ!$B$39:$B$782,K$11)+'СЕТ СН'!$F$11+СВЦЭМ!$D$10+'СЕТ СН'!$F$5-'СЕТ СН'!$F$21</f>
        <v>2581.3924093300002</v>
      </c>
      <c r="L31" s="36">
        <f>SUMIFS(СВЦЭМ!$D$39:$D$782,СВЦЭМ!$A$39:$A$782,$A31,СВЦЭМ!$B$39:$B$782,L$11)+'СЕТ СН'!$F$11+СВЦЭМ!$D$10+'СЕТ СН'!$F$5-'СЕТ СН'!$F$21</f>
        <v>2573.9153925600003</v>
      </c>
      <c r="M31" s="36">
        <f>SUMIFS(СВЦЭМ!$D$39:$D$782,СВЦЭМ!$A$39:$A$782,$A31,СВЦЭМ!$B$39:$B$782,M$11)+'СЕТ СН'!$F$11+СВЦЭМ!$D$10+'СЕТ СН'!$F$5-'СЕТ СН'!$F$21</f>
        <v>2583.8964542599997</v>
      </c>
      <c r="N31" s="36">
        <f>SUMIFS(СВЦЭМ!$D$39:$D$782,СВЦЭМ!$A$39:$A$782,$A31,СВЦЭМ!$B$39:$B$782,N$11)+'СЕТ СН'!$F$11+СВЦЭМ!$D$10+'СЕТ СН'!$F$5-'СЕТ СН'!$F$21</f>
        <v>2605.4279344699999</v>
      </c>
      <c r="O31" s="36">
        <f>SUMIFS(СВЦЭМ!$D$39:$D$782,СВЦЭМ!$A$39:$A$782,$A31,СВЦЭМ!$B$39:$B$782,O$11)+'СЕТ СН'!$F$11+СВЦЭМ!$D$10+'СЕТ СН'!$F$5-'СЕТ СН'!$F$21</f>
        <v>2620.5782951700003</v>
      </c>
      <c r="P31" s="36">
        <f>SUMIFS(СВЦЭМ!$D$39:$D$782,СВЦЭМ!$A$39:$A$782,$A31,СВЦЭМ!$B$39:$B$782,P$11)+'СЕТ СН'!$F$11+СВЦЭМ!$D$10+'СЕТ СН'!$F$5-'СЕТ СН'!$F$21</f>
        <v>2660.4720684399999</v>
      </c>
      <c r="Q31" s="36">
        <f>SUMIFS(СВЦЭМ!$D$39:$D$782,СВЦЭМ!$A$39:$A$782,$A31,СВЦЭМ!$B$39:$B$782,Q$11)+'СЕТ СН'!$F$11+СВЦЭМ!$D$10+'СЕТ СН'!$F$5-'СЕТ СН'!$F$21</f>
        <v>2693.4387412900001</v>
      </c>
      <c r="R31" s="36">
        <f>SUMIFS(СВЦЭМ!$D$39:$D$782,СВЦЭМ!$A$39:$A$782,$A31,СВЦЭМ!$B$39:$B$782,R$11)+'СЕТ СН'!$F$11+СВЦЭМ!$D$10+'СЕТ СН'!$F$5-'СЕТ СН'!$F$21</f>
        <v>2692.9084096199999</v>
      </c>
      <c r="S31" s="36">
        <f>SUMIFS(СВЦЭМ!$D$39:$D$782,СВЦЭМ!$A$39:$A$782,$A31,СВЦЭМ!$B$39:$B$782,S$11)+'СЕТ СН'!$F$11+СВЦЭМ!$D$10+'СЕТ СН'!$F$5-'СЕТ СН'!$F$21</f>
        <v>2664.8518600500001</v>
      </c>
      <c r="T31" s="36">
        <f>SUMIFS(СВЦЭМ!$D$39:$D$782,СВЦЭМ!$A$39:$A$782,$A31,СВЦЭМ!$B$39:$B$782,T$11)+'СЕТ СН'!$F$11+СВЦЭМ!$D$10+'СЕТ СН'!$F$5-'СЕТ СН'!$F$21</f>
        <v>2593.6761011399999</v>
      </c>
      <c r="U31" s="36">
        <f>SUMIFS(СВЦЭМ!$D$39:$D$782,СВЦЭМ!$A$39:$A$782,$A31,СВЦЭМ!$B$39:$B$782,U$11)+'СЕТ СН'!$F$11+СВЦЭМ!$D$10+'СЕТ СН'!$F$5-'СЕТ СН'!$F$21</f>
        <v>2548.8265146699996</v>
      </c>
      <c r="V31" s="36">
        <f>SUMIFS(СВЦЭМ!$D$39:$D$782,СВЦЭМ!$A$39:$A$782,$A31,СВЦЭМ!$B$39:$B$782,V$11)+'СЕТ СН'!$F$11+СВЦЭМ!$D$10+'СЕТ СН'!$F$5-'СЕТ СН'!$F$21</f>
        <v>2535.19134704</v>
      </c>
      <c r="W31" s="36">
        <f>SUMIFS(СВЦЭМ!$D$39:$D$782,СВЦЭМ!$A$39:$A$782,$A31,СВЦЭМ!$B$39:$B$782,W$11)+'СЕТ СН'!$F$11+СВЦЭМ!$D$10+'СЕТ СН'!$F$5-'СЕТ СН'!$F$21</f>
        <v>2537.6292966000001</v>
      </c>
      <c r="X31" s="36">
        <f>SUMIFS(СВЦЭМ!$D$39:$D$782,СВЦЭМ!$A$39:$A$782,$A31,СВЦЭМ!$B$39:$B$782,X$11)+'СЕТ СН'!$F$11+СВЦЭМ!$D$10+'СЕТ СН'!$F$5-'СЕТ СН'!$F$21</f>
        <v>2561.53868784</v>
      </c>
      <c r="Y31" s="36">
        <f>SUMIFS(СВЦЭМ!$D$39:$D$782,СВЦЭМ!$A$39:$A$782,$A31,СВЦЭМ!$B$39:$B$782,Y$11)+'СЕТ СН'!$F$11+СВЦЭМ!$D$10+'СЕТ СН'!$F$5-'СЕТ СН'!$F$21</f>
        <v>2596.07479152</v>
      </c>
    </row>
    <row r="32" spans="1:25" ht="15.75" x14ac:dyDescent="0.2">
      <c r="A32" s="35">
        <f t="shared" si="0"/>
        <v>44276</v>
      </c>
      <c r="B32" s="36">
        <f>SUMIFS(СВЦЭМ!$D$39:$D$782,СВЦЭМ!$A$39:$A$782,$A32,СВЦЭМ!$B$39:$B$782,B$11)+'СЕТ СН'!$F$11+СВЦЭМ!$D$10+'СЕТ СН'!$F$5-'СЕТ СН'!$F$21</f>
        <v>2677.4412251399999</v>
      </c>
      <c r="C32" s="36">
        <f>SUMIFS(СВЦЭМ!$D$39:$D$782,СВЦЭМ!$A$39:$A$782,$A32,СВЦЭМ!$B$39:$B$782,C$11)+'СЕТ СН'!$F$11+СВЦЭМ!$D$10+'СЕТ СН'!$F$5-'СЕТ СН'!$F$21</f>
        <v>2744.4783712399999</v>
      </c>
      <c r="D32" s="36">
        <f>SUMIFS(СВЦЭМ!$D$39:$D$782,СВЦЭМ!$A$39:$A$782,$A32,СВЦЭМ!$B$39:$B$782,D$11)+'СЕТ СН'!$F$11+СВЦЭМ!$D$10+'СЕТ СН'!$F$5-'СЕТ СН'!$F$21</f>
        <v>2815.9374112400001</v>
      </c>
      <c r="E32" s="36">
        <f>SUMIFS(СВЦЭМ!$D$39:$D$782,СВЦЭМ!$A$39:$A$782,$A32,СВЦЭМ!$B$39:$B$782,E$11)+'СЕТ СН'!$F$11+СВЦЭМ!$D$10+'СЕТ СН'!$F$5-'СЕТ СН'!$F$21</f>
        <v>2816.7618708800001</v>
      </c>
      <c r="F32" s="36">
        <f>SUMIFS(СВЦЭМ!$D$39:$D$782,СВЦЭМ!$A$39:$A$782,$A32,СВЦЭМ!$B$39:$B$782,F$11)+'СЕТ СН'!$F$11+СВЦЭМ!$D$10+'СЕТ СН'!$F$5-'СЕТ СН'!$F$21</f>
        <v>2817.25559853</v>
      </c>
      <c r="G32" s="36">
        <f>SUMIFS(СВЦЭМ!$D$39:$D$782,СВЦЭМ!$A$39:$A$782,$A32,СВЦЭМ!$B$39:$B$782,G$11)+'СЕТ СН'!$F$11+СВЦЭМ!$D$10+'СЕТ СН'!$F$5-'СЕТ СН'!$F$21</f>
        <v>2820.94210677</v>
      </c>
      <c r="H32" s="36">
        <f>SUMIFS(СВЦЭМ!$D$39:$D$782,СВЦЭМ!$A$39:$A$782,$A32,СВЦЭМ!$B$39:$B$782,H$11)+'СЕТ СН'!$F$11+СВЦЭМ!$D$10+'СЕТ СН'!$F$5-'СЕТ СН'!$F$21</f>
        <v>2791.5277269999997</v>
      </c>
      <c r="I32" s="36">
        <f>SUMIFS(СВЦЭМ!$D$39:$D$782,СВЦЭМ!$A$39:$A$782,$A32,СВЦЭМ!$B$39:$B$782,I$11)+'СЕТ СН'!$F$11+СВЦЭМ!$D$10+'СЕТ СН'!$F$5-'СЕТ СН'!$F$21</f>
        <v>2717.1957600999999</v>
      </c>
      <c r="J32" s="36">
        <f>SUMIFS(СВЦЭМ!$D$39:$D$782,СВЦЭМ!$A$39:$A$782,$A32,СВЦЭМ!$B$39:$B$782,J$11)+'СЕТ СН'!$F$11+СВЦЭМ!$D$10+'СЕТ СН'!$F$5-'СЕТ СН'!$F$21</f>
        <v>2669.6068101199999</v>
      </c>
      <c r="K32" s="36">
        <f>SUMIFS(СВЦЭМ!$D$39:$D$782,СВЦЭМ!$A$39:$A$782,$A32,СВЦЭМ!$B$39:$B$782,K$11)+'СЕТ СН'!$F$11+СВЦЭМ!$D$10+'СЕТ СН'!$F$5-'СЕТ СН'!$F$21</f>
        <v>2610.1479830099997</v>
      </c>
      <c r="L32" s="36">
        <f>SUMIFS(СВЦЭМ!$D$39:$D$782,СВЦЭМ!$A$39:$A$782,$A32,СВЦЭМ!$B$39:$B$782,L$11)+'СЕТ СН'!$F$11+СВЦЭМ!$D$10+'СЕТ СН'!$F$5-'СЕТ СН'!$F$21</f>
        <v>2581.0584259299999</v>
      </c>
      <c r="M32" s="36">
        <f>SUMIFS(СВЦЭМ!$D$39:$D$782,СВЦЭМ!$A$39:$A$782,$A32,СВЦЭМ!$B$39:$B$782,M$11)+'СЕТ СН'!$F$11+СВЦЭМ!$D$10+'СЕТ СН'!$F$5-'СЕТ СН'!$F$21</f>
        <v>2583.9062940700001</v>
      </c>
      <c r="N32" s="36">
        <f>SUMIFS(СВЦЭМ!$D$39:$D$782,СВЦЭМ!$A$39:$A$782,$A32,СВЦЭМ!$B$39:$B$782,N$11)+'СЕТ СН'!$F$11+СВЦЭМ!$D$10+'СЕТ СН'!$F$5-'СЕТ СН'!$F$21</f>
        <v>2600.37965927</v>
      </c>
      <c r="O32" s="36">
        <f>SUMIFS(СВЦЭМ!$D$39:$D$782,СВЦЭМ!$A$39:$A$782,$A32,СВЦЭМ!$B$39:$B$782,O$11)+'СЕТ СН'!$F$11+СВЦЭМ!$D$10+'СЕТ СН'!$F$5-'СЕТ СН'!$F$21</f>
        <v>2612.4677517700002</v>
      </c>
      <c r="P32" s="36">
        <f>SUMIFS(СВЦЭМ!$D$39:$D$782,СВЦЭМ!$A$39:$A$782,$A32,СВЦЭМ!$B$39:$B$782,P$11)+'СЕТ СН'!$F$11+СВЦЭМ!$D$10+'СЕТ СН'!$F$5-'СЕТ СН'!$F$21</f>
        <v>2657.76647753</v>
      </c>
      <c r="Q32" s="36">
        <f>SUMIFS(СВЦЭМ!$D$39:$D$782,СВЦЭМ!$A$39:$A$782,$A32,СВЦЭМ!$B$39:$B$782,Q$11)+'СЕТ СН'!$F$11+СВЦЭМ!$D$10+'СЕТ СН'!$F$5-'СЕТ СН'!$F$21</f>
        <v>2684.5219598799999</v>
      </c>
      <c r="R32" s="36">
        <f>SUMIFS(СВЦЭМ!$D$39:$D$782,СВЦЭМ!$A$39:$A$782,$A32,СВЦЭМ!$B$39:$B$782,R$11)+'СЕТ СН'!$F$11+СВЦЭМ!$D$10+'СЕТ СН'!$F$5-'СЕТ СН'!$F$21</f>
        <v>2656.9454627200003</v>
      </c>
      <c r="S32" s="36">
        <f>SUMIFS(СВЦЭМ!$D$39:$D$782,СВЦЭМ!$A$39:$A$782,$A32,СВЦЭМ!$B$39:$B$782,S$11)+'СЕТ СН'!$F$11+СВЦЭМ!$D$10+'СЕТ СН'!$F$5-'СЕТ СН'!$F$21</f>
        <v>2648.0516595700001</v>
      </c>
      <c r="T32" s="36">
        <f>SUMIFS(СВЦЭМ!$D$39:$D$782,СВЦЭМ!$A$39:$A$782,$A32,СВЦЭМ!$B$39:$B$782,T$11)+'СЕТ СН'!$F$11+СВЦЭМ!$D$10+'СЕТ СН'!$F$5-'СЕТ СН'!$F$21</f>
        <v>2593.0950319900003</v>
      </c>
      <c r="U32" s="36">
        <f>SUMIFS(СВЦЭМ!$D$39:$D$782,СВЦЭМ!$A$39:$A$782,$A32,СВЦЭМ!$B$39:$B$782,U$11)+'СЕТ СН'!$F$11+СВЦЭМ!$D$10+'СЕТ СН'!$F$5-'СЕТ СН'!$F$21</f>
        <v>2541.1848477399999</v>
      </c>
      <c r="V32" s="36">
        <f>SUMIFS(СВЦЭМ!$D$39:$D$782,СВЦЭМ!$A$39:$A$782,$A32,СВЦЭМ!$B$39:$B$782,V$11)+'СЕТ СН'!$F$11+СВЦЭМ!$D$10+'СЕТ СН'!$F$5-'СЕТ СН'!$F$21</f>
        <v>2554.2319766399996</v>
      </c>
      <c r="W32" s="36">
        <f>SUMIFS(СВЦЭМ!$D$39:$D$782,СВЦЭМ!$A$39:$A$782,$A32,СВЦЭМ!$B$39:$B$782,W$11)+'СЕТ СН'!$F$11+СВЦЭМ!$D$10+'СЕТ СН'!$F$5-'СЕТ СН'!$F$21</f>
        <v>2568.2393251100002</v>
      </c>
      <c r="X32" s="36">
        <f>SUMIFS(СВЦЭМ!$D$39:$D$782,СВЦЭМ!$A$39:$A$782,$A32,СВЦЭМ!$B$39:$B$782,X$11)+'СЕТ СН'!$F$11+СВЦЭМ!$D$10+'СЕТ СН'!$F$5-'СЕТ СН'!$F$21</f>
        <v>2593.40365926</v>
      </c>
      <c r="Y32" s="36">
        <f>SUMIFS(СВЦЭМ!$D$39:$D$782,СВЦЭМ!$A$39:$A$782,$A32,СВЦЭМ!$B$39:$B$782,Y$11)+'СЕТ СН'!$F$11+СВЦЭМ!$D$10+'СЕТ СН'!$F$5-'СЕТ СН'!$F$21</f>
        <v>2625.5112041499997</v>
      </c>
    </row>
    <row r="33" spans="1:27" ht="15.75" x14ac:dyDescent="0.2">
      <c r="A33" s="35">
        <f t="shared" si="0"/>
        <v>44277</v>
      </c>
      <c r="B33" s="36">
        <f>SUMIFS(СВЦЭМ!$D$39:$D$782,СВЦЭМ!$A$39:$A$782,$A33,СВЦЭМ!$B$39:$B$782,B$11)+'СЕТ СН'!$F$11+СВЦЭМ!$D$10+'СЕТ СН'!$F$5-'СЕТ СН'!$F$21</f>
        <v>2626.2639579300003</v>
      </c>
      <c r="C33" s="36">
        <f>SUMIFS(СВЦЭМ!$D$39:$D$782,СВЦЭМ!$A$39:$A$782,$A33,СВЦЭМ!$B$39:$B$782,C$11)+'СЕТ СН'!$F$11+СВЦЭМ!$D$10+'СЕТ СН'!$F$5-'СЕТ СН'!$F$21</f>
        <v>2676.9642178300001</v>
      </c>
      <c r="D33" s="36">
        <f>SUMIFS(СВЦЭМ!$D$39:$D$782,СВЦЭМ!$A$39:$A$782,$A33,СВЦЭМ!$B$39:$B$782,D$11)+'СЕТ СН'!$F$11+СВЦЭМ!$D$10+'СЕТ СН'!$F$5-'СЕТ СН'!$F$21</f>
        <v>2740.1383822799999</v>
      </c>
      <c r="E33" s="36">
        <f>SUMIFS(СВЦЭМ!$D$39:$D$782,СВЦЭМ!$A$39:$A$782,$A33,СВЦЭМ!$B$39:$B$782,E$11)+'СЕТ СН'!$F$11+СВЦЭМ!$D$10+'СЕТ СН'!$F$5-'СЕТ СН'!$F$21</f>
        <v>2742.1853535</v>
      </c>
      <c r="F33" s="36">
        <f>SUMIFS(СВЦЭМ!$D$39:$D$782,СВЦЭМ!$A$39:$A$782,$A33,СВЦЭМ!$B$39:$B$782,F$11)+'СЕТ СН'!$F$11+СВЦЭМ!$D$10+'СЕТ СН'!$F$5-'СЕТ СН'!$F$21</f>
        <v>2739.7096529199998</v>
      </c>
      <c r="G33" s="36">
        <f>SUMIFS(СВЦЭМ!$D$39:$D$782,СВЦЭМ!$A$39:$A$782,$A33,СВЦЭМ!$B$39:$B$782,G$11)+'СЕТ СН'!$F$11+СВЦЭМ!$D$10+'СЕТ СН'!$F$5-'СЕТ СН'!$F$21</f>
        <v>2708.9785556300003</v>
      </c>
      <c r="H33" s="36">
        <f>SUMIFS(СВЦЭМ!$D$39:$D$782,СВЦЭМ!$A$39:$A$782,$A33,СВЦЭМ!$B$39:$B$782,H$11)+'СЕТ СН'!$F$11+СВЦЭМ!$D$10+'СЕТ СН'!$F$5-'СЕТ СН'!$F$21</f>
        <v>2686.1085660099998</v>
      </c>
      <c r="I33" s="36">
        <f>SUMIFS(СВЦЭМ!$D$39:$D$782,СВЦЭМ!$A$39:$A$782,$A33,СВЦЭМ!$B$39:$B$782,I$11)+'СЕТ СН'!$F$11+СВЦЭМ!$D$10+'СЕТ СН'!$F$5-'СЕТ СН'!$F$21</f>
        <v>2623.98850687</v>
      </c>
      <c r="J33" s="36">
        <f>SUMIFS(СВЦЭМ!$D$39:$D$782,СВЦЭМ!$A$39:$A$782,$A33,СВЦЭМ!$B$39:$B$782,J$11)+'СЕТ СН'!$F$11+СВЦЭМ!$D$10+'СЕТ СН'!$F$5-'СЕТ СН'!$F$21</f>
        <v>2584.3465164899999</v>
      </c>
      <c r="K33" s="36">
        <f>SUMIFS(СВЦЭМ!$D$39:$D$782,СВЦЭМ!$A$39:$A$782,$A33,СВЦЭМ!$B$39:$B$782,K$11)+'СЕТ СН'!$F$11+СВЦЭМ!$D$10+'СЕТ СН'!$F$5-'СЕТ СН'!$F$21</f>
        <v>2585.0159686100001</v>
      </c>
      <c r="L33" s="36">
        <f>SUMIFS(СВЦЭМ!$D$39:$D$782,СВЦЭМ!$A$39:$A$782,$A33,СВЦЭМ!$B$39:$B$782,L$11)+'СЕТ СН'!$F$11+СВЦЭМ!$D$10+'СЕТ СН'!$F$5-'СЕТ СН'!$F$21</f>
        <v>2597.1741382</v>
      </c>
      <c r="M33" s="36">
        <f>SUMIFS(СВЦЭМ!$D$39:$D$782,СВЦЭМ!$A$39:$A$782,$A33,СВЦЭМ!$B$39:$B$782,M$11)+'СЕТ СН'!$F$11+СВЦЭМ!$D$10+'СЕТ СН'!$F$5-'СЕТ СН'!$F$21</f>
        <v>2589.77493439</v>
      </c>
      <c r="N33" s="36">
        <f>SUMIFS(СВЦЭМ!$D$39:$D$782,СВЦЭМ!$A$39:$A$782,$A33,СВЦЭМ!$B$39:$B$782,N$11)+'СЕТ СН'!$F$11+СВЦЭМ!$D$10+'СЕТ СН'!$F$5-'СЕТ СН'!$F$21</f>
        <v>2602.6934582200001</v>
      </c>
      <c r="O33" s="36">
        <f>SUMIFS(СВЦЭМ!$D$39:$D$782,СВЦЭМ!$A$39:$A$782,$A33,СВЦЭМ!$B$39:$B$782,O$11)+'СЕТ СН'!$F$11+СВЦЭМ!$D$10+'СЕТ СН'!$F$5-'СЕТ СН'!$F$21</f>
        <v>2659.1378150400001</v>
      </c>
      <c r="P33" s="36">
        <f>SUMIFS(СВЦЭМ!$D$39:$D$782,СВЦЭМ!$A$39:$A$782,$A33,СВЦЭМ!$B$39:$B$782,P$11)+'СЕТ СН'!$F$11+СВЦЭМ!$D$10+'СЕТ СН'!$F$5-'СЕТ СН'!$F$21</f>
        <v>2726.0469188799998</v>
      </c>
      <c r="Q33" s="36">
        <f>SUMIFS(СВЦЭМ!$D$39:$D$782,СВЦЭМ!$A$39:$A$782,$A33,СВЦЭМ!$B$39:$B$782,Q$11)+'СЕТ СН'!$F$11+СВЦЭМ!$D$10+'СЕТ СН'!$F$5-'СЕТ СН'!$F$21</f>
        <v>2742.5679174699999</v>
      </c>
      <c r="R33" s="36">
        <f>SUMIFS(СВЦЭМ!$D$39:$D$782,СВЦЭМ!$A$39:$A$782,$A33,СВЦЭМ!$B$39:$B$782,R$11)+'СЕТ СН'!$F$11+СВЦЭМ!$D$10+'СЕТ СН'!$F$5-'СЕТ СН'!$F$21</f>
        <v>2737.1732104100001</v>
      </c>
      <c r="S33" s="36">
        <f>SUMIFS(СВЦЭМ!$D$39:$D$782,СВЦЭМ!$A$39:$A$782,$A33,СВЦЭМ!$B$39:$B$782,S$11)+'СЕТ СН'!$F$11+СВЦЭМ!$D$10+'СЕТ СН'!$F$5-'СЕТ СН'!$F$21</f>
        <v>2704.57828939</v>
      </c>
      <c r="T33" s="36">
        <f>SUMIFS(СВЦЭМ!$D$39:$D$782,СВЦЭМ!$A$39:$A$782,$A33,СВЦЭМ!$B$39:$B$782,T$11)+'СЕТ СН'!$F$11+СВЦЭМ!$D$10+'СЕТ СН'!$F$5-'СЕТ СН'!$F$21</f>
        <v>2621.4091636200001</v>
      </c>
      <c r="U33" s="36">
        <f>SUMIFS(СВЦЭМ!$D$39:$D$782,СВЦЭМ!$A$39:$A$782,$A33,СВЦЭМ!$B$39:$B$782,U$11)+'СЕТ СН'!$F$11+СВЦЭМ!$D$10+'СЕТ СН'!$F$5-'СЕТ СН'!$F$21</f>
        <v>2577.5819118999998</v>
      </c>
      <c r="V33" s="36">
        <f>SUMIFS(СВЦЭМ!$D$39:$D$782,СВЦЭМ!$A$39:$A$782,$A33,СВЦЭМ!$B$39:$B$782,V$11)+'СЕТ СН'!$F$11+СВЦЭМ!$D$10+'СЕТ СН'!$F$5-'СЕТ СН'!$F$21</f>
        <v>2551.2956316600003</v>
      </c>
      <c r="W33" s="36">
        <f>SUMIFS(СВЦЭМ!$D$39:$D$782,СВЦЭМ!$A$39:$A$782,$A33,СВЦЭМ!$B$39:$B$782,W$11)+'СЕТ СН'!$F$11+СВЦЭМ!$D$10+'СЕТ СН'!$F$5-'СЕТ СН'!$F$21</f>
        <v>2552.56059693</v>
      </c>
      <c r="X33" s="36">
        <f>SUMIFS(СВЦЭМ!$D$39:$D$782,СВЦЭМ!$A$39:$A$782,$A33,СВЦЭМ!$B$39:$B$782,X$11)+'СЕТ СН'!$F$11+СВЦЭМ!$D$10+'СЕТ СН'!$F$5-'СЕТ СН'!$F$21</f>
        <v>2573.0383479900001</v>
      </c>
      <c r="Y33" s="36">
        <f>SUMIFS(СВЦЭМ!$D$39:$D$782,СВЦЭМ!$A$39:$A$782,$A33,СВЦЭМ!$B$39:$B$782,Y$11)+'СЕТ СН'!$F$11+СВЦЭМ!$D$10+'СЕТ СН'!$F$5-'СЕТ СН'!$F$21</f>
        <v>2592.1719976100003</v>
      </c>
    </row>
    <row r="34" spans="1:27" ht="15.75" x14ac:dyDescent="0.2">
      <c r="A34" s="35">
        <f t="shared" si="0"/>
        <v>44278</v>
      </c>
      <c r="B34" s="36">
        <f>SUMIFS(СВЦЭМ!$D$39:$D$782,СВЦЭМ!$A$39:$A$782,$A34,СВЦЭМ!$B$39:$B$782,B$11)+'СЕТ СН'!$F$11+СВЦЭМ!$D$10+'СЕТ СН'!$F$5-'СЕТ СН'!$F$21</f>
        <v>2598.0489809599999</v>
      </c>
      <c r="C34" s="36">
        <f>SUMIFS(СВЦЭМ!$D$39:$D$782,СВЦЭМ!$A$39:$A$782,$A34,СВЦЭМ!$B$39:$B$782,C$11)+'СЕТ СН'!$F$11+СВЦЭМ!$D$10+'СЕТ СН'!$F$5-'СЕТ СН'!$F$21</f>
        <v>2665.6888059600001</v>
      </c>
      <c r="D34" s="36">
        <f>SUMIFS(СВЦЭМ!$D$39:$D$782,СВЦЭМ!$A$39:$A$782,$A34,СВЦЭМ!$B$39:$B$782,D$11)+'СЕТ СН'!$F$11+СВЦЭМ!$D$10+'СЕТ СН'!$F$5-'СЕТ СН'!$F$21</f>
        <v>2722.5690041099997</v>
      </c>
      <c r="E34" s="36">
        <f>SUMIFS(СВЦЭМ!$D$39:$D$782,СВЦЭМ!$A$39:$A$782,$A34,СВЦЭМ!$B$39:$B$782,E$11)+'СЕТ СН'!$F$11+СВЦЭМ!$D$10+'СЕТ СН'!$F$5-'СЕТ СН'!$F$21</f>
        <v>2730.1258731899998</v>
      </c>
      <c r="F34" s="36">
        <f>SUMIFS(СВЦЭМ!$D$39:$D$782,СВЦЭМ!$A$39:$A$782,$A34,СВЦЭМ!$B$39:$B$782,F$11)+'СЕТ СН'!$F$11+СВЦЭМ!$D$10+'СЕТ СН'!$F$5-'СЕТ СН'!$F$21</f>
        <v>2722.4820158299999</v>
      </c>
      <c r="G34" s="36">
        <f>SUMIFS(СВЦЭМ!$D$39:$D$782,СВЦЭМ!$A$39:$A$782,$A34,СВЦЭМ!$B$39:$B$782,G$11)+'СЕТ СН'!$F$11+СВЦЭМ!$D$10+'СЕТ СН'!$F$5-'СЕТ СН'!$F$21</f>
        <v>2700.1339821900001</v>
      </c>
      <c r="H34" s="36">
        <f>SUMIFS(СВЦЭМ!$D$39:$D$782,СВЦЭМ!$A$39:$A$782,$A34,СВЦЭМ!$B$39:$B$782,H$11)+'СЕТ СН'!$F$11+СВЦЭМ!$D$10+'СЕТ СН'!$F$5-'СЕТ СН'!$F$21</f>
        <v>2678.1699337700002</v>
      </c>
      <c r="I34" s="36">
        <f>SUMIFS(СВЦЭМ!$D$39:$D$782,СВЦЭМ!$A$39:$A$782,$A34,СВЦЭМ!$B$39:$B$782,I$11)+'СЕТ СН'!$F$11+СВЦЭМ!$D$10+'СЕТ СН'!$F$5-'СЕТ СН'!$F$21</f>
        <v>2611.2081384499998</v>
      </c>
      <c r="J34" s="36">
        <f>SUMIFS(СВЦЭМ!$D$39:$D$782,СВЦЭМ!$A$39:$A$782,$A34,СВЦЭМ!$B$39:$B$782,J$11)+'СЕТ СН'!$F$11+СВЦЭМ!$D$10+'СЕТ СН'!$F$5-'СЕТ СН'!$F$21</f>
        <v>2559.6736884800002</v>
      </c>
      <c r="K34" s="36">
        <f>SUMIFS(СВЦЭМ!$D$39:$D$782,СВЦЭМ!$A$39:$A$782,$A34,СВЦЭМ!$B$39:$B$782,K$11)+'СЕТ СН'!$F$11+СВЦЭМ!$D$10+'СЕТ СН'!$F$5-'СЕТ СН'!$F$21</f>
        <v>2533.8910782599996</v>
      </c>
      <c r="L34" s="36">
        <f>SUMIFS(СВЦЭМ!$D$39:$D$782,СВЦЭМ!$A$39:$A$782,$A34,СВЦЭМ!$B$39:$B$782,L$11)+'СЕТ СН'!$F$11+СВЦЭМ!$D$10+'СЕТ СН'!$F$5-'СЕТ СН'!$F$21</f>
        <v>2576.7450965099997</v>
      </c>
      <c r="M34" s="36">
        <f>SUMIFS(СВЦЭМ!$D$39:$D$782,СВЦЭМ!$A$39:$A$782,$A34,СВЦЭМ!$B$39:$B$782,M$11)+'СЕТ СН'!$F$11+СВЦЭМ!$D$10+'СЕТ СН'!$F$5-'СЕТ СН'!$F$21</f>
        <v>2591.0077746300003</v>
      </c>
      <c r="N34" s="36">
        <f>SUMIFS(СВЦЭМ!$D$39:$D$782,СВЦЭМ!$A$39:$A$782,$A34,СВЦЭМ!$B$39:$B$782,N$11)+'СЕТ СН'!$F$11+СВЦЭМ!$D$10+'СЕТ СН'!$F$5-'СЕТ СН'!$F$21</f>
        <v>2636.7702761299997</v>
      </c>
      <c r="O34" s="36">
        <f>SUMIFS(СВЦЭМ!$D$39:$D$782,СВЦЭМ!$A$39:$A$782,$A34,СВЦЭМ!$B$39:$B$782,O$11)+'СЕТ СН'!$F$11+СВЦЭМ!$D$10+'СЕТ СН'!$F$5-'СЕТ СН'!$F$21</f>
        <v>2672.2728853999997</v>
      </c>
      <c r="P34" s="36">
        <f>SUMIFS(СВЦЭМ!$D$39:$D$782,СВЦЭМ!$A$39:$A$782,$A34,СВЦЭМ!$B$39:$B$782,P$11)+'СЕТ СН'!$F$11+СВЦЭМ!$D$10+'СЕТ СН'!$F$5-'СЕТ СН'!$F$21</f>
        <v>2699.94547173</v>
      </c>
      <c r="Q34" s="36">
        <f>SUMIFS(СВЦЭМ!$D$39:$D$782,СВЦЭМ!$A$39:$A$782,$A34,СВЦЭМ!$B$39:$B$782,Q$11)+'СЕТ СН'!$F$11+СВЦЭМ!$D$10+'СЕТ СН'!$F$5-'СЕТ СН'!$F$21</f>
        <v>2719.7087307000002</v>
      </c>
      <c r="R34" s="36">
        <f>SUMIFS(СВЦЭМ!$D$39:$D$782,СВЦЭМ!$A$39:$A$782,$A34,СВЦЭМ!$B$39:$B$782,R$11)+'СЕТ СН'!$F$11+СВЦЭМ!$D$10+'СЕТ СН'!$F$5-'СЕТ СН'!$F$21</f>
        <v>2708.7519252399998</v>
      </c>
      <c r="S34" s="36">
        <f>SUMIFS(СВЦЭМ!$D$39:$D$782,СВЦЭМ!$A$39:$A$782,$A34,СВЦЭМ!$B$39:$B$782,S$11)+'СЕТ СН'!$F$11+СВЦЭМ!$D$10+'СЕТ СН'!$F$5-'СЕТ СН'!$F$21</f>
        <v>2669.7518511400003</v>
      </c>
      <c r="T34" s="36">
        <f>SUMIFS(СВЦЭМ!$D$39:$D$782,СВЦЭМ!$A$39:$A$782,$A34,СВЦЭМ!$B$39:$B$782,T$11)+'СЕТ СН'!$F$11+СВЦЭМ!$D$10+'СЕТ СН'!$F$5-'СЕТ СН'!$F$21</f>
        <v>2583.7742223200003</v>
      </c>
      <c r="U34" s="36">
        <f>SUMIFS(СВЦЭМ!$D$39:$D$782,СВЦЭМ!$A$39:$A$782,$A34,СВЦЭМ!$B$39:$B$782,U$11)+'СЕТ СН'!$F$11+СВЦЭМ!$D$10+'СЕТ СН'!$F$5-'СЕТ СН'!$F$21</f>
        <v>2532.7046968200002</v>
      </c>
      <c r="V34" s="36">
        <f>SUMIFS(СВЦЭМ!$D$39:$D$782,СВЦЭМ!$A$39:$A$782,$A34,СВЦЭМ!$B$39:$B$782,V$11)+'СЕТ СН'!$F$11+СВЦЭМ!$D$10+'СЕТ СН'!$F$5-'СЕТ СН'!$F$21</f>
        <v>2547.8998265999999</v>
      </c>
      <c r="W34" s="36">
        <f>SUMIFS(СВЦЭМ!$D$39:$D$782,СВЦЭМ!$A$39:$A$782,$A34,СВЦЭМ!$B$39:$B$782,W$11)+'СЕТ СН'!$F$11+СВЦЭМ!$D$10+'СЕТ СН'!$F$5-'СЕТ СН'!$F$21</f>
        <v>2530.3643747400001</v>
      </c>
      <c r="X34" s="36">
        <f>SUMIFS(СВЦЭМ!$D$39:$D$782,СВЦЭМ!$A$39:$A$782,$A34,СВЦЭМ!$B$39:$B$782,X$11)+'СЕТ СН'!$F$11+СВЦЭМ!$D$10+'СЕТ СН'!$F$5-'СЕТ СН'!$F$21</f>
        <v>2546.3149410200003</v>
      </c>
      <c r="Y34" s="36">
        <f>SUMIFS(СВЦЭМ!$D$39:$D$782,СВЦЭМ!$A$39:$A$782,$A34,СВЦЭМ!$B$39:$B$782,Y$11)+'СЕТ СН'!$F$11+СВЦЭМ!$D$10+'СЕТ СН'!$F$5-'СЕТ СН'!$F$21</f>
        <v>2567.51710258</v>
      </c>
    </row>
    <row r="35" spans="1:27" ht="15.75" x14ac:dyDescent="0.2">
      <c r="A35" s="35">
        <f t="shared" si="0"/>
        <v>44279</v>
      </c>
      <c r="B35" s="36">
        <f>SUMIFS(СВЦЭМ!$D$39:$D$782,СВЦЭМ!$A$39:$A$782,$A35,СВЦЭМ!$B$39:$B$782,B$11)+'СЕТ СН'!$F$11+СВЦЭМ!$D$10+'СЕТ СН'!$F$5-'СЕТ СН'!$F$21</f>
        <v>2611.7460655300001</v>
      </c>
      <c r="C35" s="36">
        <f>SUMIFS(СВЦЭМ!$D$39:$D$782,СВЦЭМ!$A$39:$A$782,$A35,СВЦЭМ!$B$39:$B$782,C$11)+'СЕТ СН'!$F$11+СВЦЭМ!$D$10+'СЕТ СН'!$F$5-'СЕТ СН'!$F$21</f>
        <v>2667.14977413</v>
      </c>
      <c r="D35" s="36">
        <f>SUMIFS(СВЦЭМ!$D$39:$D$782,СВЦЭМ!$A$39:$A$782,$A35,СВЦЭМ!$B$39:$B$782,D$11)+'СЕТ СН'!$F$11+СВЦЭМ!$D$10+'СЕТ СН'!$F$5-'СЕТ СН'!$F$21</f>
        <v>2727.47247651</v>
      </c>
      <c r="E35" s="36">
        <f>SUMIFS(СВЦЭМ!$D$39:$D$782,СВЦЭМ!$A$39:$A$782,$A35,СВЦЭМ!$B$39:$B$782,E$11)+'СЕТ СН'!$F$11+СВЦЭМ!$D$10+'СЕТ СН'!$F$5-'СЕТ СН'!$F$21</f>
        <v>2737.9291552599998</v>
      </c>
      <c r="F35" s="36">
        <f>SUMIFS(СВЦЭМ!$D$39:$D$782,СВЦЭМ!$A$39:$A$782,$A35,СВЦЭМ!$B$39:$B$782,F$11)+'СЕТ СН'!$F$11+СВЦЭМ!$D$10+'СЕТ СН'!$F$5-'СЕТ СН'!$F$21</f>
        <v>2734.40934414</v>
      </c>
      <c r="G35" s="36">
        <f>SUMIFS(СВЦЭМ!$D$39:$D$782,СВЦЭМ!$A$39:$A$782,$A35,СВЦЭМ!$B$39:$B$782,G$11)+'СЕТ СН'!$F$11+СВЦЭМ!$D$10+'СЕТ СН'!$F$5-'СЕТ СН'!$F$21</f>
        <v>2708.66050984</v>
      </c>
      <c r="H35" s="36">
        <f>SUMIFS(СВЦЭМ!$D$39:$D$782,СВЦЭМ!$A$39:$A$782,$A35,СВЦЭМ!$B$39:$B$782,H$11)+'СЕТ СН'!$F$11+СВЦЭМ!$D$10+'СЕТ СН'!$F$5-'СЕТ СН'!$F$21</f>
        <v>2681.70575259</v>
      </c>
      <c r="I35" s="36">
        <f>SUMIFS(СВЦЭМ!$D$39:$D$782,СВЦЭМ!$A$39:$A$782,$A35,СВЦЭМ!$B$39:$B$782,I$11)+'СЕТ СН'!$F$11+СВЦЭМ!$D$10+'СЕТ СН'!$F$5-'СЕТ СН'!$F$21</f>
        <v>2626.3451811800001</v>
      </c>
      <c r="J35" s="36">
        <f>SUMIFS(СВЦЭМ!$D$39:$D$782,СВЦЭМ!$A$39:$A$782,$A35,СВЦЭМ!$B$39:$B$782,J$11)+'СЕТ СН'!$F$11+СВЦЭМ!$D$10+'СЕТ СН'!$F$5-'СЕТ СН'!$F$21</f>
        <v>2570.7975183600001</v>
      </c>
      <c r="K35" s="36">
        <f>SUMIFS(СВЦЭМ!$D$39:$D$782,СВЦЭМ!$A$39:$A$782,$A35,СВЦЭМ!$B$39:$B$782,K$11)+'СЕТ СН'!$F$11+СВЦЭМ!$D$10+'СЕТ СН'!$F$5-'СЕТ СН'!$F$21</f>
        <v>2541.3785860799999</v>
      </c>
      <c r="L35" s="36">
        <f>SUMIFS(СВЦЭМ!$D$39:$D$782,СВЦЭМ!$A$39:$A$782,$A35,СВЦЭМ!$B$39:$B$782,L$11)+'СЕТ СН'!$F$11+СВЦЭМ!$D$10+'СЕТ СН'!$F$5-'СЕТ СН'!$F$21</f>
        <v>2568.9668674100003</v>
      </c>
      <c r="M35" s="36">
        <f>SUMIFS(СВЦЭМ!$D$39:$D$782,СВЦЭМ!$A$39:$A$782,$A35,СВЦЭМ!$B$39:$B$782,M$11)+'СЕТ СН'!$F$11+СВЦЭМ!$D$10+'СЕТ СН'!$F$5-'СЕТ СН'!$F$21</f>
        <v>2558.5732131100003</v>
      </c>
      <c r="N35" s="36">
        <f>SUMIFS(СВЦЭМ!$D$39:$D$782,СВЦЭМ!$A$39:$A$782,$A35,СВЦЭМ!$B$39:$B$782,N$11)+'СЕТ СН'!$F$11+СВЦЭМ!$D$10+'СЕТ СН'!$F$5-'СЕТ СН'!$F$21</f>
        <v>2579.6282820400002</v>
      </c>
      <c r="O35" s="36">
        <f>SUMIFS(СВЦЭМ!$D$39:$D$782,СВЦЭМ!$A$39:$A$782,$A35,СВЦЭМ!$B$39:$B$782,O$11)+'СЕТ СН'!$F$11+СВЦЭМ!$D$10+'СЕТ СН'!$F$5-'СЕТ СН'!$F$21</f>
        <v>2624.29041611</v>
      </c>
      <c r="P35" s="36">
        <f>SUMIFS(СВЦЭМ!$D$39:$D$782,СВЦЭМ!$A$39:$A$782,$A35,СВЦЭМ!$B$39:$B$782,P$11)+'СЕТ СН'!$F$11+СВЦЭМ!$D$10+'СЕТ СН'!$F$5-'СЕТ СН'!$F$21</f>
        <v>2667.1401516000001</v>
      </c>
      <c r="Q35" s="36">
        <f>SUMIFS(СВЦЭМ!$D$39:$D$782,СВЦЭМ!$A$39:$A$782,$A35,СВЦЭМ!$B$39:$B$782,Q$11)+'СЕТ СН'!$F$11+СВЦЭМ!$D$10+'СЕТ СН'!$F$5-'СЕТ СН'!$F$21</f>
        <v>2692.60577272</v>
      </c>
      <c r="R35" s="36">
        <f>SUMIFS(СВЦЭМ!$D$39:$D$782,СВЦЭМ!$A$39:$A$782,$A35,СВЦЭМ!$B$39:$B$782,R$11)+'СЕТ СН'!$F$11+СВЦЭМ!$D$10+'СЕТ СН'!$F$5-'СЕТ СН'!$F$21</f>
        <v>2680.1406071599999</v>
      </c>
      <c r="S35" s="36">
        <f>SUMIFS(СВЦЭМ!$D$39:$D$782,СВЦЭМ!$A$39:$A$782,$A35,СВЦЭМ!$B$39:$B$782,S$11)+'СЕТ СН'!$F$11+СВЦЭМ!$D$10+'СЕТ СН'!$F$5-'СЕТ СН'!$F$21</f>
        <v>2631.7674460899998</v>
      </c>
      <c r="T35" s="36">
        <f>SUMIFS(СВЦЭМ!$D$39:$D$782,СВЦЭМ!$A$39:$A$782,$A35,СВЦЭМ!$B$39:$B$782,T$11)+'СЕТ СН'!$F$11+СВЦЭМ!$D$10+'СЕТ СН'!$F$5-'СЕТ СН'!$F$21</f>
        <v>2544.0693085100002</v>
      </c>
      <c r="U35" s="36">
        <f>SUMIFS(СВЦЭМ!$D$39:$D$782,СВЦЭМ!$A$39:$A$782,$A35,СВЦЭМ!$B$39:$B$782,U$11)+'СЕТ СН'!$F$11+СВЦЭМ!$D$10+'СЕТ СН'!$F$5-'СЕТ СН'!$F$21</f>
        <v>2498.6411445900003</v>
      </c>
      <c r="V35" s="36">
        <f>SUMIFS(СВЦЭМ!$D$39:$D$782,СВЦЭМ!$A$39:$A$782,$A35,СВЦЭМ!$B$39:$B$782,V$11)+'СЕТ СН'!$F$11+СВЦЭМ!$D$10+'СЕТ СН'!$F$5-'СЕТ СН'!$F$21</f>
        <v>2509.4065876</v>
      </c>
      <c r="W35" s="36">
        <f>SUMIFS(СВЦЭМ!$D$39:$D$782,СВЦЭМ!$A$39:$A$782,$A35,СВЦЭМ!$B$39:$B$782,W$11)+'СЕТ СН'!$F$11+СВЦЭМ!$D$10+'СЕТ СН'!$F$5-'СЕТ СН'!$F$21</f>
        <v>2497.9142271700002</v>
      </c>
      <c r="X35" s="36">
        <f>SUMIFS(СВЦЭМ!$D$39:$D$782,СВЦЭМ!$A$39:$A$782,$A35,СВЦЭМ!$B$39:$B$782,X$11)+'СЕТ СН'!$F$11+СВЦЭМ!$D$10+'СЕТ СН'!$F$5-'СЕТ СН'!$F$21</f>
        <v>2506.08484262</v>
      </c>
      <c r="Y35" s="36">
        <f>SUMIFS(СВЦЭМ!$D$39:$D$782,СВЦЭМ!$A$39:$A$782,$A35,СВЦЭМ!$B$39:$B$782,Y$11)+'СЕТ СН'!$F$11+СВЦЭМ!$D$10+'СЕТ СН'!$F$5-'СЕТ СН'!$F$21</f>
        <v>2522.1306788399997</v>
      </c>
    </row>
    <row r="36" spans="1:27" ht="15.75" x14ac:dyDescent="0.2">
      <c r="A36" s="35">
        <f t="shared" si="0"/>
        <v>44280</v>
      </c>
      <c r="B36" s="36">
        <f>SUMIFS(СВЦЭМ!$D$39:$D$782,СВЦЭМ!$A$39:$A$782,$A36,СВЦЭМ!$B$39:$B$782,B$11)+'СЕТ СН'!$F$11+СВЦЭМ!$D$10+'СЕТ СН'!$F$5-'СЕТ СН'!$F$21</f>
        <v>2583.9371938300001</v>
      </c>
      <c r="C36" s="36">
        <f>SUMIFS(СВЦЭМ!$D$39:$D$782,СВЦЭМ!$A$39:$A$782,$A36,СВЦЭМ!$B$39:$B$782,C$11)+'СЕТ СН'!$F$11+СВЦЭМ!$D$10+'СЕТ СН'!$F$5-'СЕТ СН'!$F$21</f>
        <v>2633.2813470399997</v>
      </c>
      <c r="D36" s="36">
        <f>SUMIFS(СВЦЭМ!$D$39:$D$782,СВЦЭМ!$A$39:$A$782,$A36,СВЦЭМ!$B$39:$B$782,D$11)+'СЕТ СН'!$F$11+СВЦЭМ!$D$10+'СЕТ СН'!$F$5-'СЕТ СН'!$F$21</f>
        <v>2702.61905712</v>
      </c>
      <c r="E36" s="36">
        <f>SUMIFS(СВЦЭМ!$D$39:$D$782,СВЦЭМ!$A$39:$A$782,$A36,СВЦЭМ!$B$39:$B$782,E$11)+'СЕТ СН'!$F$11+СВЦЭМ!$D$10+'СЕТ СН'!$F$5-'СЕТ СН'!$F$21</f>
        <v>2714.6586829999997</v>
      </c>
      <c r="F36" s="36">
        <f>SUMIFS(СВЦЭМ!$D$39:$D$782,СВЦЭМ!$A$39:$A$782,$A36,СВЦЭМ!$B$39:$B$782,F$11)+'СЕТ СН'!$F$11+СВЦЭМ!$D$10+'СЕТ СН'!$F$5-'СЕТ СН'!$F$21</f>
        <v>2717.5648006800002</v>
      </c>
      <c r="G36" s="36">
        <f>SUMIFS(СВЦЭМ!$D$39:$D$782,СВЦЭМ!$A$39:$A$782,$A36,СВЦЭМ!$B$39:$B$782,G$11)+'СЕТ СН'!$F$11+СВЦЭМ!$D$10+'СЕТ СН'!$F$5-'СЕТ СН'!$F$21</f>
        <v>2695.6201130700001</v>
      </c>
      <c r="H36" s="36">
        <f>SUMIFS(СВЦЭМ!$D$39:$D$782,СВЦЭМ!$A$39:$A$782,$A36,СВЦЭМ!$B$39:$B$782,H$11)+'СЕТ СН'!$F$11+СВЦЭМ!$D$10+'СЕТ СН'!$F$5-'СЕТ СН'!$F$21</f>
        <v>2651.1906094300002</v>
      </c>
      <c r="I36" s="36">
        <f>SUMIFS(СВЦЭМ!$D$39:$D$782,СВЦЭМ!$A$39:$A$782,$A36,СВЦЭМ!$B$39:$B$782,I$11)+'СЕТ СН'!$F$11+СВЦЭМ!$D$10+'СЕТ СН'!$F$5-'СЕТ СН'!$F$21</f>
        <v>2582.3529109800002</v>
      </c>
      <c r="J36" s="36">
        <f>SUMIFS(СВЦЭМ!$D$39:$D$782,СВЦЭМ!$A$39:$A$782,$A36,СВЦЭМ!$B$39:$B$782,J$11)+'СЕТ СН'!$F$11+СВЦЭМ!$D$10+'СЕТ СН'!$F$5-'СЕТ СН'!$F$21</f>
        <v>2535.8365113899999</v>
      </c>
      <c r="K36" s="36">
        <f>SUMIFS(СВЦЭМ!$D$39:$D$782,СВЦЭМ!$A$39:$A$782,$A36,СВЦЭМ!$B$39:$B$782,K$11)+'СЕТ СН'!$F$11+СВЦЭМ!$D$10+'СЕТ СН'!$F$5-'СЕТ СН'!$F$21</f>
        <v>2527.4564139300001</v>
      </c>
      <c r="L36" s="36">
        <f>SUMIFS(СВЦЭМ!$D$39:$D$782,СВЦЭМ!$A$39:$A$782,$A36,СВЦЭМ!$B$39:$B$782,L$11)+'СЕТ СН'!$F$11+СВЦЭМ!$D$10+'СЕТ СН'!$F$5-'СЕТ СН'!$F$21</f>
        <v>2549.0024465300003</v>
      </c>
      <c r="M36" s="36">
        <f>SUMIFS(СВЦЭМ!$D$39:$D$782,СВЦЭМ!$A$39:$A$782,$A36,СВЦЭМ!$B$39:$B$782,M$11)+'СЕТ СН'!$F$11+СВЦЭМ!$D$10+'СЕТ СН'!$F$5-'СЕТ СН'!$F$21</f>
        <v>2548.2072011700002</v>
      </c>
      <c r="N36" s="36">
        <f>SUMIFS(СВЦЭМ!$D$39:$D$782,СВЦЭМ!$A$39:$A$782,$A36,СВЦЭМ!$B$39:$B$782,N$11)+'СЕТ СН'!$F$11+СВЦЭМ!$D$10+'СЕТ СН'!$F$5-'СЕТ СН'!$F$21</f>
        <v>2570.3635949300001</v>
      </c>
      <c r="O36" s="36">
        <f>SUMIFS(СВЦЭМ!$D$39:$D$782,СВЦЭМ!$A$39:$A$782,$A36,СВЦЭМ!$B$39:$B$782,O$11)+'СЕТ СН'!$F$11+СВЦЭМ!$D$10+'СЕТ СН'!$F$5-'СЕТ СН'!$F$21</f>
        <v>2608.4764188600002</v>
      </c>
      <c r="P36" s="36">
        <f>SUMIFS(СВЦЭМ!$D$39:$D$782,СВЦЭМ!$A$39:$A$782,$A36,СВЦЭМ!$B$39:$B$782,P$11)+'СЕТ СН'!$F$11+СВЦЭМ!$D$10+'СЕТ СН'!$F$5-'СЕТ СН'!$F$21</f>
        <v>2661.05596522</v>
      </c>
      <c r="Q36" s="36">
        <f>SUMIFS(СВЦЭМ!$D$39:$D$782,СВЦЭМ!$A$39:$A$782,$A36,СВЦЭМ!$B$39:$B$782,Q$11)+'СЕТ СН'!$F$11+СВЦЭМ!$D$10+'СЕТ СН'!$F$5-'СЕТ СН'!$F$21</f>
        <v>2692.49659634</v>
      </c>
      <c r="R36" s="36">
        <f>SUMIFS(СВЦЭМ!$D$39:$D$782,СВЦЭМ!$A$39:$A$782,$A36,СВЦЭМ!$B$39:$B$782,R$11)+'СЕТ СН'!$F$11+СВЦЭМ!$D$10+'СЕТ СН'!$F$5-'СЕТ СН'!$F$21</f>
        <v>2681.9858582100001</v>
      </c>
      <c r="S36" s="36">
        <f>SUMIFS(СВЦЭМ!$D$39:$D$782,СВЦЭМ!$A$39:$A$782,$A36,СВЦЭМ!$B$39:$B$782,S$11)+'СЕТ СН'!$F$11+СВЦЭМ!$D$10+'СЕТ СН'!$F$5-'СЕТ СН'!$F$21</f>
        <v>2635.4393692100002</v>
      </c>
      <c r="T36" s="36">
        <f>SUMIFS(СВЦЭМ!$D$39:$D$782,СВЦЭМ!$A$39:$A$782,$A36,СВЦЭМ!$B$39:$B$782,T$11)+'СЕТ СН'!$F$11+СВЦЭМ!$D$10+'СЕТ СН'!$F$5-'СЕТ СН'!$F$21</f>
        <v>2548.7673313100004</v>
      </c>
      <c r="U36" s="36">
        <f>SUMIFS(СВЦЭМ!$D$39:$D$782,СВЦЭМ!$A$39:$A$782,$A36,СВЦЭМ!$B$39:$B$782,U$11)+'СЕТ СН'!$F$11+СВЦЭМ!$D$10+'СЕТ СН'!$F$5-'СЕТ СН'!$F$21</f>
        <v>2502.9101918200004</v>
      </c>
      <c r="V36" s="36">
        <f>SUMIFS(СВЦЭМ!$D$39:$D$782,СВЦЭМ!$A$39:$A$782,$A36,СВЦЭМ!$B$39:$B$782,V$11)+'СЕТ СН'!$F$11+СВЦЭМ!$D$10+'СЕТ СН'!$F$5-'СЕТ СН'!$F$21</f>
        <v>2504.8296654200003</v>
      </c>
      <c r="W36" s="36">
        <f>SUMIFS(СВЦЭМ!$D$39:$D$782,СВЦЭМ!$A$39:$A$782,$A36,СВЦЭМ!$B$39:$B$782,W$11)+'СЕТ СН'!$F$11+СВЦЭМ!$D$10+'СЕТ СН'!$F$5-'СЕТ СН'!$F$21</f>
        <v>2492.9162424400001</v>
      </c>
      <c r="X36" s="36">
        <f>SUMIFS(СВЦЭМ!$D$39:$D$782,СВЦЭМ!$A$39:$A$782,$A36,СВЦЭМ!$B$39:$B$782,X$11)+'СЕТ СН'!$F$11+СВЦЭМ!$D$10+'СЕТ СН'!$F$5-'СЕТ СН'!$F$21</f>
        <v>2518.5976188599998</v>
      </c>
      <c r="Y36" s="36">
        <f>SUMIFS(СВЦЭМ!$D$39:$D$782,СВЦЭМ!$A$39:$A$782,$A36,СВЦЭМ!$B$39:$B$782,Y$11)+'СЕТ СН'!$F$11+СВЦЭМ!$D$10+'СЕТ СН'!$F$5-'СЕТ СН'!$F$21</f>
        <v>2550.9993367400002</v>
      </c>
    </row>
    <row r="37" spans="1:27" ht="15.75" x14ac:dyDescent="0.2">
      <c r="A37" s="35">
        <f t="shared" si="0"/>
        <v>44281</v>
      </c>
      <c r="B37" s="36">
        <f>SUMIFS(СВЦЭМ!$D$39:$D$782,СВЦЭМ!$A$39:$A$782,$A37,СВЦЭМ!$B$39:$B$782,B$11)+'СЕТ СН'!$F$11+СВЦЭМ!$D$10+'СЕТ СН'!$F$5-'СЕТ СН'!$F$21</f>
        <v>2638.9940766899999</v>
      </c>
      <c r="C37" s="36">
        <f>SUMIFS(СВЦЭМ!$D$39:$D$782,СВЦЭМ!$A$39:$A$782,$A37,СВЦЭМ!$B$39:$B$782,C$11)+'СЕТ СН'!$F$11+СВЦЭМ!$D$10+'СЕТ СН'!$F$5-'СЕТ СН'!$F$21</f>
        <v>2707.2338327899997</v>
      </c>
      <c r="D37" s="36">
        <f>SUMIFS(СВЦЭМ!$D$39:$D$782,СВЦЭМ!$A$39:$A$782,$A37,СВЦЭМ!$B$39:$B$782,D$11)+'СЕТ СН'!$F$11+СВЦЭМ!$D$10+'СЕТ СН'!$F$5-'СЕТ СН'!$F$21</f>
        <v>2781.4379140399997</v>
      </c>
      <c r="E37" s="36">
        <f>SUMIFS(СВЦЭМ!$D$39:$D$782,СВЦЭМ!$A$39:$A$782,$A37,СВЦЭМ!$B$39:$B$782,E$11)+'СЕТ СН'!$F$11+СВЦЭМ!$D$10+'СЕТ СН'!$F$5-'СЕТ СН'!$F$21</f>
        <v>2797.38644084</v>
      </c>
      <c r="F37" s="36">
        <f>SUMIFS(СВЦЭМ!$D$39:$D$782,СВЦЭМ!$A$39:$A$782,$A37,СВЦЭМ!$B$39:$B$782,F$11)+'СЕТ СН'!$F$11+СВЦЭМ!$D$10+'СЕТ СН'!$F$5-'СЕТ СН'!$F$21</f>
        <v>2794.1665654899998</v>
      </c>
      <c r="G37" s="36">
        <f>SUMIFS(СВЦЭМ!$D$39:$D$782,СВЦЭМ!$A$39:$A$782,$A37,СВЦЭМ!$B$39:$B$782,G$11)+'СЕТ СН'!$F$11+СВЦЭМ!$D$10+'СЕТ СН'!$F$5-'СЕТ СН'!$F$21</f>
        <v>2777.7767275900001</v>
      </c>
      <c r="H37" s="36">
        <f>SUMIFS(СВЦЭМ!$D$39:$D$782,СВЦЭМ!$A$39:$A$782,$A37,СВЦЭМ!$B$39:$B$782,H$11)+'СЕТ СН'!$F$11+СВЦЭМ!$D$10+'СЕТ СН'!$F$5-'СЕТ СН'!$F$21</f>
        <v>2732.4840323600001</v>
      </c>
      <c r="I37" s="36">
        <f>SUMIFS(СВЦЭМ!$D$39:$D$782,СВЦЭМ!$A$39:$A$782,$A37,СВЦЭМ!$B$39:$B$782,I$11)+'СЕТ СН'!$F$11+СВЦЭМ!$D$10+'СЕТ СН'!$F$5-'СЕТ СН'!$F$21</f>
        <v>2650.2220902899999</v>
      </c>
      <c r="J37" s="36">
        <f>SUMIFS(СВЦЭМ!$D$39:$D$782,СВЦЭМ!$A$39:$A$782,$A37,СВЦЭМ!$B$39:$B$782,J$11)+'СЕТ СН'!$F$11+СВЦЭМ!$D$10+'СЕТ СН'!$F$5-'СЕТ СН'!$F$21</f>
        <v>2603.6077980099999</v>
      </c>
      <c r="K37" s="36">
        <f>SUMIFS(СВЦЭМ!$D$39:$D$782,СВЦЭМ!$A$39:$A$782,$A37,СВЦЭМ!$B$39:$B$782,K$11)+'СЕТ СН'!$F$11+СВЦЭМ!$D$10+'СЕТ СН'!$F$5-'СЕТ СН'!$F$21</f>
        <v>2583.4169955400002</v>
      </c>
      <c r="L37" s="36">
        <f>SUMIFS(СВЦЭМ!$D$39:$D$782,СВЦЭМ!$A$39:$A$782,$A37,СВЦЭМ!$B$39:$B$782,L$11)+'СЕТ СН'!$F$11+СВЦЭМ!$D$10+'СЕТ СН'!$F$5-'СЕТ СН'!$F$21</f>
        <v>2574.2547321299999</v>
      </c>
      <c r="M37" s="36">
        <f>SUMIFS(СВЦЭМ!$D$39:$D$782,СВЦЭМ!$A$39:$A$782,$A37,СВЦЭМ!$B$39:$B$782,M$11)+'СЕТ СН'!$F$11+СВЦЭМ!$D$10+'СЕТ СН'!$F$5-'СЕТ СН'!$F$21</f>
        <v>2573.5249226000001</v>
      </c>
      <c r="N37" s="36">
        <f>SUMIFS(СВЦЭМ!$D$39:$D$782,СВЦЭМ!$A$39:$A$782,$A37,СВЦЭМ!$B$39:$B$782,N$11)+'СЕТ СН'!$F$11+СВЦЭМ!$D$10+'СЕТ СН'!$F$5-'СЕТ СН'!$F$21</f>
        <v>2570.70980616</v>
      </c>
      <c r="O37" s="36">
        <f>SUMIFS(СВЦЭМ!$D$39:$D$782,СВЦЭМ!$A$39:$A$782,$A37,СВЦЭМ!$B$39:$B$782,O$11)+'СЕТ СН'!$F$11+СВЦЭМ!$D$10+'СЕТ СН'!$F$5-'СЕТ СН'!$F$21</f>
        <v>2600.49308023</v>
      </c>
      <c r="P37" s="36">
        <f>SUMIFS(СВЦЭМ!$D$39:$D$782,СВЦЭМ!$A$39:$A$782,$A37,СВЦЭМ!$B$39:$B$782,P$11)+'СЕТ СН'!$F$11+СВЦЭМ!$D$10+'СЕТ СН'!$F$5-'СЕТ СН'!$F$21</f>
        <v>2629.62470523</v>
      </c>
      <c r="Q37" s="36">
        <f>SUMIFS(СВЦЭМ!$D$39:$D$782,СВЦЭМ!$A$39:$A$782,$A37,СВЦЭМ!$B$39:$B$782,Q$11)+'СЕТ СН'!$F$11+СВЦЭМ!$D$10+'СЕТ СН'!$F$5-'СЕТ СН'!$F$21</f>
        <v>2658.02592985</v>
      </c>
      <c r="R37" s="36">
        <f>SUMIFS(СВЦЭМ!$D$39:$D$782,СВЦЭМ!$A$39:$A$782,$A37,СВЦЭМ!$B$39:$B$782,R$11)+'СЕТ СН'!$F$11+СВЦЭМ!$D$10+'СЕТ СН'!$F$5-'СЕТ СН'!$F$21</f>
        <v>2645.17640446</v>
      </c>
      <c r="S37" s="36">
        <f>SUMIFS(СВЦЭМ!$D$39:$D$782,СВЦЭМ!$A$39:$A$782,$A37,СВЦЭМ!$B$39:$B$782,S$11)+'СЕТ СН'!$F$11+СВЦЭМ!$D$10+'СЕТ СН'!$F$5-'СЕТ СН'!$F$21</f>
        <v>2609.8348763100003</v>
      </c>
      <c r="T37" s="36">
        <f>SUMIFS(СВЦЭМ!$D$39:$D$782,СВЦЭМ!$A$39:$A$782,$A37,СВЦЭМ!$B$39:$B$782,T$11)+'СЕТ СН'!$F$11+СВЦЭМ!$D$10+'СЕТ СН'!$F$5-'СЕТ СН'!$F$21</f>
        <v>2540.3269318599996</v>
      </c>
      <c r="U37" s="36">
        <f>SUMIFS(СВЦЭМ!$D$39:$D$782,СВЦЭМ!$A$39:$A$782,$A37,СВЦЭМ!$B$39:$B$782,U$11)+'СЕТ СН'!$F$11+СВЦЭМ!$D$10+'СЕТ СН'!$F$5-'СЕТ СН'!$F$21</f>
        <v>2502.5701003100003</v>
      </c>
      <c r="V37" s="36">
        <f>SUMIFS(СВЦЭМ!$D$39:$D$782,СВЦЭМ!$A$39:$A$782,$A37,СВЦЭМ!$B$39:$B$782,V$11)+'СЕТ СН'!$F$11+СВЦЭМ!$D$10+'СЕТ СН'!$F$5-'СЕТ СН'!$F$21</f>
        <v>2496.1375418300004</v>
      </c>
      <c r="W37" s="36">
        <f>SUMIFS(СВЦЭМ!$D$39:$D$782,СВЦЭМ!$A$39:$A$782,$A37,СВЦЭМ!$B$39:$B$782,W$11)+'СЕТ СН'!$F$11+СВЦЭМ!$D$10+'СЕТ СН'!$F$5-'СЕТ СН'!$F$21</f>
        <v>2485.0538521799999</v>
      </c>
      <c r="X37" s="36">
        <f>SUMIFS(СВЦЭМ!$D$39:$D$782,СВЦЭМ!$A$39:$A$782,$A37,СВЦЭМ!$B$39:$B$782,X$11)+'СЕТ СН'!$F$11+СВЦЭМ!$D$10+'СЕТ СН'!$F$5-'СЕТ СН'!$F$21</f>
        <v>2511.3498001099997</v>
      </c>
      <c r="Y37" s="36">
        <f>SUMIFS(СВЦЭМ!$D$39:$D$782,СВЦЭМ!$A$39:$A$782,$A37,СВЦЭМ!$B$39:$B$782,Y$11)+'СЕТ СН'!$F$11+СВЦЭМ!$D$10+'СЕТ СН'!$F$5-'СЕТ СН'!$F$21</f>
        <v>2543.4872073799997</v>
      </c>
    </row>
    <row r="38" spans="1:27" ht="15.75" x14ac:dyDescent="0.2">
      <c r="A38" s="35">
        <f t="shared" si="0"/>
        <v>44282</v>
      </c>
      <c r="B38" s="36">
        <f>SUMIFS(СВЦЭМ!$D$39:$D$782,СВЦЭМ!$A$39:$A$782,$A38,СВЦЭМ!$B$39:$B$782,B$11)+'СЕТ СН'!$F$11+СВЦЭМ!$D$10+'СЕТ СН'!$F$5-'СЕТ СН'!$F$21</f>
        <v>2504.56790744</v>
      </c>
      <c r="C38" s="36">
        <f>SUMIFS(СВЦЭМ!$D$39:$D$782,СВЦЭМ!$A$39:$A$782,$A38,СВЦЭМ!$B$39:$B$782,C$11)+'СЕТ СН'!$F$11+СВЦЭМ!$D$10+'СЕТ СН'!$F$5-'СЕТ СН'!$F$21</f>
        <v>2576.9634516000001</v>
      </c>
      <c r="D38" s="36">
        <f>SUMIFS(СВЦЭМ!$D$39:$D$782,СВЦЭМ!$A$39:$A$782,$A38,СВЦЭМ!$B$39:$B$782,D$11)+'СЕТ СН'!$F$11+СВЦЭМ!$D$10+'СЕТ СН'!$F$5-'СЕТ СН'!$F$21</f>
        <v>2641.6192543899997</v>
      </c>
      <c r="E38" s="36">
        <f>SUMIFS(СВЦЭМ!$D$39:$D$782,СВЦЭМ!$A$39:$A$782,$A38,СВЦЭМ!$B$39:$B$782,E$11)+'СЕТ СН'!$F$11+СВЦЭМ!$D$10+'СЕТ СН'!$F$5-'СЕТ СН'!$F$21</f>
        <v>2660.7401587599998</v>
      </c>
      <c r="F38" s="36">
        <f>SUMIFS(СВЦЭМ!$D$39:$D$782,СВЦЭМ!$A$39:$A$782,$A38,СВЦЭМ!$B$39:$B$782,F$11)+'СЕТ СН'!$F$11+СВЦЭМ!$D$10+'СЕТ СН'!$F$5-'СЕТ СН'!$F$21</f>
        <v>2679.3217362099999</v>
      </c>
      <c r="G38" s="36">
        <f>SUMIFS(СВЦЭМ!$D$39:$D$782,СВЦЭМ!$A$39:$A$782,$A38,СВЦЭМ!$B$39:$B$782,G$11)+'СЕТ СН'!$F$11+СВЦЭМ!$D$10+'СЕТ СН'!$F$5-'СЕТ СН'!$F$21</f>
        <v>2653.7629857100001</v>
      </c>
      <c r="H38" s="36">
        <f>SUMIFS(СВЦЭМ!$D$39:$D$782,СВЦЭМ!$A$39:$A$782,$A38,СВЦЭМ!$B$39:$B$782,H$11)+'СЕТ СН'!$F$11+СВЦЭМ!$D$10+'СЕТ СН'!$F$5-'СЕТ СН'!$F$21</f>
        <v>2632.1156796300002</v>
      </c>
      <c r="I38" s="36">
        <f>SUMIFS(СВЦЭМ!$D$39:$D$782,СВЦЭМ!$A$39:$A$782,$A38,СВЦЭМ!$B$39:$B$782,I$11)+'СЕТ СН'!$F$11+СВЦЭМ!$D$10+'СЕТ СН'!$F$5-'СЕТ СН'!$F$21</f>
        <v>2583.7927133799999</v>
      </c>
      <c r="J38" s="36">
        <f>SUMIFS(СВЦЭМ!$D$39:$D$782,СВЦЭМ!$A$39:$A$782,$A38,СВЦЭМ!$B$39:$B$782,J$11)+'СЕТ СН'!$F$11+СВЦЭМ!$D$10+'СЕТ СН'!$F$5-'СЕТ СН'!$F$21</f>
        <v>2529.1787258100003</v>
      </c>
      <c r="K38" s="36">
        <f>SUMIFS(СВЦЭМ!$D$39:$D$782,СВЦЭМ!$A$39:$A$782,$A38,СВЦЭМ!$B$39:$B$782,K$11)+'СЕТ СН'!$F$11+СВЦЭМ!$D$10+'СЕТ СН'!$F$5-'СЕТ СН'!$F$21</f>
        <v>2495.4962929100002</v>
      </c>
      <c r="L38" s="36">
        <f>SUMIFS(СВЦЭМ!$D$39:$D$782,СВЦЭМ!$A$39:$A$782,$A38,СВЦЭМ!$B$39:$B$782,L$11)+'СЕТ СН'!$F$11+СВЦЭМ!$D$10+'СЕТ СН'!$F$5-'СЕТ СН'!$F$21</f>
        <v>2512.76628076</v>
      </c>
      <c r="M38" s="36">
        <f>SUMIFS(СВЦЭМ!$D$39:$D$782,СВЦЭМ!$A$39:$A$782,$A38,СВЦЭМ!$B$39:$B$782,M$11)+'СЕТ СН'!$F$11+СВЦЭМ!$D$10+'СЕТ СН'!$F$5-'СЕТ СН'!$F$21</f>
        <v>2511.9787687400003</v>
      </c>
      <c r="N38" s="36">
        <f>SUMIFS(СВЦЭМ!$D$39:$D$782,СВЦЭМ!$A$39:$A$782,$A38,СВЦЭМ!$B$39:$B$782,N$11)+'СЕТ СН'!$F$11+СВЦЭМ!$D$10+'СЕТ СН'!$F$5-'СЕТ СН'!$F$21</f>
        <v>2521.4193117100003</v>
      </c>
      <c r="O38" s="36">
        <f>SUMIFS(СВЦЭМ!$D$39:$D$782,СВЦЭМ!$A$39:$A$782,$A38,СВЦЭМ!$B$39:$B$782,O$11)+'СЕТ СН'!$F$11+СВЦЭМ!$D$10+'СЕТ СН'!$F$5-'СЕТ СН'!$F$21</f>
        <v>2540.5499829999999</v>
      </c>
      <c r="P38" s="36">
        <f>SUMIFS(СВЦЭМ!$D$39:$D$782,СВЦЭМ!$A$39:$A$782,$A38,СВЦЭМ!$B$39:$B$782,P$11)+'СЕТ СН'!$F$11+СВЦЭМ!$D$10+'СЕТ СН'!$F$5-'СЕТ СН'!$F$21</f>
        <v>2592.45645698</v>
      </c>
      <c r="Q38" s="36">
        <f>SUMIFS(СВЦЭМ!$D$39:$D$782,СВЦЭМ!$A$39:$A$782,$A38,СВЦЭМ!$B$39:$B$782,Q$11)+'СЕТ СН'!$F$11+СВЦЭМ!$D$10+'СЕТ СН'!$F$5-'СЕТ СН'!$F$21</f>
        <v>2624.5220372499998</v>
      </c>
      <c r="R38" s="36">
        <f>SUMIFS(СВЦЭМ!$D$39:$D$782,СВЦЭМ!$A$39:$A$782,$A38,СВЦЭМ!$B$39:$B$782,R$11)+'СЕТ СН'!$F$11+СВЦЭМ!$D$10+'СЕТ СН'!$F$5-'СЕТ СН'!$F$21</f>
        <v>2612.0586251200002</v>
      </c>
      <c r="S38" s="36">
        <f>SUMIFS(СВЦЭМ!$D$39:$D$782,СВЦЭМ!$A$39:$A$782,$A38,СВЦЭМ!$B$39:$B$782,S$11)+'СЕТ СН'!$F$11+СВЦЭМ!$D$10+'СЕТ СН'!$F$5-'СЕТ СН'!$F$21</f>
        <v>2577.5859084900003</v>
      </c>
      <c r="T38" s="36">
        <f>SUMIFS(СВЦЭМ!$D$39:$D$782,СВЦЭМ!$A$39:$A$782,$A38,СВЦЭМ!$B$39:$B$782,T$11)+'СЕТ СН'!$F$11+СВЦЭМ!$D$10+'СЕТ СН'!$F$5-'СЕТ СН'!$F$21</f>
        <v>2502.8416716199999</v>
      </c>
      <c r="U38" s="36">
        <f>SUMIFS(СВЦЭМ!$D$39:$D$782,СВЦЭМ!$A$39:$A$782,$A38,СВЦЭМ!$B$39:$B$782,U$11)+'СЕТ СН'!$F$11+СВЦЭМ!$D$10+'СЕТ СН'!$F$5-'СЕТ СН'!$F$21</f>
        <v>2468.3648664900002</v>
      </c>
      <c r="V38" s="36">
        <f>SUMIFS(СВЦЭМ!$D$39:$D$782,СВЦЭМ!$A$39:$A$782,$A38,СВЦЭМ!$B$39:$B$782,V$11)+'СЕТ СН'!$F$11+СВЦЭМ!$D$10+'СЕТ СН'!$F$5-'СЕТ СН'!$F$21</f>
        <v>2467.4922842300002</v>
      </c>
      <c r="W38" s="36">
        <f>SUMIFS(СВЦЭМ!$D$39:$D$782,СВЦЭМ!$A$39:$A$782,$A38,СВЦЭМ!$B$39:$B$782,W$11)+'СЕТ СН'!$F$11+СВЦЭМ!$D$10+'СЕТ СН'!$F$5-'СЕТ СН'!$F$21</f>
        <v>2447.8900236600002</v>
      </c>
      <c r="X38" s="36">
        <f>SUMIFS(СВЦЭМ!$D$39:$D$782,СВЦЭМ!$A$39:$A$782,$A38,СВЦЭМ!$B$39:$B$782,X$11)+'СЕТ СН'!$F$11+СВЦЭМ!$D$10+'СЕТ СН'!$F$5-'СЕТ СН'!$F$21</f>
        <v>2468.6083318400001</v>
      </c>
      <c r="Y38" s="36">
        <f>SUMIFS(СВЦЭМ!$D$39:$D$782,СВЦЭМ!$A$39:$A$782,$A38,СВЦЭМ!$B$39:$B$782,Y$11)+'СЕТ СН'!$F$11+СВЦЭМ!$D$10+'СЕТ СН'!$F$5-'СЕТ СН'!$F$21</f>
        <v>2488.7001861799999</v>
      </c>
    </row>
    <row r="39" spans="1:27" ht="15.75" x14ac:dyDescent="0.2">
      <c r="A39" s="35">
        <f t="shared" si="0"/>
        <v>44283</v>
      </c>
      <c r="B39" s="36">
        <f>SUMIFS(СВЦЭМ!$D$39:$D$782,СВЦЭМ!$A$39:$A$782,$A39,СВЦЭМ!$B$39:$B$782,B$11)+'СЕТ СН'!$F$11+СВЦЭМ!$D$10+'СЕТ СН'!$F$5-'СЕТ СН'!$F$21</f>
        <v>2530.5594361200001</v>
      </c>
      <c r="C39" s="36">
        <f>SUMIFS(СВЦЭМ!$D$39:$D$782,СВЦЭМ!$A$39:$A$782,$A39,СВЦЭМ!$B$39:$B$782,C$11)+'СЕТ СН'!$F$11+СВЦЭМ!$D$10+'СЕТ СН'!$F$5-'СЕТ СН'!$F$21</f>
        <v>2617.8895434199999</v>
      </c>
      <c r="D39" s="36">
        <f>SUMIFS(СВЦЭМ!$D$39:$D$782,СВЦЭМ!$A$39:$A$782,$A39,СВЦЭМ!$B$39:$B$782,D$11)+'СЕТ СН'!$F$11+СВЦЭМ!$D$10+'СЕТ СН'!$F$5-'СЕТ СН'!$F$21</f>
        <v>2655.4799847499999</v>
      </c>
      <c r="E39" s="36">
        <f>SUMIFS(СВЦЭМ!$D$39:$D$782,СВЦЭМ!$A$39:$A$782,$A39,СВЦЭМ!$B$39:$B$782,E$11)+'СЕТ СН'!$F$11+СВЦЭМ!$D$10+'СЕТ СН'!$F$5-'СЕТ СН'!$F$21</f>
        <v>2658.5335521300003</v>
      </c>
      <c r="F39" s="36">
        <f>SUMIFS(СВЦЭМ!$D$39:$D$782,СВЦЭМ!$A$39:$A$782,$A39,СВЦЭМ!$B$39:$B$782,F$11)+'СЕТ СН'!$F$11+СВЦЭМ!$D$10+'СЕТ СН'!$F$5-'СЕТ СН'!$F$21</f>
        <v>2647.1956570000002</v>
      </c>
      <c r="G39" s="36">
        <f>SUMIFS(СВЦЭМ!$D$39:$D$782,СВЦЭМ!$A$39:$A$782,$A39,СВЦЭМ!$B$39:$B$782,G$11)+'СЕТ СН'!$F$11+СВЦЭМ!$D$10+'СЕТ СН'!$F$5-'СЕТ СН'!$F$21</f>
        <v>2615.87080861</v>
      </c>
      <c r="H39" s="36">
        <f>SUMIFS(СВЦЭМ!$D$39:$D$782,СВЦЭМ!$A$39:$A$782,$A39,СВЦЭМ!$B$39:$B$782,H$11)+'СЕТ СН'!$F$11+СВЦЭМ!$D$10+'СЕТ СН'!$F$5-'СЕТ СН'!$F$21</f>
        <v>2595.0881982199999</v>
      </c>
      <c r="I39" s="36">
        <f>SUMIFS(СВЦЭМ!$D$39:$D$782,СВЦЭМ!$A$39:$A$782,$A39,СВЦЭМ!$B$39:$B$782,I$11)+'СЕТ СН'!$F$11+СВЦЭМ!$D$10+'СЕТ СН'!$F$5-'СЕТ СН'!$F$21</f>
        <v>2561.2087979099997</v>
      </c>
      <c r="J39" s="36">
        <f>SUMIFS(СВЦЭМ!$D$39:$D$782,СВЦЭМ!$A$39:$A$782,$A39,СВЦЭМ!$B$39:$B$782,J$11)+'СЕТ СН'!$F$11+СВЦЭМ!$D$10+'СЕТ СН'!$F$5-'СЕТ СН'!$F$21</f>
        <v>2471.8778431000001</v>
      </c>
      <c r="K39" s="36">
        <f>SUMIFS(СВЦЭМ!$D$39:$D$782,СВЦЭМ!$A$39:$A$782,$A39,СВЦЭМ!$B$39:$B$782,K$11)+'СЕТ СН'!$F$11+СВЦЭМ!$D$10+'СЕТ СН'!$F$5-'СЕТ СН'!$F$21</f>
        <v>2454.9450951899998</v>
      </c>
      <c r="L39" s="36">
        <f>SUMIFS(СВЦЭМ!$D$39:$D$782,СВЦЭМ!$A$39:$A$782,$A39,СВЦЭМ!$B$39:$B$782,L$11)+'СЕТ СН'!$F$11+СВЦЭМ!$D$10+'СЕТ СН'!$F$5-'СЕТ СН'!$F$21</f>
        <v>2495.7381684400002</v>
      </c>
      <c r="M39" s="36">
        <f>SUMIFS(СВЦЭМ!$D$39:$D$782,СВЦЭМ!$A$39:$A$782,$A39,СВЦЭМ!$B$39:$B$782,M$11)+'СЕТ СН'!$F$11+СВЦЭМ!$D$10+'СЕТ СН'!$F$5-'СЕТ СН'!$F$21</f>
        <v>2532.3611791800004</v>
      </c>
      <c r="N39" s="36">
        <f>SUMIFS(СВЦЭМ!$D$39:$D$782,СВЦЭМ!$A$39:$A$782,$A39,СВЦЭМ!$B$39:$B$782,N$11)+'СЕТ СН'!$F$11+СВЦЭМ!$D$10+'СЕТ СН'!$F$5-'СЕТ СН'!$F$21</f>
        <v>2570.8794621699999</v>
      </c>
      <c r="O39" s="36">
        <f>SUMIFS(СВЦЭМ!$D$39:$D$782,СВЦЭМ!$A$39:$A$782,$A39,СВЦЭМ!$B$39:$B$782,O$11)+'СЕТ СН'!$F$11+СВЦЭМ!$D$10+'СЕТ СН'!$F$5-'СЕТ СН'!$F$21</f>
        <v>2599.4715220600001</v>
      </c>
      <c r="P39" s="36">
        <f>SUMIFS(СВЦЭМ!$D$39:$D$782,СВЦЭМ!$A$39:$A$782,$A39,СВЦЭМ!$B$39:$B$782,P$11)+'СЕТ СН'!$F$11+СВЦЭМ!$D$10+'СЕТ СН'!$F$5-'СЕТ СН'!$F$21</f>
        <v>2643.0457759999999</v>
      </c>
      <c r="Q39" s="36">
        <f>SUMIFS(СВЦЭМ!$D$39:$D$782,СВЦЭМ!$A$39:$A$782,$A39,СВЦЭМ!$B$39:$B$782,Q$11)+'СЕТ СН'!$F$11+СВЦЭМ!$D$10+'СЕТ СН'!$F$5-'СЕТ СН'!$F$21</f>
        <v>2671.9660575299999</v>
      </c>
      <c r="R39" s="36">
        <f>SUMIFS(СВЦЭМ!$D$39:$D$782,СВЦЭМ!$A$39:$A$782,$A39,СВЦЭМ!$B$39:$B$782,R$11)+'СЕТ СН'!$F$11+СВЦЭМ!$D$10+'СЕТ СН'!$F$5-'СЕТ СН'!$F$21</f>
        <v>2659.78209818</v>
      </c>
      <c r="S39" s="36">
        <f>SUMIFS(СВЦЭМ!$D$39:$D$782,СВЦЭМ!$A$39:$A$782,$A39,СВЦЭМ!$B$39:$B$782,S$11)+'СЕТ СН'!$F$11+СВЦЭМ!$D$10+'СЕТ СН'!$F$5-'СЕТ СН'!$F$21</f>
        <v>2622.6072111599997</v>
      </c>
      <c r="T39" s="36">
        <f>SUMIFS(СВЦЭМ!$D$39:$D$782,СВЦЭМ!$A$39:$A$782,$A39,СВЦЭМ!$B$39:$B$782,T$11)+'СЕТ СН'!$F$11+СВЦЭМ!$D$10+'СЕТ СН'!$F$5-'СЕТ СН'!$F$21</f>
        <v>2552.7843420899999</v>
      </c>
      <c r="U39" s="36">
        <f>SUMIFS(СВЦЭМ!$D$39:$D$782,СВЦЭМ!$A$39:$A$782,$A39,СВЦЭМ!$B$39:$B$782,U$11)+'СЕТ СН'!$F$11+СВЦЭМ!$D$10+'СЕТ СН'!$F$5-'СЕТ СН'!$F$21</f>
        <v>2522.33036055</v>
      </c>
      <c r="V39" s="36">
        <f>SUMIFS(СВЦЭМ!$D$39:$D$782,СВЦЭМ!$A$39:$A$782,$A39,СВЦЭМ!$B$39:$B$782,V$11)+'СЕТ СН'!$F$11+СВЦЭМ!$D$10+'СЕТ СН'!$F$5-'СЕТ СН'!$F$21</f>
        <v>2527.9061427199999</v>
      </c>
      <c r="W39" s="36">
        <f>SUMIFS(СВЦЭМ!$D$39:$D$782,СВЦЭМ!$A$39:$A$782,$A39,СВЦЭМ!$B$39:$B$782,W$11)+'СЕТ СН'!$F$11+СВЦЭМ!$D$10+'СЕТ СН'!$F$5-'СЕТ СН'!$F$21</f>
        <v>2501.1679119199998</v>
      </c>
      <c r="X39" s="36">
        <f>SUMIFS(СВЦЭМ!$D$39:$D$782,СВЦЭМ!$A$39:$A$782,$A39,СВЦЭМ!$B$39:$B$782,X$11)+'СЕТ СН'!$F$11+СВЦЭМ!$D$10+'СЕТ СН'!$F$5-'СЕТ СН'!$F$21</f>
        <v>2489.4285879600002</v>
      </c>
      <c r="Y39" s="36">
        <f>SUMIFS(СВЦЭМ!$D$39:$D$782,СВЦЭМ!$A$39:$A$782,$A39,СВЦЭМ!$B$39:$B$782,Y$11)+'СЕТ СН'!$F$11+СВЦЭМ!$D$10+'СЕТ СН'!$F$5-'СЕТ СН'!$F$21</f>
        <v>2484.4973473999999</v>
      </c>
    </row>
    <row r="40" spans="1:27" ht="15.75" x14ac:dyDescent="0.2">
      <c r="A40" s="35">
        <f t="shared" si="0"/>
        <v>44284</v>
      </c>
      <c r="B40" s="36">
        <f>SUMIFS(СВЦЭМ!$D$39:$D$782,СВЦЭМ!$A$39:$A$782,$A40,СВЦЭМ!$B$39:$B$782,B$11)+'СЕТ СН'!$F$11+СВЦЭМ!$D$10+'СЕТ СН'!$F$5-'СЕТ СН'!$F$21</f>
        <v>2578.973876</v>
      </c>
      <c r="C40" s="36">
        <f>SUMIFS(СВЦЭМ!$D$39:$D$782,СВЦЭМ!$A$39:$A$782,$A40,СВЦЭМ!$B$39:$B$782,C$11)+'СЕТ СН'!$F$11+СВЦЭМ!$D$10+'СЕТ СН'!$F$5-'СЕТ СН'!$F$21</f>
        <v>2666.2591311799997</v>
      </c>
      <c r="D40" s="36">
        <f>SUMIFS(СВЦЭМ!$D$39:$D$782,СВЦЭМ!$A$39:$A$782,$A40,СВЦЭМ!$B$39:$B$782,D$11)+'СЕТ СН'!$F$11+СВЦЭМ!$D$10+'СЕТ СН'!$F$5-'СЕТ СН'!$F$21</f>
        <v>2718.6525358199997</v>
      </c>
      <c r="E40" s="36">
        <f>SUMIFS(СВЦЭМ!$D$39:$D$782,СВЦЭМ!$A$39:$A$782,$A40,СВЦЭМ!$B$39:$B$782,E$11)+'СЕТ СН'!$F$11+СВЦЭМ!$D$10+'СЕТ СН'!$F$5-'СЕТ СН'!$F$21</f>
        <v>2738.93822546</v>
      </c>
      <c r="F40" s="36">
        <f>SUMIFS(СВЦЭМ!$D$39:$D$782,СВЦЭМ!$A$39:$A$782,$A40,СВЦЭМ!$B$39:$B$782,F$11)+'СЕТ СН'!$F$11+СВЦЭМ!$D$10+'СЕТ СН'!$F$5-'СЕТ СН'!$F$21</f>
        <v>2732.3918140300002</v>
      </c>
      <c r="G40" s="36">
        <f>SUMIFS(СВЦЭМ!$D$39:$D$782,СВЦЭМ!$A$39:$A$782,$A40,СВЦЭМ!$B$39:$B$782,G$11)+'СЕТ СН'!$F$11+СВЦЭМ!$D$10+'СЕТ СН'!$F$5-'СЕТ СН'!$F$21</f>
        <v>2687.22196304</v>
      </c>
      <c r="H40" s="36">
        <f>SUMIFS(СВЦЭМ!$D$39:$D$782,СВЦЭМ!$A$39:$A$782,$A40,СВЦЭМ!$B$39:$B$782,H$11)+'СЕТ СН'!$F$11+СВЦЭМ!$D$10+'СЕТ СН'!$F$5-'СЕТ СН'!$F$21</f>
        <v>2642.5810915299999</v>
      </c>
      <c r="I40" s="36">
        <f>SUMIFS(СВЦЭМ!$D$39:$D$782,СВЦЭМ!$A$39:$A$782,$A40,СВЦЭМ!$B$39:$B$782,I$11)+'СЕТ СН'!$F$11+СВЦЭМ!$D$10+'СЕТ СН'!$F$5-'СЕТ СН'!$F$21</f>
        <v>2585.6521644499999</v>
      </c>
      <c r="J40" s="36">
        <f>SUMIFS(СВЦЭМ!$D$39:$D$782,СВЦЭМ!$A$39:$A$782,$A40,СВЦЭМ!$B$39:$B$782,J$11)+'СЕТ СН'!$F$11+СВЦЭМ!$D$10+'СЕТ СН'!$F$5-'СЕТ СН'!$F$21</f>
        <v>2528.31273328</v>
      </c>
      <c r="K40" s="36">
        <f>SUMIFS(СВЦЭМ!$D$39:$D$782,СВЦЭМ!$A$39:$A$782,$A40,СВЦЭМ!$B$39:$B$782,K$11)+'СЕТ СН'!$F$11+СВЦЭМ!$D$10+'СЕТ СН'!$F$5-'СЕТ СН'!$F$21</f>
        <v>2510.51545777</v>
      </c>
      <c r="L40" s="36">
        <f>SUMIFS(СВЦЭМ!$D$39:$D$782,СВЦЭМ!$A$39:$A$782,$A40,СВЦЭМ!$B$39:$B$782,L$11)+'СЕТ СН'!$F$11+СВЦЭМ!$D$10+'СЕТ СН'!$F$5-'СЕТ СН'!$F$21</f>
        <v>2510.98616047</v>
      </c>
      <c r="M40" s="36">
        <f>SUMIFS(СВЦЭМ!$D$39:$D$782,СВЦЭМ!$A$39:$A$782,$A40,СВЦЭМ!$B$39:$B$782,M$11)+'СЕТ СН'!$F$11+СВЦЭМ!$D$10+'СЕТ СН'!$F$5-'СЕТ СН'!$F$21</f>
        <v>2510.0789392400002</v>
      </c>
      <c r="N40" s="36">
        <f>SUMIFS(СВЦЭМ!$D$39:$D$782,СВЦЭМ!$A$39:$A$782,$A40,СВЦЭМ!$B$39:$B$782,N$11)+'СЕТ СН'!$F$11+СВЦЭМ!$D$10+'СЕТ СН'!$F$5-'СЕТ СН'!$F$21</f>
        <v>2517.6188959399997</v>
      </c>
      <c r="O40" s="36">
        <f>SUMIFS(СВЦЭМ!$D$39:$D$782,СВЦЭМ!$A$39:$A$782,$A40,СВЦЭМ!$B$39:$B$782,O$11)+'СЕТ СН'!$F$11+СВЦЭМ!$D$10+'СЕТ СН'!$F$5-'СЕТ СН'!$F$21</f>
        <v>2551.6742144700002</v>
      </c>
      <c r="P40" s="36">
        <f>SUMIFS(СВЦЭМ!$D$39:$D$782,СВЦЭМ!$A$39:$A$782,$A40,СВЦЭМ!$B$39:$B$782,P$11)+'СЕТ СН'!$F$11+СВЦЭМ!$D$10+'СЕТ СН'!$F$5-'СЕТ СН'!$F$21</f>
        <v>2602.7824410399999</v>
      </c>
      <c r="Q40" s="36">
        <f>SUMIFS(СВЦЭМ!$D$39:$D$782,СВЦЭМ!$A$39:$A$782,$A40,СВЦЭМ!$B$39:$B$782,Q$11)+'СЕТ СН'!$F$11+СВЦЭМ!$D$10+'СЕТ СН'!$F$5-'СЕТ СН'!$F$21</f>
        <v>2628.5452892000003</v>
      </c>
      <c r="R40" s="36">
        <f>SUMIFS(СВЦЭМ!$D$39:$D$782,СВЦЭМ!$A$39:$A$782,$A40,СВЦЭМ!$B$39:$B$782,R$11)+'СЕТ СН'!$F$11+СВЦЭМ!$D$10+'СЕТ СН'!$F$5-'СЕТ СН'!$F$21</f>
        <v>2617.60306494</v>
      </c>
      <c r="S40" s="36">
        <f>SUMIFS(СВЦЭМ!$D$39:$D$782,СВЦЭМ!$A$39:$A$782,$A40,СВЦЭМ!$B$39:$B$782,S$11)+'СЕТ СН'!$F$11+СВЦЭМ!$D$10+'СЕТ СН'!$F$5-'СЕТ СН'!$F$21</f>
        <v>2585.86315835</v>
      </c>
      <c r="T40" s="36">
        <f>SUMIFS(СВЦЭМ!$D$39:$D$782,СВЦЭМ!$A$39:$A$782,$A40,СВЦЭМ!$B$39:$B$782,T$11)+'СЕТ СН'!$F$11+СВЦЭМ!$D$10+'СЕТ СН'!$F$5-'СЕТ СН'!$F$21</f>
        <v>2514.2534635299999</v>
      </c>
      <c r="U40" s="36">
        <f>SUMIFS(СВЦЭМ!$D$39:$D$782,СВЦЭМ!$A$39:$A$782,$A40,СВЦЭМ!$B$39:$B$782,U$11)+'СЕТ СН'!$F$11+СВЦЭМ!$D$10+'СЕТ СН'!$F$5-'СЕТ СН'!$F$21</f>
        <v>2483.8049101699999</v>
      </c>
      <c r="V40" s="36">
        <f>SUMIFS(СВЦЭМ!$D$39:$D$782,СВЦЭМ!$A$39:$A$782,$A40,СВЦЭМ!$B$39:$B$782,V$11)+'СЕТ СН'!$F$11+СВЦЭМ!$D$10+'СЕТ СН'!$F$5-'СЕТ СН'!$F$21</f>
        <v>2484.9972333000001</v>
      </c>
      <c r="W40" s="36">
        <f>SUMIFS(СВЦЭМ!$D$39:$D$782,СВЦЭМ!$A$39:$A$782,$A40,СВЦЭМ!$B$39:$B$782,W$11)+'СЕТ СН'!$F$11+СВЦЭМ!$D$10+'СЕТ СН'!$F$5-'СЕТ СН'!$F$21</f>
        <v>2485.0693229900003</v>
      </c>
      <c r="X40" s="36">
        <f>SUMIFS(СВЦЭМ!$D$39:$D$782,СВЦЭМ!$A$39:$A$782,$A40,СВЦЭМ!$B$39:$B$782,X$11)+'СЕТ СН'!$F$11+СВЦЭМ!$D$10+'СЕТ СН'!$F$5-'СЕТ СН'!$F$21</f>
        <v>2507.1460888199999</v>
      </c>
      <c r="Y40" s="36">
        <f>SUMIFS(СВЦЭМ!$D$39:$D$782,СВЦЭМ!$A$39:$A$782,$A40,СВЦЭМ!$B$39:$B$782,Y$11)+'СЕТ СН'!$F$11+СВЦЭМ!$D$10+'СЕТ СН'!$F$5-'СЕТ СН'!$F$21</f>
        <v>2500.8965927200002</v>
      </c>
    </row>
    <row r="41" spans="1:27" ht="15.75" x14ac:dyDescent="0.2">
      <c r="A41" s="35">
        <f t="shared" si="0"/>
        <v>44285</v>
      </c>
      <c r="B41" s="36">
        <f>SUMIFS(СВЦЭМ!$D$39:$D$782,СВЦЭМ!$A$39:$A$782,$A41,СВЦЭМ!$B$39:$B$782,B$11)+'СЕТ СН'!$F$11+СВЦЭМ!$D$10+'СЕТ СН'!$F$5-'СЕТ СН'!$F$21</f>
        <v>2566.4721701099998</v>
      </c>
      <c r="C41" s="36">
        <f>SUMIFS(СВЦЭМ!$D$39:$D$782,СВЦЭМ!$A$39:$A$782,$A41,СВЦЭМ!$B$39:$B$782,C$11)+'СЕТ СН'!$F$11+СВЦЭМ!$D$10+'СЕТ СН'!$F$5-'СЕТ СН'!$F$21</f>
        <v>2639.0691597300001</v>
      </c>
      <c r="D41" s="36">
        <f>SUMIFS(СВЦЭМ!$D$39:$D$782,СВЦЭМ!$A$39:$A$782,$A41,СВЦЭМ!$B$39:$B$782,D$11)+'СЕТ СН'!$F$11+СВЦЭМ!$D$10+'СЕТ СН'!$F$5-'СЕТ СН'!$F$21</f>
        <v>2637.4638183699999</v>
      </c>
      <c r="E41" s="36">
        <f>SUMIFS(СВЦЭМ!$D$39:$D$782,СВЦЭМ!$A$39:$A$782,$A41,СВЦЭМ!$B$39:$B$782,E$11)+'СЕТ СН'!$F$11+СВЦЭМ!$D$10+'СЕТ СН'!$F$5-'СЕТ СН'!$F$21</f>
        <v>2636.3016217200002</v>
      </c>
      <c r="F41" s="36">
        <f>SUMIFS(СВЦЭМ!$D$39:$D$782,СВЦЭМ!$A$39:$A$782,$A41,СВЦЭМ!$B$39:$B$782,F$11)+'СЕТ СН'!$F$11+СВЦЭМ!$D$10+'СЕТ СН'!$F$5-'СЕТ СН'!$F$21</f>
        <v>2635.0145110200001</v>
      </c>
      <c r="G41" s="36">
        <f>SUMIFS(СВЦЭМ!$D$39:$D$782,СВЦЭМ!$A$39:$A$782,$A41,СВЦЭМ!$B$39:$B$782,G$11)+'СЕТ СН'!$F$11+СВЦЭМ!$D$10+'СЕТ СН'!$F$5-'СЕТ СН'!$F$21</f>
        <v>2636.7645843600003</v>
      </c>
      <c r="H41" s="36">
        <f>SUMIFS(СВЦЭМ!$D$39:$D$782,СВЦЭМ!$A$39:$A$782,$A41,СВЦЭМ!$B$39:$B$782,H$11)+'СЕТ СН'!$F$11+СВЦЭМ!$D$10+'СЕТ СН'!$F$5-'СЕТ СН'!$F$21</f>
        <v>2627.6406335800002</v>
      </c>
      <c r="I41" s="36">
        <f>SUMIFS(СВЦЭМ!$D$39:$D$782,СВЦЭМ!$A$39:$A$782,$A41,СВЦЭМ!$B$39:$B$782,I$11)+'СЕТ СН'!$F$11+СВЦЭМ!$D$10+'СЕТ СН'!$F$5-'СЕТ СН'!$F$21</f>
        <v>2582.1133664700001</v>
      </c>
      <c r="J41" s="36">
        <f>SUMIFS(СВЦЭМ!$D$39:$D$782,СВЦЭМ!$A$39:$A$782,$A41,СВЦЭМ!$B$39:$B$782,J$11)+'СЕТ СН'!$F$11+СВЦЭМ!$D$10+'СЕТ СН'!$F$5-'СЕТ СН'!$F$21</f>
        <v>2543.3018253099999</v>
      </c>
      <c r="K41" s="36">
        <f>SUMIFS(СВЦЭМ!$D$39:$D$782,СВЦЭМ!$A$39:$A$782,$A41,СВЦЭМ!$B$39:$B$782,K$11)+'СЕТ СН'!$F$11+СВЦЭМ!$D$10+'СЕТ СН'!$F$5-'СЕТ СН'!$F$21</f>
        <v>2527.3516364699999</v>
      </c>
      <c r="L41" s="36">
        <f>SUMIFS(СВЦЭМ!$D$39:$D$782,СВЦЭМ!$A$39:$A$782,$A41,СВЦЭМ!$B$39:$B$782,L$11)+'СЕТ СН'!$F$11+СВЦЭМ!$D$10+'СЕТ СН'!$F$5-'СЕТ СН'!$F$21</f>
        <v>2556.9716894100002</v>
      </c>
      <c r="M41" s="36">
        <f>SUMIFS(СВЦЭМ!$D$39:$D$782,СВЦЭМ!$A$39:$A$782,$A41,СВЦЭМ!$B$39:$B$782,M$11)+'СЕТ СН'!$F$11+СВЦЭМ!$D$10+'СЕТ СН'!$F$5-'СЕТ СН'!$F$21</f>
        <v>2585.83227188</v>
      </c>
      <c r="N41" s="36">
        <f>SUMIFS(СВЦЭМ!$D$39:$D$782,СВЦЭМ!$A$39:$A$782,$A41,СВЦЭМ!$B$39:$B$782,N$11)+'СЕТ СН'!$F$11+СВЦЭМ!$D$10+'СЕТ СН'!$F$5-'СЕТ СН'!$F$21</f>
        <v>2600.8339901999998</v>
      </c>
      <c r="O41" s="36">
        <f>SUMIFS(СВЦЭМ!$D$39:$D$782,СВЦЭМ!$A$39:$A$782,$A41,СВЦЭМ!$B$39:$B$782,O$11)+'СЕТ СН'!$F$11+СВЦЭМ!$D$10+'СЕТ СН'!$F$5-'СЕТ СН'!$F$21</f>
        <v>2644.8961908000001</v>
      </c>
      <c r="P41" s="36">
        <f>SUMIFS(СВЦЭМ!$D$39:$D$782,СВЦЭМ!$A$39:$A$782,$A41,СВЦЭМ!$B$39:$B$782,P$11)+'СЕТ СН'!$F$11+СВЦЭМ!$D$10+'СЕТ СН'!$F$5-'СЕТ СН'!$F$21</f>
        <v>2697.4310362400001</v>
      </c>
      <c r="Q41" s="36">
        <f>SUMIFS(СВЦЭМ!$D$39:$D$782,СВЦЭМ!$A$39:$A$782,$A41,СВЦЭМ!$B$39:$B$782,Q$11)+'СЕТ СН'!$F$11+СВЦЭМ!$D$10+'СЕТ СН'!$F$5-'СЕТ СН'!$F$21</f>
        <v>2711.09688241</v>
      </c>
      <c r="R41" s="36">
        <f>SUMIFS(СВЦЭМ!$D$39:$D$782,СВЦЭМ!$A$39:$A$782,$A41,СВЦЭМ!$B$39:$B$782,R$11)+'СЕТ СН'!$F$11+СВЦЭМ!$D$10+'СЕТ СН'!$F$5-'СЕТ СН'!$F$21</f>
        <v>2684.42522431</v>
      </c>
      <c r="S41" s="36">
        <f>SUMIFS(СВЦЭМ!$D$39:$D$782,СВЦЭМ!$A$39:$A$782,$A41,СВЦЭМ!$B$39:$B$782,S$11)+'СЕТ СН'!$F$11+СВЦЭМ!$D$10+'СЕТ СН'!$F$5-'СЕТ СН'!$F$21</f>
        <v>2655.28009591</v>
      </c>
      <c r="T41" s="36">
        <f>SUMIFS(СВЦЭМ!$D$39:$D$782,СВЦЭМ!$A$39:$A$782,$A41,СВЦЭМ!$B$39:$B$782,T$11)+'СЕТ СН'!$F$11+СВЦЭМ!$D$10+'СЕТ СН'!$F$5-'СЕТ СН'!$F$21</f>
        <v>2591.84939467</v>
      </c>
      <c r="U41" s="36">
        <f>SUMIFS(СВЦЭМ!$D$39:$D$782,СВЦЭМ!$A$39:$A$782,$A41,СВЦЭМ!$B$39:$B$782,U$11)+'СЕТ СН'!$F$11+СВЦЭМ!$D$10+'СЕТ СН'!$F$5-'СЕТ СН'!$F$21</f>
        <v>2551.9834756999999</v>
      </c>
      <c r="V41" s="36">
        <f>SUMIFS(СВЦЭМ!$D$39:$D$782,СВЦЭМ!$A$39:$A$782,$A41,СВЦЭМ!$B$39:$B$782,V$11)+'СЕТ СН'!$F$11+СВЦЭМ!$D$10+'СЕТ СН'!$F$5-'СЕТ СН'!$F$21</f>
        <v>2542.9811967300002</v>
      </c>
      <c r="W41" s="36">
        <f>SUMIFS(СВЦЭМ!$D$39:$D$782,СВЦЭМ!$A$39:$A$782,$A41,СВЦЭМ!$B$39:$B$782,W$11)+'СЕТ СН'!$F$11+СВЦЭМ!$D$10+'СЕТ СН'!$F$5-'СЕТ СН'!$F$21</f>
        <v>2552.5917276099999</v>
      </c>
      <c r="X41" s="36">
        <f>SUMIFS(СВЦЭМ!$D$39:$D$782,СВЦЭМ!$A$39:$A$782,$A41,СВЦЭМ!$B$39:$B$782,X$11)+'СЕТ СН'!$F$11+СВЦЭМ!$D$10+'СЕТ СН'!$F$5-'СЕТ СН'!$F$21</f>
        <v>2572.7240932200002</v>
      </c>
      <c r="Y41" s="36">
        <f>SUMIFS(СВЦЭМ!$D$39:$D$782,СВЦЭМ!$A$39:$A$782,$A41,СВЦЭМ!$B$39:$B$782,Y$11)+'СЕТ СН'!$F$11+СВЦЭМ!$D$10+'СЕТ СН'!$F$5-'СЕТ СН'!$F$21</f>
        <v>2565.2119985500003</v>
      </c>
    </row>
    <row r="42" spans="1:27" ht="15.75" x14ac:dyDescent="0.2">
      <c r="A42" s="35">
        <f t="shared" si="0"/>
        <v>44286</v>
      </c>
      <c r="B42" s="36">
        <f>SUMIFS(СВЦЭМ!$D$39:$D$782,СВЦЭМ!$A$39:$A$782,$A42,СВЦЭМ!$B$39:$B$782,B$11)+'СЕТ СН'!$F$11+СВЦЭМ!$D$10+'СЕТ СН'!$F$5-'СЕТ СН'!$F$21</f>
        <v>2652.3856042799998</v>
      </c>
      <c r="C42" s="36">
        <f>SUMIFS(СВЦЭМ!$D$39:$D$782,СВЦЭМ!$A$39:$A$782,$A42,СВЦЭМ!$B$39:$B$782,C$11)+'СЕТ СН'!$F$11+СВЦЭМ!$D$10+'СЕТ СН'!$F$5-'СЕТ СН'!$F$21</f>
        <v>2678.4809511100002</v>
      </c>
      <c r="D42" s="36">
        <f>SUMIFS(СВЦЭМ!$D$39:$D$782,СВЦЭМ!$A$39:$A$782,$A42,СВЦЭМ!$B$39:$B$782,D$11)+'СЕТ СН'!$F$11+СВЦЭМ!$D$10+'СЕТ СН'!$F$5-'СЕТ СН'!$F$21</f>
        <v>2650.6905286900001</v>
      </c>
      <c r="E42" s="36">
        <f>SUMIFS(СВЦЭМ!$D$39:$D$782,СВЦЭМ!$A$39:$A$782,$A42,СВЦЭМ!$B$39:$B$782,E$11)+'СЕТ СН'!$F$11+СВЦЭМ!$D$10+'СЕТ СН'!$F$5-'СЕТ СН'!$F$21</f>
        <v>2649.28869399</v>
      </c>
      <c r="F42" s="36">
        <f>SUMIFS(СВЦЭМ!$D$39:$D$782,СВЦЭМ!$A$39:$A$782,$A42,СВЦЭМ!$B$39:$B$782,F$11)+'СЕТ СН'!$F$11+СВЦЭМ!$D$10+'СЕТ СН'!$F$5-'СЕТ СН'!$F$21</f>
        <v>2649.28902677</v>
      </c>
      <c r="G42" s="36">
        <f>SUMIFS(СВЦЭМ!$D$39:$D$782,СВЦЭМ!$A$39:$A$782,$A42,СВЦЭМ!$B$39:$B$782,G$11)+'СЕТ СН'!$F$11+СВЦЭМ!$D$10+'СЕТ СН'!$F$5-'СЕТ СН'!$F$21</f>
        <v>2650.2469811999999</v>
      </c>
      <c r="H42" s="36">
        <f>SUMIFS(СВЦЭМ!$D$39:$D$782,СВЦЭМ!$A$39:$A$782,$A42,СВЦЭМ!$B$39:$B$782,H$11)+'СЕТ СН'!$F$11+СВЦЭМ!$D$10+'СЕТ СН'!$F$5-'СЕТ СН'!$F$21</f>
        <v>2667.0062946400003</v>
      </c>
      <c r="I42" s="36">
        <f>SUMIFS(СВЦЭМ!$D$39:$D$782,СВЦЭМ!$A$39:$A$782,$A42,СВЦЭМ!$B$39:$B$782,I$11)+'СЕТ СН'!$F$11+СВЦЭМ!$D$10+'СЕТ СН'!$F$5-'СЕТ СН'!$F$21</f>
        <v>2620.7475623800001</v>
      </c>
      <c r="J42" s="36">
        <f>SUMIFS(СВЦЭМ!$D$39:$D$782,СВЦЭМ!$A$39:$A$782,$A42,СВЦЭМ!$B$39:$B$782,J$11)+'СЕТ СН'!$F$11+СВЦЭМ!$D$10+'СЕТ СН'!$F$5-'СЕТ СН'!$F$21</f>
        <v>2557.2334023399999</v>
      </c>
      <c r="K42" s="36">
        <f>SUMIFS(СВЦЭМ!$D$39:$D$782,СВЦЭМ!$A$39:$A$782,$A42,СВЦЭМ!$B$39:$B$782,K$11)+'СЕТ СН'!$F$11+СВЦЭМ!$D$10+'СЕТ СН'!$F$5-'СЕТ СН'!$F$21</f>
        <v>2525.81298591</v>
      </c>
      <c r="L42" s="36">
        <f>SUMIFS(СВЦЭМ!$D$39:$D$782,СВЦЭМ!$A$39:$A$782,$A42,СВЦЭМ!$B$39:$B$782,L$11)+'СЕТ СН'!$F$11+СВЦЭМ!$D$10+'СЕТ СН'!$F$5-'СЕТ СН'!$F$21</f>
        <v>2530.09680781</v>
      </c>
      <c r="M42" s="36">
        <f>SUMIFS(СВЦЭМ!$D$39:$D$782,СВЦЭМ!$A$39:$A$782,$A42,СВЦЭМ!$B$39:$B$782,M$11)+'СЕТ СН'!$F$11+СВЦЭМ!$D$10+'СЕТ СН'!$F$5-'СЕТ СН'!$F$21</f>
        <v>2544.1638216399997</v>
      </c>
      <c r="N42" s="36">
        <f>SUMIFS(СВЦЭМ!$D$39:$D$782,СВЦЭМ!$A$39:$A$782,$A42,СВЦЭМ!$B$39:$B$782,N$11)+'СЕТ СН'!$F$11+СВЦЭМ!$D$10+'СЕТ СН'!$F$5-'СЕТ СН'!$F$21</f>
        <v>2578.5077836600003</v>
      </c>
      <c r="O42" s="36">
        <f>SUMIFS(СВЦЭМ!$D$39:$D$782,СВЦЭМ!$A$39:$A$782,$A42,СВЦЭМ!$B$39:$B$782,O$11)+'СЕТ СН'!$F$11+СВЦЭМ!$D$10+'СЕТ СН'!$F$5-'СЕТ СН'!$F$21</f>
        <v>2615.48283984</v>
      </c>
      <c r="P42" s="36">
        <f>SUMIFS(СВЦЭМ!$D$39:$D$782,СВЦЭМ!$A$39:$A$782,$A42,СВЦЭМ!$B$39:$B$782,P$11)+'СЕТ СН'!$F$11+СВЦЭМ!$D$10+'СЕТ СН'!$F$5-'СЕТ СН'!$F$21</f>
        <v>2669.41824572</v>
      </c>
      <c r="Q42" s="36">
        <f>SUMIFS(СВЦЭМ!$D$39:$D$782,СВЦЭМ!$A$39:$A$782,$A42,СВЦЭМ!$B$39:$B$782,Q$11)+'СЕТ СН'!$F$11+СВЦЭМ!$D$10+'СЕТ СН'!$F$5-'СЕТ СН'!$F$21</f>
        <v>2698.2564852400001</v>
      </c>
      <c r="R42" s="36">
        <f>SUMIFS(СВЦЭМ!$D$39:$D$782,СВЦЭМ!$A$39:$A$782,$A42,СВЦЭМ!$B$39:$B$782,R$11)+'СЕТ СН'!$F$11+СВЦЭМ!$D$10+'СЕТ СН'!$F$5-'СЕТ СН'!$F$21</f>
        <v>2687.9923346400001</v>
      </c>
      <c r="S42" s="36">
        <f>SUMIFS(СВЦЭМ!$D$39:$D$782,СВЦЭМ!$A$39:$A$782,$A42,СВЦЭМ!$B$39:$B$782,S$11)+'СЕТ СН'!$F$11+СВЦЭМ!$D$10+'СЕТ СН'!$F$5-'СЕТ СН'!$F$21</f>
        <v>2657.3491398300002</v>
      </c>
      <c r="T42" s="36">
        <f>SUMIFS(СВЦЭМ!$D$39:$D$782,СВЦЭМ!$A$39:$A$782,$A42,СВЦЭМ!$B$39:$B$782,T$11)+'СЕТ СН'!$F$11+СВЦЭМ!$D$10+'СЕТ СН'!$F$5-'СЕТ СН'!$F$21</f>
        <v>2580.1515869899999</v>
      </c>
      <c r="U42" s="36">
        <f>SUMIFS(СВЦЭМ!$D$39:$D$782,СВЦЭМ!$A$39:$A$782,$A42,СВЦЭМ!$B$39:$B$782,U$11)+'СЕТ СН'!$F$11+СВЦЭМ!$D$10+'СЕТ СН'!$F$5-'СЕТ СН'!$F$21</f>
        <v>2537.35855378</v>
      </c>
      <c r="V42" s="36">
        <f>SUMIFS(СВЦЭМ!$D$39:$D$782,СВЦЭМ!$A$39:$A$782,$A42,СВЦЭМ!$B$39:$B$782,V$11)+'СЕТ СН'!$F$11+СВЦЭМ!$D$10+'СЕТ СН'!$F$5-'СЕТ СН'!$F$21</f>
        <v>2558.4192121799997</v>
      </c>
      <c r="W42" s="36">
        <f>SUMIFS(СВЦЭМ!$D$39:$D$782,СВЦЭМ!$A$39:$A$782,$A42,СВЦЭМ!$B$39:$B$782,W$11)+'СЕТ СН'!$F$11+СВЦЭМ!$D$10+'СЕТ СН'!$F$5-'СЕТ СН'!$F$21</f>
        <v>2556.4216979299999</v>
      </c>
      <c r="X42" s="36">
        <f>SUMIFS(СВЦЭМ!$D$39:$D$782,СВЦЭМ!$A$39:$A$782,$A42,СВЦЭМ!$B$39:$B$782,X$11)+'СЕТ СН'!$F$11+СВЦЭМ!$D$10+'СЕТ СН'!$F$5-'СЕТ СН'!$F$21</f>
        <v>2592.2436912000003</v>
      </c>
      <c r="Y42" s="36">
        <f>SUMIFS(СВЦЭМ!$D$39:$D$782,СВЦЭМ!$A$39:$A$782,$A42,СВЦЭМ!$B$39:$B$782,Y$11)+'СЕТ СН'!$F$11+СВЦЭМ!$D$10+'СЕТ СН'!$F$5-'СЕТ СН'!$F$21</f>
        <v>2598.7186964399998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01.03.2021</v>
      </c>
      <c r="B48" s="36">
        <f>SUMIFS(СВЦЭМ!$D$39:$D$782,СВЦЭМ!$A$39:$A$782,$A48,СВЦЭМ!$B$39:$B$782,B$47)+'СЕТ СН'!$G$11+СВЦЭМ!$D$10+'СЕТ СН'!$G$5-'СЕТ СН'!$G$21</f>
        <v>3371.4075442000003</v>
      </c>
      <c r="C48" s="36">
        <f>SUMIFS(СВЦЭМ!$D$39:$D$782,СВЦЭМ!$A$39:$A$782,$A48,СВЦЭМ!$B$39:$B$782,C$47)+'СЕТ СН'!$G$11+СВЦЭМ!$D$10+'СЕТ СН'!$G$5-'СЕТ СН'!$G$21</f>
        <v>3409.0159076899999</v>
      </c>
      <c r="D48" s="36">
        <f>SUMIFS(СВЦЭМ!$D$39:$D$782,СВЦЭМ!$A$39:$A$782,$A48,СВЦЭМ!$B$39:$B$782,D$47)+'СЕТ СН'!$G$11+СВЦЭМ!$D$10+'СЕТ СН'!$G$5-'СЕТ СН'!$G$21</f>
        <v>3467.0665745300003</v>
      </c>
      <c r="E48" s="36">
        <f>SUMIFS(СВЦЭМ!$D$39:$D$782,СВЦЭМ!$A$39:$A$782,$A48,СВЦЭМ!$B$39:$B$782,E$47)+'СЕТ СН'!$G$11+СВЦЭМ!$D$10+'СЕТ СН'!$G$5-'СЕТ СН'!$G$21</f>
        <v>3478.09804652</v>
      </c>
      <c r="F48" s="36">
        <f>SUMIFS(СВЦЭМ!$D$39:$D$782,СВЦЭМ!$A$39:$A$782,$A48,СВЦЭМ!$B$39:$B$782,F$47)+'СЕТ СН'!$G$11+СВЦЭМ!$D$10+'СЕТ СН'!$G$5-'СЕТ СН'!$G$21</f>
        <v>3474.4007122200001</v>
      </c>
      <c r="G48" s="36">
        <f>SUMIFS(СВЦЭМ!$D$39:$D$782,СВЦЭМ!$A$39:$A$782,$A48,СВЦЭМ!$B$39:$B$782,G$47)+'СЕТ СН'!$G$11+СВЦЭМ!$D$10+'СЕТ СН'!$G$5-'СЕТ СН'!$G$21</f>
        <v>3449.02967029</v>
      </c>
      <c r="H48" s="36">
        <f>SUMIFS(СВЦЭМ!$D$39:$D$782,СВЦЭМ!$A$39:$A$782,$A48,СВЦЭМ!$B$39:$B$782,H$47)+'СЕТ СН'!$G$11+СВЦЭМ!$D$10+'СЕТ СН'!$G$5-'СЕТ СН'!$G$21</f>
        <v>3417.5167869699999</v>
      </c>
      <c r="I48" s="36">
        <f>SUMIFS(СВЦЭМ!$D$39:$D$782,СВЦЭМ!$A$39:$A$782,$A48,СВЦЭМ!$B$39:$B$782,I$47)+'СЕТ СН'!$G$11+СВЦЭМ!$D$10+'СЕТ СН'!$G$5-'СЕТ СН'!$G$21</f>
        <v>3363.0338452599999</v>
      </c>
      <c r="J48" s="36">
        <f>SUMIFS(СВЦЭМ!$D$39:$D$782,СВЦЭМ!$A$39:$A$782,$A48,СВЦЭМ!$B$39:$B$782,J$47)+'СЕТ СН'!$G$11+СВЦЭМ!$D$10+'СЕТ СН'!$G$5-'СЕТ СН'!$G$21</f>
        <v>3316.3057127299999</v>
      </c>
      <c r="K48" s="36">
        <f>SUMIFS(СВЦЭМ!$D$39:$D$782,СВЦЭМ!$A$39:$A$782,$A48,СВЦЭМ!$B$39:$B$782,K$47)+'СЕТ СН'!$G$11+СВЦЭМ!$D$10+'СЕТ СН'!$G$5-'СЕТ СН'!$G$21</f>
        <v>3289.2829424700003</v>
      </c>
      <c r="L48" s="36">
        <f>SUMIFS(СВЦЭМ!$D$39:$D$782,СВЦЭМ!$A$39:$A$782,$A48,СВЦЭМ!$B$39:$B$782,L$47)+'СЕТ СН'!$G$11+СВЦЭМ!$D$10+'СЕТ СН'!$G$5-'СЕТ СН'!$G$21</f>
        <v>3281.0502082599996</v>
      </c>
      <c r="M48" s="36">
        <f>SUMIFS(СВЦЭМ!$D$39:$D$782,СВЦЭМ!$A$39:$A$782,$A48,СВЦЭМ!$B$39:$B$782,M$47)+'СЕТ СН'!$G$11+СВЦЭМ!$D$10+'СЕТ СН'!$G$5-'СЕТ СН'!$G$21</f>
        <v>3287.2074254099998</v>
      </c>
      <c r="N48" s="36">
        <f>SUMIFS(СВЦЭМ!$D$39:$D$782,СВЦЭМ!$A$39:$A$782,$A48,СВЦЭМ!$B$39:$B$782,N$47)+'СЕТ СН'!$G$11+СВЦЭМ!$D$10+'СЕТ СН'!$G$5-'СЕТ СН'!$G$21</f>
        <v>3287.8295466299996</v>
      </c>
      <c r="O48" s="36">
        <f>SUMIFS(СВЦЭМ!$D$39:$D$782,СВЦЭМ!$A$39:$A$782,$A48,СВЦЭМ!$B$39:$B$782,O$47)+'СЕТ СН'!$G$11+СВЦЭМ!$D$10+'СЕТ СН'!$G$5-'СЕТ СН'!$G$21</f>
        <v>3342.14123406</v>
      </c>
      <c r="P48" s="36">
        <f>SUMIFS(СВЦЭМ!$D$39:$D$782,СВЦЭМ!$A$39:$A$782,$A48,СВЦЭМ!$B$39:$B$782,P$47)+'СЕТ СН'!$G$11+СВЦЭМ!$D$10+'СЕТ СН'!$G$5-'СЕТ СН'!$G$21</f>
        <v>3356.0664259599998</v>
      </c>
      <c r="Q48" s="36">
        <f>SUMIFS(СВЦЭМ!$D$39:$D$782,СВЦЭМ!$A$39:$A$782,$A48,СВЦЭМ!$B$39:$B$782,Q$47)+'СЕТ СН'!$G$11+СВЦЭМ!$D$10+'СЕТ СН'!$G$5-'СЕТ СН'!$G$21</f>
        <v>3386.4251518999999</v>
      </c>
      <c r="R48" s="36">
        <f>SUMIFS(СВЦЭМ!$D$39:$D$782,СВЦЭМ!$A$39:$A$782,$A48,СВЦЭМ!$B$39:$B$782,R$47)+'СЕТ СН'!$G$11+СВЦЭМ!$D$10+'СЕТ СН'!$G$5-'СЕТ СН'!$G$21</f>
        <v>3393.5818279099999</v>
      </c>
      <c r="S48" s="36">
        <f>SUMIFS(СВЦЭМ!$D$39:$D$782,СВЦЭМ!$A$39:$A$782,$A48,СВЦЭМ!$B$39:$B$782,S$47)+'СЕТ СН'!$G$11+СВЦЭМ!$D$10+'СЕТ СН'!$G$5-'СЕТ СН'!$G$21</f>
        <v>3353.7559603499999</v>
      </c>
      <c r="T48" s="36">
        <f>SUMIFS(СВЦЭМ!$D$39:$D$782,СВЦЭМ!$A$39:$A$782,$A48,СВЦЭМ!$B$39:$B$782,T$47)+'СЕТ СН'!$G$11+СВЦЭМ!$D$10+'СЕТ СН'!$G$5-'СЕТ СН'!$G$21</f>
        <v>3309.8531202499998</v>
      </c>
      <c r="U48" s="36">
        <f>SUMIFS(СВЦЭМ!$D$39:$D$782,СВЦЭМ!$A$39:$A$782,$A48,СВЦЭМ!$B$39:$B$782,U$47)+'СЕТ СН'!$G$11+СВЦЭМ!$D$10+'СЕТ СН'!$G$5-'СЕТ СН'!$G$21</f>
        <v>3270.1044234600004</v>
      </c>
      <c r="V48" s="36">
        <f>SUMIFS(СВЦЭМ!$D$39:$D$782,СВЦЭМ!$A$39:$A$782,$A48,СВЦЭМ!$B$39:$B$782,V$47)+'СЕТ СН'!$G$11+СВЦЭМ!$D$10+'СЕТ СН'!$G$5-'СЕТ СН'!$G$21</f>
        <v>3270.79419009</v>
      </c>
      <c r="W48" s="36">
        <f>SUMIFS(СВЦЭМ!$D$39:$D$782,СВЦЭМ!$A$39:$A$782,$A48,СВЦЭМ!$B$39:$B$782,W$47)+'СЕТ СН'!$G$11+СВЦЭМ!$D$10+'СЕТ СН'!$G$5-'СЕТ СН'!$G$21</f>
        <v>3299.2191913699999</v>
      </c>
      <c r="X48" s="36">
        <f>SUMIFS(СВЦЭМ!$D$39:$D$782,СВЦЭМ!$A$39:$A$782,$A48,СВЦЭМ!$B$39:$B$782,X$47)+'СЕТ СН'!$G$11+СВЦЭМ!$D$10+'СЕТ СН'!$G$5-'СЕТ СН'!$G$21</f>
        <v>3323.8053522800001</v>
      </c>
      <c r="Y48" s="36">
        <f>SUMIFS(СВЦЭМ!$D$39:$D$782,СВЦЭМ!$A$39:$A$782,$A48,СВЦЭМ!$B$39:$B$782,Y$47)+'СЕТ СН'!$G$11+СВЦЭМ!$D$10+'СЕТ СН'!$G$5-'СЕТ СН'!$G$21</f>
        <v>3334.36913387</v>
      </c>
      <c r="AA48" s="45"/>
    </row>
    <row r="49" spans="1:25" ht="15.75" x14ac:dyDescent="0.2">
      <c r="A49" s="35">
        <f>A48+1</f>
        <v>44257</v>
      </c>
      <c r="B49" s="36">
        <f>SUMIFS(СВЦЭМ!$D$39:$D$782,СВЦЭМ!$A$39:$A$782,$A49,СВЦЭМ!$B$39:$B$782,B$47)+'СЕТ СН'!$G$11+СВЦЭМ!$D$10+'СЕТ СН'!$G$5-'СЕТ СН'!$G$21</f>
        <v>3380.9245452</v>
      </c>
      <c r="C49" s="36">
        <f>SUMIFS(СВЦЭМ!$D$39:$D$782,СВЦЭМ!$A$39:$A$782,$A49,СВЦЭМ!$B$39:$B$782,C$47)+'СЕТ СН'!$G$11+СВЦЭМ!$D$10+'СЕТ СН'!$G$5-'СЕТ СН'!$G$21</f>
        <v>3443.2693820100003</v>
      </c>
      <c r="D49" s="36">
        <f>SUMIFS(СВЦЭМ!$D$39:$D$782,СВЦЭМ!$A$39:$A$782,$A49,СВЦЭМ!$B$39:$B$782,D$47)+'СЕТ СН'!$G$11+СВЦЭМ!$D$10+'СЕТ СН'!$G$5-'СЕТ СН'!$G$21</f>
        <v>3436.3282932100001</v>
      </c>
      <c r="E49" s="36">
        <f>SUMIFS(СВЦЭМ!$D$39:$D$782,СВЦЭМ!$A$39:$A$782,$A49,СВЦЭМ!$B$39:$B$782,E$47)+'СЕТ СН'!$G$11+СВЦЭМ!$D$10+'СЕТ СН'!$G$5-'СЕТ СН'!$G$21</f>
        <v>3432.5478745999999</v>
      </c>
      <c r="F49" s="36">
        <f>SUMIFS(СВЦЭМ!$D$39:$D$782,СВЦЭМ!$A$39:$A$782,$A49,СВЦЭМ!$B$39:$B$782,F$47)+'СЕТ СН'!$G$11+СВЦЭМ!$D$10+'СЕТ СН'!$G$5-'СЕТ СН'!$G$21</f>
        <v>3432.2651565599999</v>
      </c>
      <c r="G49" s="36">
        <f>SUMIFS(СВЦЭМ!$D$39:$D$782,СВЦЭМ!$A$39:$A$782,$A49,СВЦЭМ!$B$39:$B$782,G$47)+'СЕТ СН'!$G$11+СВЦЭМ!$D$10+'СЕТ СН'!$G$5-'СЕТ СН'!$G$21</f>
        <v>3445.1208919599999</v>
      </c>
      <c r="H49" s="36">
        <f>SUMIFS(СВЦЭМ!$D$39:$D$782,СВЦЭМ!$A$39:$A$782,$A49,СВЦЭМ!$B$39:$B$782,H$47)+'СЕТ СН'!$G$11+СВЦЭМ!$D$10+'СЕТ СН'!$G$5-'СЕТ СН'!$G$21</f>
        <v>3453.1559751300001</v>
      </c>
      <c r="I49" s="36">
        <f>SUMIFS(СВЦЭМ!$D$39:$D$782,СВЦЭМ!$A$39:$A$782,$A49,СВЦЭМ!$B$39:$B$782,I$47)+'СЕТ СН'!$G$11+СВЦЭМ!$D$10+'СЕТ СН'!$G$5-'СЕТ СН'!$G$21</f>
        <v>3404.1293044499998</v>
      </c>
      <c r="J49" s="36">
        <f>SUMIFS(СВЦЭМ!$D$39:$D$782,СВЦЭМ!$A$39:$A$782,$A49,СВЦЭМ!$B$39:$B$782,J$47)+'СЕТ СН'!$G$11+СВЦЭМ!$D$10+'СЕТ СН'!$G$5-'СЕТ СН'!$G$21</f>
        <v>3348.2251996800001</v>
      </c>
      <c r="K49" s="36">
        <f>SUMIFS(СВЦЭМ!$D$39:$D$782,СВЦЭМ!$A$39:$A$782,$A49,СВЦЭМ!$B$39:$B$782,K$47)+'СЕТ СН'!$G$11+СВЦЭМ!$D$10+'СЕТ СН'!$G$5-'СЕТ СН'!$G$21</f>
        <v>3319.52425984</v>
      </c>
      <c r="L49" s="36">
        <f>SUMIFS(СВЦЭМ!$D$39:$D$782,СВЦЭМ!$A$39:$A$782,$A49,СВЦЭМ!$B$39:$B$782,L$47)+'СЕТ СН'!$G$11+СВЦЭМ!$D$10+'СЕТ СН'!$G$5-'СЕТ СН'!$G$21</f>
        <v>3315.3442834500001</v>
      </c>
      <c r="M49" s="36">
        <f>SUMIFS(СВЦЭМ!$D$39:$D$782,СВЦЭМ!$A$39:$A$782,$A49,СВЦЭМ!$B$39:$B$782,M$47)+'СЕТ СН'!$G$11+СВЦЭМ!$D$10+'СЕТ СН'!$G$5-'СЕТ СН'!$G$21</f>
        <v>3320.8737552399998</v>
      </c>
      <c r="N49" s="36">
        <f>SUMIFS(СВЦЭМ!$D$39:$D$782,СВЦЭМ!$A$39:$A$782,$A49,СВЦЭМ!$B$39:$B$782,N$47)+'СЕТ СН'!$G$11+СВЦЭМ!$D$10+'СЕТ СН'!$G$5-'СЕТ СН'!$G$21</f>
        <v>3332.6152139999999</v>
      </c>
      <c r="O49" s="36">
        <f>SUMIFS(СВЦЭМ!$D$39:$D$782,СВЦЭМ!$A$39:$A$782,$A49,СВЦЭМ!$B$39:$B$782,O$47)+'СЕТ СН'!$G$11+СВЦЭМ!$D$10+'СЕТ СН'!$G$5-'СЕТ СН'!$G$21</f>
        <v>3377.7835626699998</v>
      </c>
      <c r="P49" s="36">
        <f>SUMIFS(СВЦЭМ!$D$39:$D$782,СВЦЭМ!$A$39:$A$782,$A49,СВЦЭМ!$B$39:$B$782,P$47)+'СЕТ СН'!$G$11+СВЦЭМ!$D$10+'СЕТ СН'!$G$5-'СЕТ СН'!$G$21</f>
        <v>3391.2088615900002</v>
      </c>
      <c r="Q49" s="36">
        <f>SUMIFS(СВЦЭМ!$D$39:$D$782,СВЦЭМ!$A$39:$A$782,$A49,СВЦЭМ!$B$39:$B$782,Q$47)+'СЕТ СН'!$G$11+СВЦЭМ!$D$10+'СЕТ СН'!$G$5-'СЕТ СН'!$G$21</f>
        <v>3411.5321737100003</v>
      </c>
      <c r="R49" s="36">
        <f>SUMIFS(СВЦЭМ!$D$39:$D$782,СВЦЭМ!$A$39:$A$782,$A49,СВЦЭМ!$B$39:$B$782,R$47)+'СЕТ СН'!$G$11+СВЦЭМ!$D$10+'СЕТ СН'!$G$5-'СЕТ СН'!$G$21</f>
        <v>3415.98686413</v>
      </c>
      <c r="S49" s="36">
        <f>SUMIFS(СВЦЭМ!$D$39:$D$782,СВЦЭМ!$A$39:$A$782,$A49,СВЦЭМ!$B$39:$B$782,S$47)+'СЕТ СН'!$G$11+СВЦЭМ!$D$10+'СЕТ СН'!$G$5-'СЕТ СН'!$G$21</f>
        <v>3381.7858449400001</v>
      </c>
      <c r="T49" s="36">
        <f>SUMIFS(СВЦЭМ!$D$39:$D$782,СВЦЭМ!$A$39:$A$782,$A49,СВЦЭМ!$B$39:$B$782,T$47)+'СЕТ СН'!$G$11+СВЦЭМ!$D$10+'СЕТ СН'!$G$5-'СЕТ СН'!$G$21</f>
        <v>3330.7004405400003</v>
      </c>
      <c r="U49" s="36">
        <f>SUMIFS(СВЦЭМ!$D$39:$D$782,СВЦЭМ!$A$39:$A$782,$A49,СВЦЭМ!$B$39:$B$782,U$47)+'СЕТ СН'!$G$11+СВЦЭМ!$D$10+'СЕТ СН'!$G$5-'СЕТ СН'!$G$21</f>
        <v>3285.2906427799999</v>
      </c>
      <c r="V49" s="36">
        <f>SUMIFS(СВЦЭМ!$D$39:$D$782,СВЦЭМ!$A$39:$A$782,$A49,СВЦЭМ!$B$39:$B$782,V$47)+'СЕТ СН'!$G$11+СВЦЭМ!$D$10+'СЕТ СН'!$G$5-'СЕТ СН'!$G$21</f>
        <v>3284.4004604399997</v>
      </c>
      <c r="W49" s="36">
        <f>SUMIFS(СВЦЭМ!$D$39:$D$782,СВЦЭМ!$A$39:$A$782,$A49,СВЦЭМ!$B$39:$B$782,W$47)+'СЕТ СН'!$G$11+СВЦЭМ!$D$10+'СЕТ СН'!$G$5-'СЕТ СН'!$G$21</f>
        <v>3297.4877284699996</v>
      </c>
      <c r="X49" s="36">
        <f>SUMIFS(СВЦЭМ!$D$39:$D$782,СВЦЭМ!$A$39:$A$782,$A49,СВЦЭМ!$B$39:$B$782,X$47)+'СЕТ СН'!$G$11+СВЦЭМ!$D$10+'СЕТ СН'!$G$5-'СЕТ СН'!$G$21</f>
        <v>3327.9157972200001</v>
      </c>
      <c r="Y49" s="36">
        <f>SUMIFS(СВЦЭМ!$D$39:$D$782,СВЦЭМ!$A$39:$A$782,$A49,СВЦЭМ!$B$39:$B$782,Y$47)+'СЕТ СН'!$G$11+СВЦЭМ!$D$10+'СЕТ СН'!$G$5-'СЕТ СН'!$G$21</f>
        <v>3337.0300562100001</v>
      </c>
    </row>
    <row r="50" spans="1:25" ht="15.75" x14ac:dyDescent="0.2">
      <c r="A50" s="35">
        <f t="shared" ref="A50:A78" si="1">A49+1</f>
        <v>44258</v>
      </c>
      <c r="B50" s="36">
        <f>SUMIFS(СВЦЭМ!$D$39:$D$782,СВЦЭМ!$A$39:$A$782,$A50,СВЦЭМ!$B$39:$B$782,B$47)+'СЕТ СН'!$G$11+СВЦЭМ!$D$10+'СЕТ СН'!$G$5-'СЕТ СН'!$G$21</f>
        <v>3342.7492149</v>
      </c>
      <c r="C50" s="36">
        <f>SUMIFS(СВЦЭМ!$D$39:$D$782,СВЦЭМ!$A$39:$A$782,$A50,СВЦЭМ!$B$39:$B$782,C$47)+'СЕТ СН'!$G$11+СВЦЭМ!$D$10+'СЕТ СН'!$G$5-'СЕТ СН'!$G$21</f>
        <v>3410.9867490400002</v>
      </c>
      <c r="D50" s="36">
        <f>SUMIFS(СВЦЭМ!$D$39:$D$782,СВЦЭМ!$A$39:$A$782,$A50,СВЦЭМ!$B$39:$B$782,D$47)+'СЕТ СН'!$G$11+СВЦЭМ!$D$10+'СЕТ СН'!$G$5-'СЕТ СН'!$G$21</f>
        <v>3441.4362528199999</v>
      </c>
      <c r="E50" s="36">
        <f>SUMIFS(СВЦЭМ!$D$39:$D$782,СВЦЭМ!$A$39:$A$782,$A50,СВЦЭМ!$B$39:$B$782,E$47)+'СЕТ СН'!$G$11+СВЦЭМ!$D$10+'СЕТ СН'!$G$5-'СЕТ СН'!$G$21</f>
        <v>3438.6925942799999</v>
      </c>
      <c r="F50" s="36">
        <f>SUMIFS(СВЦЭМ!$D$39:$D$782,СВЦЭМ!$A$39:$A$782,$A50,СВЦЭМ!$B$39:$B$782,F$47)+'СЕТ СН'!$G$11+СВЦЭМ!$D$10+'СЕТ СН'!$G$5-'СЕТ СН'!$G$21</f>
        <v>3443.2834574999997</v>
      </c>
      <c r="G50" s="36">
        <f>SUMIFS(СВЦЭМ!$D$39:$D$782,СВЦЭМ!$A$39:$A$782,$A50,СВЦЭМ!$B$39:$B$782,G$47)+'СЕТ СН'!$G$11+СВЦЭМ!$D$10+'СЕТ СН'!$G$5-'СЕТ СН'!$G$21</f>
        <v>3451.4681331399997</v>
      </c>
      <c r="H50" s="36">
        <f>SUMIFS(СВЦЭМ!$D$39:$D$782,СВЦЭМ!$A$39:$A$782,$A50,СВЦЭМ!$B$39:$B$782,H$47)+'СЕТ СН'!$G$11+СВЦЭМ!$D$10+'СЕТ СН'!$G$5-'СЕТ СН'!$G$21</f>
        <v>3438.7329703400001</v>
      </c>
      <c r="I50" s="36">
        <f>SUMIFS(СВЦЭМ!$D$39:$D$782,СВЦЭМ!$A$39:$A$782,$A50,СВЦЭМ!$B$39:$B$782,I$47)+'СЕТ СН'!$G$11+СВЦЭМ!$D$10+'СЕТ СН'!$G$5-'СЕТ СН'!$G$21</f>
        <v>3395.8240792699999</v>
      </c>
      <c r="J50" s="36">
        <f>SUMIFS(СВЦЭМ!$D$39:$D$782,СВЦЭМ!$A$39:$A$782,$A50,СВЦЭМ!$B$39:$B$782,J$47)+'СЕТ СН'!$G$11+СВЦЭМ!$D$10+'СЕТ СН'!$G$5-'СЕТ СН'!$G$21</f>
        <v>3338.6048068199998</v>
      </c>
      <c r="K50" s="36">
        <f>SUMIFS(СВЦЭМ!$D$39:$D$782,СВЦЭМ!$A$39:$A$782,$A50,СВЦЭМ!$B$39:$B$782,K$47)+'СЕТ СН'!$G$11+СВЦЭМ!$D$10+'СЕТ СН'!$G$5-'СЕТ СН'!$G$21</f>
        <v>3313.9052867800001</v>
      </c>
      <c r="L50" s="36">
        <f>SUMIFS(СВЦЭМ!$D$39:$D$782,СВЦЭМ!$A$39:$A$782,$A50,СВЦЭМ!$B$39:$B$782,L$47)+'СЕТ СН'!$G$11+СВЦЭМ!$D$10+'СЕТ СН'!$G$5-'СЕТ СН'!$G$21</f>
        <v>3311.46353838</v>
      </c>
      <c r="M50" s="36">
        <f>SUMIFS(СВЦЭМ!$D$39:$D$782,СВЦЭМ!$A$39:$A$782,$A50,СВЦЭМ!$B$39:$B$782,M$47)+'СЕТ СН'!$G$11+СВЦЭМ!$D$10+'СЕТ СН'!$G$5-'СЕТ СН'!$G$21</f>
        <v>3323.1659454599999</v>
      </c>
      <c r="N50" s="36">
        <f>SUMIFS(СВЦЭМ!$D$39:$D$782,СВЦЭМ!$A$39:$A$782,$A50,СВЦЭМ!$B$39:$B$782,N$47)+'СЕТ СН'!$G$11+СВЦЭМ!$D$10+'СЕТ СН'!$G$5-'СЕТ СН'!$G$21</f>
        <v>3302.3680909599998</v>
      </c>
      <c r="O50" s="36">
        <f>SUMIFS(СВЦЭМ!$D$39:$D$782,СВЦЭМ!$A$39:$A$782,$A50,СВЦЭМ!$B$39:$B$782,O$47)+'СЕТ СН'!$G$11+СВЦЭМ!$D$10+'СЕТ СН'!$G$5-'СЕТ СН'!$G$21</f>
        <v>3335.8958659999998</v>
      </c>
      <c r="P50" s="36">
        <f>SUMIFS(СВЦЭМ!$D$39:$D$782,СВЦЭМ!$A$39:$A$782,$A50,СВЦЭМ!$B$39:$B$782,P$47)+'СЕТ СН'!$G$11+СВЦЭМ!$D$10+'СЕТ СН'!$G$5-'СЕТ СН'!$G$21</f>
        <v>3354.1967723099997</v>
      </c>
      <c r="Q50" s="36">
        <f>SUMIFS(СВЦЭМ!$D$39:$D$782,СВЦЭМ!$A$39:$A$782,$A50,СВЦЭМ!$B$39:$B$782,Q$47)+'СЕТ СН'!$G$11+СВЦЭМ!$D$10+'СЕТ СН'!$G$5-'СЕТ СН'!$G$21</f>
        <v>3365.7355799100001</v>
      </c>
      <c r="R50" s="36">
        <f>SUMIFS(СВЦЭМ!$D$39:$D$782,СВЦЭМ!$A$39:$A$782,$A50,СВЦЭМ!$B$39:$B$782,R$47)+'СЕТ СН'!$G$11+СВЦЭМ!$D$10+'СЕТ СН'!$G$5-'СЕТ СН'!$G$21</f>
        <v>3362.3495199399999</v>
      </c>
      <c r="S50" s="36">
        <f>SUMIFS(СВЦЭМ!$D$39:$D$782,СВЦЭМ!$A$39:$A$782,$A50,СВЦЭМ!$B$39:$B$782,S$47)+'СЕТ СН'!$G$11+СВЦЭМ!$D$10+'СЕТ СН'!$G$5-'СЕТ СН'!$G$21</f>
        <v>3333.73650163</v>
      </c>
      <c r="T50" s="36">
        <f>SUMIFS(СВЦЭМ!$D$39:$D$782,СВЦЭМ!$A$39:$A$782,$A50,СВЦЭМ!$B$39:$B$782,T$47)+'СЕТ СН'!$G$11+СВЦЭМ!$D$10+'СЕТ СН'!$G$5-'СЕТ СН'!$G$21</f>
        <v>3288.4744111700002</v>
      </c>
      <c r="U50" s="36">
        <f>SUMIFS(СВЦЭМ!$D$39:$D$782,СВЦЭМ!$A$39:$A$782,$A50,СВЦЭМ!$B$39:$B$782,U$47)+'СЕТ СН'!$G$11+СВЦЭМ!$D$10+'СЕТ СН'!$G$5-'СЕТ СН'!$G$21</f>
        <v>3256.1410339100003</v>
      </c>
      <c r="V50" s="36">
        <f>SUMIFS(СВЦЭМ!$D$39:$D$782,СВЦЭМ!$A$39:$A$782,$A50,СВЦЭМ!$B$39:$B$782,V$47)+'СЕТ СН'!$G$11+СВЦЭМ!$D$10+'СЕТ СН'!$G$5-'СЕТ СН'!$G$21</f>
        <v>3252.4326265</v>
      </c>
      <c r="W50" s="36">
        <f>SUMIFS(СВЦЭМ!$D$39:$D$782,СВЦЭМ!$A$39:$A$782,$A50,СВЦЭМ!$B$39:$B$782,W$47)+'СЕТ СН'!$G$11+СВЦЭМ!$D$10+'СЕТ СН'!$G$5-'СЕТ СН'!$G$21</f>
        <v>3270.8062593099999</v>
      </c>
      <c r="X50" s="36">
        <f>SUMIFS(СВЦЭМ!$D$39:$D$782,СВЦЭМ!$A$39:$A$782,$A50,СВЦЭМ!$B$39:$B$782,X$47)+'СЕТ СН'!$G$11+СВЦЭМ!$D$10+'СЕТ СН'!$G$5-'СЕТ СН'!$G$21</f>
        <v>3288.0679774600003</v>
      </c>
      <c r="Y50" s="36">
        <f>SUMIFS(СВЦЭМ!$D$39:$D$782,СВЦЭМ!$A$39:$A$782,$A50,СВЦЭМ!$B$39:$B$782,Y$47)+'СЕТ СН'!$G$11+СВЦЭМ!$D$10+'СЕТ СН'!$G$5-'СЕТ СН'!$G$21</f>
        <v>3309.5353499900002</v>
      </c>
    </row>
    <row r="51" spans="1:25" ht="15.75" x14ac:dyDescent="0.2">
      <c r="A51" s="35">
        <f t="shared" si="1"/>
        <v>44259</v>
      </c>
      <c r="B51" s="36">
        <f>SUMIFS(СВЦЭМ!$D$39:$D$782,СВЦЭМ!$A$39:$A$782,$A51,СВЦЭМ!$B$39:$B$782,B$47)+'СЕТ СН'!$G$11+СВЦЭМ!$D$10+'СЕТ СН'!$G$5-'СЕТ СН'!$G$21</f>
        <v>3290.0944813799997</v>
      </c>
      <c r="C51" s="36">
        <f>SUMIFS(СВЦЭМ!$D$39:$D$782,СВЦЭМ!$A$39:$A$782,$A51,СВЦЭМ!$B$39:$B$782,C$47)+'СЕТ СН'!$G$11+СВЦЭМ!$D$10+'СЕТ СН'!$G$5-'СЕТ СН'!$G$21</f>
        <v>3357.9720405600001</v>
      </c>
      <c r="D51" s="36">
        <f>SUMIFS(СВЦЭМ!$D$39:$D$782,СВЦЭМ!$A$39:$A$782,$A51,СВЦЭМ!$B$39:$B$782,D$47)+'СЕТ СН'!$G$11+СВЦЭМ!$D$10+'СЕТ СН'!$G$5-'СЕТ СН'!$G$21</f>
        <v>3410.32106841</v>
      </c>
      <c r="E51" s="36">
        <f>SUMIFS(СВЦЭМ!$D$39:$D$782,СВЦЭМ!$A$39:$A$782,$A51,СВЦЭМ!$B$39:$B$782,E$47)+'СЕТ СН'!$G$11+СВЦЭМ!$D$10+'СЕТ СН'!$G$5-'СЕТ СН'!$G$21</f>
        <v>3419.0308294599999</v>
      </c>
      <c r="F51" s="36">
        <f>SUMIFS(СВЦЭМ!$D$39:$D$782,СВЦЭМ!$A$39:$A$782,$A51,СВЦЭМ!$B$39:$B$782,F$47)+'СЕТ СН'!$G$11+СВЦЭМ!$D$10+'СЕТ СН'!$G$5-'СЕТ СН'!$G$21</f>
        <v>3430.1990806100002</v>
      </c>
      <c r="G51" s="36">
        <f>SUMIFS(СВЦЭМ!$D$39:$D$782,СВЦЭМ!$A$39:$A$782,$A51,СВЦЭМ!$B$39:$B$782,G$47)+'СЕТ СН'!$G$11+СВЦЭМ!$D$10+'СЕТ СН'!$G$5-'СЕТ СН'!$G$21</f>
        <v>3418.0603109799999</v>
      </c>
      <c r="H51" s="36">
        <f>SUMIFS(СВЦЭМ!$D$39:$D$782,СВЦЭМ!$A$39:$A$782,$A51,СВЦЭМ!$B$39:$B$782,H$47)+'СЕТ СН'!$G$11+СВЦЭМ!$D$10+'СЕТ СН'!$G$5-'СЕТ СН'!$G$21</f>
        <v>3380.2470729300003</v>
      </c>
      <c r="I51" s="36">
        <f>SUMIFS(СВЦЭМ!$D$39:$D$782,СВЦЭМ!$A$39:$A$782,$A51,СВЦЭМ!$B$39:$B$782,I$47)+'СЕТ СН'!$G$11+СВЦЭМ!$D$10+'СЕТ СН'!$G$5-'СЕТ СН'!$G$21</f>
        <v>3335.9045280199998</v>
      </c>
      <c r="J51" s="36">
        <f>SUMIFS(СВЦЭМ!$D$39:$D$782,СВЦЭМ!$A$39:$A$782,$A51,СВЦЭМ!$B$39:$B$782,J$47)+'СЕТ СН'!$G$11+СВЦЭМ!$D$10+'СЕТ СН'!$G$5-'СЕТ СН'!$G$21</f>
        <v>3295.0017632600002</v>
      </c>
      <c r="K51" s="36">
        <f>SUMIFS(СВЦЭМ!$D$39:$D$782,СВЦЭМ!$A$39:$A$782,$A51,СВЦЭМ!$B$39:$B$782,K$47)+'СЕТ СН'!$G$11+СВЦЭМ!$D$10+'СЕТ СН'!$G$5-'СЕТ СН'!$G$21</f>
        <v>3285.8561738600001</v>
      </c>
      <c r="L51" s="36">
        <f>SUMIFS(СВЦЭМ!$D$39:$D$782,СВЦЭМ!$A$39:$A$782,$A51,СВЦЭМ!$B$39:$B$782,L$47)+'СЕТ СН'!$G$11+СВЦЭМ!$D$10+'СЕТ СН'!$G$5-'СЕТ СН'!$G$21</f>
        <v>3289.6939711699997</v>
      </c>
      <c r="M51" s="36">
        <f>SUMIFS(СВЦЭМ!$D$39:$D$782,СВЦЭМ!$A$39:$A$782,$A51,СВЦЭМ!$B$39:$B$782,M$47)+'СЕТ СН'!$G$11+СВЦЭМ!$D$10+'СЕТ СН'!$G$5-'СЕТ СН'!$G$21</f>
        <v>3294.80925703</v>
      </c>
      <c r="N51" s="36">
        <f>SUMIFS(СВЦЭМ!$D$39:$D$782,СВЦЭМ!$A$39:$A$782,$A51,СВЦЭМ!$B$39:$B$782,N$47)+'СЕТ СН'!$G$11+СВЦЭМ!$D$10+'СЕТ СН'!$G$5-'СЕТ СН'!$G$21</f>
        <v>3298.5291596799998</v>
      </c>
      <c r="O51" s="36">
        <f>SUMIFS(СВЦЭМ!$D$39:$D$782,СВЦЭМ!$A$39:$A$782,$A51,СВЦЭМ!$B$39:$B$782,O$47)+'СЕТ СН'!$G$11+СВЦЭМ!$D$10+'СЕТ СН'!$G$5-'СЕТ СН'!$G$21</f>
        <v>3353.9758488699999</v>
      </c>
      <c r="P51" s="36">
        <f>SUMIFS(СВЦЭМ!$D$39:$D$782,СВЦЭМ!$A$39:$A$782,$A51,СВЦЭМ!$B$39:$B$782,P$47)+'СЕТ СН'!$G$11+СВЦЭМ!$D$10+'СЕТ СН'!$G$5-'СЕТ СН'!$G$21</f>
        <v>3404.1678599400002</v>
      </c>
      <c r="Q51" s="36">
        <f>SUMIFS(СВЦЭМ!$D$39:$D$782,СВЦЭМ!$A$39:$A$782,$A51,СВЦЭМ!$B$39:$B$782,Q$47)+'СЕТ СН'!$G$11+СВЦЭМ!$D$10+'СЕТ СН'!$G$5-'СЕТ СН'!$G$21</f>
        <v>3416.5576101400002</v>
      </c>
      <c r="R51" s="36">
        <f>SUMIFS(СВЦЭМ!$D$39:$D$782,СВЦЭМ!$A$39:$A$782,$A51,СВЦЭМ!$B$39:$B$782,R$47)+'СЕТ СН'!$G$11+СВЦЭМ!$D$10+'СЕТ СН'!$G$5-'СЕТ СН'!$G$21</f>
        <v>3405.0301987600001</v>
      </c>
      <c r="S51" s="36">
        <f>SUMIFS(СВЦЭМ!$D$39:$D$782,СВЦЭМ!$A$39:$A$782,$A51,СВЦЭМ!$B$39:$B$782,S$47)+'СЕТ СН'!$G$11+СВЦЭМ!$D$10+'СЕТ СН'!$G$5-'СЕТ СН'!$G$21</f>
        <v>3368.8401238799997</v>
      </c>
      <c r="T51" s="36">
        <f>SUMIFS(СВЦЭМ!$D$39:$D$782,СВЦЭМ!$A$39:$A$782,$A51,СВЦЭМ!$B$39:$B$782,T$47)+'СЕТ СН'!$G$11+СВЦЭМ!$D$10+'СЕТ СН'!$G$5-'СЕТ СН'!$G$21</f>
        <v>3278.5774187500001</v>
      </c>
      <c r="U51" s="36">
        <f>SUMIFS(СВЦЭМ!$D$39:$D$782,СВЦЭМ!$A$39:$A$782,$A51,СВЦЭМ!$B$39:$B$782,U$47)+'СЕТ СН'!$G$11+СВЦЭМ!$D$10+'СЕТ СН'!$G$5-'СЕТ СН'!$G$21</f>
        <v>3238.91959636</v>
      </c>
      <c r="V51" s="36">
        <f>SUMIFS(СВЦЭМ!$D$39:$D$782,СВЦЭМ!$A$39:$A$782,$A51,СВЦЭМ!$B$39:$B$782,V$47)+'СЕТ СН'!$G$11+СВЦЭМ!$D$10+'СЕТ СН'!$G$5-'СЕТ СН'!$G$21</f>
        <v>3242.2791857100001</v>
      </c>
      <c r="W51" s="36">
        <f>SUMIFS(СВЦЭМ!$D$39:$D$782,СВЦЭМ!$A$39:$A$782,$A51,СВЦЭМ!$B$39:$B$782,W$47)+'СЕТ СН'!$G$11+СВЦЭМ!$D$10+'СЕТ СН'!$G$5-'СЕТ СН'!$G$21</f>
        <v>3265.2366529800001</v>
      </c>
      <c r="X51" s="36">
        <f>SUMIFS(СВЦЭМ!$D$39:$D$782,СВЦЭМ!$A$39:$A$782,$A51,СВЦЭМ!$B$39:$B$782,X$47)+'СЕТ СН'!$G$11+СВЦЭМ!$D$10+'СЕТ СН'!$G$5-'СЕТ СН'!$G$21</f>
        <v>3285.0290522799996</v>
      </c>
      <c r="Y51" s="36">
        <f>SUMIFS(СВЦЭМ!$D$39:$D$782,СВЦЭМ!$A$39:$A$782,$A51,СВЦЭМ!$B$39:$B$782,Y$47)+'СЕТ СН'!$G$11+СВЦЭМ!$D$10+'СЕТ СН'!$G$5-'СЕТ СН'!$G$21</f>
        <v>3291.88844642</v>
      </c>
    </row>
    <row r="52" spans="1:25" ht="15.75" x14ac:dyDescent="0.2">
      <c r="A52" s="35">
        <f t="shared" si="1"/>
        <v>44260</v>
      </c>
      <c r="B52" s="36">
        <f>SUMIFS(СВЦЭМ!$D$39:$D$782,СВЦЭМ!$A$39:$A$782,$A52,СВЦЭМ!$B$39:$B$782,B$47)+'СЕТ СН'!$G$11+СВЦЭМ!$D$10+'СЕТ СН'!$G$5-'СЕТ СН'!$G$21</f>
        <v>3325.1484097399998</v>
      </c>
      <c r="C52" s="36">
        <f>SUMIFS(СВЦЭМ!$D$39:$D$782,СВЦЭМ!$A$39:$A$782,$A52,СВЦЭМ!$B$39:$B$782,C$47)+'СЕТ СН'!$G$11+СВЦЭМ!$D$10+'СЕТ СН'!$G$5-'СЕТ СН'!$G$21</f>
        <v>3366.60731145</v>
      </c>
      <c r="D52" s="36">
        <f>SUMIFS(СВЦЭМ!$D$39:$D$782,СВЦЭМ!$A$39:$A$782,$A52,СВЦЭМ!$B$39:$B$782,D$47)+'СЕТ СН'!$G$11+СВЦЭМ!$D$10+'СЕТ СН'!$G$5-'СЕТ СН'!$G$21</f>
        <v>3397.23400008</v>
      </c>
      <c r="E52" s="36">
        <f>SUMIFS(СВЦЭМ!$D$39:$D$782,СВЦЭМ!$A$39:$A$782,$A52,СВЦЭМ!$B$39:$B$782,E$47)+'СЕТ СН'!$G$11+СВЦЭМ!$D$10+'СЕТ СН'!$G$5-'СЕТ СН'!$G$21</f>
        <v>3405.1238317799998</v>
      </c>
      <c r="F52" s="36">
        <f>SUMIFS(СВЦЭМ!$D$39:$D$782,СВЦЭМ!$A$39:$A$782,$A52,СВЦЭМ!$B$39:$B$782,F$47)+'СЕТ СН'!$G$11+СВЦЭМ!$D$10+'СЕТ СН'!$G$5-'СЕТ СН'!$G$21</f>
        <v>3441.8638479599999</v>
      </c>
      <c r="G52" s="36">
        <f>SUMIFS(СВЦЭМ!$D$39:$D$782,СВЦЭМ!$A$39:$A$782,$A52,СВЦЭМ!$B$39:$B$782,G$47)+'СЕТ СН'!$G$11+СВЦЭМ!$D$10+'СЕТ СН'!$G$5-'СЕТ СН'!$G$21</f>
        <v>3440.9908686399999</v>
      </c>
      <c r="H52" s="36">
        <f>SUMIFS(СВЦЭМ!$D$39:$D$782,СВЦЭМ!$A$39:$A$782,$A52,СВЦЭМ!$B$39:$B$782,H$47)+'СЕТ СН'!$G$11+СВЦЭМ!$D$10+'СЕТ СН'!$G$5-'СЕТ СН'!$G$21</f>
        <v>3420.2185761299997</v>
      </c>
      <c r="I52" s="36">
        <f>SUMIFS(СВЦЭМ!$D$39:$D$782,СВЦЭМ!$A$39:$A$782,$A52,СВЦЭМ!$B$39:$B$782,I$47)+'СЕТ СН'!$G$11+СВЦЭМ!$D$10+'СЕТ СН'!$G$5-'СЕТ СН'!$G$21</f>
        <v>3370.0457841500001</v>
      </c>
      <c r="J52" s="36">
        <f>SUMIFS(СВЦЭМ!$D$39:$D$782,СВЦЭМ!$A$39:$A$782,$A52,СВЦЭМ!$B$39:$B$782,J$47)+'СЕТ СН'!$G$11+СВЦЭМ!$D$10+'СЕТ СН'!$G$5-'СЕТ СН'!$G$21</f>
        <v>3325.6001096999998</v>
      </c>
      <c r="K52" s="36">
        <f>SUMIFS(СВЦЭМ!$D$39:$D$782,СВЦЭМ!$A$39:$A$782,$A52,СВЦЭМ!$B$39:$B$782,K$47)+'СЕТ СН'!$G$11+СВЦЭМ!$D$10+'СЕТ СН'!$G$5-'СЕТ СН'!$G$21</f>
        <v>3290.3698005199999</v>
      </c>
      <c r="L52" s="36">
        <f>SUMIFS(СВЦЭМ!$D$39:$D$782,СВЦЭМ!$A$39:$A$782,$A52,СВЦЭМ!$B$39:$B$782,L$47)+'СЕТ СН'!$G$11+СВЦЭМ!$D$10+'СЕТ СН'!$G$5-'СЕТ СН'!$G$21</f>
        <v>3283.07948265</v>
      </c>
      <c r="M52" s="36">
        <f>SUMIFS(СВЦЭМ!$D$39:$D$782,СВЦЭМ!$A$39:$A$782,$A52,СВЦЭМ!$B$39:$B$782,M$47)+'СЕТ СН'!$G$11+СВЦЭМ!$D$10+'СЕТ СН'!$G$5-'СЕТ СН'!$G$21</f>
        <v>3281.7325232000003</v>
      </c>
      <c r="N52" s="36">
        <f>SUMIFS(СВЦЭМ!$D$39:$D$782,СВЦЭМ!$A$39:$A$782,$A52,СВЦЭМ!$B$39:$B$782,N$47)+'СЕТ СН'!$G$11+СВЦЭМ!$D$10+'СЕТ СН'!$G$5-'СЕТ СН'!$G$21</f>
        <v>3299.8496468599997</v>
      </c>
      <c r="O52" s="36">
        <f>SUMIFS(СВЦЭМ!$D$39:$D$782,СВЦЭМ!$A$39:$A$782,$A52,СВЦЭМ!$B$39:$B$782,O$47)+'СЕТ СН'!$G$11+СВЦЭМ!$D$10+'СЕТ СН'!$G$5-'СЕТ СН'!$G$21</f>
        <v>3353.13239419</v>
      </c>
      <c r="P52" s="36">
        <f>SUMIFS(СВЦЭМ!$D$39:$D$782,СВЦЭМ!$A$39:$A$782,$A52,СВЦЭМ!$B$39:$B$782,P$47)+'СЕТ СН'!$G$11+СВЦЭМ!$D$10+'СЕТ СН'!$G$5-'СЕТ СН'!$G$21</f>
        <v>3379.2269782799999</v>
      </c>
      <c r="Q52" s="36">
        <f>SUMIFS(СВЦЭМ!$D$39:$D$782,СВЦЭМ!$A$39:$A$782,$A52,СВЦЭМ!$B$39:$B$782,Q$47)+'СЕТ СН'!$G$11+СВЦЭМ!$D$10+'СЕТ СН'!$G$5-'СЕТ СН'!$G$21</f>
        <v>3398.59749693</v>
      </c>
      <c r="R52" s="36">
        <f>SUMIFS(СВЦЭМ!$D$39:$D$782,СВЦЭМ!$A$39:$A$782,$A52,СВЦЭМ!$B$39:$B$782,R$47)+'СЕТ СН'!$G$11+СВЦЭМ!$D$10+'СЕТ СН'!$G$5-'СЕТ СН'!$G$21</f>
        <v>3396.7339655999999</v>
      </c>
      <c r="S52" s="36">
        <f>SUMIFS(СВЦЭМ!$D$39:$D$782,СВЦЭМ!$A$39:$A$782,$A52,СВЦЭМ!$B$39:$B$782,S$47)+'СЕТ СН'!$G$11+СВЦЭМ!$D$10+'СЕТ СН'!$G$5-'СЕТ СН'!$G$21</f>
        <v>3356.69651393</v>
      </c>
      <c r="T52" s="36">
        <f>SUMIFS(СВЦЭМ!$D$39:$D$782,СВЦЭМ!$A$39:$A$782,$A52,СВЦЭМ!$B$39:$B$782,T$47)+'СЕТ СН'!$G$11+СВЦЭМ!$D$10+'СЕТ СН'!$G$5-'СЕТ СН'!$G$21</f>
        <v>3300.9338473500002</v>
      </c>
      <c r="U52" s="36">
        <f>SUMIFS(СВЦЭМ!$D$39:$D$782,СВЦЭМ!$A$39:$A$782,$A52,СВЦЭМ!$B$39:$B$782,U$47)+'СЕТ СН'!$G$11+СВЦЭМ!$D$10+'СЕТ СН'!$G$5-'СЕТ СН'!$G$21</f>
        <v>3258.46059831</v>
      </c>
      <c r="V52" s="36">
        <f>SUMIFS(СВЦЭМ!$D$39:$D$782,СВЦЭМ!$A$39:$A$782,$A52,СВЦЭМ!$B$39:$B$782,V$47)+'СЕТ СН'!$G$11+СВЦЭМ!$D$10+'СЕТ СН'!$G$5-'СЕТ СН'!$G$21</f>
        <v>3280.50425253</v>
      </c>
      <c r="W52" s="36">
        <f>SUMIFS(СВЦЭМ!$D$39:$D$782,СВЦЭМ!$A$39:$A$782,$A52,СВЦЭМ!$B$39:$B$782,W$47)+'СЕТ СН'!$G$11+СВЦЭМ!$D$10+'СЕТ СН'!$G$5-'СЕТ СН'!$G$21</f>
        <v>3290.0057445499997</v>
      </c>
      <c r="X52" s="36">
        <f>SUMIFS(СВЦЭМ!$D$39:$D$782,СВЦЭМ!$A$39:$A$782,$A52,СВЦЭМ!$B$39:$B$782,X$47)+'СЕТ СН'!$G$11+СВЦЭМ!$D$10+'СЕТ СН'!$G$5-'СЕТ СН'!$G$21</f>
        <v>3315.2974633100002</v>
      </c>
      <c r="Y52" s="36">
        <f>SUMIFS(СВЦЭМ!$D$39:$D$782,СВЦЭМ!$A$39:$A$782,$A52,СВЦЭМ!$B$39:$B$782,Y$47)+'СЕТ СН'!$G$11+СВЦЭМ!$D$10+'СЕТ СН'!$G$5-'СЕТ СН'!$G$21</f>
        <v>3320.91081884</v>
      </c>
    </row>
    <row r="53" spans="1:25" ht="15.75" x14ac:dyDescent="0.2">
      <c r="A53" s="35">
        <f t="shared" si="1"/>
        <v>44261</v>
      </c>
      <c r="B53" s="36">
        <f>SUMIFS(СВЦЭМ!$D$39:$D$782,СВЦЭМ!$A$39:$A$782,$A53,СВЦЭМ!$B$39:$B$782,B$47)+'СЕТ СН'!$G$11+СВЦЭМ!$D$10+'СЕТ СН'!$G$5-'СЕТ СН'!$G$21</f>
        <v>3379.4893696899999</v>
      </c>
      <c r="C53" s="36">
        <f>SUMIFS(СВЦЭМ!$D$39:$D$782,СВЦЭМ!$A$39:$A$782,$A53,СВЦЭМ!$B$39:$B$782,C$47)+'СЕТ СН'!$G$11+СВЦЭМ!$D$10+'СЕТ СН'!$G$5-'СЕТ СН'!$G$21</f>
        <v>3454.7891273499999</v>
      </c>
      <c r="D53" s="36">
        <f>SUMIFS(СВЦЭМ!$D$39:$D$782,СВЦЭМ!$A$39:$A$782,$A53,СВЦЭМ!$B$39:$B$782,D$47)+'СЕТ СН'!$G$11+СВЦЭМ!$D$10+'СЕТ СН'!$G$5-'СЕТ СН'!$G$21</f>
        <v>3466.9788946500003</v>
      </c>
      <c r="E53" s="36">
        <f>SUMIFS(СВЦЭМ!$D$39:$D$782,СВЦЭМ!$A$39:$A$782,$A53,СВЦЭМ!$B$39:$B$782,E$47)+'СЕТ СН'!$G$11+СВЦЭМ!$D$10+'СЕТ СН'!$G$5-'СЕТ СН'!$G$21</f>
        <v>3480.6950105000001</v>
      </c>
      <c r="F53" s="36">
        <f>SUMIFS(СВЦЭМ!$D$39:$D$782,СВЦЭМ!$A$39:$A$782,$A53,СВЦЭМ!$B$39:$B$782,F$47)+'СЕТ СН'!$G$11+СВЦЭМ!$D$10+'СЕТ СН'!$G$5-'СЕТ СН'!$G$21</f>
        <v>3486.77588212</v>
      </c>
      <c r="G53" s="36">
        <f>SUMIFS(СВЦЭМ!$D$39:$D$782,СВЦЭМ!$A$39:$A$782,$A53,СВЦЭМ!$B$39:$B$782,G$47)+'СЕТ СН'!$G$11+СВЦЭМ!$D$10+'СЕТ СН'!$G$5-'СЕТ СН'!$G$21</f>
        <v>3483.8451093100002</v>
      </c>
      <c r="H53" s="36">
        <f>SUMIFS(СВЦЭМ!$D$39:$D$782,СВЦЭМ!$A$39:$A$782,$A53,СВЦЭМ!$B$39:$B$782,H$47)+'СЕТ СН'!$G$11+СВЦЭМ!$D$10+'СЕТ СН'!$G$5-'СЕТ СН'!$G$21</f>
        <v>3489.2391597400001</v>
      </c>
      <c r="I53" s="36">
        <f>SUMIFS(СВЦЭМ!$D$39:$D$782,СВЦЭМ!$A$39:$A$782,$A53,СВЦЭМ!$B$39:$B$782,I$47)+'СЕТ СН'!$G$11+СВЦЭМ!$D$10+'СЕТ СН'!$G$5-'СЕТ СН'!$G$21</f>
        <v>3448.5496679400003</v>
      </c>
      <c r="J53" s="36">
        <f>SUMIFS(СВЦЭМ!$D$39:$D$782,СВЦЭМ!$A$39:$A$782,$A53,СВЦЭМ!$B$39:$B$782,J$47)+'СЕТ СН'!$G$11+СВЦЭМ!$D$10+'СЕТ СН'!$G$5-'СЕТ СН'!$G$21</f>
        <v>3364.8560869900002</v>
      </c>
      <c r="K53" s="36">
        <f>SUMIFS(СВЦЭМ!$D$39:$D$782,СВЦЭМ!$A$39:$A$782,$A53,СВЦЭМ!$B$39:$B$782,K$47)+'СЕТ СН'!$G$11+СВЦЭМ!$D$10+'СЕТ СН'!$G$5-'СЕТ СН'!$G$21</f>
        <v>3298.1501257999998</v>
      </c>
      <c r="L53" s="36">
        <f>SUMIFS(СВЦЭМ!$D$39:$D$782,СВЦЭМ!$A$39:$A$782,$A53,СВЦЭМ!$B$39:$B$782,L$47)+'СЕТ СН'!$G$11+СВЦЭМ!$D$10+'СЕТ СН'!$G$5-'СЕТ СН'!$G$21</f>
        <v>3263.8018578800002</v>
      </c>
      <c r="M53" s="36">
        <f>SUMIFS(СВЦЭМ!$D$39:$D$782,СВЦЭМ!$A$39:$A$782,$A53,СВЦЭМ!$B$39:$B$782,M$47)+'СЕТ СН'!$G$11+СВЦЭМ!$D$10+'СЕТ СН'!$G$5-'СЕТ СН'!$G$21</f>
        <v>3262.6336692300001</v>
      </c>
      <c r="N53" s="36">
        <f>SUMIFS(СВЦЭМ!$D$39:$D$782,СВЦЭМ!$A$39:$A$782,$A53,СВЦЭМ!$B$39:$B$782,N$47)+'СЕТ СН'!$G$11+СВЦЭМ!$D$10+'СЕТ СН'!$G$5-'СЕТ СН'!$G$21</f>
        <v>3274.8360510399998</v>
      </c>
      <c r="O53" s="36">
        <f>SUMIFS(СВЦЭМ!$D$39:$D$782,СВЦЭМ!$A$39:$A$782,$A53,СВЦЭМ!$B$39:$B$782,O$47)+'СЕТ СН'!$G$11+СВЦЭМ!$D$10+'СЕТ СН'!$G$5-'СЕТ СН'!$G$21</f>
        <v>3328.3687160999998</v>
      </c>
      <c r="P53" s="36">
        <f>SUMIFS(СВЦЭМ!$D$39:$D$782,СВЦЭМ!$A$39:$A$782,$A53,СВЦЭМ!$B$39:$B$782,P$47)+'СЕТ СН'!$G$11+СВЦЭМ!$D$10+'СЕТ СН'!$G$5-'СЕТ СН'!$G$21</f>
        <v>3346.3906204200002</v>
      </c>
      <c r="Q53" s="36">
        <f>SUMIFS(СВЦЭМ!$D$39:$D$782,СВЦЭМ!$A$39:$A$782,$A53,СВЦЭМ!$B$39:$B$782,Q$47)+'СЕТ СН'!$G$11+СВЦЭМ!$D$10+'СЕТ СН'!$G$5-'СЕТ СН'!$G$21</f>
        <v>3369.3235702000002</v>
      </c>
      <c r="R53" s="36">
        <f>SUMIFS(СВЦЭМ!$D$39:$D$782,СВЦЭМ!$A$39:$A$782,$A53,СВЦЭМ!$B$39:$B$782,R$47)+'СЕТ СН'!$G$11+СВЦЭМ!$D$10+'СЕТ СН'!$G$5-'СЕТ СН'!$G$21</f>
        <v>3359.7659766500001</v>
      </c>
      <c r="S53" s="36">
        <f>SUMIFS(СВЦЭМ!$D$39:$D$782,СВЦЭМ!$A$39:$A$782,$A53,СВЦЭМ!$B$39:$B$782,S$47)+'СЕТ СН'!$G$11+СВЦЭМ!$D$10+'СЕТ СН'!$G$5-'СЕТ СН'!$G$21</f>
        <v>3310.93961829</v>
      </c>
      <c r="T53" s="36">
        <f>SUMIFS(СВЦЭМ!$D$39:$D$782,СВЦЭМ!$A$39:$A$782,$A53,СВЦЭМ!$B$39:$B$782,T$47)+'СЕТ СН'!$G$11+СВЦЭМ!$D$10+'СЕТ СН'!$G$5-'СЕТ СН'!$G$21</f>
        <v>3263.0721597299998</v>
      </c>
      <c r="U53" s="36">
        <f>SUMIFS(СВЦЭМ!$D$39:$D$782,СВЦЭМ!$A$39:$A$782,$A53,СВЦЭМ!$B$39:$B$782,U$47)+'СЕТ СН'!$G$11+СВЦЭМ!$D$10+'СЕТ СН'!$G$5-'СЕТ СН'!$G$21</f>
        <v>3235.3469523200001</v>
      </c>
      <c r="V53" s="36">
        <f>SUMIFS(СВЦЭМ!$D$39:$D$782,СВЦЭМ!$A$39:$A$782,$A53,СВЦЭМ!$B$39:$B$782,V$47)+'СЕТ СН'!$G$11+СВЦЭМ!$D$10+'СЕТ СН'!$G$5-'СЕТ СН'!$G$21</f>
        <v>3238.5422331700001</v>
      </c>
      <c r="W53" s="36">
        <f>SUMIFS(СВЦЭМ!$D$39:$D$782,СВЦЭМ!$A$39:$A$782,$A53,СВЦЭМ!$B$39:$B$782,W$47)+'СЕТ СН'!$G$11+СВЦЭМ!$D$10+'СЕТ СН'!$G$5-'СЕТ СН'!$G$21</f>
        <v>3246.3204169600003</v>
      </c>
      <c r="X53" s="36">
        <f>SUMIFS(СВЦЭМ!$D$39:$D$782,СВЦЭМ!$A$39:$A$782,$A53,СВЦЭМ!$B$39:$B$782,X$47)+'СЕТ СН'!$G$11+СВЦЭМ!$D$10+'СЕТ СН'!$G$5-'СЕТ СН'!$G$21</f>
        <v>3272.59601148</v>
      </c>
      <c r="Y53" s="36">
        <f>SUMIFS(СВЦЭМ!$D$39:$D$782,СВЦЭМ!$A$39:$A$782,$A53,СВЦЭМ!$B$39:$B$782,Y$47)+'СЕТ СН'!$G$11+СВЦЭМ!$D$10+'СЕТ СН'!$G$5-'СЕТ СН'!$G$21</f>
        <v>3296.3180108500001</v>
      </c>
    </row>
    <row r="54" spans="1:25" ht="15.75" x14ac:dyDescent="0.2">
      <c r="A54" s="35">
        <f t="shared" si="1"/>
        <v>44262</v>
      </c>
      <c r="B54" s="36">
        <f>SUMIFS(СВЦЭМ!$D$39:$D$782,СВЦЭМ!$A$39:$A$782,$A54,СВЦЭМ!$B$39:$B$782,B$47)+'СЕТ СН'!$G$11+СВЦЭМ!$D$10+'СЕТ СН'!$G$5-'СЕТ СН'!$G$21</f>
        <v>3333.1249587299999</v>
      </c>
      <c r="C54" s="36">
        <f>SUMIFS(СВЦЭМ!$D$39:$D$782,СВЦЭМ!$A$39:$A$782,$A54,СВЦЭМ!$B$39:$B$782,C$47)+'СЕТ СН'!$G$11+СВЦЭМ!$D$10+'СЕТ СН'!$G$5-'СЕТ СН'!$G$21</f>
        <v>3400.4184875599999</v>
      </c>
      <c r="D54" s="36">
        <f>SUMIFS(СВЦЭМ!$D$39:$D$782,СВЦЭМ!$A$39:$A$782,$A54,СВЦЭМ!$B$39:$B$782,D$47)+'СЕТ СН'!$G$11+СВЦЭМ!$D$10+'СЕТ СН'!$G$5-'СЕТ СН'!$G$21</f>
        <v>3437.5801943899996</v>
      </c>
      <c r="E54" s="36">
        <f>SUMIFS(СВЦЭМ!$D$39:$D$782,СВЦЭМ!$A$39:$A$782,$A54,СВЦЭМ!$B$39:$B$782,E$47)+'СЕТ СН'!$G$11+СВЦЭМ!$D$10+'СЕТ СН'!$G$5-'СЕТ СН'!$G$21</f>
        <v>3449.0160687099997</v>
      </c>
      <c r="F54" s="36">
        <f>SUMIFS(СВЦЭМ!$D$39:$D$782,СВЦЭМ!$A$39:$A$782,$A54,СВЦЭМ!$B$39:$B$782,F$47)+'СЕТ СН'!$G$11+СВЦЭМ!$D$10+'СЕТ СН'!$G$5-'СЕТ СН'!$G$21</f>
        <v>3455.9800070599999</v>
      </c>
      <c r="G54" s="36">
        <f>SUMIFS(СВЦЭМ!$D$39:$D$782,СВЦЭМ!$A$39:$A$782,$A54,СВЦЭМ!$B$39:$B$782,G$47)+'СЕТ СН'!$G$11+СВЦЭМ!$D$10+'СЕТ СН'!$G$5-'СЕТ СН'!$G$21</f>
        <v>3457.2143787099999</v>
      </c>
      <c r="H54" s="36">
        <f>SUMIFS(СВЦЭМ!$D$39:$D$782,СВЦЭМ!$A$39:$A$782,$A54,СВЦЭМ!$B$39:$B$782,H$47)+'СЕТ СН'!$G$11+СВЦЭМ!$D$10+'СЕТ СН'!$G$5-'СЕТ СН'!$G$21</f>
        <v>3438.4544548200001</v>
      </c>
      <c r="I54" s="36">
        <f>SUMIFS(СВЦЭМ!$D$39:$D$782,СВЦЭМ!$A$39:$A$782,$A54,СВЦЭМ!$B$39:$B$782,I$47)+'СЕТ СН'!$G$11+СВЦЭМ!$D$10+'СЕТ СН'!$G$5-'СЕТ СН'!$G$21</f>
        <v>3400.2959183799999</v>
      </c>
      <c r="J54" s="36">
        <f>SUMIFS(СВЦЭМ!$D$39:$D$782,СВЦЭМ!$A$39:$A$782,$A54,СВЦЭМ!$B$39:$B$782,J$47)+'СЕТ СН'!$G$11+СВЦЭМ!$D$10+'СЕТ СН'!$G$5-'СЕТ СН'!$G$21</f>
        <v>3337.9979292500002</v>
      </c>
      <c r="K54" s="36">
        <f>SUMIFS(СВЦЭМ!$D$39:$D$782,СВЦЭМ!$A$39:$A$782,$A54,СВЦЭМ!$B$39:$B$782,K$47)+'СЕТ СН'!$G$11+СВЦЭМ!$D$10+'СЕТ СН'!$G$5-'СЕТ СН'!$G$21</f>
        <v>3294.8839731899998</v>
      </c>
      <c r="L54" s="36">
        <f>SUMIFS(СВЦЭМ!$D$39:$D$782,СВЦЭМ!$A$39:$A$782,$A54,СВЦЭМ!$B$39:$B$782,L$47)+'СЕТ СН'!$G$11+СВЦЭМ!$D$10+'СЕТ СН'!$G$5-'СЕТ СН'!$G$21</f>
        <v>3278.2900538100002</v>
      </c>
      <c r="M54" s="36">
        <f>SUMIFS(СВЦЭМ!$D$39:$D$782,СВЦЭМ!$A$39:$A$782,$A54,СВЦЭМ!$B$39:$B$782,M$47)+'СЕТ СН'!$G$11+СВЦЭМ!$D$10+'СЕТ СН'!$G$5-'СЕТ СН'!$G$21</f>
        <v>3283.7472875900003</v>
      </c>
      <c r="N54" s="36">
        <f>SUMIFS(СВЦЭМ!$D$39:$D$782,СВЦЭМ!$A$39:$A$782,$A54,СВЦЭМ!$B$39:$B$782,N$47)+'СЕТ СН'!$G$11+СВЦЭМ!$D$10+'СЕТ СН'!$G$5-'СЕТ СН'!$G$21</f>
        <v>3306.6417561099997</v>
      </c>
      <c r="O54" s="36">
        <f>SUMIFS(СВЦЭМ!$D$39:$D$782,СВЦЭМ!$A$39:$A$782,$A54,СВЦЭМ!$B$39:$B$782,O$47)+'СЕТ СН'!$G$11+СВЦЭМ!$D$10+'СЕТ СН'!$G$5-'СЕТ СН'!$G$21</f>
        <v>3347.1807662800002</v>
      </c>
      <c r="P54" s="36">
        <f>SUMIFS(СВЦЭМ!$D$39:$D$782,СВЦЭМ!$A$39:$A$782,$A54,СВЦЭМ!$B$39:$B$782,P$47)+'СЕТ СН'!$G$11+СВЦЭМ!$D$10+'СЕТ СН'!$G$5-'СЕТ СН'!$G$21</f>
        <v>3382.4742358799999</v>
      </c>
      <c r="Q54" s="36">
        <f>SUMIFS(СВЦЭМ!$D$39:$D$782,СВЦЭМ!$A$39:$A$782,$A54,СВЦЭМ!$B$39:$B$782,Q$47)+'СЕТ СН'!$G$11+СВЦЭМ!$D$10+'СЕТ СН'!$G$5-'СЕТ СН'!$G$21</f>
        <v>3404.8731655199999</v>
      </c>
      <c r="R54" s="36">
        <f>SUMIFS(СВЦЭМ!$D$39:$D$782,СВЦЭМ!$A$39:$A$782,$A54,СВЦЭМ!$B$39:$B$782,R$47)+'СЕТ СН'!$G$11+СВЦЭМ!$D$10+'СЕТ СН'!$G$5-'СЕТ СН'!$G$21</f>
        <v>3393.4196848299998</v>
      </c>
      <c r="S54" s="36">
        <f>SUMIFS(СВЦЭМ!$D$39:$D$782,СВЦЭМ!$A$39:$A$782,$A54,СВЦЭМ!$B$39:$B$782,S$47)+'СЕТ СН'!$G$11+СВЦЭМ!$D$10+'СЕТ СН'!$G$5-'СЕТ СН'!$G$21</f>
        <v>3355.8862244100001</v>
      </c>
      <c r="T54" s="36">
        <f>SUMIFS(СВЦЭМ!$D$39:$D$782,СВЦЭМ!$A$39:$A$782,$A54,СВЦЭМ!$B$39:$B$782,T$47)+'СЕТ СН'!$G$11+СВЦЭМ!$D$10+'СЕТ СН'!$G$5-'СЕТ СН'!$G$21</f>
        <v>3301.67802734</v>
      </c>
      <c r="U54" s="36">
        <f>SUMIFS(СВЦЭМ!$D$39:$D$782,СВЦЭМ!$A$39:$A$782,$A54,СВЦЭМ!$B$39:$B$782,U$47)+'СЕТ СН'!$G$11+СВЦЭМ!$D$10+'СЕТ СН'!$G$5-'СЕТ СН'!$G$21</f>
        <v>3263.4478028699996</v>
      </c>
      <c r="V54" s="36">
        <f>SUMIFS(СВЦЭМ!$D$39:$D$782,СВЦЭМ!$A$39:$A$782,$A54,СВЦЭМ!$B$39:$B$782,V$47)+'СЕТ СН'!$G$11+СВЦЭМ!$D$10+'СЕТ СН'!$G$5-'СЕТ СН'!$G$21</f>
        <v>3270.0916597699998</v>
      </c>
      <c r="W54" s="36">
        <f>SUMIFS(СВЦЭМ!$D$39:$D$782,СВЦЭМ!$A$39:$A$782,$A54,СВЦЭМ!$B$39:$B$782,W$47)+'СЕТ СН'!$G$11+СВЦЭМ!$D$10+'СЕТ СН'!$G$5-'СЕТ СН'!$G$21</f>
        <v>3293.0841587899999</v>
      </c>
      <c r="X54" s="36">
        <f>SUMIFS(СВЦЭМ!$D$39:$D$782,СВЦЭМ!$A$39:$A$782,$A54,СВЦЭМ!$B$39:$B$782,X$47)+'СЕТ СН'!$G$11+СВЦЭМ!$D$10+'СЕТ СН'!$G$5-'СЕТ СН'!$G$21</f>
        <v>3306.5869741500001</v>
      </c>
      <c r="Y54" s="36">
        <f>SUMIFS(СВЦЭМ!$D$39:$D$782,СВЦЭМ!$A$39:$A$782,$A54,СВЦЭМ!$B$39:$B$782,Y$47)+'СЕТ СН'!$G$11+СВЦЭМ!$D$10+'СЕТ СН'!$G$5-'СЕТ СН'!$G$21</f>
        <v>3325.7786801299999</v>
      </c>
    </row>
    <row r="55" spans="1:25" ht="15.75" x14ac:dyDescent="0.2">
      <c r="A55" s="35">
        <f t="shared" si="1"/>
        <v>44263</v>
      </c>
      <c r="B55" s="36">
        <f>SUMIFS(СВЦЭМ!$D$39:$D$782,СВЦЭМ!$A$39:$A$782,$A55,СВЦЭМ!$B$39:$B$782,B$47)+'СЕТ СН'!$G$11+СВЦЭМ!$D$10+'СЕТ СН'!$G$5-'СЕТ СН'!$G$21</f>
        <v>3346.5312924600003</v>
      </c>
      <c r="C55" s="36">
        <f>SUMIFS(СВЦЭМ!$D$39:$D$782,СВЦЭМ!$A$39:$A$782,$A55,СВЦЭМ!$B$39:$B$782,C$47)+'СЕТ СН'!$G$11+СВЦЭМ!$D$10+'СЕТ СН'!$G$5-'СЕТ СН'!$G$21</f>
        <v>3412.8635839199997</v>
      </c>
      <c r="D55" s="36">
        <f>SUMIFS(СВЦЭМ!$D$39:$D$782,СВЦЭМ!$A$39:$A$782,$A55,СВЦЭМ!$B$39:$B$782,D$47)+'СЕТ СН'!$G$11+СВЦЭМ!$D$10+'СЕТ СН'!$G$5-'СЕТ СН'!$G$21</f>
        <v>3455.0357002800001</v>
      </c>
      <c r="E55" s="36">
        <f>SUMIFS(СВЦЭМ!$D$39:$D$782,СВЦЭМ!$A$39:$A$782,$A55,СВЦЭМ!$B$39:$B$782,E$47)+'СЕТ СН'!$G$11+СВЦЭМ!$D$10+'СЕТ СН'!$G$5-'СЕТ СН'!$G$21</f>
        <v>3451.06827157</v>
      </c>
      <c r="F55" s="36">
        <f>SUMIFS(СВЦЭМ!$D$39:$D$782,СВЦЭМ!$A$39:$A$782,$A55,СВЦЭМ!$B$39:$B$782,F$47)+'СЕТ СН'!$G$11+СВЦЭМ!$D$10+'СЕТ СН'!$G$5-'СЕТ СН'!$G$21</f>
        <v>3450.52091604</v>
      </c>
      <c r="G55" s="36">
        <f>SUMIFS(СВЦЭМ!$D$39:$D$782,СВЦЭМ!$A$39:$A$782,$A55,СВЦЭМ!$B$39:$B$782,G$47)+'СЕТ СН'!$G$11+СВЦЭМ!$D$10+'СЕТ СН'!$G$5-'СЕТ СН'!$G$21</f>
        <v>3446.91005116</v>
      </c>
      <c r="H55" s="36">
        <f>SUMIFS(СВЦЭМ!$D$39:$D$782,СВЦЭМ!$A$39:$A$782,$A55,СВЦЭМ!$B$39:$B$782,H$47)+'СЕТ СН'!$G$11+СВЦЭМ!$D$10+'СЕТ СН'!$G$5-'СЕТ СН'!$G$21</f>
        <v>3448.67992899</v>
      </c>
      <c r="I55" s="36">
        <f>SUMIFS(СВЦЭМ!$D$39:$D$782,СВЦЭМ!$A$39:$A$782,$A55,СВЦЭМ!$B$39:$B$782,I$47)+'СЕТ СН'!$G$11+СВЦЭМ!$D$10+'СЕТ СН'!$G$5-'СЕТ СН'!$G$21</f>
        <v>3428.4192233799999</v>
      </c>
      <c r="J55" s="36">
        <f>SUMIFS(СВЦЭМ!$D$39:$D$782,СВЦЭМ!$A$39:$A$782,$A55,СВЦЭМ!$B$39:$B$782,J$47)+'СЕТ СН'!$G$11+СВЦЭМ!$D$10+'СЕТ СН'!$G$5-'СЕТ СН'!$G$21</f>
        <v>3371.89925249</v>
      </c>
      <c r="K55" s="36">
        <f>SUMIFS(СВЦЭМ!$D$39:$D$782,СВЦЭМ!$A$39:$A$782,$A55,СВЦЭМ!$B$39:$B$782,K$47)+'СЕТ СН'!$G$11+СВЦЭМ!$D$10+'СЕТ СН'!$G$5-'СЕТ СН'!$G$21</f>
        <v>3326.31926686</v>
      </c>
      <c r="L55" s="36">
        <f>SUMIFS(СВЦЭМ!$D$39:$D$782,СВЦЭМ!$A$39:$A$782,$A55,СВЦЭМ!$B$39:$B$782,L$47)+'СЕТ СН'!$G$11+СВЦЭМ!$D$10+'СЕТ СН'!$G$5-'СЕТ СН'!$G$21</f>
        <v>3312.5370431900001</v>
      </c>
      <c r="M55" s="36">
        <f>SUMIFS(СВЦЭМ!$D$39:$D$782,СВЦЭМ!$A$39:$A$782,$A55,СВЦЭМ!$B$39:$B$782,M$47)+'СЕТ СН'!$G$11+СВЦЭМ!$D$10+'СЕТ СН'!$G$5-'СЕТ СН'!$G$21</f>
        <v>3310.1535343999999</v>
      </c>
      <c r="N55" s="36">
        <f>SUMIFS(СВЦЭМ!$D$39:$D$782,СВЦЭМ!$A$39:$A$782,$A55,СВЦЭМ!$B$39:$B$782,N$47)+'СЕТ СН'!$G$11+СВЦЭМ!$D$10+'СЕТ СН'!$G$5-'СЕТ СН'!$G$21</f>
        <v>3314.0647416699999</v>
      </c>
      <c r="O55" s="36">
        <f>SUMIFS(СВЦЭМ!$D$39:$D$782,СВЦЭМ!$A$39:$A$782,$A55,СВЦЭМ!$B$39:$B$782,O$47)+'СЕТ СН'!$G$11+СВЦЭМ!$D$10+'СЕТ СН'!$G$5-'СЕТ СН'!$G$21</f>
        <v>3363.5540034400001</v>
      </c>
      <c r="P55" s="36">
        <f>SUMIFS(СВЦЭМ!$D$39:$D$782,СВЦЭМ!$A$39:$A$782,$A55,СВЦЭМ!$B$39:$B$782,P$47)+'СЕТ СН'!$G$11+СВЦЭМ!$D$10+'СЕТ СН'!$G$5-'СЕТ СН'!$G$21</f>
        <v>3376.8637543</v>
      </c>
      <c r="Q55" s="36">
        <f>SUMIFS(СВЦЭМ!$D$39:$D$782,СВЦЭМ!$A$39:$A$782,$A55,СВЦЭМ!$B$39:$B$782,Q$47)+'СЕТ СН'!$G$11+СВЦЭМ!$D$10+'СЕТ СН'!$G$5-'СЕТ СН'!$G$21</f>
        <v>3399.1811292900002</v>
      </c>
      <c r="R55" s="36">
        <f>SUMIFS(СВЦЭМ!$D$39:$D$782,СВЦЭМ!$A$39:$A$782,$A55,СВЦЭМ!$B$39:$B$782,R$47)+'СЕТ СН'!$G$11+СВЦЭМ!$D$10+'СЕТ СН'!$G$5-'СЕТ СН'!$G$21</f>
        <v>3406.7135652699999</v>
      </c>
      <c r="S55" s="36">
        <f>SUMIFS(СВЦЭМ!$D$39:$D$782,СВЦЭМ!$A$39:$A$782,$A55,СВЦЭМ!$B$39:$B$782,S$47)+'СЕТ СН'!$G$11+СВЦЭМ!$D$10+'СЕТ СН'!$G$5-'СЕТ СН'!$G$21</f>
        <v>3364.8626587700001</v>
      </c>
      <c r="T55" s="36">
        <f>SUMIFS(СВЦЭМ!$D$39:$D$782,СВЦЭМ!$A$39:$A$782,$A55,СВЦЭМ!$B$39:$B$782,T$47)+'СЕТ СН'!$G$11+СВЦЭМ!$D$10+'СЕТ СН'!$G$5-'СЕТ СН'!$G$21</f>
        <v>3298.58165826</v>
      </c>
      <c r="U55" s="36">
        <f>SUMIFS(СВЦЭМ!$D$39:$D$782,СВЦЭМ!$A$39:$A$782,$A55,СВЦЭМ!$B$39:$B$782,U$47)+'СЕТ СН'!$G$11+СВЦЭМ!$D$10+'СЕТ СН'!$G$5-'СЕТ СН'!$G$21</f>
        <v>3256.4119153499996</v>
      </c>
      <c r="V55" s="36">
        <f>SUMIFS(СВЦЭМ!$D$39:$D$782,СВЦЭМ!$A$39:$A$782,$A55,СВЦЭМ!$B$39:$B$782,V$47)+'СЕТ СН'!$G$11+СВЦЭМ!$D$10+'СЕТ СН'!$G$5-'СЕТ СН'!$G$21</f>
        <v>3265.02117185</v>
      </c>
      <c r="W55" s="36">
        <f>SUMIFS(СВЦЭМ!$D$39:$D$782,СВЦЭМ!$A$39:$A$782,$A55,СВЦЭМ!$B$39:$B$782,W$47)+'СЕТ СН'!$G$11+СВЦЭМ!$D$10+'СЕТ СН'!$G$5-'СЕТ СН'!$G$21</f>
        <v>3287.23881463</v>
      </c>
      <c r="X55" s="36">
        <f>SUMIFS(СВЦЭМ!$D$39:$D$782,СВЦЭМ!$A$39:$A$782,$A55,СВЦЭМ!$B$39:$B$782,X$47)+'СЕТ СН'!$G$11+СВЦЭМ!$D$10+'СЕТ СН'!$G$5-'СЕТ СН'!$G$21</f>
        <v>3300.1344849400002</v>
      </c>
      <c r="Y55" s="36">
        <f>SUMIFS(СВЦЭМ!$D$39:$D$782,СВЦЭМ!$A$39:$A$782,$A55,СВЦЭМ!$B$39:$B$782,Y$47)+'СЕТ СН'!$G$11+СВЦЭМ!$D$10+'СЕТ СН'!$G$5-'СЕТ СН'!$G$21</f>
        <v>3317.8015806499998</v>
      </c>
    </row>
    <row r="56" spans="1:25" ht="15.75" x14ac:dyDescent="0.2">
      <c r="A56" s="35">
        <f t="shared" si="1"/>
        <v>44264</v>
      </c>
      <c r="B56" s="36">
        <f>SUMIFS(СВЦЭМ!$D$39:$D$782,СВЦЭМ!$A$39:$A$782,$A56,СВЦЭМ!$B$39:$B$782,B$47)+'СЕТ СН'!$G$11+СВЦЭМ!$D$10+'СЕТ СН'!$G$5-'СЕТ СН'!$G$21</f>
        <v>3311.9728403899999</v>
      </c>
      <c r="C56" s="36">
        <f>SUMIFS(СВЦЭМ!$D$39:$D$782,СВЦЭМ!$A$39:$A$782,$A56,СВЦЭМ!$B$39:$B$782,C$47)+'СЕТ СН'!$G$11+СВЦЭМ!$D$10+'СЕТ СН'!$G$5-'СЕТ СН'!$G$21</f>
        <v>3369.3364562799998</v>
      </c>
      <c r="D56" s="36">
        <f>SUMIFS(СВЦЭМ!$D$39:$D$782,СВЦЭМ!$A$39:$A$782,$A56,СВЦЭМ!$B$39:$B$782,D$47)+'СЕТ СН'!$G$11+СВЦЭМ!$D$10+'СЕТ СН'!$G$5-'СЕТ СН'!$G$21</f>
        <v>3437.6593801399999</v>
      </c>
      <c r="E56" s="36">
        <f>SUMIFS(СВЦЭМ!$D$39:$D$782,СВЦЭМ!$A$39:$A$782,$A56,СВЦЭМ!$B$39:$B$782,E$47)+'СЕТ СН'!$G$11+СВЦЭМ!$D$10+'СЕТ СН'!$G$5-'СЕТ СН'!$G$21</f>
        <v>3441.9599135600001</v>
      </c>
      <c r="F56" s="36">
        <f>SUMIFS(СВЦЭМ!$D$39:$D$782,СВЦЭМ!$A$39:$A$782,$A56,СВЦЭМ!$B$39:$B$782,F$47)+'СЕТ СН'!$G$11+СВЦЭМ!$D$10+'СЕТ СН'!$G$5-'СЕТ СН'!$G$21</f>
        <v>3447.7971484700001</v>
      </c>
      <c r="G56" s="36">
        <f>SUMIFS(СВЦЭМ!$D$39:$D$782,СВЦЭМ!$A$39:$A$782,$A56,СВЦЭМ!$B$39:$B$782,G$47)+'СЕТ СН'!$G$11+СВЦЭМ!$D$10+'СЕТ СН'!$G$5-'СЕТ СН'!$G$21</f>
        <v>3435.28109159</v>
      </c>
      <c r="H56" s="36">
        <f>SUMIFS(СВЦЭМ!$D$39:$D$782,СВЦЭМ!$A$39:$A$782,$A56,СВЦЭМ!$B$39:$B$782,H$47)+'СЕТ СН'!$G$11+СВЦЭМ!$D$10+'СЕТ СН'!$G$5-'СЕТ СН'!$G$21</f>
        <v>3397.1391986099998</v>
      </c>
      <c r="I56" s="36">
        <f>SUMIFS(СВЦЭМ!$D$39:$D$782,СВЦЭМ!$A$39:$A$782,$A56,СВЦЭМ!$B$39:$B$782,I$47)+'СЕТ СН'!$G$11+СВЦЭМ!$D$10+'СЕТ СН'!$G$5-'СЕТ СН'!$G$21</f>
        <v>3364.1976383599999</v>
      </c>
      <c r="J56" s="36">
        <f>SUMIFS(СВЦЭМ!$D$39:$D$782,СВЦЭМ!$A$39:$A$782,$A56,СВЦЭМ!$B$39:$B$782,J$47)+'СЕТ СН'!$G$11+СВЦЭМ!$D$10+'СЕТ СН'!$G$5-'СЕТ СН'!$G$21</f>
        <v>3316.5515615100003</v>
      </c>
      <c r="K56" s="36">
        <f>SUMIFS(СВЦЭМ!$D$39:$D$782,СВЦЭМ!$A$39:$A$782,$A56,СВЦЭМ!$B$39:$B$782,K$47)+'СЕТ СН'!$G$11+СВЦЭМ!$D$10+'СЕТ СН'!$G$5-'СЕТ СН'!$G$21</f>
        <v>3298.9168093099997</v>
      </c>
      <c r="L56" s="36">
        <f>SUMIFS(СВЦЭМ!$D$39:$D$782,СВЦЭМ!$A$39:$A$782,$A56,СВЦЭМ!$B$39:$B$782,L$47)+'СЕТ СН'!$G$11+СВЦЭМ!$D$10+'СЕТ СН'!$G$5-'СЕТ СН'!$G$21</f>
        <v>3298.1927694999999</v>
      </c>
      <c r="M56" s="36">
        <f>SUMIFS(СВЦЭМ!$D$39:$D$782,СВЦЭМ!$A$39:$A$782,$A56,СВЦЭМ!$B$39:$B$782,M$47)+'СЕТ СН'!$G$11+СВЦЭМ!$D$10+'СЕТ СН'!$G$5-'СЕТ СН'!$G$21</f>
        <v>3308.8492463299999</v>
      </c>
      <c r="N56" s="36">
        <f>SUMIFS(СВЦЭМ!$D$39:$D$782,СВЦЭМ!$A$39:$A$782,$A56,СВЦЭМ!$B$39:$B$782,N$47)+'СЕТ СН'!$G$11+СВЦЭМ!$D$10+'СЕТ СН'!$G$5-'СЕТ СН'!$G$21</f>
        <v>3326.59623354</v>
      </c>
      <c r="O56" s="36">
        <f>SUMIFS(СВЦЭМ!$D$39:$D$782,СВЦЭМ!$A$39:$A$782,$A56,СВЦЭМ!$B$39:$B$782,O$47)+'СЕТ СН'!$G$11+СВЦЭМ!$D$10+'СЕТ СН'!$G$5-'СЕТ СН'!$G$21</f>
        <v>3366.3053120100003</v>
      </c>
      <c r="P56" s="36">
        <f>SUMIFS(СВЦЭМ!$D$39:$D$782,СВЦЭМ!$A$39:$A$782,$A56,СВЦЭМ!$B$39:$B$782,P$47)+'СЕТ СН'!$G$11+СВЦЭМ!$D$10+'СЕТ СН'!$G$5-'СЕТ СН'!$G$21</f>
        <v>3371.9899103999996</v>
      </c>
      <c r="Q56" s="36">
        <f>SUMIFS(СВЦЭМ!$D$39:$D$782,СВЦЭМ!$A$39:$A$782,$A56,СВЦЭМ!$B$39:$B$782,Q$47)+'СЕТ СН'!$G$11+СВЦЭМ!$D$10+'СЕТ СН'!$G$5-'СЕТ СН'!$G$21</f>
        <v>3376.31351623</v>
      </c>
      <c r="R56" s="36">
        <f>SUMIFS(СВЦЭМ!$D$39:$D$782,СВЦЭМ!$A$39:$A$782,$A56,СВЦЭМ!$B$39:$B$782,R$47)+'СЕТ СН'!$G$11+СВЦЭМ!$D$10+'СЕТ СН'!$G$5-'СЕТ СН'!$G$21</f>
        <v>3382.5974739100002</v>
      </c>
      <c r="S56" s="36">
        <f>SUMIFS(СВЦЭМ!$D$39:$D$782,СВЦЭМ!$A$39:$A$782,$A56,СВЦЭМ!$B$39:$B$782,S$47)+'СЕТ СН'!$G$11+СВЦЭМ!$D$10+'СЕТ СН'!$G$5-'СЕТ СН'!$G$21</f>
        <v>3365.7611367700001</v>
      </c>
      <c r="T56" s="36">
        <f>SUMIFS(СВЦЭМ!$D$39:$D$782,СВЦЭМ!$A$39:$A$782,$A56,СВЦЭМ!$B$39:$B$782,T$47)+'СЕТ СН'!$G$11+СВЦЭМ!$D$10+'СЕТ СН'!$G$5-'СЕТ СН'!$G$21</f>
        <v>3306.7246686500002</v>
      </c>
      <c r="U56" s="36">
        <f>SUMIFS(СВЦЭМ!$D$39:$D$782,СВЦЭМ!$A$39:$A$782,$A56,СВЦЭМ!$B$39:$B$782,U$47)+'СЕТ СН'!$G$11+СВЦЭМ!$D$10+'СЕТ СН'!$G$5-'СЕТ СН'!$G$21</f>
        <v>3266.0445603400003</v>
      </c>
      <c r="V56" s="36">
        <f>SUMIFS(СВЦЭМ!$D$39:$D$782,СВЦЭМ!$A$39:$A$782,$A56,СВЦЭМ!$B$39:$B$782,V$47)+'СЕТ СН'!$G$11+СВЦЭМ!$D$10+'СЕТ СН'!$G$5-'СЕТ СН'!$G$21</f>
        <v>3269.51992513</v>
      </c>
      <c r="W56" s="36">
        <f>SUMIFS(СВЦЭМ!$D$39:$D$782,СВЦЭМ!$A$39:$A$782,$A56,СВЦЭМ!$B$39:$B$782,W$47)+'СЕТ СН'!$G$11+СВЦЭМ!$D$10+'СЕТ СН'!$G$5-'СЕТ СН'!$G$21</f>
        <v>3290.5989190299997</v>
      </c>
      <c r="X56" s="36">
        <f>SUMIFS(СВЦЭМ!$D$39:$D$782,СВЦЭМ!$A$39:$A$782,$A56,СВЦЭМ!$B$39:$B$782,X$47)+'СЕТ СН'!$G$11+СВЦЭМ!$D$10+'СЕТ СН'!$G$5-'СЕТ СН'!$G$21</f>
        <v>3318.8774194400003</v>
      </c>
      <c r="Y56" s="36">
        <f>SUMIFS(СВЦЭМ!$D$39:$D$782,СВЦЭМ!$A$39:$A$782,$A56,СВЦЭМ!$B$39:$B$782,Y$47)+'СЕТ СН'!$G$11+СВЦЭМ!$D$10+'СЕТ СН'!$G$5-'СЕТ СН'!$G$21</f>
        <v>3338.0449288199998</v>
      </c>
    </row>
    <row r="57" spans="1:25" ht="15.75" x14ac:dyDescent="0.2">
      <c r="A57" s="35">
        <f t="shared" si="1"/>
        <v>44265</v>
      </c>
      <c r="B57" s="36">
        <f>SUMIFS(СВЦЭМ!$D$39:$D$782,СВЦЭМ!$A$39:$A$782,$A57,СВЦЭМ!$B$39:$B$782,B$47)+'СЕТ СН'!$G$11+СВЦЭМ!$D$10+'СЕТ СН'!$G$5-'СЕТ СН'!$G$21</f>
        <v>3347.3753298199999</v>
      </c>
      <c r="C57" s="36">
        <f>SUMIFS(СВЦЭМ!$D$39:$D$782,СВЦЭМ!$A$39:$A$782,$A57,СВЦЭМ!$B$39:$B$782,C$47)+'СЕТ СН'!$G$11+СВЦЭМ!$D$10+'СЕТ СН'!$G$5-'СЕТ СН'!$G$21</f>
        <v>3391.3721807399997</v>
      </c>
      <c r="D57" s="36">
        <f>SUMIFS(СВЦЭМ!$D$39:$D$782,СВЦЭМ!$A$39:$A$782,$A57,СВЦЭМ!$B$39:$B$782,D$47)+'СЕТ СН'!$G$11+СВЦЭМ!$D$10+'СЕТ СН'!$G$5-'СЕТ СН'!$G$21</f>
        <v>3449.6766296300002</v>
      </c>
      <c r="E57" s="36">
        <f>SUMIFS(СВЦЭМ!$D$39:$D$782,СВЦЭМ!$A$39:$A$782,$A57,СВЦЭМ!$B$39:$B$782,E$47)+'СЕТ СН'!$G$11+СВЦЭМ!$D$10+'СЕТ СН'!$G$5-'СЕТ СН'!$G$21</f>
        <v>3447.9662006199997</v>
      </c>
      <c r="F57" s="36">
        <f>SUMIFS(СВЦЭМ!$D$39:$D$782,СВЦЭМ!$A$39:$A$782,$A57,СВЦЭМ!$B$39:$B$782,F$47)+'СЕТ СН'!$G$11+СВЦЭМ!$D$10+'СЕТ СН'!$G$5-'СЕТ СН'!$G$21</f>
        <v>3453.1233602499997</v>
      </c>
      <c r="G57" s="36">
        <f>SUMIFS(СВЦЭМ!$D$39:$D$782,СВЦЭМ!$A$39:$A$782,$A57,СВЦЭМ!$B$39:$B$782,G$47)+'СЕТ СН'!$G$11+СВЦЭМ!$D$10+'СЕТ СН'!$G$5-'СЕТ СН'!$G$21</f>
        <v>3454.2865332000001</v>
      </c>
      <c r="H57" s="36">
        <f>SUMIFS(СВЦЭМ!$D$39:$D$782,СВЦЭМ!$A$39:$A$782,$A57,СВЦЭМ!$B$39:$B$782,H$47)+'СЕТ СН'!$G$11+СВЦЭМ!$D$10+'СЕТ СН'!$G$5-'СЕТ СН'!$G$21</f>
        <v>3427.0031038500001</v>
      </c>
      <c r="I57" s="36">
        <f>SUMIFS(СВЦЭМ!$D$39:$D$782,СВЦЭМ!$A$39:$A$782,$A57,СВЦЭМ!$B$39:$B$782,I$47)+'СЕТ СН'!$G$11+СВЦЭМ!$D$10+'СЕТ СН'!$G$5-'СЕТ СН'!$G$21</f>
        <v>3389.62420909</v>
      </c>
      <c r="J57" s="36">
        <f>SUMIFS(СВЦЭМ!$D$39:$D$782,СВЦЭМ!$A$39:$A$782,$A57,СВЦЭМ!$B$39:$B$782,J$47)+'СЕТ СН'!$G$11+СВЦЭМ!$D$10+'СЕТ СН'!$G$5-'СЕТ СН'!$G$21</f>
        <v>3350.2204740099996</v>
      </c>
      <c r="K57" s="36">
        <f>SUMIFS(СВЦЭМ!$D$39:$D$782,СВЦЭМ!$A$39:$A$782,$A57,СВЦЭМ!$B$39:$B$782,K$47)+'СЕТ СН'!$G$11+СВЦЭМ!$D$10+'СЕТ СН'!$G$5-'СЕТ СН'!$G$21</f>
        <v>3305.3541438299999</v>
      </c>
      <c r="L57" s="36">
        <f>SUMIFS(СВЦЭМ!$D$39:$D$782,СВЦЭМ!$A$39:$A$782,$A57,СВЦЭМ!$B$39:$B$782,L$47)+'СЕТ СН'!$G$11+СВЦЭМ!$D$10+'СЕТ СН'!$G$5-'СЕТ СН'!$G$21</f>
        <v>3295.81246594</v>
      </c>
      <c r="M57" s="36">
        <f>SUMIFS(СВЦЭМ!$D$39:$D$782,СВЦЭМ!$A$39:$A$782,$A57,СВЦЭМ!$B$39:$B$782,M$47)+'СЕТ СН'!$G$11+СВЦЭМ!$D$10+'СЕТ СН'!$G$5-'СЕТ СН'!$G$21</f>
        <v>3307.7604123299998</v>
      </c>
      <c r="N57" s="36">
        <f>SUMIFS(СВЦЭМ!$D$39:$D$782,СВЦЭМ!$A$39:$A$782,$A57,СВЦЭМ!$B$39:$B$782,N$47)+'СЕТ СН'!$G$11+СВЦЭМ!$D$10+'СЕТ СН'!$G$5-'СЕТ СН'!$G$21</f>
        <v>3311.8944003300003</v>
      </c>
      <c r="O57" s="36">
        <f>SUMIFS(СВЦЭМ!$D$39:$D$782,СВЦЭМ!$A$39:$A$782,$A57,СВЦЭМ!$B$39:$B$782,O$47)+'СЕТ СН'!$G$11+СВЦЭМ!$D$10+'СЕТ СН'!$G$5-'СЕТ СН'!$G$21</f>
        <v>3312.27531069</v>
      </c>
      <c r="P57" s="36">
        <f>SUMIFS(СВЦЭМ!$D$39:$D$782,СВЦЭМ!$A$39:$A$782,$A57,СВЦЭМ!$B$39:$B$782,P$47)+'СЕТ СН'!$G$11+СВЦЭМ!$D$10+'СЕТ СН'!$G$5-'СЕТ СН'!$G$21</f>
        <v>3362.3302968799999</v>
      </c>
      <c r="Q57" s="36">
        <f>SUMIFS(СВЦЭМ!$D$39:$D$782,СВЦЭМ!$A$39:$A$782,$A57,СВЦЭМ!$B$39:$B$782,Q$47)+'СЕТ СН'!$G$11+СВЦЭМ!$D$10+'СЕТ СН'!$G$5-'СЕТ СН'!$G$21</f>
        <v>3403.3057884999998</v>
      </c>
      <c r="R57" s="36">
        <f>SUMIFS(СВЦЭМ!$D$39:$D$782,СВЦЭМ!$A$39:$A$782,$A57,СВЦЭМ!$B$39:$B$782,R$47)+'СЕТ СН'!$G$11+СВЦЭМ!$D$10+'СЕТ СН'!$G$5-'СЕТ СН'!$G$21</f>
        <v>3399.34104953</v>
      </c>
      <c r="S57" s="36">
        <f>SUMIFS(СВЦЭМ!$D$39:$D$782,СВЦЭМ!$A$39:$A$782,$A57,СВЦЭМ!$B$39:$B$782,S$47)+'СЕТ СН'!$G$11+СВЦЭМ!$D$10+'СЕТ СН'!$G$5-'СЕТ СН'!$G$21</f>
        <v>3376.15625593</v>
      </c>
      <c r="T57" s="36">
        <f>SUMIFS(СВЦЭМ!$D$39:$D$782,СВЦЭМ!$A$39:$A$782,$A57,СВЦЭМ!$B$39:$B$782,T$47)+'СЕТ СН'!$G$11+СВЦЭМ!$D$10+'СЕТ СН'!$G$5-'СЕТ СН'!$G$21</f>
        <v>3300.9108938199997</v>
      </c>
      <c r="U57" s="36">
        <f>SUMIFS(СВЦЭМ!$D$39:$D$782,СВЦЭМ!$A$39:$A$782,$A57,СВЦЭМ!$B$39:$B$782,U$47)+'СЕТ СН'!$G$11+СВЦЭМ!$D$10+'СЕТ СН'!$G$5-'СЕТ СН'!$G$21</f>
        <v>3257.7902482199997</v>
      </c>
      <c r="V57" s="36">
        <f>SUMIFS(СВЦЭМ!$D$39:$D$782,СВЦЭМ!$A$39:$A$782,$A57,СВЦЭМ!$B$39:$B$782,V$47)+'СЕТ СН'!$G$11+СВЦЭМ!$D$10+'СЕТ СН'!$G$5-'СЕТ СН'!$G$21</f>
        <v>3257.3268056099996</v>
      </c>
      <c r="W57" s="36">
        <f>SUMIFS(СВЦЭМ!$D$39:$D$782,СВЦЭМ!$A$39:$A$782,$A57,СВЦЭМ!$B$39:$B$782,W$47)+'СЕТ СН'!$G$11+СВЦЭМ!$D$10+'СЕТ СН'!$G$5-'СЕТ СН'!$G$21</f>
        <v>3275.1989082299997</v>
      </c>
      <c r="X57" s="36">
        <f>SUMIFS(СВЦЭМ!$D$39:$D$782,СВЦЭМ!$A$39:$A$782,$A57,СВЦЭМ!$B$39:$B$782,X$47)+'СЕТ СН'!$G$11+СВЦЭМ!$D$10+'СЕТ СН'!$G$5-'СЕТ СН'!$G$21</f>
        <v>3300.6030548799999</v>
      </c>
      <c r="Y57" s="36">
        <f>SUMIFS(СВЦЭМ!$D$39:$D$782,СВЦЭМ!$A$39:$A$782,$A57,СВЦЭМ!$B$39:$B$782,Y$47)+'СЕТ СН'!$G$11+СВЦЭМ!$D$10+'СЕТ СН'!$G$5-'СЕТ СН'!$G$21</f>
        <v>3336.6243150400001</v>
      </c>
    </row>
    <row r="58" spans="1:25" ht="15.75" x14ac:dyDescent="0.2">
      <c r="A58" s="35">
        <f t="shared" si="1"/>
        <v>44266</v>
      </c>
      <c r="B58" s="36">
        <f>SUMIFS(СВЦЭМ!$D$39:$D$782,СВЦЭМ!$A$39:$A$782,$A58,СВЦЭМ!$B$39:$B$782,B$47)+'СЕТ СН'!$G$11+СВЦЭМ!$D$10+'СЕТ СН'!$G$5-'СЕТ СН'!$G$21</f>
        <v>3337.5987661600002</v>
      </c>
      <c r="C58" s="36">
        <f>SUMIFS(СВЦЭМ!$D$39:$D$782,СВЦЭМ!$A$39:$A$782,$A58,СВЦЭМ!$B$39:$B$782,C$47)+'СЕТ СН'!$G$11+СВЦЭМ!$D$10+'СЕТ СН'!$G$5-'СЕТ СН'!$G$21</f>
        <v>3385.9055857100002</v>
      </c>
      <c r="D58" s="36">
        <f>SUMIFS(СВЦЭМ!$D$39:$D$782,СВЦЭМ!$A$39:$A$782,$A58,СВЦЭМ!$B$39:$B$782,D$47)+'СЕТ СН'!$G$11+СВЦЭМ!$D$10+'СЕТ СН'!$G$5-'СЕТ СН'!$G$21</f>
        <v>3418.0517774299997</v>
      </c>
      <c r="E58" s="36">
        <f>SUMIFS(СВЦЭМ!$D$39:$D$782,СВЦЭМ!$A$39:$A$782,$A58,СВЦЭМ!$B$39:$B$782,E$47)+'СЕТ СН'!$G$11+СВЦЭМ!$D$10+'СЕТ СН'!$G$5-'СЕТ СН'!$G$21</f>
        <v>3419.2438088600002</v>
      </c>
      <c r="F58" s="36">
        <f>SUMIFS(СВЦЭМ!$D$39:$D$782,СВЦЭМ!$A$39:$A$782,$A58,СВЦЭМ!$B$39:$B$782,F$47)+'СЕТ СН'!$G$11+СВЦЭМ!$D$10+'СЕТ СН'!$G$5-'СЕТ СН'!$G$21</f>
        <v>3419.4904383499997</v>
      </c>
      <c r="G58" s="36">
        <f>SUMIFS(СВЦЭМ!$D$39:$D$782,СВЦЭМ!$A$39:$A$782,$A58,СВЦЭМ!$B$39:$B$782,G$47)+'СЕТ СН'!$G$11+СВЦЭМ!$D$10+'СЕТ СН'!$G$5-'СЕТ СН'!$G$21</f>
        <v>3434.1549019499998</v>
      </c>
      <c r="H58" s="36">
        <f>SUMIFS(СВЦЭМ!$D$39:$D$782,СВЦЭМ!$A$39:$A$782,$A58,СВЦЭМ!$B$39:$B$782,H$47)+'СЕТ СН'!$G$11+СВЦЭМ!$D$10+'СЕТ СН'!$G$5-'СЕТ СН'!$G$21</f>
        <v>3439.5905098100002</v>
      </c>
      <c r="I58" s="36">
        <f>SUMIFS(СВЦЭМ!$D$39:$D$782,СВЦЭМ!$A$39:$A$782,$A58,СВЦЭМ!$B$39:$B$782,I$47)+'СЕТ СН'!$G$11+СВЦЭМ!$D$10+'СЕТ СН'!$G$5-'СЕТ СН'!$G$21</f>
        <v>3370.1084823900001</v>
      </c>
      <c r="J58" s="36">
        <f>SUMIFS(СВЦЭМ!$D$39:$D$782,СВЦЭМ!$A$39:$A$782,$A58,СВЦЭМ!$B$39:$B$782,J$47)+'СЕТ СН'!$G$11+СВЦЭМ!$D$10+'СЕТ СН'!$G$5-'СЕТ СН'!$G$21</f>
        <v>3312.7076378199999</v>
      </c>
      <c r="K58" s="36">
        <f>SUMIFS(СВЦЭМ!$D$39:$D$782,СВЦЭМ!$A$39:$A$782,$A58,СВЦЭМ!$B$39:$B$782,K$47)+'СЕТ СН'!$G$11+СВЦЭМ!$D$10+'СЕТ СН'!$G$5-'СЕТ СН'!$G$21</f>
        <v>3285.3090613899999</v>
      </c>
      <c r="L58" s="36">
        <f>SUMIFS(СВЦЭМ!$D$39:$D$782,СВЦЭМ!$A$39:$A$782,$A58,СВЦЭМ!$B$39:$B$782,L$47)+'СЕТ СН'!$G$11+СВЦЭМ!$D$10+'СЕТ СН'!$G$5-'СЕТ СН'!$G$21</f>
        <v>3278.9955250499997</v>
      </c>
      <c r="M58" s="36">
        <f>SUMIFS(СВЦЭМ!$D$39:$D$782,СВЦЭМ!$A$39:$A$782,$A58,СВЦЭМ!$B$39:$B$782,M$47)+'СЕТ СН'!$G$11+СВЦЭМ!$D$10+'СЕТ СН'!$G$5-'СЕТ СН'!$G$21</f>
        <v>3285.2458990800001</v>
      </c>
      <c r="N58" s="36">
        <f>SUMIFS(СВЦЭМ!$D$39:$D$782,СВЦЭМ!$A$39:$A$782,$A58,СВЦЭМ!$B$39:$B$782,N$47)+'СЕТ СН'!$G$11+СВЦЭМ!$D$10+'СЕТ СН'!$G$5-'СЕТ СН'!$G$21</f>
        <v>3303.5597496700002</v>
      </c>
      <c r="O58" s="36">
        <f>SUMIFS(СВЦЭМ!$D$39:$D$782,СВЦЭМ!$A$39:$A$782,$A58,СВЦЭМ!$B$39:$B$782,O$47)+'СЕТ СН'!$G$11+СВЦЭМ!$D$10+'СЕТ СН'!$G$5-'СЕТ СН'!$G$21</f>
        <v>3341.5190668300002</v>
      </c>
      <c r="P58" s="36">
        <f>SUMIFS(СВЦЭМ!$D$39:$D$782,СВЦЭМ!$A$39:$A$782,$A58,СВЦЭМ!$B$39:$B$782,P$47)+'СЕТ СН'!$G$11+СВЦЭМ!$D$10+'СЕТ СН'!$G$5-'СЕТ СН'!$G$21</f>
        <v>3368.93626021</v>
      </c>
      <c r="Q58" s="36">
        <f>SUMIFS(СВЦЭМ!$D$39:$D$782,СВЦЭМ!$A$39:$A$782,$A58,СВЦЭМ!$B$39:$B$782,Q$47)+'СЕТ СН'!$G$11+СВЦЭМ!$D$10+'СЕТ СН'!$G$5-'СЕТ СН'!$G$21</f>
        <v>3418.1605573100001</v>
      </c>
      <c r="R58" s="36">
        <f>SUMIFS(СВЦЭМ!$D$39:$D$782,СВЦЭМ!$A$39:$A$782,$A58,СВЦЭМ!$B$39:$B$782,R$47)+'СЕТ СН'!$G$11+СВЦЭМ!$D$10+'СЕТ СН'!$G$5-'СЕТ СН'!$G$21</f>
        <v>3402.88747328</v>
      </c>
      <c r="S58" s="36">
        <f>SUMIFS(СВЦЭМ!$D$39:$D$782,СВЦЭМ!$A$39:$A$782,$A58,СВЦЭМ!$B$39:$B$782,S$47)+'СЕТ СН'!$G$11+СВЦЭМ!$D$10+'СЕТ СН'!$G$5-'СЕТ СН'!$G$21</f>
        <v>3348.1541263500003</v>
      </c>
      <c r="T58" s="36">
        <f>SUMIFS(СВЦЭМ!$D$39:$D$782,СВЦЭМ!$A$39:$A$782,$A58,СВЦЭМ!$B$39:$B$782,T$47)+'СЕТ СН'!$G$11+СВЦЭМ!$D$10+'СЕТ СН'!$G$5-'СЕТ СН'!$G$21</f>
        <v>3255.8791325100001</v>
      </c>
      <c r="U58" s="36">
        <f>SUMIFS(СВЦЭМ!$D$39:$D$782,СВЦЭМ!$A$39:$A$782,$A58,СВЦЭМ!$B$39:$B$782,U$47)+'СЕТ СН'!$G$11+СВЦЭМ!$D$10+'СЕТ СН'!$G$5-'СЕТ СН'!$G$21</f>
        <v>3223.9467325099999</v>
      </c>
      <c r="V58" s="36">
        <f>SUMIFS(СВЦЭМ!$D$39:$D$782,СВЦЭМ!$A$39:$A$782,$A58,СВЦЭМ!$B$39:$B$782,V$47)+'СЕТ СН'!$G$11+СВЦЭМ!$D$10+'СЕТ СН'!$G$5-'СЕТ СН'!$G$21</f>
        <v>3238.3664065900002</v>
      </c>
      <c r="W58" s="36">
        <f>SUMIFS(СВЦЭМ!$D$39:$D$782,СВЦЭМ!$A$39:$A$782,$A58,СВЦЭМ!$B$39:$B$782,W$47)+'СЕТ СН'!$G$11+СВЦЭМ!$D$10+'СЕТ СН'!$G$5-'СЕТ СН'!$G$21</f>
        <v>3255.3108868099998</v>
      </c>
      <c r="X58" s="36">
        <f>SUMIFS(СВЦЭМ!$D$39:$D$782,СВЦЭМ!$A$39:$A$782,$A58,СВЦЭМ!$B$39:$B$782,X$47)+'СЕТ СН'!$G$11+СВЦЭМ!$D$10+'СЕТ СН'!$G$5-'СЕТ СН'!$G$21</f>
        <v>3275.1831796899996</v>
      </c>
      <c r="Y58" s="36">
        <f>SUMIFS(СВЦЭМ!$D$39:$D$782,СВЦЭМ!$A$39:$A$782,$A58,СВЦЭМ!$B$39:$B$782,Y$47)+'СЕТ СН'!$G$11+СВЦЭМ!$D$10+'СЕТ СН'!$G$5-'СЕТ СН'!$G$21</f>
        <v>3289.7169100700003</v>
      </c>
    </row>
    <row r="59" spans="1:25" ht="15.75" x14ac:dyDescent="0.2">
      <c r="A59" s="35">
        <f t="shared" si="1"/>
        <v>44267</v>
      </c>
      <c r="B59" s="36">
        <f>SUMIFS(СВЦЭМ!$D$39:$D$782,СВЦЭМ!$A$39:$A$782,$A59,СВЦЭМ!$B$39:$B$782,B$47)+'СЕТ СН'!$G$11+СВЦЭМ!$D$10+'СЕТ СН'!$G$5-'СЕТ СН'!$G$21</f>
        <v>3348.15059686</v>
      </c>
      <c r="C59" s="36">
        <f>SUMIFS(СВЦЭМ!$D$39:$D$782,СВЦЭМ!$A$39:$A$782,$A59,СВЦЭМ!$B$39:$B$782,C$47)+'СЕТ СН'!$G$11+СВЦЭМ!$D$10+'СЕТ СН'!$G$5-'СЕТ СН'!$G$21</f>
        <v>3423.1692046600001</v>
      </c>
      <c r="D59" s="36">
        <f>SUMIFS(СВЦЭМ!$D$39:$D$782,СВЦЭМ!$A$39:$A$782,$A59,СВЦЭМ!$B$39:$B$782,D$47)+'СЕТ СН'!$G$11+СВЦЭМ!$D$10+'СЕТ СН'!$G$5-'СЕТ СН'!$G$21</f>
        <v>3428.39283647</v>
      </c>
      <c r="E59" s="36">
        <f>SUMIFS(СВЦЭМ!$D$39:$D$782,СВЦЭМ!$A$39:$A$782,$A59,СВЦЭМ!$B$39:$B$782,E$47)+'СЕТ СН'!$G$11+СВЦЭМ!$D$10+'СЕТ СН'!$G$5-'СЕТ СН'!$G$21</f>
        <v>3426.1137406099997</v>
      </c>
      <c r="F59" s="36">
        <f>SUMIFS(СВЦЭМ!$D$39:$D$782,СВЦЭМ!$A$39:$A$782,$A59,СВЦЭМ!$B$39:$B$782,F$47)+'СЕТ СН'!$G$11+СВЦЭМ!$D$10+'СЕТ СН'!$G$5-'СЕТ СН'!$G$21</f>
        <v>3424.1226488100001</v>
      </c>
      <c r="G59" s="36">
        <f>SUMIFS(СВЦЭМ!$D$39:$D$782,СВЦЭМ!$A$39:$A$782,$A59,СВЦЭМ!$B$39:$B$782,G$47)+'СЕТ СН'!$G$11+СВЦЭМ!$D$10+'СЕТ СН'!$G$5-'СЕТ СН'!$G$21</f>
        <v>3429.2859813300001</v>
      </c>
      <c r="H59" s="36">
        <f>SUMIFS(СВЦЭМ!$D$39:$D$782,СВЦЭМ!$A$39:$A$782,$A59,СВЦЭМ!$B$39:$B$782,H$47)+'СЕТ СН'!$G$11+СВЦЭМ!$D$10+'СЕТ СН'!$G$5-'СЕТ СН'!$G$21</f>
        <v>3426.9841592499997</v>
      </c>
      <c r="I59" s="36">
        <f>SUMIFS(СВЦЭМ!$D$39:$D$782,СВЦЭМ!$A$39:$A$782,$A59,СВЦЭМ!$B$39:$B$782,I$47)+'СЕТ СН'!$G$11+СВЦЭМ!$D$10+'СЕТ СН'!$G$5-'СЕТ СН'!$G$21</f>
        <v>3354.15722151</v>
      </c>
      <c r="J59" s="36">
        <f>SUMIFS(СВЦЭМ!$D$39:$D$782,СВЦЭМ!$A$39:$A$782,$A59,СВЦЭМ!$B$39:$B$782,J$47)+'СЕТ СН'!$G$11+СВЦЭМ!$D$10+'СЕТ СН'!$G$5-'СЕТ СН'!$G$21</f>
        <v>3292.9249222500002</v>
      </c>
      <c r="K59" s="36">
        <f>SUMIFS(СВЦЭМ!$D$39:$D$782,СВЦЭМ!$A$39:$A$782,$A59,СВЦЭМ!$B$39:$B$782,K$47)+'СЕТ СН'!$G$11+СВЦЭМ!$D$10+'СЕТ СН'!$G$5-'СЕТ СН'!$G$21</f>
        <v>3250.58749575</v>
      </c>
      <c r="L59" s="36">
        <f>SUMIFS(СВЦЭМ!$D$39:$D$782,СВЦЭМ!$A$39:$A$782,$A59,СВЦЭМ!$B$39:$B$782,L$47)+'СЕТ СН'!$G$11+СВЦЭМ!$D$10+'СЕТ СН'!$G$5-'СЕТ СН'!$G$21</f>
        <v>3251.7334726299996</v>
      </c>
      <c r="M59" s="36">
        <f>SUMIFS(СВЦЭМ!$D$39:$D$782,СВЦЭМ!$A$39:$A$782,$A59,СВЦЭМ!$B$39:$B$782,M$47)+'СЕТ СН'!$G$11+СВЦЭМ!$D$10+'СЕТ СН'!$G$5-'СЕТ СН'!$G$21</f>
        <v>3258.8547581499997</v>
      </c>
      <c r="N59" s="36">
        <f>SUMIFS(СВЦЭМ!$D$39:$D$782,СВЦЭМ!$A$39:$A$782,$A59,СВЦЭМ!$B$39:$B$782,N$47)+'СЕТ СН'!$G$11+СВЦЭМ!$D$10+'СЕТ СН'!$G$5-'СЕТ СН'!$G$21</f>
        <v>3264.2405353300001</v>
      </c>
      <c r="O59" s="36">
        <f>SUMIFS(СВЦЭМ!$D$39:$D$782,СВЦЭМ!$A$39:$A$782,$A59,СВЦЭМ!$B$39:$B$782,O$47)+'СЕТ СН'!$G$11+СВЦЭМ!$D$10+'СЕТ СН'!$G$5-'СЕТ СН'!$G$21</f>
        <v>3287.0034363200002</v>
      </c>
      <c r="P59" s="36">
        <f>SUMIFS(СВЦЭМ!$D$39:$D$782,СВЦЭМ!$A$39:$A$782,$A59,СВЦЭМ!$B$39:$B$782,P$47)+'СЕТ СН'!$G$11+СВЦЭМ!$D$10+'СЕТ СН'!$G$5-'СЕТ СН'!$G$21</f>
        <v>3337.8174017299998</v>
      </c>
      <c r="Q59" s="36">
        <f>SUMIFS(СВЦЭМ!$D$39:$D$782,СВЦЭМ!$A$39:$A$782,$A59,СВЦЭМ!$B$39:$B$782,Q$47)+'СЕТ СН'!$G$11+СВЦЭМ!$D$10+'СЕТ СН'!$G$5-'СЕТ СН'!$G$21</f>
        <v>3390.1652889699999</v>
      </c>
      <c r="R59" s="36">
        <f>SUMIFS(СВЦЭМ!$D$39:$D$782,СВЦЭМ!$A$39:$A$782,$A59,СВЦЭМ!$B$39:$B$782,R$47)+'СЕТ СН'!$G$11+СВЦЭМ!$D$10+'СЕТ СН'!$G$5-'СЕТ СН'!$G$21</f>
        <v>3391.9246961500003</v>
      </c>
      <c r="S59" s="36">
        <f>SUMIFS(СВЦЭМ!$D$39:$D$782,СВЦЭМ!$A$39:$A$782,$A59,СВЦЭМ!$B$39:$B$782,S$47)+'СЕТ СН'!$G$11+СВЦЭМ!$D$10+'СЕТ СН'!$G$5-'СЕТ СН'!$G$21</f>
        <v>3347.1737748</v>
      </c>
      <c r="T59" s="36">
        <f>SUMIFS(СВЦЭМ!$D$39:$D$782,СВЦЭМ!$A$39:$A$782,$A59,СВЦЭМ!$B$39:$B$782,T$47)+'СЕТ СН'!$G$11+СВЦЭМ!$D$10+'СЕТ СН'!$G$5-'СЕТ СН'!$G$21</f>
        <v>3266.4591268100003</v>
      </c>
      <c r="U59" s="36">
        <f>SUMIFS(СВЦЭМ!$D$39:$D$782,СВЦЭМ!$A$39:$A$782,$A59,СВЦЭМ!$B$39:$B$782,U$47)+'СЕТ СН'!$G$11+СВЦЭМ!$D$10+'СЕТ СН'!$G$5-'СЕТ СН'!$G$21</f>
        <v>3238.39704772</v>
      </c>
      <c r="V59" s="36">
        <f>SUMIFS(СВЦЭМ!$D$39:$D$782,СВЦЭМ!$A$39:$A$782,$A59,СВЦЭМ!$B$39:$B$782,V$47)+'СЕТ СН'!$G$11+СВЦЭМ!$D$10+'СЕТ СН'!$G$5-'СЕТ СН'!$G$21</f>
        <v>3242.4087600100002</v>
      </c>
      <c r="W59" s="36">
        <f>SUMIFS(СВЦЭМ!$D$39:$D$782,СВЦЭМ!$A$39:$A$782,$A59,СВЦЭМ!$B$39:$B$782,W$47)+'СЕТ СН'!$G$11+СВЦЭМ!$D$10+'СЕТ СН'!$G$5-'СЕТ СН'!$G$21</f>
        <v>3256.5807242199999</v>
      </c>
      <c r="X59" s="36">
        <f>SUMIFS(СВЦЭМ!$D$39:$D$782,СВЦЭМ!$A$39:$A$782,$A59,СВЦЭМ!$B$39:$B$782,X$47)+'СЕТ СН'!$G$11+СВЦЭМ!$D$10+'СЕТ СН'!$G$5-'СЕТ СН'!$G$21</f>
        <v>3276.46464178</v>
      </c>
      <c r="Y59" s="36">
        <f>SUMIFS(СВЦЭМ!$D$39:$D$782,СВЦЭМ!$A$39:$A$782,$A59,СВЦЭМ!$B$39:$B$782,Y$47)+'СЕТ СН'!$G$11+СВЦЭМ!$D$10+'СЕТ СН'!$G$5-'СЕТ СН'!$G$21</f>
        <v>3294.3308229100003</v>
      </c>
    </row>
    <row r="60" spans="1:25" ht="15.75" x14ac:dyDescent="0.2">
      <c r="A60" s="35">
        <f t="shared" si="1"/>
        <v>44268</v>
      </c>
      <c r="B60" s="36">
        <f>SUMIFS(СВЦЭМ!$D$39:$D$782,СВЦЭМ!$A$39:$A$782,$A60,СВЦЭМ!$B$39:$B$782,B$47)+'СЕТ СН'!$G$11+СВЦЭМ!$D$10+'СЕТ СН'!$G$5-'СЕТ СН'!$G$21</f>
        <v>3425.0807115899997</v>
      </c>
      <c r="C60" s="36">
        <f>SUMIFS(СВЦЭМ!$D$39:$D$782,СВЦЭМ!$A$39:$A$782,$A60,СВЦЭМ!$B$39:$B$782,C$47)+'СЕТ СН'!$G$11+СВЦЭМ!$D$10+'СЕТ СН'!$G$5-'СЕТ СН'!$G$21</f>
        <v>3456.3485475899997</v>
      </c>
      <c r="D60" s="36">
        <f>SUMIFS(СВЦЭМ!$D$39:$D$782,СВЦЭМ!$A$39:$A$782,$A60,СВЦЭМ!$B$39:$B$782,D$47)+'СЕТ СН'!$G$11+СВЦЭМ!$D$10+'СЕТ СН'!$G$5-'СЕТ СН'!$G$21</f>
        <v>3428.88971386</v>
      </c>
      <c r="E60" s="36">
        <f>SUMIFS(СВЦЭМ!$D$39:$D$782,СВЦЭМ!$A$39:$A$782,$A60,СВЦЭМ!$B$39:$B$782,E$47)+'СЕТ СН'!$G$11+СВЦЭМ!$D$10+'СЕТ СН'!$G$5-'СЕТ СН'!$G$21</f>
        <v>3423.5454372899999</v>
      </c>
      <c r="F60" s="36">
        <f>SUMIFS(СВЦЭМ!$D$39:$D$782,СВЦЭМ!$A$39:$A$782,$A60,СВЦЭМ!$B$39:$B$782,F$47)+'СЕТ СН'!$G$11+СВЦЭМ!$D$10+'СЕТ СН'!$G$5-'СЕТ СН'!$G$21</f>
        <v>3424.8140483500001</v>
      </c>
      <c r="G60" s="36">
        <f>SUMIFS(СВЦЭМ!$D$39:$D$782,СВЦЭМ!$A$39:$A$782,$A60,СВЦЭМ!$B$39:$B$782,G$47)+'СЕТ СН'!$G$11+СВЦЭМ!$D$10+'СЕТ СН'!$G$5-'СЕТ СН'!$G$21</f>
        <v>3431.4738187499997</v>
      </c>
      <c r="H60" s="36">
        <f>SUMIFS(СВЦЭМ!$D$39:$D$782,СВЦЭМ!$A$39:$A$782,$A60,СВЦЭМ!$B$39:$B$782,H$47)+'СЕТ СН'!$G$11+СВЦЭМ!$D$10+'СЕТ СН'!$G$5-'СЕТ СН'!$G$21</f>
        <v>3441.1045944799998</v>
      </c>
      <c r="I60" s="36">
        <f>SUMIFS(СВЦЭМ!$D$39:$D$782,СВЦЭМ!$A$39:$A$782,$A60,СВЦЭМ!$B$39:$B$782,I$47)+'СЕТ СН'!$G$11+СВЦЭМ!$D$10+'СЕТ СН'!$G$5-'СЕТ СН'!$G$21</f>
        <v>3417.1734267399997</v>
      </c>
      <c r="J60" s="36">
        <f>SUMIFS(СВЦЭМ!$D$39:$D$782,СВЦЭМ!$A$39:$A$782,$A60,СВЦЭМ!$B$39:$B$782,J$47)+'СЕТ СН'!$G$11+СВЦЭМ!$D$10+'СЕТ СН'!$G$5-'СЕТ СН'!$G$21</f>
        <v>3336.7156018300002</v>
      </c>
      <c r="K60" s="36">
        <f>SUMIFS(СВЦЭМ!$D$39:$D$782,СВЦЭМ!$A$39:$A$782,$A60,СВЦЭМ!$B$39:$B$782,K$47)+'СЕТ СН'!$G$11+СВЦЭМ!$D$10+'СЕТ СН'!$G$5-'СЕТ СН'!$G$21</f>
        <v>3290.7209277100001</v>
      </c>
      <c r="L60" s="36">
        <f>SUMIFS(СВЦЭМ!$D$39:$D$782,СВЦЭМ!$A$39:$A$782,$A60,СВЦЭМ!$B$39:$B$782,L$47)+'СЕТ СН'!$G$11+СВЦЭМ!$D$10+'СЕТ СН'!$G$5-'СЕТ СН'!$G$21</f>
        <v>3290.2454780500002</v>
      </c>
      <c r="M60" s="36">
        <f>SUMIFS(СВЦЭМ!$D$39:$D$782,СВЦЭМ!$A$39:$A$782,$A60,СВЦЭМ!$B$39:$B$782,M$47)+'СЕТ СН'!$G$11+СВЦЭМ!$D$10+'СЕТ СН'!$G$5-'СЕТ СН'!$G$21</f>
        <v>3295.87505083</v>
      </c>
      <c r="N60" s="36">
        <f>SUMIFS(СВЦЭМ!$D$39:$D$782,СВЦЭМ!$A$39:$A$782,$A60,СВЦЭМ!$B$39:$B$782,N$47)+'СЕТ СН'!$G$11+СВЦЭМ!$D$10+'СЕТ СН'!$G$5-'СЕТ СН'!$G$21</f>
        <v>3316.1469968500001</v>
      </c>
      <c r="O60" s="36">
        <f>SUMIFS(СВЦЭМ!$D$39:$D$782,СВЦЭМ!$A$39:$A$782,$A60,СВЦЭМ!$B$39:$B$782,O$47)+'СЕТ СН'!$G$11+СВЦЭМ!$D$10+'СЕТ СН'!$G$5-'СЕТ СН'!$G$21</f>
        <v>3359.48036959</v>
      </c>
      <c r="P60" s="36">
        <f>SUMIFS(СВЦЭМ!$D$39:$D$782,СВЦЭМ!$A$39:$A$782,$A60,СВЦЭМ!$B$39:$B$782,P$47)+'СЕТ СН'!$G$11+СВЦЭМ!$D$10+'СЕТ СН'!$G$5-'СЕТ СН'!$G$21</f>
        <v>3408.7290744699999</v>
      </c>
      <c r="Q60" s="36">
        <f>SUMIFS(СВЦЭМ!$D$39:$D$782,СВЦЭМ!$A$39:$A$782,$A60,СВЦЭМ!$B$39:$B$782,Q$47)+'СЕТ СН'!$G$11+СВЦЭМ!$D$10+'СЕТ СН'!$G$5-'СЕТ СН'!$G$21</f>
        <v>3378.7284092199998</v>
      </c>
      <c r="R60" s="36">
        <f>SUMIFS(СВЦЭМ!$D$39:$D$782,СВЦЭМ!$A$39:$A$782,$A60,СВЦЭМ!$B$39:$B$782,R$47)+'СЕТ СН'!$G$11+СВЦЭМ!$D$10+'СЕТ СН'!$G$5-'СЕТ СН'!$G$21</f>
        <v>3346.80715444</v>
      </c>
      <c r="S60" s="36">
        <f>SUMIFS(СВЦЭМ!$D$39:$D$782,СВЦЭМ!$A$39:$A$782,$A60,СВЦЭМ!$B$39:$B$782,S$47)+'СЕТ СН'!$G$11+СВЦЭМ!$D$10+'СЕТ СН'!$G$5-'СЕТ СН'!$G$21</f>
        <v>3302.3434241</v>
      </c>
      <c r="T60" s="36">
        <f>SUMIFS(СВЦЭМ!$D$39:$D$782,СВЦЭМ!$A$39:$A$782,$A60,СВЦЭМ!$B$39:$B$782,T$47)+'СЕТ СН'!$G$11+СВЦЭМ!$D$10+'СЕТ СН'!$G$5-'СЕТ СН'!$G$21</f>
        <v>3232.8907294099999</v>
      </c>
      <c r="U60" s="36">
        <f>SUMIFS(СВЦЭМ!$D$39:$D$782,СВЦЭМ!$A$39:$A$782,$A60,СВЦЭМ!$B$39:$B$782,U$47)+'СЕТ СН'!$G$11+СВЦЭМ!$D$10+'СЕТ СН'!$G$5-'СЕТ СН'!$G$21</f>
        <v>3198.8279466000004</v>
      </c>
      <c r="V60" s="36">
        <f>SUMIFS(СВЦЭМ!$D$39:$D$782,СВЦЭМ!$A$39:$A$782,$A60,СВЦЭМ!$B$39:$B$782,V$47)+'СЕТ СН'!$G$11+СВЦЭМ!$D$10+'СЕТ СН'!$G$5-'СЕТ СН'!$G$21</f>
        <v>3202.5612009500001</v>
      </c>
      <c r="W60" s="36">
        <f>SUMIFS(СВЦЭМ!$D$39:$D$782,СВЦЭМ!$A$39:$A$782,$A60,СВЦЭМ!$B$39:$B$782,W$47)+'СЕТ СН'!$G$11+СВЦЭМ!$D$10+'СЕТ СН'!$G$5-'СЕТ СН'!$G$21</f>
        <v>3214.3645470199999</v>
      </c>
      <c r="X60" s="36">
        <f>SUMIFS(СВЦЭМ!$D$39:$D$782,СВЦЭМ!$A$39:$A$782,$A60,СВЦЭМ!$B$39:$B$782,X$47)+'СЕТ СН'!$G$11+СВЦЭМ!$D$10+'СЕТ СН'!$G$5-'СЕТ СН'!$G$21</f>
        <v>3231.3215682</v>
      </c>
      <c r="Y60" s="36">
        <f>SUMIFS(СВЦЭМ!$D$39:$D$782,СВЦЭМ!$A$39:$A$782,$A60,СВЦЭМ!$B$39:$B$782,Y$47)+'СЕТ СН'!$G$11+СВЦЭМ!$D$10+'СЕТ СН'!$G$5-'СЕТ СН'!$G$21</f>
        <v>3262.9504038200002</v>
      </c>
    </row>
    <row r="61" spans="1:25" ht="15.75" x14ac:dyDescent="0.2">
      <c r="A61" s="35">
        <f t="shared" si="1"/>
        <v>44269</v>
      </c>
      <c r="B61" s="36">
        <f>SUMIFS(СВЦЭМ!$D$39:$D$782,СВЦЭМ!$A$39:$A$782,$A61,СВЦЭМ!$B$39:$B$782,B$47)+'СЕТ СН'!$G$11+СВЦЭМ!$D$10+'СЕТ СН'!$G$5-'СЕТ СН'!$G$21</f>
        <v>3319.8132122799998</v>
      </c>
      <c r="C61" s="36">
        <f>SUMIFS(СВЦЭМ!$D$39:$D$782,СВЦЭМ!$A$39:$A$782,$A61,СВЦЭМ!$B$39:$B$782,C$47)+'СЕТ СН'!$G$11+СВЦЭМ!$D$10+'СЕТ СН'!$G$5-'СЕТ СН'!$G$21</f>
        <v>3364.31517661</v>
      </c>
      <c r="D61" s="36">
        <f>SUMIFS(СВЦЭМ!$D$39:$D$782,СВЦЭМ!$A$39:$A$782,$A61,СВЦЭМ!$B$39:$B$782,D$47)+'СЕТ СН'!$G$11+СВЦЭМ!$D$10+'СЕТ СН'!$G$5-'СЕТ СН'!$G$21</f>
        <v>3397.5086120300002</v>
      </c>
      <c r="E61" s="36">
        <f>SUMIFS(СВЦЭМ!$D$39:$D$782,СВЦЭМ!$A$39:$A$782,$A61,СВЦЭМ!$B$39:$B$782,E$47)+'СЕТ СН'!$G$11+СВЦЭМ!$D$10+'СЕТ СН'!$G$5-'СЕТ СН'!$G$21</f>
        <v>3415.4599589899999</v>
      </c>
      <c r="F61" s="36">
        <f>SUMIFS(СВЦЭМ!$D$39:$D$782,СВЦЭМ!$A$39:$A$782,$A61,СВЦЭМ!$B$39:$B$782,F$47)+'СЕТ СН'!$G$11+СВЦЭМ!$D$10+'СЕТ СН'!$G$5-'СЕТ СН'!$G$21</f>
        <v>3416.9395383199999</v>
      </c>
      <c r="G61" s="36">
        <f>SUMIFS(СВЦЭМ!$D$39:$D$782,СВЦЭМ!$A$39:$A$782,$A61,СВЦЭМ!$B$39:$B$782,G$47)+'СЕТ СН'!$G$11+СВЦЭМ!$D$10+'СЕТ СН'!$G$5-'СЕТ СН'!$G$21</f>
        <v>3415.5256261499999</v>
      </c>
      <c r="H61" s="36">
        <f>SUMIFS(СВЦЭМ!$D$39:$D$782,СВЦЭМ!$A$39:$A$782,$A61,СВЦЭМ!$B$39:$B$782,H$47)+'СЕТ СН'!$G$11+СВЦЭМ!$D$10+'СЕТ СН'!$G$5-'СЕТ СН'!$G$21</f>
        <v>3425.3162552399999</v>
      </c>
      <c r="I61" s="36">
        <f>SUMIFS(СВЦЭМ!$D$39:$D$782,СВЦЭМ!$A$39:$A$782,$A61,СВЦЭМ!$B$39:$B$782,I$47)+'СЕТ СН'!$G$11+СВЦЭМ!$D$10+'СЕТ СН'!$G$5-'СЕТ СН'!$G$21</f>
        <v>3392.1419595400002</v>
      </c>
      <c r="J61" s="36">
        <f>SUMIFS(СВЦЭМ!$D$39:$D$782,СВЦЭМ!$A$39:$A$782,$A61,СВЦЭМ!$B$39:$B$782,J$47)+'СЕТ СН'!$G$11+СВЦЭМ!$D$10+'СЕТ СН'!$G$5-'СЕТ СН'!$G$21</f>
        <v>3309.8855512199998</v>
      </c>
      <c r="K61" s="36">
        <f>SUMIFS(СВЦЭМ!$D$39:$D$782,СВЦЭМ!$A$39:$A$782,$A61,СВЦЭМ!$B$39:$B$782,K$47)+'СЕТ СН'!$G$11+СВЦЭМ!$D$10+'СЕТ СН'!$G$5-'СЕТ СН'!$G$21</f>
        <v>3275.7519014499999</v>
      </c>
      <c r="L61" s="36">
        <f>SUMIFS(СВЦЭМ!$D$39:$D$782,СВЦЭМ!$A$39:$A$782,$A61,СВЦЭМ!$B$39:$B$782,L$47)+'СЕТ СН'!$G$11+СВЦЭМ!$D$10+'СЕТ СН'!$G$5-'СЕТ СН'!$G$21</f>
        <v>3249.79452339</v>
      </c>
      <c r="M61" s="36">
        <f>SUMIFS(СВЦЭМ!$D$39:$D$782,СВЦЭМ!$A$39:$A$782,$A61,СВЦЭМ!$B$39:$B$782,M$47)+'СЕТ СН'!$G$11+СВЦЭМ!$D$10+'СЕТ СН'!$G$5-'СЕТ СН'!$G$21</f>
        <v>3260.5638619900001</v>
      </c>
      <c r="N61" s="36">
        <f>SUMIFS(СВЦЭМ!$D$39:$D$782,СВЦЭМ!$A$39:$A$782,$A61,СВЦЭМ!$B$39:$B$782,N$47)+'СЕТ СН'!$G$11+СВЦЭМ!$D$10+'СЕТ СН'!$G$5-'СЕТ СН'!$G$21</f>
        <v>3280.0408722100001</v>
      </c>
      <c r="O61" s="36">
        <f>SUMIFS(СВЦЭМ!$D$39:$D$782,СВЦЭМ!$A$39:$A$782,$A61,СВЦЭМ!$B$39:$B$782,O$47)+'СЕТ СН'!$G$11+СВЦЭМ!$D$10+'СЕТ СН'!$G$5-'СЕТ СН'!$G$21</f>
        <v>3325.6364709099998</v>
      </c>
      <c r="P61" s="36">
        <f>SUMIFS(СВЦЭМ!$D$39:$D$782,СВЦЭМ!$A$39:$A$782,$A61,СВЦЭМ!$B$39:$B$782,P$47)+'СЕТ СН'!$G$11+СВЦЭМ!$D$10+'СЕТ СН'!$G$5-'СЕТ СН'!$G$21</f>
        <v>3371.40354931</v>
      </c>
      <c r="Q61" s="36">
        <f>SUMIFS(СВЦЭМ!$D$39:$D$782,СВЦЭМ!$A$39:$A$782,$A61,СВЦЭМ!$B$39:$B$782,Q$47)+'СЕТ СН'!$G$11+СВЦЭМ!$D$10+'СЕТ СН'!$G$5-'СЕТ СН'!$G$21</f>
        <v>3382.6726419500001</v>
      </c>
      <c r="R61" s="36">
        <f>SUMIFS(СВЦЭМ!$D$39:$D$782,СВЦЭМ!$A$39:$A$782,$A61,СВЦЭМ!$B$39:$B$782,R$47)+'СЕТ СН'!$G$11+СВЦЭМ!$D$10+'СЕТ СН'!$G$5-'СЕТ СН'!$G$21</f>
        <v>3369.60442225</v>
      </c>
      <c r="S61" s="36">
        <f>SUMIFS(СВЦЭМ!$D$39:$D$782,СВЦЭМ!$A$39:$A$782,$A61,СВЦЭМ!$B$39:$B$782,S$47)+'СЕТ СН'!$G$11+СВЦЭМ!$D$10+'СЕТ СН'!$G$5-'СЕТ СН'!$G$21</f>
        <v>3336.1208696200001</v>
      </c>
      <c r="T61" s="36">
        <f>SUMIFS(СВЦЭМ!$D$39:$D$782,СВЦЭМ!$A$39:$A$782,$A61,СВЦЭМ!$B$39:$B$782,T$47)+'СЕТ СН'!$G$11+СВЦЭМ!$D$10+'СЕТ СН'!$G$5-'СЕТ СН'!$G$21</f>
        <v>3257.6841709800001</v>
      </c>
      <c r="U61" s="36">
        <f>SUMIFS(СВЦЭМ!$D$39:$D$782,СВЦЭМ!$A$39:$A$782,$A61,СВЦЭМ!$B$39:$B$782,U$47)+'СЕТ СН'!$G$11+СВЦЭМ!$D$10+'СЕТ СН'!$G$5-'СЕТ СН'!$G$21</f>
        <v>3211.15582374</v>
      </c>
      <c r="V61" s="36">
        <f>SUMIFS(СВЦЭМ!$D$39:$D$782,СВЦЭМ!$A$39:$A$782,$A61,СВЦЭМ!$B$39:$B$782,V$47)+'СЕТ СН'!$G$11+СВЦЭМ!$D$10+'СЕТ СН'!$G$5-'СЕТ СН'!$G$21</f>
        <v>3211.3471327500001</v>
      </c>
      <c r="W61" s="36">
        <f>SUMIFS(СВЦЭМ!$D$39:$D$782,СВЦЭМ!$A$39:$A$782,$A61,СВЦЭМ!$B$39:$B$782,W$47)+'СЕТ СН'!$G$11+СВЦЭМ!$D$10+'СЕТ СН'!$G$5-'СЕТ СН'!$G$21</f>
        <v>3231.0382859199999</v>
      </c>
      <c r="X61" s="36">
        <f>SUMIFS(СВЦЭМ!$D$39:$D$782,СВЦЭМ!$A$39:$A$782,$A61,СВЦЭМ!$B$39:$B$782,X$47)+'СЕТ СН'!$G$11+СВЦЭМ!$D$10+'СЕТ СН'!$G$5-'СЕТ СН'!$G$21</f>
        <v>3248.09131213</v>
      </c>
      <c r="Y61" s="36">
        <f>SUMIFS(СВЦЭМ!$D$39:$D$782,СВЦЭМ!$A$39:$A$782,$A61,СВЦЭМ!$B$39:$B$782,Y$47)+'СЕТ СН'!$G$11+СВЦЭМ!$D$10+'СЕТ СН'!$G$5-'СЕТ СН'!$G$21</f>
        <v>3264.7924129599996</v>
      </c>
    </row>
    <row r="62" spans="1:25" ht="15.75" x14ac:dyDescent="0.2">
      <c r="A62" s="35">
        <f t="shared" si="1"/>
        <v>44270</v>
      </c>
      <c r="B62" s="36">
        <f>SUMIFS(СВЦЭМ!$D$39:$D$782,СВЦЭМ!$A$39:$A$782,$A62,СВЦЭМ!$B$39:$B$782,B$47)+'СЕТ СН'!$G$11+СВЦЭМ!$D$10+'СЕТ СН'!$G$5-'СЕТ СН'!$G$21</f>
        <v>3378.3116181400001</v>
      </c>
      <c r="C62" s="36">
        <f>SUMIFS(СВЦЭМ!$D$39:$D$782,СВЦЭМ!$A$39:$A$782,$A62,СВЦЭМ!$B$39:$B$782,C$47)+'СЕТ СН'!$G$11+СВЦЭМ!$D$10+'СЕТ СН'!$G$5-'СЕТ СН'!$G$21</f>
        <v>3423.5883337099999</v>
      </c>
      <c r="D62" s="36">
        <f>SUMIFS(СВЦЭМ!$D$39:$D$782,СВЦЭМ!$A$39:$A$782,$A62,СВЦЭМ!$B$39:$B$782,D$47)+'СЕТ СН'!$G$11+СВЦЭМ!$D$10+'СЕТ СН'!$G$5-'СЕТ СН'!$G$21</f>
        <v>3419.3013673200003</v>
      </c>
      <c r="E62" s="36">
        <f>SUMIFS(СВЦЭМ!$D$39:$D$782,СВЦЭМ!$A$39:$A$782,$A62,СВЦЭМ!$B$39:$B$782,E$47)+'СЕТ СН'!$G$11+СВЦЭМ!$D$10+'СЕТ СН'!$G$5-'СЕТ СН'!$G$21</f>
        <v>3416.24261862</v>
      </c>
      <c r="F62" s="36">
        <f>SUMIFS(СВЦЭМ!$D$39:$D$782,СВЦЭМ!$A$39:$A$782,$A62,СВЦЭМ!$B$39:$B$782,F$47)+'СЕТ СН'!$G$11+СВЦЭМ!$D$10+'СЕТ СН'!$G$5-'СЕТ СН'!$G$21</f>
        <v>3422.1745599400001</v>
      </c>
      <c r="G62" s="36">
        <f>SUMIFS(СВЦЭМ!$D$39:$D$782,СВЦЭМ!$A$39:$A$782,$A62,СВЦЭМ!$B$39:$B$782,G$47)+'СЕТ СН'!$G$11+СВЦЭМ!$D$10+'СЕТ СН'!$G$5-'СЕТ СН'!$G$21</f>
        <v>3428.1951732099997</v>
      </c>
      <c r="H62" s="36">
        <f>SUMIFS(СВЦЭМ!$D$39:$D$782,СВЦЭМ!$A$39:$A$782,$A62,СВЦЭМ!$B$39:$B$782,H$47)+'СЕТ СН'!$G$11+СВЦЭМ!$D$10+'СЕТ СН'!$G$5-'СЕТ СН'!$G$21</f>
        <v>3430.8921963000003</v>
      </c>
      <c r="I62" s="36">
        <f>SUMIFS(СВЦЭМ!$D$39:$D$782,СВЦЭМ!$A$39:$A$782,$A62,СВЦЭМ!$B$39:$B$782,I$47)+'СЕТ СН'!$G$11+СВЦЭМ!$D$10+'СЕТ СН'!$G$5-'СЕТ СН'!$G$21</f>
        <v>3365.8620775999998</v>
      </c>
      <c r="J62" s="36">
        <f>SUMIFS(СВЦЭМ!$D$39:$D$782,СВЦЭМ!$A$39:$A$782,$A62,СВЦЭМ!$B$39:$B$782,J$47)+'СЕТ СН'!$G$11+СВЦЭМ!$D$10+'СЕТ СН'!$G$5-'СЕТ СН'!$G$21</f>
        <v>3301.7899310100001</v>
      </c>
      <c r="K62" s="36">
        <f>SUMIFS(СВЦЭМ!$D$39:$D$782,СВЦЭМ!$A$39:$A$782,$A62,СВЦЭМ!$B$39:$B$782,K$47)+'СЕТ СН'!$G$11+СВЦЭМ!$D$10+'СЕТ СН'!$G$5-'СЕТ СН'!$G$21</f>
        <v>3267.1386946599996</v>
      </c>
      <c r="L62" s="36">
        <f>SUMIFS(СВЦЭМ!$D$39:$D$782,СВЦЭМ!$A$39:$A$782,$A62,СВЦЭМ!$B$39:$B$782,L$47)+'СЕТ СН'!$G$11+СВЦЭМ!$D$10+'СЕТ СН'!$G$5-'СЕТ СН'!$G$21</f>
        <v>3254.7787285100003</v>
      </c>
      <c r="M62" s="36">
        <f>SUMIFS(СВЦЭМ!$D$39:$D$782,СВЦЭМ!$A$39:$A$782,$A62,СВЦЭМ!$B$39:$B$782,M$47)+'СЕТ СН'!$G$11+СВЦЭМ!$D$10+'СЕТ СН'!$G$5-'СЕТ СН'!$G$21</f>
        <v>3270.56722971</v>
      </c>
      <c r="N62" s="36">
        <f>SUMIFS(СВЦЭМ!$D$39:$D$782,СВЦЭМ!$A$39:$A$782,$A62,СВЦЭМ!$B$39:$B$782,N$47)+'СЕТ СН'!$G$11+СВЦЭМ!$D$10+'СЕТ СН'!$G$5-'СЕТ СН'!$G$21</f>
        <v>3282.5699295499999</v>
      </c>
      <c r="O62" s="36">
        <f>SUMIFS(СВЦЭМ!$D$39:$D$782,СВЦЭМ!$A$39:$A$782,$A62,СВЦЭМ!$B$39:$B$782,O$47)+'СЕТ СН'!$G$11+СВЦЭМ!$D$10+'СЕТ СН'!$G$5-'СЕТ СН'!$G$21</f>
        <v>3317.3100167100001</v>
      </c>
      <c r="P62" s="36">
        <f>SUMIFS(СВЦЭМ!$D$39:$D$782,СВЦЭМ!$A$39:$A$782,$A62,СВЦЭМ!$B$39:$B$782,P$47)+'СЕТ СН'!$G$11+СВЦЭМ!$D$10+'СЕТ СН'!$G$5-'СЕТ СН'!$G$21</f>
        <v>3368.0343500899999</v>
      </c>
      <c r="Q62" s="36">
        <f>SUMIFS(СВЦЭМ!$D$39:$D$782,СВЦЭМ!$A$39:$A$782,$A62,СВЦЭМ!$B$39:$B$782,Q$47)+'СЕТ СН'!$G$11+СВЦЭМ!$D$10+'СЕТ СН'!$G$5-'СЕТ СН'!$G$21</f>
        <v>3389.84855578</v>
      </c>
      <c r="R62" s="36">
        <f>SUMIFS(СВЦЭМ!$D$39:$D$782,СВЦЭМ!$A$39:$A$782,$A62,СВЦЭМ!$B$39:$B$782,R$47)+'СЕТ СН'!$G$11+СВЦЭМ!$D$10+'СЕТ СН'!$G$5-'СЕТ СН'!$G$21</f>
        <v>3371.6566402999997</v>
      </c>
      <c r="S62" s="36">
        <f>SUMIFS(СВЦЭМ!$D$39:$D$782,СВЦЭМ!$A$39:$A$782,$A62,СВЦЭМ!$B$39:$B$782,S$47)+'СЕТ СН'!$G$11+СВЦЭМ!$D$10+'СЕТ СН'!$G$5-'СЕТ СН'!$G$21</f>
        <v>3321.02111208</v>
      </c>
      <c r="T62" s="36">
        <f>SUMIFS(СВЦЭМ!$D$39:$D$782,СВЦЭМ!$A$39:$A$782,$A62,СВЦЭМ!$B$39:$B$782,T$47)+'СЕТ СН'!$G$11+СВЦЭМ!$D$10+'СЕТ СН'!$G$5-'СЕТ СН'!$G$21</f>
        <v>3215.6783222499998</v>
      </c>
      <c r="U62" s="36">
        <f>SUMIFS(СВЦЭМ!$D$39:$D$782,СВЦЭМ!$A$39:$A$782,$A62,СВЦЭМ!$B$39:$B$782,U$47)+'СЕТ СН'!$G$11+СВЦЭМ!$D$10+'СЕТ СН'!$G$5-'СЕТ СН'!$G$21</f>
        <v>3173.57042473</v>
      </c>
      <c r="V62" s="36">
        <f>SUMIFS(СВЦЭМ!$D$39:$D$782,СВЦЭМ!$A$39:$A$782,$A62,СВЦЭМ!$B$39:$B$782,V$47)+'СЕТ СН'!$G$11+СВЦЭМ!$D$10+'СЕТ СН'!$G$5-'СЕТ СН'!$G$21</f>
        <v>3173.0769661700001</v>
      </c>
      <c r="W62" s="36">
        <f>SUMIFS(СВЦЭМ!$D$39:$D$782,СВЦЭМ!$A$39:$A$782,$A62,СВЦЭМ!$B$39:$B$782,W$47)+'СЕТ СН'!$G$11+СВЦЭМ!$D$10+'СЕТ СН'!$G$5-'СЕТ СН'!$G$21</f>
        <v>3179.42858656</v>
      </c>
      <c r="X62" s="36">
        <f>SUMIFS(СВЦЭМ!$D$39:$D$782,СВЦЭМ!$A$39:$A$782,$A62,СВЦЭМ!$B$39:$B$782,X$47)+'СЕТ СН'!$G$11+СВЦЭМ!$D$10+'СЕТ СН'!$G$5-'СЕТ СН'!$G$21</f>
        <v>3176.6343841600001</v>
      </c>
      <c r="Y62" s="36">
        <f>SUMIFS(СВЦЭМ!$D$39:$D$782,СВЦЭМ!$A$39:$A$782,$A62,СВЦЭМ!$B$39:$B$782,Y$47)+'СЕТ СН'!$G$11+СВЦЭМ!$D$10+'СЕТ СН'!$G$5-'СЕТ СН'!$G$21</f>
        <v>3187.5637466200001</v>
      </c>
    </row>
    <row r="63" spans="1:25" ht="15.75" x14ac:dyDescent="0.2">
      <c r="A63" s="35">
        <f t="shared" si="1"/>
        <v>44271</v>
      </c>
      <c r="B63" s="36">
        <f>SUMIFS(СВЦЭМ!$D$39:$D$782,СВЦЭМ!$A$39:$A$782,$A63,СВЦЭМ!$B$39:$B$782,B$47)+'СЕТ СН'!$G$11+СВЦЭМ!$D$10+'СЕТ СН'!$G$5-'СЕТ СН'!$G$21</f>
        <v>3275.5548945299997</v>
      </c>
      <c r="C63" s="36">
        <f>SUMIFS(СВЦЭМ!$D$39:$D$782,СВЦЭМ!$A$39:$A$782,$A63,СВЦЭМ!$B$39:$B$782,C$47)+'СЕТ СН'!$G$11+СВЦЭМ!$D$10+'СЕТ СН'!$G$5-'СЕТ СН'!$G$21</f>
        <v>3378.4110717100002</v>
      </c>
      <c r="D63" s="36">
        <f>SUMIFS(СВЦЭМ!$D$39:$D$782,СВЦЭМ!$A$39:$A$782,$A63,СВЦЭМ!$B$39:$B$782,D$47)+'СЕТ СН'!$G$11+СВЦЭМ!$D$10+'СЕТ СН'!$G$5-'СЕТ СН'!$G$21</f>
        <v>3418.6567241299999</v>
      </c>
      <c r="E63" s="36">
        <f>SUMIFS(СВЦЭМ!$D$39:$D$782,СВЦЭМ!$A$39:$A$782,$A63,СВЦЭМ!$B$39:$B$782,E$47)+'СЕТ СН'!$G$11+СВЦЭМ!$D$10+'СЕТ СН'!$G$5-'СЕТ СН'!$G$21</f>
        <v>3420.60278638</v>
      </c>
      <c r="F63" s="36">
        <f>SUMIFS(СВЦЭМ!$D$39:$D$782,СВЦЭМ!$A$39:$A$782,$A63,СВЦЭМ!$B$39:$B$782,F$47)+'СЕТ СН'!$G$11+СВЦЭМ!$D$10+'СЕТ СН'!$G$5-'СЕТ СН'!$G$21</f>
        <v>3412.3142640900001</v>
      </c>
      <c r="G63" s="36">
        <f>SUMIFS(СВЦЭМ!$D$39:$D$782,СВЦЭМ!$A$39:$A$782,$A63,СВЦЭМ!$B$39:$B$782,G$47)+'СЕТ СН'!$G$11+СВЦЭМ!$D$10+'СЕТ СН'!$G$5-'СЕТ СН'!$G$21</f>
        <v>3419.77327487</v>
      </c>
      <c r="H63" s="36">
        <f>SUMIFS(СВЦЭМ!$D$39:$D$782,СВЦЭМ!$A$39:$A$782,$A63,СВЦЭМ!$B$39:$B$782,H$47)+'СЕТ СН'!$G$11+СВЦЭМ!$D$10+'СЕТ СН'!$G$5-'СЕТ СН'!$G$21</f>
        <v>3448.1303303599998</v>
      </c>
      <c r="I63" s="36">
        <f>SUMIFS(СВЦЭМ!$D$39:$D$782,СВЦЭМ!$A$39:$A$782,$A63,СВЦЭМ!$B$39:$B$782,I$47)+'СЕТ СН'!$G$11+СВЦЭМ!$D$10+'СЕТ СН'!$G$5-'СЕТ СН'!$G$21</f>
        <v>3386.8868875399999</v>
      </c>
      <c r="J63" s="36">
        <f>SUMIFS(СВЦЭМ!$D$39:$D$782,СВЦЭМ!$A$39:$A$782,$A63,СВЦЭМ!$B$39:$B$782,J$47)+'СЕТ СН'!$G$11+СВЦЭМ!$D$10+'СЕТ СН'!$G$5-'СЕТ СН'!$G$21</f>
        <v>3336.9526086599999</v>
      </c>
      <c r="K63" s="36">
        <f>SUMIFS(СВЦЭМ!$D$39:$D$782,СВЦЭМ!$A$39:$A$782,$A63,СВЦЭМ!$B$39:$B$782,K$47)+'СЕТ СН'!$G$11+СВЦЭМ!$D$10+'СЕТ СН'!$G$5-'СЕТ СН'!$G$21</f>
        <v>3314.71741995</v>
      </c>
      <c r="L63" s="36">
        <f>SUMIFS(СВЦЭМ!$D$39:$D$782,СВЦЭМ!$A$39:$A$782,$A63,СВЦЭМ!$B$39:$B$782,L$47)+'СЕТ СН'!$G$11+СВЦЭМ!$D$10+'СЕТ СН'!$G$5-'СЕТ СН'!$G$21</f>
        <v>3309.0666261900001</v>
      </c>
      <c r="M63" s="36">
        <f>SUMIFS(СВЦЭМ!$D$39:$D$782,СВЦЭМ!$A$39:$A$782,$A63,СВЦЭМ!$B$39:$B$782,M$47)+'СЕТ СН'!$G$11+СВЦЭМ!$D$10+'СЕТ СН'!$G$5-'СЕТ СН'!$G$21</f>
        <v>3300.73688803</v>
      </c>
      <c r="N63" s="36">
        <f>SUMIFS(СВЦЭМ!$D$39:$D$782,СВЦЭМ!$A$39:$A$782,$A63,СВЦЭМ!$B$39:$B$782,N$47)+'СЕТ СН'!$G$11+СВЦЭМ!$D$10+'СЕТ СН'!$G$5-'СЕТ СН'!$G$21</f>
        <v>3297.6604986299999</v>
      </c>
      <c r="O63" s="36">
        <f>SUMIFS(СВЦЭМ!$D$39:$D$782,СВЦЭМ!$A$39:$A$782,$A63,СВЦЭМ!$B$39:$B$782,O$47)+'СЕТ СН'!$G$11+СВЦЭМ!$D$10+'СЕТ СН'!$G$5-'СЕТ СН'!$G$21</f>
        <v>3330.5162497800002</v>
      </c>
      <c r="P63" s="36">
        <f>SUMIFS(СВЦЭМ!$D$39:$D$782,СВЦЭМ!$A$39:$A$782,$A63,СВЦЭМ!$B$39:$B$782,P$47)+'СЕТ СН'!$G$11+СВЦЭМ!$D$10+'СЕТ СН'!$G$5-'СЕТ СН'!$G$21</f>
        <v>3374.4347384000002</v>
      </c>
      <c r="Q63" s="36">
        <f>SUMIFS(СВЦЭМ!$D$39:$D$782,СВЦЭМ!$A$39:$A$782,$A63,СВЦЭМ!$B$39:$B$782,Q$47)+'СЕТ СН'!$G$11+СВЦЭМ!$D$10+'СЕТ СН'!$G$5-'СЕТ СН'!$G$21</f>
        <v>3381.5796613800003</v>
      </c>
      <c r="R63" s="36">
        <f>SUMIFS(СВЦЭМ!$D$39:$D$782,СВЦЭМ!$A$39:$A$782,$A63,СВЦЭМ!$B$39:$B$782,R$47)+'СЕТ СН'!$G$11+СВЦЭМ!$D$10+'СЕТ СН'!$G$5-'СЕТ СН'!$G$21</f>
        <v>3369.2638460200001</v>
      </c>
      <c r="S63" s="36">
        <f>SUMIFS(СВЦЭМ!$D$39:$D$782,СВЦЭМ!$A$39:$A$782,$A63,СВЦЭМ!$B$39:$B$782,S$47)+'СЕТ СН'!$G$11+СВЦЭМ!$D$10+'СЕТ СН'!$G$5-'СЕТ СН'!$G$21</f>
        <v>3358.9576955800003</v>
      </c>
      <c r="T63" s="36">
        <f>SUMIFS(СВЦЭМ!$D$39:$D$782,СВЦЭМ!$A$39:$A$782,$A63,СВЦЭМ!$B$39:$B$782,T$47)+'СЕТ СН'!$G$11+СВЦЭМ!$D$10+'СЕТ СН'!$G$5-'СЕТ СН'!$G$21</f>
        <v>3283.84203815</v>
      </c>
      <c r="U63" s="36">
        <f>SUMIFS(СВЦЭМ!$D$39:$D$782,СВЦЭМ!$A$39:$A$782,$A63,СВЦЭМ!$B$39:$B$782,U$47)+'СЕТ СН'!$G$11+СВЦЭМ!$D$10+'СЕТ СН'!$G$5-'СЕТ СН'!$G$21</f>
        <v>3245.5594206799997</v>
      </c>
      <c r="V63" s="36">
        <f>SUMIFS(СВЦЭМ!$D$39:$D$782,СВЦЭМ!$A$39:$A$782,$A63,СВЦЭМ!$B$39:$B$782,V$47)+'СЕТ СН'!$G$11+СВЦЭМ!$D$10+'СЕТ СН'!$G$5-'СЕТ СН'!$G$21</f>
        <v>3252.1669936600001</v>
      </c>
      <c r="W63" s="36">
        <f>SUMIFS(СВЦЭМ!$D$39:$D$782,СВЦЭМ!$A$39:$A$782,$A63,СВЦЭМ!$B$39:$B$782,W$47)+'СЕТ СН'!$G$11+СВЦЭМ!$D$10+'СЕТ СН'!$G$5-'СЕТ СН'!$G$21</f>
        <v>3270.42863128</v>
      </c>
      <c r="X63" s="36">
        <f>SUMIFS(СВЦЭМ!$D$39:$D$782,СВЦЭМ!$A$39:$A$782,$A63,СВЦЭМ!$B$39:$B$782,X$47)+'СЕТ СН'!$G$11+СВЦЭМ!$D$10+'СЕТ СН'!$G$5-'СЕТ СН'!$G$21</f>
        <v>3288.4956141600001</v>
      </c>
      <c r="Y63" s="36">
        <f>SUMIFS(СВЦЭМ!$D$39:$D$782,СВЦЭМ!$A$39:$A$782,$A63,СВЦЭМ!$B$39:$B$782,Y$47)+'СЕТ СН'!$G$11+СВЦЭМ!$D$10+'СЕТ СН'!$G$5-'СЕТ СН'!$G$21</f>
        <v>3292.0016833899999</v>
      </c>
    </row>
    <row r="64" spans="1:25" ht="15.75" x14ac:dyDescent="0.2">
      <c r="A64" s="35">
        <f t="shared" si="1"/>
        <v>44272</v>
      </c>
      <c r="B64" s="36">
        <f>SUMIFS(СВЦЭМ!$D$39:$D$782,СВЦЭМ!$A$39:$A$782,$A64,СВЦЭМ!$B$39:$B$782,B$47)+'СЕТ СН'!$G$11+СВЦЭМ!$D$10+'СЕТ СН'!$G$5-'СЕТ СН'!$G$21</f>
        <v>3412.1703210699998</v>
      </c>
      <c r="C64" s="36">
        <f>SUMIFS(СВЦЭМ!$D$39:$D$782,СВЦЭМ!$A$39:$A$782,$A64,СВЦЭМ!$B$39:$B$782,C$47)+'СЕТ СН'!$G$11+СВЦЭМ!$D$10+'СЕТ СН'!$G$5-'СЕТ СН'!$G$21</f>
        <v>3445.6326012199997</v>
      </c>
      <c r="D64" s="36">
        <f>SUMIFS(СВЦЭМ!$D$39:$D$782,СВЦЭМ!$A$39:$A$782,$A64,СВЦЭМ!$B$39:$B$782,D$47)+'СЕТ СН'!$G$11+СВЦЭМ!$D$10+'СЕТ СН'!$G$5-'СЕТ СН'!$G$21</f>
        <v>3426.80207045</v>
      </c>
      <c r="E64" s="36">
        <f>SUMIFS(СВЦЭМ!$D$39:$D$782,СВЦЭМ!$A$39:$A$782,$A64,СВЦЭМ!$B$39:$B$782,E$47)+'СЕТ СН'!$G$11+СВЦЭМ!$D$10+'СЕТ СН'!$G$5-'СЕТ СН'!$G$21</f>
        <v>3420.5740967000002</v>
      </c>
      <c r="F64" s="36">
        <f>SUMIFS(СВЦЭМ!$D$39:$D$782,СВЦЭМ!$A$39:$A$782,$A64,СВЦЭМ!$B$39:$B$782,F$47)+'СЕТ СН'!$G$11+СВЦЭМ!$D$10+'СЕТ СН'!$G$5-'СЕТ СН'!$G$21</f>
        <v>3424.2359564399999</v>
      </c>
      <c r="G64" s="36">
        <f>SUMIFS(СВЦЭМ!$D$39:$D$782,СВЦЭМ!$A$39:$A$782,$A64,СВЦЭМ!$B$39:$B$782,G$47)+'СЕТ СН'!$G$11+СВЦЭМ!$D$10+'СЕТ СН'!$G$5-'СЕТ СН'!$G$21</f>
        <v>3434.16596708</v>
      </c>
      <c r="H64" s="36">
        <f>SUMIFS(СВЦЭМ!$D$39:$D$782,СВЦЭМ!$A$39:$A$782,$A64,СВЦЭМ!$B$39:$B$782,H$47)+'СЕТ СН'!$G$11+СВЦЭМ!$D$10+'СЕТ СН'!$G$5-'СЕТ СН'!$G$21</f>
        <v>3449.5133585100002</v>
      </c>
      <c r="I64" s="36">
        <f>SUMIFS(СВЦЭМ!$D$39:$D$782,СВЦЭМ!$A$39:$A$782,$A64,СВЦЭМ!$B$39:$B$782,I$47)+'СЕТ СН'!$G$11+СВЦЭМ!$D$10+'СЕТ СН'!$G$5-'СЕТ СН'!$G$21</f>
        <v>3408.6202701000002</v>
      </c>
      <c r="J64" s="36">
        <f>SUMIFS(СВЦЭМ!$D$39:$D$782,СВЦЭМ!$A$39:$A$782,$A64,СВЦЭМ!$B$39:$B$782,J$47)+'СЕТ СН'!$G$11+СВЦЭМ!$D$10+'СЕТ СН'!$G$5-'СЕТ СН'!$G$21</f>
        <v>3362.7169568600002</v>
      </c>
      <c r="K64" s="36">
        <f>SUMIFS(СВЦЭМ!$D$39:$D$782,СВЦЭМ!$A$39:$A$782,$A64,СВЦЭМ!$B$39:$B$782,K$47)+'СЕТ СН'!$G$11+СВЦЭМ!$D$10+'СЕТ СН'!$G$5-'СЕТ СН'!$G$21</f>
        <v>3352.0048972100003</v>
      </c>
      <c r="L64" s="36">
        <f>SUMIFS(СВЦЭМ!$D$39:$D$782,СВЦЭМ!$A$39:$A$782,$A64,СВЦЭМ!$B$39:$B$782,L$47)+'СЕТ СН'!$G$11+СВЦЭМ!$D$10+'СЕТ СН'!$G$5-'СЕТ СН'!$G$21</f>
        <v>3345.9704060200002</v>
      </c>
      <c r="M64" s="36">
        <f>SUMIFS(СВЦЭМ!$D$39:$D$782,СВЦЭМ!$A$39:$A$782,$A64,СВЦЭМ!$B$39:$B$782,M$47)+'СЕТ СН'!$G$11+СВЦЭМ!$D$10+'СЕТ СН'!$G$5-'СЕТ СН'!$G$21</f>
        <v>3348.2531804299997</v>
      </c>
      <c r="N64" s="36">
        <f>SUMIFS(СВЦЭМ!$D$39:$D$782,СВЦЭМ!$A$39:$A$782,$A64,СВЦЭМ!$B$39:$B$782,N$47)+'СЕТ СН'!$G$11+СВЦЭМ!$D$10+'СЕТ СН'!$G$5-'СЕТ СН'!$G$21</f>
        <v>3351.9273681200002</v>
      </c>
      <c r="O64" s="36">
        <f>SUMIFS(СВЦЭМ!$D$39:$D$782,СВЦЭМ!$A$39:$A$782,$A64,СВЦЭМ!$B$39:$B$782,O$47)+'СЕТ СН'!$G$11+СВЦЭМ!$D$10+'СЕТ СН'!$G$5-'СЕТ СН'!$G$21</f>
        <v>3372.6122759299997</v>
      </c>
      <c r="P64" s="36">
        <f>SUMIFS(СВЦЭМ!$D$39:$D$782,СВЦЭМ!$A$39:$A$782,$A64,СВЦЭМ!$B$39:$B$782,P$47)+'СЕТ СН'!$G$11+СВЦЭМ!$D$10+'СЕТ СН'!$G$5-'СЕТ СН'!$G$21</f>
        <v>3419.2577528399997</v>
      </c>
      <c r="Q64" s="36">
        <f>SUMIFS(СВЦЭМ!$D$39:$D$782,СВЦЭМ!$A$39:$A$782,$A64,СВЦЭМ!$B$39:$B$782,Q$47)+'СЕТ СН'!$G$11+СВЦЭМ!$D$10+'СЕТ СН'!$G$5-'СЕТ СН'!$G$21</f>
        <v>3454.7683741800001</v>
      </c>
      <c r="R64" s="36">
        <f>SUMIFS(СВЦЭМ!$D$39:$D$782,СВЦЭМ!$A$39:$A$782,$A64,СВЦЭМ!$B$39:$B$782,R$47)+'СЕТ СН'!$G$11+СВЦЭМ!$D$10+'СЕТ СН'!$G$5-'СЕТ СН'!$G$21</f>
        <v>3432.0292915999999</v>
      </c>
      <c r="S64" s="36">
        <f>SUMIFS(СВЦЭМ!$D$39:$D$782,СВЦЭМ!$A$39:$A$782,$A64,СВЦЭМ!$B$39:$B$782,S$47)+'СЕТ СН'!$G$11+СВЦЭМ!$D$10+'СЕТ СН'!$G$5-'СЕТ СН'!$G$21</f>
        <v>3404.5348033</v>
      </c>
      <c r="T64" s="36">
        <f>SUMIFS(СВЦЭМ!$D$39:$D$782,СВЦЭМ!$A$39:$A$782,$A64,СВЦЭМ!$B$39:$B$782,T$47)+'СЕТ СН'!$G$11+СВЦЭМ!$D$10+'СЕТ СН'!$G$5-'СЕТ СН'!$G$21</f>
        <v>3339.15678355</v>
      </c>
      <c r="U64" s="36">
        <f>SUMIFS(СВЦЭМ!$D$39:$D$782,СВЦЭМ!$A$39:$A$782,$A64,СВЦЭМ!$B$39:$B$782,U$47)+'СЕТ СН'!$G$11+СВЦЭМ!$D$10+'СЕТ СН'!$G$5-'СЕТ СН'!$G$21</f>
        <v>3303.8966473999999</v>
      </c>
      <c r="V64" s="36">
        <f>SUMIFS(СВЦЭМ!$D$39:$D$782,СВЦЭМ!$A$39:$A$782,$A64,СВЦЭМ!$B$39:$B$782,V$47)+'СЕТ СН'!$G$11+СВЦЭМ!$D$10+'СЕТ СН'!$G$5-'СЕТ СН'!$G$21</f>
        <v>3298.17467695</v>
      </c>
      <c r="W64" s="36">
        <f>SUMIFS(СВЦЭМ!$D$39:$D$782,СВЦЭМ!$A$39:$A$782,$A64,СВЦЭМ!$B$39:$B$782,W$47)+'СЕТ СН'!$G$11+СВЦЭМ!$D$10+'СЕТ СН'!$G$5-'СЕТ СН'!$G$21</f>
        <v>3308.6507955100001</v>
      </c>
      <c r="X64" s="36">
        <f>SUMIFS(СВЦЭМ!$D$39:$D$782,СВЦЭМ!$A$39:$A$782,$A64,СВЦЭМ!$B$39:$B$782,X$47)+'СЕТ СН'!$G$11+СВЦЭМ!$D$10+'СЕТ СН'!$G$5-'СЕТ СН'!$G$21</f>
        <v>3324.64607028</v>
      </c>
      <c r="Y64" s="36">
        <f>SUMIFS(СВЦЭМ!$D$39:$D$782,СВЦЭМ!$A$39:$A$782,$A64,СВЦЭМ!$B$39:$B$782,Y$47)+'СЕТ СН'!$G$11+СВЦЭМ!$D$10+'СЕТ СН'!$G$5-'СЕТ СН'!$G$21</f>
        <v>3332.8211994499998</v>
      </c>
    </row>
    <row r="65" spans="1:26" ht="15.75" x14ac:dyDescent="0.2">
      <c r="A65" s="35">
        <f t="shared" si="1"/>
        <v>44273</v>
      </c>
      <c r="B65" s="36">
        <f>SUMIFS(СВЦЭМ!$D$39:$D$782,СВЦЭМ!$A$39:$A$782,$A65,СВЦЭМ!$B$39:$B$782,B$47)+'СЕТ СН'!$G$11+СВЦЭМ!$D$10+'СЕТ СН'!$G$5-'СЕТ СН'!$G$21</f>
        <v>3352.5741241200003</v>
      </c>
      <c r="C65" s="36">
        <f>SUMIFS(СВЦЭМ!$D$39:$D$782,СВЦЭМ!$A$39:$A$782,$A65,СВЦЭМ!$B$39:$B$782,C$47)+'СЕТ СН'!$G$11+СВЦЭМ!$D$10+'СЕТ СН'!$G$5-'СЕТ СН'!$G$21</f>
        <v>3435.3596922199999</v>
      </c>
      <c r="D65" s="36">
        <f>SUMIFS(СВЦЭМ!$D$39:$D$782,СВЦЭМ!$A$39:$A$782,$A65,СВЦЭМ!$B$39:$B$782,D$47)+'СЕТ СН'!$G$11+СВЦЭМ!$D$10+'СЕТ СН'!$G$5-'СЕТ СН'!$G$21</f>
        <v>3514.0341843900001</v>
      </c>
      <c r="E65" s="36">
        <f>SUMIFS(СВЦЭМ!$D$39:$D$782,СВЦЭМ!$A$39:$A$782,$A65,СВЦЭМ!$B$39:$B$782,E$47)+'СЕТ СН'!$G$11+СВЦЭМ!$D$10+'СЕТ СН'!$G$5-'СЕТ СН'!$G$21</f>
        <v>3517.5060084799998</v>
      </c>
      <c r="F65" s="36">
        <f>SUMIFS(СВЦЭМ!$D$39:$D$782,СВЦЭМ!$A$39:$A$782,$A65,СВЦЭМ!$B$39:$B$782,F$47)+'СЕТ СН'!$G$11+СВЦЭМ!$D$10+'СЕТ СН'!$G$5-'СЕТ СН'!$G$21</f>
        <v>3523.1974984799999</v>
      </c>
      <c r="G65" s="36">
        <f>SUMIFS(СВЦЭМ!$D$39:$D$782,СВЦЭМ!$A$39:$A$782,$A65,СВЦЭМ!$B$39:$B$782,G$47)+'СЕТ СН'!$G$11+СВЦЭМ!$D$10+'СЕТ СН'!$G$5-'СЕТ СН'!$G$21</f>
        <v>3518.7053991100001</v>
      </c>
      <c r="H65" s="36">
        <f>SUMIFS(СВЦЭМ!$D$39:$D$782,СВЦЭМ!$A$39:$A$782,$A65,СВЦЭМ!$B$39:$B$782,H$47)+'СЕТ СН'!$G$11+СВЦЭМ!$D$10+'СЕТ СН'!$G$5-'СЕТ СН'!$G$21</f>
        <v>3470.2409145000001</v>
      </c>
      <c r="I65" s="36">
        <f>SUMIFS(СВЦЭМ!$D$39:$D$782,СВЦЭМ!$A$39:$A$782,$A65,СВЦЭМ!$B$39:$B$782,I$47)+'СЕТ СН'!$G$11+СВЦЭМ!$D$10+'СЕТ СН'!$G$5-'СЕТ СН'!$G$21</f>
        <v>3394.75722129</v>
      </c>
      <c r="J65" s="36">
        <f>SUMIFS(СВЦЭМ!$D$39:$D$782,СВЦЭМ!$A$39:$A$782,$A65,СВЦЭМ!$B$39:$B$782,J$47)+'СЕТ СН'!$G$11+СВЦЭМ!$D$10+'СЕТ СН'!$G$5-'СЕТ СН'!$G$21</f>
        <v>3347.7018577700001</v>
      </c>
      <c r="K65" s="36">
        <f>SUMIFS(СВЦЭМ!$D$39:$D$782,СВЦЭМ!$A$39:$A$782,$A65,СВЦЭМ!$B$39:$B$782,K$47)+'СЕТ СН'!$G$11+СВЦЭМ!$D$10+'СЕТ СН'!$G$5-'СЕТ СН'!$G$21</f>
        <v>3319.0785520899999</v>
      </c>
      <c r="L65" s="36">
        <f>SUMIFS(СВЦЭМ!$D$39:$D$782,СВЦЭМ!$A$39:$A$782,$A65,СВЦЭМ!$B$39:$B$782,L$47)+'СЕТ СН'!$G$11+СВЦЭМ!$D$10+'СЕТ СН'!$G$5-'СЕТ СН'!$G$21</f>
        <v>3318.3972902699998</v>
      </c>
      <c r="M65" s="36">
        <f>SUMIFS(СВЦЭМ!$D$39:$D$782,СВЦЭМ!$A$39:$A$782,$A65,СВЦЭМ!$B$39:$B$782,M$47)+'СЕТ СН'!$G$11+СВЦЭМ!$D$10+'СЕТ СН'!$G$5-'СЕТ СН'!$G$21</f>
        <v>3326.0230984199998</v>
      </c>
      <c r="N65" s="36">
        <f>SUMIFS(СВЦЭМ!$D$39:$D$782,СВЦЭМ!$A$39:$A$782,$A65,СВЦЭМ!$B$39:$B$782,N$47)+'СЕТ СН'!$G$11+СВЦЭМ!$D$10+'СЕТ СН'!$G$5-'СЕТ СН'!$G$21</f>
        <v>3333.9165063600003</v>
      </c>
      <c r="O65" s="36">
        <f>SUMIFS(СВЦЭМ!$D$39:$D$782,СВЦЭМ!$A$39:$A$782,$A65,СВЦЭМ!$B$39:$B$782,O$47)+'СЕТ СН'!$G$11+СВЦЭМ!$D$10+'СЕТ СН'!$G$5-'СЕТ СН'!$G$21</f>
        <v>3351.94081706</v>
      </c>
      <c r="P65" s="36">
        <f>SUMIFS(СВЦЭМ!$D$39:$D$782,СВЦЭМ!$A$39:$A$782,$A65,СВЦЭМ!$B$39:$B$782,P$47)+'СЕТ СН'!$G$11+СВЦЭМ!$D$10+'СЕТ СН'!$G$5-'СЕТ СН'!$G$21</f>
        <v>3398.5246880599998</v>
      </c>
      <c r="Q65" s="36">
        <f>SUMIFS(СВЦЭМ!$D$39:$D$782,СВЦЭМ!$A$39:$A$782,$A65,СВЦЭМ!$B$39:$B$782,Q$47)+'СЕТ СН'!$G$11+СВЦЭМ!$D$10+'СЕТ СН'!$G$5-'СЕТ СН'!$G$21</f>
        <v>3432.5257908599997</v>
      </c>
      <c r="R65" s="36">
        <f>SUMIFS(СВЦЭМ!$D$39:$D$782,СВЦЭМ!$A$39:$A$782,$A65,СВЦЭМ!$B$39:$B$782,R$47)+'СЕТ СН'!$G$11+СВЦЭМ!$D$10+'СЕТ СН'!$G$5-'СЕТ СН'!$G$21</f>
        <v>3415.5629367199999</v>
      </c>
      <c r="S65" s="36">
        <f>SUMIFS(СВЦЭМ!$D$39:$D$782,СВЦЭМ!$A$39:$A$782,$A65,СВЦЭМ!$B$39:$B$782,S$47)+'СЕТ СН'!$G$11+СВЦЭМ!$D$10+'СЕТ СН'!$G$5-'СЕТ СН'!$G$21</f>
        <v>3398.9424248799996</v>
      </c>
      <c r="T65" s="36">
        <f>SUMIFS(СВЦЭМ!$D$39:$D$782,СВЦЭМ!$A$39:$A$782,$A65,СВЦЭМ!$B$39:$B$782,T$47)+'СЕТ СН'!$G$11+СВЦЭМ!$D$10+'СЕТ СН'!$G$5-'СЕТ СН'!$G$21</f>
        <v>3314.3433985800002</v>
      </c>
      <c r="U65" s="36">
        <f>SUMIFS(СВЦЭМ!$D$39:$D$782,СВЦЭМ!$A$39:$A$782,$A65,СВЦЭМ!$B$39:$B$782,U$47)+'СЕТ СН'!$G$11+СВЦЭМ!$D$10+'СЕТ СН'!$G$5-'СЕТ СН'!$G$21</f>
        <v>3281.08641334</v>
      </c>
      <c r="V65" s="36">
        <f>SUMIFS(СВЦЭМ!$D$39:$D$782,СВЦЭМ!$A$39:$A$782,$A65,СВЦЭМ!$B$39:$B$782,V$47)+'СЕТ СН'!$G$11+СВЦЭМ!$D$10+'СЕТ СН'!$G$5-'СЕТ СН'!$G$21</f>
        <v>3287.7622622899999</v>
      </c>
      <c r="W65" s="36">
        <f>SUMIFS(СВЦЭМ!$D$39:$D$782,СВЦЭМ!$A$39:$A$782,$A65,СВЦЭМ!$B$39:$B$782,W$47)+'СЕТ СН'!$G$11+СВЦЭМ!$D$10+'СЕТ СН'!$G$5-'СЕТ СН'!$G$21</f>
        <v>3295.77286194</v>
      </c>
      <c r="X65" s="36">
        <f>SUMIFS(СВЦЭМ!$D$39:$D$782,СВЦЭМ!$A$39:$A$782,$A65,СВЦЭМ!$B$39:$B$782,X$47)+'СЕТ СН'!$G$11+СВЦЭМ!$D$10+'СЕТ СН'!$G$5-'СЕТ СН'!$G$21</f>
        <v>3302.9440073000001</v>
      </c>
      <c r="Y65" s="36">
        <f>SUMIFS(СВЦЭМ!$D$39:$D$782,СВЦЭМ!$A$39:$A$782,$A65,СВЦЭМ!$B$39:$B$782,Y$47)+'СЕТ СН'!$G$11+СВЦЭМ!$D$10+'СЕТ СН'!$G$5-'СЕТ СН'!$G$21</f>
        <v>3315.3665162799998</v>
      </c>
    </row>
    <row r="66" spans="1:26" ht="15.75" x14ac:dyDescent="0.2">
      <c r="A66" s="35">
        <f t="shared" si="1"/>
        <v>44274</v>
      </c>
      <c r="B66" s="36">
        <f>SUMIFS(СВЦЭМ!$D$39:$D$782,СВЦЭМ!$A$39:$A$782,$A66,СВЦЭМ!$B$39:$B$782,B$47)+'СЕТ СН'!$G$11+СВЦЭМ!$D$10+'СЕТ СН'!$G$5-'СЕТ СН'!$G$21</f>
        <v>3304.2291372700001</v>
      </c>
      <c r="C66" s="36">
        <f>SUMIFS(СВЦЭМ!$D$39:$D$782,СВЦЭМ!$A$39:$A$782,$A66,СВЦЭМ!$B$39:$B$782,C$47)+'СЕТ СН'!$G$11+СВЦЭМ!$D$10+'СЕТ СН'!$G$5-'СЕТ СН'!$G$21</f>
        <v>3378.2826442099999</v>
      </c>
      <c r="D66" s="36">
        <f>SUMIFS(СВЦЭМ!$D$39:$D$782,СВЦЭМ!$A$39:$A$782,$A66,СВЦЭМ!$B$39:$B$782,D$47)+'СЕТ СН'!$G$11+СВЦЭМ!$D$10+'СЕТ СН'!$G$5-'СЕТ СН'!$G$21</f>
        <v>3461.9557151500003</v>
      </c>
      <c r="E66" s="36">
        <f>SUMIFS(СВЦЭМ!$D$39:$D$782,СВЦЭМ!$A$39:$A$782,$A66,СВЦЭМ!$B$39:$B$782,E$47)+'СЕТ СН'!$G$11+СВЦЭМ!$D$10+'СЕТ СН'!$G$5-'СЕТ СН'!$G$21</f>
        <v>3465.5002161800003</v>
      </c>
      <c r="F66" s="36">
        <f>SUMIFS(СВЦЭМ!$D$39:$D$782,СВЦЭМ!$A$39:$A$782,$A66,СВЦЭМ!$B$39:$B$782,F$47)+'СЕТ СН'!$G$11+СВЦЭМ!$D$10+'СЕТ СН'!$G$5-'СЕТ СН'!$G$21</f>
        <v>3490.0499655200001</v>
      </c>
      <c r="G66" s="36">
        <f>SUMIFS(СВЦЭМ!$D$39:$D$782,СВЦЭМ!$A$39:$A$782,$A66,СВЦЭМ!$B$39:$B$782,G$47)+'СЕТ СН'!$G$11+СВЦЭМ!$D$10+'СЕТ СН'!$G$5-'СЕТ СН'!$G$21</f>
        <v>3468.7526413699998</v>
      </c>
      <c r="H66" s="36">
        <f>SUMIFS(СВЦЭМ!$D$39:$D$782,СВЦЭМ!$A$39:$A$782,$A66,СВЦЭМ!$B$39:$B$782,H$47)+'СЕТ СН'!$G$11+СВЦЭМ!$D$10+'СЕТ СН'!$G$5-'СЕТ СН'!$G$21</f>
        <v>3404.1397698199999</v>
      </c>
      <c r="I66" s="36">
        <f>SUMIFS(СВЦЭМ!$D$39:$D$782,СВЦЭМ!$A$39:$A$782,$A66,СВЦЭМ!$B$39:$B$782,I$47)+'СЕТ СН'!$G$11+СВЦЭМ!$D$10+'СЕТ СН'!$G$5-'СЕТ СН'!$G$21</f>
        <v>3345.5768421799999</v>
      </c>
      <c r="J66" s="36">
        <f>SUMIFS(СВЦЭМ!$D$39:$D$782,СВЦЭМ!$A$39:$A$782,$A66,СВЦЭМ!$B$39:$B$782,J$47)+'СЕТ СН'!$G$11+СВЦЭМ!$D$10+'СЕТ СН'!$G$5-'СЕТ СН'!$G$21</f>
        <v>3293.6722505899997</v>
      </c>
      <c r="K66" s="36">
        <f>SUMIFS(СВЦЭМ!$D$39:$D$782,СВЦЭМ!$A$39:$A$782,$A66,СВЦЭМ!$B$39:$B$782,K$47)+'СЕТ СН'!$G$11+СВЦЭМ!$D$10+'СЕТ СН'!$G$5-'СЕТ СН'!$G$21</f>
        <v>3267.1714963599998</v>
      </c>
      <c r="L66" s="36">
        <f>SUMIFS(СВЦЭМ!$D$39:$D$782,СВЦЭМ!$A$39:$A$782,$A66,СВЦЭМ!$B$39:$B$782,L$47)+'СЕТ СН'!$G$11+СВЦЭМ!$D$10+'СЕТ СН'!$G$5-'СЕТ СН'!$G$21</f>
        <v>3259.10280349</v>
      </c>
      <c r="M66" s="36">
        <f>SUMIFS(СВЦЭМ!$D$39:$D$782,СВЦЭМ!$A$39:$A$782,$A66,СВЦЭМ!$B$39:$B$782,M$47)+'СЕТ СН'!$G$11+СВЦЭМ!$D$10+'СЕТ СН'!$G$5-'СЕТ СН'!$G$21</f>
        <v>3266.8757359000001</v>
      </c>
      <c r="N66" s="36">
        <f>SUMIFS(СВЦЭМ!$D$39:$D$782,СВЦЭМ!$A$39:$A$782,$A66,СВЦЭМ!$B$39:$B$782,N$47)+'СЕТ СН'!$G$11+СВЦЭМ!$D$10+'СЕТ СН'!$G$5-'СЕТ СН'!$G$21</f>
        <v>3286.96288301</v>
      </c>
      <c r="O66" s="36">
        <f>SUMIFS(СВЦЭМ!$D$39:$D$782,СВЦЭМ!$A$39:$A$782,$A66,СВЦЭМ!$B$39:$B$782,O$47)+'СЕТ СН'!$G$11+СВЦЭМ!$D$10+'СЕТ СН'!$G$5-'СЕТ СН'!$G$21</f>
        <v>3292.3585458699999</v>
      </c>
      <c r="P66" s="36">
        <f>SUMIFS(СВЦЭМ!$D$39:$D$782,СВЦЭМ!$A$39:$A$782,$A66,СВЦЭМ!$B$39:$B$782,P$47)+'СЕТ СН'!$G$11+СВЦЭМ!$D$10+'СЕТ СН'!$G$5-'СЕТ СН'!$G$21</f>
        <v>3337.5651424500002</v>
      </c>
      <c r="Q66" s="36">
        <f>SUMIFS(СВЦЭМ!$D$39:$D$782,СВЦЭМ!$A$39:$A$782,$A66,СВЦЭМ!$B$39:$B$782,Q$47)+'СЕТ СН'!$G$11+СВЦЭМ!$D$10+'СЕТ СН'!$G$5-'СЕТ СН'!$G$21</f>
        <v>3377.7914384799997</v>
      </c>
      <c r="R66" s="36">
        <f>SUMIFS(СВЦЭМ!$D$39:$D$782,СВЦЭМ!$A$39:$A$782,$A66,СВЦЭМ!$B$39:$B$782,R$47)+'СЕТ СН'!$G$11+СВЦЭМ!$D$10+'СЕТ СН'!$G$5-'СЕТ СН'!$G$21</f>
        <v>3384.58603558</v>
      </c>
      <c r="S66" s="36">
        <f>SUMIFS(СВЦЭМ!$D$39:$D$782,СВЦЭМ!$A$39:$A$782,$A66,СВЦЭМ!$B$39:$B$782,S$47)+'СЕТ СН'!$G$11+СВЦЭМ!$D$10+'СЕТ СН'!$G$5-'СЕТ СН'!$G$21</f>
        <v>3373.4313706299999</v>
      </c>
      <c r="T66" s="36">
        <f>SUMIFS(СВЦЭМ!$D$39:$D$782,СВЦЭМ!$A$39:$A$782,$A66,СВЦЭМ!$B$39:$B$782,T$47)+'СЕТ СН'!$G$11+СВЦЭМ!$D$10+'СЕТ СН'!$G$5-'СЕТ СН'!$G$21</f>
        <v>3294.4176296000001</v>
      </c>
      <c r="U66" s="36">
        <f>SUMIFS(СВЦЭМ!$D$39:$D$782,СВЦЭМ!$A$39:$A$782,$A66,СВЦЭМ!$B$39:$B$782,U$47)+'СЕТ СН'!$G$11+СВЦЭМ!$D$10+'СЕТ СН'!$G$5-'СЕТ СН'!$G$21</f>
        <v>3249.5085570700003</v>
      </c>
      <c r="V66" s="36">
        <f>SUMIFS(СВЦЭМ!$D$39:$D$782,СВЦЭМ!$A$39:$A$782,$A66,СВЦЭМ!$B$39:$B$782,V$47)+'СЕТ СН'!$G$11+СВЦЭМ!$D$10+'СЕТ СН'!$G$5-'СЕТ СН'!$G$21</f>
        <v>3243.0327441700001</v>
      </c>
      <c r="W66" s="36">
        <f>SUMIFS(СВЦЭМ!$D$39:$D$782,СВЦЭМ!$A$39:$A$782,$A66,СВЦЭМ!$B$39:$B$782,W$47)+'СЕТ СН'!$G$11+СВЦЭМ!$D$10+'СЕТ СН'!$G$5-'СЕТ СН'!$G$21</f>
        <v>3248.4324600999998</v>
      </c>
      <c r="X66" s="36">
        <f>SUMIFS(СВЦЭМ!$D$39:$D$782,СВЦЭМ!$A$39:$A$782,$A66,СВЦЭМ!$B$39:$B$782,X$47)+'СЕТ СН'!$G$11+СВЦЭМ!$D$10+'СЕТ СН'!$G$5-'СЕТ СН'!$G$21</f>
        <v>3275.23525612</v>
      </c>
      <c r="Y66" s="36">
        <f>SUMIFS(СВЦЭМ!$D$39:$D$782,СВЦЭМ!$A$39:$A$782,$A66,СВЦЭМ!$B$39:$B$782,Y$47)+'СЕТ СН'!$G$11+СВЦЭМ!$D$10+'СЕТ СН'!$G$5-'СЕТ СН'!$G$21</f>
        <v>3289.6458379799997</v>
      </c>
    </row>
    <row r="67" spans="1:26" ht="15.75" x14ac:dyDescent="0.2">
      <c r="A67" s="35">
        <f t="shared" si="1"/>
        <v>44275</v>
      </c>
      <c r="B67" s="36">
        <f>SUMIFS(СВЦЭМ!$D$39:$D$782,СВЦЭМ!$A$39:$A$782,$A67,СВЦЭМ!$B$39:$B$782,B$47)+'СЕТ СН'!$G$11+СВЦЭМ!$D$10+'СЕТ СН'!$G$5-'СЕТ СН'!$G$21</f>
        <v>3312.8659455400002</v>
      </c>
      <c r="C67" s="36">
        <f>SUMIFS(СВЦЭМ!$D$39:$D$782,СВЦЭМ!$A$39:$A$782,$A67,СВЦЭМ!$B$39:$B$782,C$47)+'СЕТ СН'!$G$11+СВЦЭМ!$D$10+'СЕТ СН'!$G$5-'СЕТ СН'!$G$21</f>
        <v>3391.4904545899999</v>
      </c>
      <c r="D67" s="36">
        <f>SUMIFS(СВЦЭМ!$D$39:$D$782,СВЦЭМ!$A$39:$A$782,$A67,СВЦЭМ!$B$39:$B$782,D$47)+'СЕТ СН'!$G$11+СВЦЭМ!$D$10+'СЕТ СН'!$G$5-'СЕТ СН'!$G$21</f>
        <v>3467.9206382000002</v>
      </c>
      <c r="E67" s="36">
        <f>SUMIFS(СВЦЭМ!$D$39:$D$782,СВЦЭМ!$A$39:$A$782,$A67,СВЦЭМ!$B$39:$B$782,E$47)+'СЕТ СН'!$G$11+СВЦЭМ!$D$10+'СЕТ СН'!$G$5-'СЕТ СН'!$G$21</f>
        <v>3476.22295175</v>
      </c>
      <c r="F67" s="36">
        <f>SUMIFS(СВЦЭМ!$D$39:$D$782,СВЦЭМ!$A$39:$A$782,$A67,СВЦЭМ!$B$39:$B$782,F$47)+'СЕТ СН'!$G$11+СВЦЭМ!$D$10+'СЕТ СН'!$G$5-'СЕТ СН'!$G$21</f>
        <v>3496.6831089099996</v>
      </c>
      <c r="G67" s="36">
        <f>SUMIFS(СВЦЭМ!$D$39:$D$782,СВЦЭМ!$A$39:$A$782,$A67,СВЦЭМ!$B$39:$B$782,G$47)+'СЕТ СН'!$G$11+СВЦЭМ!$D$10+'СЕТ СН'!$G$5-'СЕТ СН'!$G$21</f>
        <v>3482.6126266299998</v>
      </c>
      <c r="H67" s="36">
        <f>SUMIFS(СВЦЭМ!$D$39:$D$782,СВЦЭМ!$A$39:$A$782,$A67,СВЦЭМ!$B$39:$B$782,H$47)+'СЕТ СН'!$G$11+СВЦЭМ!$D$10+'СЕТ СН'!$G$5-'СЕТ СН'!$G$21</f>
        <v>3465.5011918199998</v>
      </c>
      <c r="I67" s="36">
        <f>SUMIFS(СВЦЭМ!$D$39:$D$782,СВЦЭМ!$A$39:$A$782,$A67,СВЦЭМ!$B$39:$B$782,I$47)+'СЕТ СН'!$G$11+СВЦЭМ!$D$10+'СЕТ СН'!$G$5-'СЕТ СН'!$G$21</f>
        <v>3426.9309466699997</v>
      </c>
      <c r="J67" s="36">
        <f>SUMIFS(СВЦЭМ!$D$39:$D$782,СВЦЭМ!$A$39:$A$782,$A67,СВЦЭМ!$B$39:$B$782,J$47)+'СЕТ СН'!$G$11+СВЦЭМ!$D$10+'СЕТ СН'!$G$5-'СЕТ СН'!$G$21</f>
        <v>3332.2803559700001</v>
      </c>
      <c r="K67" s="36">
        <f>SUMIFS(СВЦЭМ!$D$39:$D$782,СВЦЭМ!$A$39:$A$782,$A67,СВЦЭМ!$B$39:$B$782,K$47)+'СЕТ СН'!$G$11+СВЦЭМ!$D$10+'СЕТ СН'!$G$5-'СЕТ СН'!$G$21</f>
        <v>3287.1624093299997</v>
      </c>
      <c r="L67" s="36">
        <f>SUMIFS(СВЦЭМ!$D$39:$D$782,СВЦЭМ!$A$39:$A$782,$A67,СВЦЭМ!$B$39:$B$782,L$47)+'СЕТ СН'!$G$11+СВЦЭМ!$D$10+'СЕТ СН'!$G$5-'СЕТ СН'!$G$21</f>
        <v>3279.6853925599999</v>
      </c>
      <c r="M67" s="36">
        <f>SUMIFS(СВЦЭМ!$D$39:$D$782,СВЦЭМ!$A$39:$A$782,$A67,СВЦЭМ!$B$39:$B$782,M$47)+'СЕТ СН'!$G$11+СВЦЭМ!$D$10+'СЕТ СН'!$G$5-'СЕТ СН'!$G$21</f>
        <v>3289.6664542600001</v>
      </c>
      <c r="N67" s="36">
        <f>SUMIFS(СВЦЭМ!$D$39:$D$782,СВЦЭМ!$A$39:$A$782,$A67,СВЦЭМ!$B$39:$B$782,N$47)+'СЕТ СН'!$G$11+СВЦЭМ!$D$10+'СЕТ СН'!$G$5-'СЕТ СН'!$G$21</f>
        <v>3311.1979344700003</v>
      </c>
      <c r="O67" s="36">
        <f>SUMIFS(СВЦЭМ!$D$39:$D$782,СВЦЭМ!$A$39:$A$782,$A67,СВЦЭМ!$B$39:$B$782,O$47)+'СЕТ СН'!$G$11+СВЦЭМ!$D$10+'СЕТ СН'!$G$5-'СЕТ СН'!$G$21</f>
        <v>3326.3482951699998</v>
      </c>
      <c r="P67" s="36">
        <f>SUMIFS(СВЦЭМ!$D$39:$D$782,СВЦЭМ!$A$39:$A$782,$A67,СВЦЭМ!$B$39:$B$782,P$47)+'СЕТ СН'!$G$11+СВЦЭМ!$D$10+'СЕТ СН'!$G$5-'СЕТ СН'!$G$21</f>
        <v>3366.2420684399999</v>
      </c>
      <c r="Q67" s="36">
        <f>SUMIFS(СВЦЭМ!$D$39:$D$782,СВЦЭМ!$A$39:$A$782,$A67,СВЦЭМ!$B$39:$B$782,Q$47)+'СЕТ СН'!$G$11+СВЦЭМ!$D$10+'СЕТ СН'!$G$5-'СЕТ СН'!$G$21</f>
        <v>3399.20874129</v>
      </c>
      <c r="R67" s="36">
        <f>SUMIFS(СВЦЭМ!$D$39:$D$782,СВЦЭМ!$A$39:$A$782,$A67,СВЦЭМ!$B$39:$B$782,R$47)+'СЕТ СН'!$G$11+СВЦЭМ!$D$10+'СЕТ СН'!$G$5-'СЕТ СН'!$G$21</f>
        <v>3398.6784096199999</v>
      </c>
      <c r="S67" s="36">
        <f>SUMIFS(СВЦЭМ!$D$39:$D$782,СВЦЭМ!$A$39:$A$782,$A67,СВЦЭМ!$B$39:$B$782,S$47)+'СЕТ СН'!$G$11+СВЦЭМ!$D$10+'СЕТ СН'!$G$5-'СЕТ СН'!$G$21</f>
        <v>3370.6218600499997</v>
      </c>
      <c r="T67" s="36">
        <f>SUMIFS(СВЦЭМ!$D$39:$D$782,СВЦЭМ!$A$39:$A$782,$A67,СВЦЭМ!$B$39:$B$782,T$47)+'СЕТ СН'!$G$11+СВЦЭМ!$D$10+'СЕТ СН'!$G$5-'СЕТ СН'!$G$21</f>
        <v>3299.4461011399999</v>
      </c>
      <c r="U67" s="36">
        <f>SUMIFS(СВЦЭМ!$D$39:$D$782,СВЦЭМ!$A$39:$A$782,$A67,СВЦЭМ!$B$39:$B$782,U$47)+'СЕТ СН'!$G$11+СВЦЭМ!$D$10+'СЕТ СН'!$G$5-'СЕТ СН'!$G$21</f>
        <v>3254.59651467</v>
      </c>
      <c r="V67" s="36">
        <f>SUMIFS(СВЦЭМ!$D$39:$D$782,СВЦЭМ!$A$39:$A$782,$A67,СВЦЭМ!$B$39:$B$782,V$47)+'СЕТ СН'!$G$11+СВЦЭМ!$D$10+'СЕТ СН'!$G$5-'СЕТ СН'!$G$21</f>
        <v>3240.96134704</v>
      </c>
      <c r="W67" s="36">
        <f>SUMIFS(СВЦЭМ!$D$39:$D$782,СВЦЭМ!$A$39:$A$782,$A67,СВЦЭМ!$B$39:$B$782,W$47)+'СЕТ СН'!$G$11+СВЦЭМ!$D$10+'СЕТ СН'!$G$5-'СЕТ СН'!$G$21</f>
        <v>3243.3992965999996</v>
      </c>
      <c r="X67" s="36">
        <f>SUMIFS(СВЦЭМ!$D$39:$D$782,СВЦЭМ!$A$39:$A$782,$A67,СВЦЭМ!$B$39:$B$782,X$47)+'СЕТ СН'!$G$11+СВЦЭМ!$D$10+'СЕТ СН'!$G$5-'СЕТ СН'!$G$21</f>
        <v>3267.3086878399999</v>
      </c>
      <c r="Y67" s="36">
        <f>SUMIFS(СВЦЭМ!$D$39:$D$782,СВЦЭМ!$A$39:$A$782,$A67,СВЦЭМ!$B$39:$B$782,Y$47)+'СЕТ СН'!$G$11+СВЦЭМ!$D$10+'СЕТ СН'!$G$5-'СЕТ СН'!$G$21</f>
        <v>3301.8447915199999</v>
      </c>
    </row>
    <row r="68" spans="1:26" ht="15.75" x14ac:dyDescent="0.2">
      <c r="A68" s="35">
        <f t="shared" si="1"/>
        <v>44276</v>
      </c>
      <c r="B68" s="36">
        <f>SUMIFS(СВЦЭМ!$D$39:$D$782,СВЦЭМ!$A$39:$A$782,$A68,СВЦЭМ!$B$39:$B$782,B$47)+'СЕТ СН'!$G$11+СВЦЭМ!$D$10+'СЕТ СН'!$G$5-'СЕТ СН'!$G$21</f>
        <v>3383.2112251399999</v>
      </c>
      <c r="C68" s="36">
        <f>SUMIFS(СВЦЭМ!$D$39:$D$782,СВЦЭМ!$A$39:$A$782,$A68,СВЦЭМ!$B$39:$B$782,C$47)+'СЕТ СН'!$G$11+СВЦЭМ!$D$10+'СЕТ СН'!$G$5-'СЕТ СН'!$G$21</f>
        <v>3450.2483712399999</v>
      </c>
      <c r="D68" s="36">
        <f>SUMIFS(СВЦЭМ!$D$39:$D$782,СВЦЭМ!$A$39:$A$782,$A68,СВЦЭМ!$B$39:$B$782,D$47)+'СЕТ СН'!$G$11+СВЦЭМ!$D$10+'СЕТ СН'!$G$5-'СЕТ СН'!$G$21</f>
        <v>3521.7074112400001</v>
      </c>
      <c r="E68" s="36">
        <f>SUMIFS(СВЦЭМ!$D$39:$D$782,СВЦЭМ!$A$39:$A$782,$A68,СВЦЭМ!$B$39:$B$782,E$47)+'СЕТ СН'!$G$11+СВЦЭМ!$D$10+'СЕТ СН'!$G$5-'СЕТ СН'!$G$21</f>
        <v>3522.53187088</v>
      </c>
      <c r="F68" s="36">
        <f>SUMIFS(СВЦЭМ!$D$39:$D$782,СВЦЭМ!$A$39:$A$782,$A68,СВЦЭМ!$B$39:$B$782,F$47)+'СЕТ СН'!$G$11+СВЦЭМ!$D$10+'СЕТ СН'!$G$5-'СЕТ СН'!$G$21</f>
        <v>3523.02559853</v>
      </c>
      <c r="G68" s="36">
        <f>SUMIFS(СВЦЭМ!$D$39:$D$782,СВЦЭМ!$A$39:$A$782,$A68,СВЦЭМ!$B$39:$B$782,G$47)+'СЕТ СН'!$G$11+СВЦЭМ!$D$10+'СЕТ СН'!$G$5-'СЕТ СН'!$G$21</f>
        <v>3526.71210677</v>
      </c>
      <c r="H68" s="36">
        <f>SUMIFS(СВЦЭМ!$D$39:$D$782,СВЦЭМ!$A$39:$A$782,$A68,СВЦЭМ!$B$39:$B$782,H$47)+'СЕТ СН'!$G$11+СВЦЭМ!$D$10+'СЕТ СН'!$G$5-'СЕТ СН'!$G$21</f>
        <v>3497.2977270000001</v>
      </c>
      <c r="I68" s="36">
        <f>SUMIFS(СВЦЭМ!$D$39:$D$782,СВЦЭМ!$A$39:$A$782,$A68,СВЦЭМ!$B$39:$B$782,I$47)+'СЕТ СН'!$G$11+СВЦЭМ!$D$10+'СЕТ СН'!$G$5-'СЕТ СН'!$G$21</f>
        <v>3422.9657600999999</v>
      </c>
      <c r="J68" s="36">
        <f>SUMIFS(СВЦЭМ!$D$39:$D$782,СВЦЭМ!$A$39:$A$782,$A68,СВЦЭМ!$B$39:$B$782,J$47)+'СЕТ СН'!$G$11+СВЦЭМ!$D$10+'СЕТ СН'!$G$5-'СЕТ СН'!$G$21</f>
        <v>3375.3768101200003</v>
      </c>
      <c r="K68" s="36">
        <f>SUMIFS(СВЦЭМ!$D$39:$D$782,СВЦЭМ!$A$39:$A$782,$A68,СВЦЭМ!$B$39:$B$782,K$47)+'СЕТ СН'!$G$11+СВЦЭМ!$D$10+'СЕТ СН'!$G$5-'СЕТ СН'!$G$21</f>
        <v>3315.9179830100002</v>
      </c>
      <c r="L68" s="36">
        <f>SUMIFS(СВЦЭМ!$D$39:$D$782,СВЦЭМ!$A$39:$A$782,$A68,СВЦЭМ!$B$39:$B$782,L$47)+'СЕТ СН'!$G$11+СВЦЭМ!$D$10+'СЕТ СН'!$G$5-'СЕТ СН'!$G$21</f>
        <v>3286.8284259299999</v>
      </c>
      <c r="M68" s="36">
        <f>SUMIFS(СВЦЭМ!$D$39:$D$782,СВЦЭМ!$A$39:$A$782,$A68,СВЦЭМ!$B$39:$B$782,M$47)+'СЕТ СН'!$G$11+СВЦЭМ!$D$10+'СЕТ СН'!$G$5-'СЕТ СН'!$G$21</f>
        <v>3289.67629407</v>
      </c>
      <c r="N68" s="36">
        <f>SUMIFS(СВЦЭМ!$D$39:$D$782,СВЦЭМ!$A$39:$A$782,$A68,СВЦЭМ!$B$39:$B$782,N$47)+'СЕТ СН'!$G$11+СВЦЭМ!$D$10+'СЕТ СН'!$G$5-'СЕТ СН'!$G$21</f>
        <v>3306.14965927</v>
      </c>
      <c r="O68" s="36">
        <f>SUMIFS(СВЦЭМ!$D$39:$D$782,СВЦЭМ!$A$39:$A$782,$A68,СВЦЭМ!$B$39:$B$782,O$47)+'СЕТ СН'!$G$11+СВЦЭМ!$D$10+'СЕТ СН'!$G$5-'СЕТ СН'!$G$21</f>
        <v>3318.2377517699997</v>
      </c>
      <c r="P68" s="36">
        <f>SUMIFS(СВЦЭМ!$D$39:$D$782,СВЦЭМ!$A$39:$A$782,$A68,СВЦЭМ!$B$39:$B$782,P$47)+'СЕТ СН'!$G$11+СВЦЭМ!$D$10+'СЕТ СН'!$G$5-'СЕТ СН'!$G$21</f>
        <v>3363.53647753</v>
      </c>
      <c r="Q68" s="36">
        <f>SUMIFS(СВЦЭМ!$D$39:$D$782,СВЦЭМ!$A$39:$A$782,$A68,СВЦЭМ!$B$39:$B$782,Q$47)+'СЕТ СН'!$G$11+СВЦЭМ!$D$10+'СЕТ СН'!$G$5-'СЕТ СН'!$G$21</f>
        <v>3390.2919598799999</v>
      </c>
      <c r="R68" s="36">
        <f>SUMIFS(СВЦЭМ!$D$39:$D$782,СВЦЭМ!$A$39:$A$782,$A68,СВЦЭМ!$B$39:$B$782,R$47)+'СЕТ СН'!$G$11+СВЦЭМ!$D$10+'СЕТ СН'!$G$5-'СЕТ СН'!$G$21</f>
        <v>3362.7154627199998</v>
      </c>
      <c r="S68" s="36">
        <f>SUMIFS(СВЦЭМ!$D$39:$D$782,СВЦЭМ!$A$39:$A$782,$A68,СВЦЭМ!$B$39:$B$782,S$47)+'СЕТ СН'!$G$11+СВЦЭМ!$D$10+'СЕТ СН'!$G$5-'СЕТ СН'!$G$21</f>
        <v>3353.8216595700001</v>
      </c>
      <c r="T68" s="36">
        <f>SUMIFS(СВЦЭМ!$D$39:$D$782,СВЦЭМ!$A$39:$A$782,$A68,СВЦЭМ!$B$39:$B$782,T$47)+'СЕТ СН'!$G$11+СВЦЭМ!$D$10+'СЕТ СН'!$G$5-'СЕТ СН'!$G$21</f>
        <v>3298.8650319899998</v>
      </c>
      <c r="U68" s="36">
        <f>SUMIFS(СВЦЭМ!$D$39:$D$782,СВЦЭМ!$A$39:$A$782,$A68,СВЦЭМ!$B$39:$B$782,U$47)+'СЕТ СН'!$G$11+СВЦЭМ!$D$10+'СЕТ СН'!$G$5-'СЕТ СН'!$G$21</f>
        <v>3246.9548477400003</v>
      </c>
      <c r="V68" s="36">
        <f>SUMIFS(СВЦЭМ!$D$39:$D$782,СВЦЭМ!$A$39:$A$782,$A68,СВЦЭМ!$B$39:$B$782,V$47)+'СЕТ СН'!$G$11+СВЦЭМ!$D$10+'СЕТ СН'!$G$5-'СЕТ СН'!$G$21</f>
        <v>3260.0019766400001</v>
      </c>
      <c r="W68" s="36">
        <f>SUMIFS(СВЦЭМ!$D$39:$D$782,СВЦЭМ!$A$39:$A$782,$A68,СВЦЭМ!$B$39:$B$782,W$47)+'СЕТ СН'!$G$11+СВЦЭМ!$D$10+'СЕТ СН'!$G$5-'СЕТ СН'!$G$21</f>
        <v>3274.0093251099997</v>
      </c>
      <c r="X68" s="36">
        <f>SUMIFS(СВЦЭМ!$D$39:$D$782,СВЦЭМ!$A$39:$A$782,$A68,СВЦЭМ!$B$39:$B$782,X$47)+'СЕТ СН'!$G$11+СВЦЭМ!$D$10+'СЕТ СН'!$G$5-'СЕТ СН'!$G$21</f>
        <v>3299.17365926</v>
      </c>
      <c r="Y68" s="36">
        <f>SUMIFS(СВЦЭМ!$D$39:$D$782,СВЦЭМ!$A$39:$A$782,$A68,СВЦЭМ!$B$39:$B$782,Y$47)+'СЕТ СН'!$G$11+СВЦЭМ!$D$10+'СЕТ СН'!$G$5-'СЕТ СН'!$G$21</f>
        <v>3331.2812041500001</v>
      </c>
    </row>
    <row r="69" spans="1:26" ht="15.75" x14ac:dyDescent="0.2">
      <c r="A69" s="35">
        <f t="shared" si="1"/>
        <v>44277</v>
      </c>
      <c r="B69" s="36">
        <f>SUMIFS(СВЦЭМ!$D$39:$D$782,СВЦЭМ!$A$39:$A$782,$A69,СВЦЭМ!$B$39:$B$782,B$47)+'СЕТ СН'!$G$11+СВЦЭМ!$D$10+'СЕТ СН'!$G$5-'СЕТ СН'!$G$21</f>
        <v>3332.0339579299998</v>
      </c>
      <c r="C69" s="36">
        <f>SUMIFS(СВЦЭМ!$D$39:$D$782,СВЦЭМ!$A$39:$A$782,$A69,СВЦЭМ!$B$39:$B$782,C$47)+'СЕТ СН'!$G$11+СВЦЭМ!$D$10+'СЕТ СН'!$G$5-'СЕТ СН'!$G$21</f>
        <v>3382.73421783</v>
      </c>
      <c r="D69" s="36">
        <f>SUMIFS(СВЦЭМ!$D$39:$D$782,СВЦЭМ!$A$39:$A$782,$A69,СВЦЭМ!$B$39:$B$782,D$47)+'СЕТ СН'!$G$11+СВЦЭМ!$D$10+'СЕТ СН'!$G$5-'СЕТ СН'!$G$21</f>
        <v>3445.9083822800003</v>
      </c>
      <c r="E69" s="36">
        <f>SUMIFS(СВЦЭМ!$D$39:$D$782,СВЦЭМ!$A$39:$A$782,$A69,СВЦЭМ!$B$39:$B$782,E$47)+'СЕТ СН'!$G$11+СВЦЭМ!$D$10+'СЕТ СН'!$G$5-'СЕТ СН'!$G$21</f>
        <v>3447.9553535</v>
      </c>
      <c r="F69" s="36">
        <f>SUMIFS(СВЦЭМ!$D$39:$D$782,СВЦЭМ!$A$39:$A$782,$A69,СВЦЭМ!$B$39:$B$782,F$47)+'СЕТ СН'!$G$11+СВЦЭМ!$D$10+'СЕТ СН'!$G$5-'СЕТ СН'!$G$21</f>
        <v>3445.4796529200003</v>
      </c>
      <c r="G69" s="36">
        <f>SUMIFS(СВЦЭМ!$D$39:$D$782,СВЦЭМ!$A$39:$A$782,$A69,СВЦЭМ!$B$39:$B$782,G$47)+'СЕТ СН'!$G$11+СВЦЭМ!$D$10+'СЕТ СН'!$G$5-'СЕТ СН'!$G$21</f>
        <v>3414.7485556299998</v>
      </c>
      <c r="H69" s="36">
        <f>SUMIFS(СВЦЭМ!$D$39:$D$782,СВЦЭМ!$A$39:$A$782,$A69,СВЦЭМ!$B$39:$B$782,H$47)+'СЕТ СН'!$G$11+СВЦЭМ!$D$10+'СЕТ СН'!$G$5-'СЕТ СН'!$G$21</f>
        <v>3391.8785660100002</v>
      </c>
      <c r="I69" s="36">
        <f>SUMIFS(СВЦЭМ!$D$39:$D$782,СВЦЭМ!$A$39:$A$782,$A69,СВЦЭМ!$B$39:$B$782,I$47)+'СЕТ СН'!$G$11+СВЦЭМ!$D$10+'СЕТ СН'!$G$5-'СЕТ СН'!$G$21</f>
        <v>3329.75850687</v>
      </c>
      <c r="J69" s="36">
        <f>SUMIFS(СВЦЭМ!$D$39:$D$782,СВЦЭМ!$A$39:$A$782,$A69,СВЦЭМ!$B$39:$B$782,J$47)+'СЕТ СН'!$G$11+СВЦЭМ!$D$10+'СЕТ СН'!$G$5-'СЕТ СН'!$G$21</f>
        <v>3290.1165164899999</v>
      </c>
      <c r="K69" s="36">
        <f>SUMIFS(СВЦЭМ!$D$39:$D$782,СВЦЭМ!$A$39:$A$782,$A69,СВЦЭМ!$B$39:$B$782,K$47)+'СЕТ СН'!$G$11+СВЦЭМ!$D$10+'СЕТ СН'!$G$5-'СЕТ СН'!$G$21</f>
        <v>3290.7859686100001</v>
      </c>
      <c r="L69" s="36">
        <f>SUMIFS(СВЦЭМ!$D$39:$D$782,СВЦЭМ!$A$39:$A$782,$A69,СВЦЭМ!$B$39:$B$782,L$47)+'СЕТ СН'!$G$11+СВЦЭМ!$D$10+'СЕТ СН'!$G$5-'СЕТ СН'!$G$21</f>
        <v>3302.9441382</v>
      </c>
      <c r="M69" s="36">
        <f>SUMIFS(СВЦЭМ!$D$39:$D$782,СВЦЭМ!$A$39:$A$782,$A69,СВЦЭМ!$B$39:$B$782,M$47)+'СЕТ СН'!$G$11+СВЦЭМ!$D$10+'СЕТ СН'!$G$5-'СЕТ СН'!$G$21</f>
        <v>3295.54493439</v>
      </c>
      <c r="N69" s="36">
        <f>SUMIFS(СВЦЭМ!$D$39:$D$782,СВЦЭМ!$A$39:$A$782,$A69,СВЦЭМ!$B$39:$B$782,N$47)+'СЕТ СН'!$G$11+СВЦЭМ!$D$10+'СЕТ СН'!$G$5-'СЕТ СН'!$G$21</f>
        <v>3308.4634582199997</v>
      </c>
      <c r="O69" s="36">
        <f>SUMIFS(СВЦЭМ!$D$39:$D$782,СВЦЭМ!$A$39:$A$782,$A69,СВЦЭМ!$B$39:$B$782,O$47)+'СЕТ СН'!$G$11+СВЦЭМ!$D$10+'СЕТ СН'!$G$5-'СЕТ СН'!$G$21</f>
        <v>3364.9078150400001</v>
      </c>
      <c r="P69" s="36">
        <f>SUMIFS(СВЦЭМ!$D$39:$D$782,СВЦЭМ!$A$39:$A$782,$A69,СВЦЭМ!$B$39:$B$782,P$47)+'СЕТ СН'!$G$11+СВЦЭМ!$D$10+'СЕТ СН'!$G$5-'СЕТ СН'!$G$21</f>
        <v>3431.8169188800002</v>
      </c>
      <c r="Q69" s="36">
        <f>SUMIFS(СВЦЭМ!$D$39:$D$782,СВЦЭМ!$A$39:$A$782,$A69,СВЦЭМ!$B$39:$B$782,Q$47)+'СЕТ СН'!$G$11+СВЦЭМ!$D$10+'СЕТ СН'!$G$5-'СЕТ СН'!$G$21</f>
        <v>3448.3379174699999</v>
      </c>
      <c r="R69" s="36">
        <f>SUMIFS(СВЦЭМ!$D$39:$D$782,СВЦЭМ!$A$39:$A$782,$A69,СВЦЭМ!$B$39:$B$782,R$47)+'СЕТ СН'!$G$11+СВЦЭМ!$D$10+'СЕТ СН'!$G$5-'СЕТ СН'!$G$21</f>
        <v>3442.9432104099997</v>
      </c>
      <c r="S69" s="36">
        <f>SUMIFS(СВЦЭМ!$D$39:$D$782,СВЦЭМ!$A$39:$A$782,$A69,СВЦЭМ!$B$39:$B$782,S$47)+'СЕТ СН'!$G$11+СВЦЭМ!$D$10+'СЕТ СН'!$G$5-'СЕТ СН'!$G$21</f>
        <v>3410.34828939</v>
      </c>
      <c r="T69" s="36">
        <f>SUMIFS(СВЦЭМ!$D$39:$D$782,СВЦЭМ!$A$39:$A$782,$A69,СВЦЭМ!$B$39:$B$782,T$47)+'СЕТ СН'!$G$11+СВЦЭМ!$D$10+'СЕТ СН'!$G$5-'СЕТ СН'!$G$21</f>
        <v>3327.1791636200001</v>
      </c>
      <c r="U69" s="36">
        <f>SUMIFS(СВЦЭМ!$D$39:$D$782,СВЦЭМ!$A$39:$A$782,$A69,СВЦЭМ!$B$39:$B$782,U$47)+'СЕТ СН'!$G$11+СВЦЭМ!$D$10+'СЕТ СН'!$G$5-'СЕТ СН'!$G$21</f>
        <v>3283.3519119000002</v>
      </c>
      <c r="V69" s="36">
        <f>SUMIFS(СВЦЭМ!$D$39:$D$782,СВЦЭМ!$A$39:$A$782,$A69,СВЦЭМ!$B$39:$B$782,V$47)+'СЕТ СН'!$G$11+СВЦЭМ!$D$10+'СЕТ СН'!$G$5-'СЕТ СН'!$G$21</f>
        <v>3257.0656316599998</v>
      </c>
      <c r="W69" s="36">
        <f>SUMIFS(СВЦЭМ!$D$39:$D$782,СВЦЭМ!$A$39:$A$782,$A69,СВЦЭМ!$B$39:$B$782,W$47)+'СЕТ СН'!$G$11+СВЦЭМ!$D$10+'СЕТ СН'!$G$5-'СЕТ СН'!$G$21</f>
        <v>3258.33059693</v>
      </c>
      <c r="X69" s="36">
        <f>SUMIFS(СВЦЭМ!$D$39:$D$782,СВЦЭМ!$A$39:$A$782,$A69,СВЦЭМ!$B$39:$B$782,X$47)+'СЕТ СН'!$G$11+СВЦЭМ!$D$10+'СЕТ СН'!$G$5-'СЕТ СН'!$G$21</f>
        <v>3278.8083479899997</v>
      </c>
      <c r="Y69" s="36">
        <f>SUMIFS(СВЦЭМ!$D$39:$D$782,СВЦЭМ!$A$39:$A$782,$A69,СВЦЭМ!$B$39:$B$782,Y$47)+'СЕТ СН'!$G$11+СВЦЭМ!$D$10+'СЕТ СН'!$G$5-'СЕТ СН'!$G$21</f>
        <v>3297.9419976099998</v>
      </c>
    </row>
    <row r="70" spans="1:26" ht="15.75" x14ac:dyDescent="0.2">
      <c r="A70" s="35">
        <f t="shared" si="1"/>
        <v>44278</v>
      </c>
      <c r="B70" s="36">
        <f>SUMIFS(СВЦЭМ!$D$39:$D$782,СВЦЭМ!$A$39:$A$782,$A70,СВЦЭМ!$B$39:$B$782,B$47)+'СЕТ СН'!$G$11+СВЦЭМ!$D$10+'СЕТ СН'!$G$5-'СЕТ СН'!$G$21</f>
        <v>3303.8189809599999</v>
      </c>
      <c r="C70" s="36">
        <f>SUMIFS(СВЦЭМ!$D$39:$D$782,СВЦЭМ!$A$39:$A$782,$A70,СВЦЭМ!$B$39:$B$782,C$47)+'СЕТ СН'!$G$11+СВЦЭМ!$D$10+'СЕТ СН'!$G$5-'СЕТ СН'!$G$21</f>
        <v>3371.4588059600001</v>
      </c>
      <c r="D70" s="36">
        <f>SUMIFS(СВЦЭМ!$D$39:$D$782,СВЦЭМ!$A$39:$A$782,$A70,СВЦЭМ!$B$39:$B$782,D$47)+'СЕТ СН'!$G$11+СВЦЭМ!$D$10+'СЕТ СН'!$G$5-'СЕТ СН'!$G$21</f>
        <v>3428.3390041100001</v>
      </c>
      <c r="E70" s="36">
        <f>SUMIFS(СВЦЭМ!$D$39:$D$782,СВЦЭМ!$A$39:$A$782,$A70,СВЦЭМ!$B$39:$B$782,E$47)+'СЕТ СН'!$G$11+СВЦЭМ!$D$10+'СЕТ СН'!$G$5-'СЕТ СН'!$G$21</f>
        <v>3435.8958731900002</v>
      </c>
      <c r="F70" s="36">
        <f>SUMIFS(СВЦЭМ!$D$39:$D$782,СВЦЭМ!$A$39:$A$782,$A70,СВЦЭМ!$B$39:$B$782,F$47)+'СЕТ СН'!$G$11+СВЦЭМ!$D$10+'СЕТ СН'!$G$5-'СЕТ СН'!$G$21</f>
        <v>3428.2520158299999</v>
      </c>
      <c r="G70" s="36">
        <f>SUMIFS(СВЦЭМ!$D$39:$D$782,СВЦЭМ!$A$39:$A$782,$A70,СВЦЭМ!$B$39:$B$782,G$47)+'СЕТ СН'!$G$11+СВЦЭМ!$D$10+'СЕТ СН'!$G$5-'СЕТ СН'!$G$21</f>
        <v>3405.9039821900001</v>
      </c>
      <c r="H70" s="36">
        <f>SUMIFS(СВЦЭМ!$D$39:$D$782,СВЦЭМ!$A$39:$A$782,$A70,СВЦЭМ!$B$39:$B$782,H$47)+'СЕТ СН'!$G$11+СВЦЭМ!$D$10+'СЕТ СН'!$G$5-'СЕТ СН'!$G$21</f>
        <v>3383.9399337699997</v>
      </c>
      <c r="I70" s="36">
        <f>SUMIFS(СВЦЭМ!$D$39:$D$782,СВЦЭМ!$A$39:$A$782,$A70,СВЦЭМ!$B$39:$B$782,I$47)+'СЕТ СН'!$G$11+СВЦЭМ!$D$10+'СЕТ СН'!$G$5-'СЕТ СН'!$G$21</f>
        <v>3316.9781384500002</v>
      </c>
      <c r="J70" s="36">
        <f>SUMIFS(СВЦЭМ!$D$39:$D$782,СВЦЭМ!$A$39:$A$782,$A70,СВЦЭМ!$B$39:$B$782,J$47)+'СЕТ СН'!$G$11+СВЦЭМ!$D$10+'СЕТ СН'!$G$5-'СЕТ СН'!$G$21</f>
        <v>3265.4436884799998</v>
      </c>
      <c r="K70" s="36">
        <f>SUMIFS(СВЦЭМ!$D$39:$D$782,СВЦЭМ!$A$39:$A$782,$A70,СВЦЭМ!$B$39:$B$782,K$47)+'СЕТ СН'!$G$11+СВЦЭМ!$D$10+'СЕТ СН'!$G$5-'СЕТ СН'!$G$21</f>
        <v>3239.6610782600001</v>
      </c>
      <c r="L70" s="36">
        <f>SUMIFS(СВЦЭМ!$D$39:$D$782,СВЦЭМ!$A$39:$A$782,$A70,СВЦЭМ!$B$39:$B$782,L$47)+'СЕТ СН'!$G$11+СВЦЭМ!$D$10+'СЕТ СН'!$G$5-'СЕТ СН'!$G$21</f>
        <v>3282.5150965100001</v>
      </c>
      <c r="M70" s="36">
        <f>SUMIFS(СВЦЭМ!$D$39:$D$782,СВЦЭМ!$A$39:$A$782,$A70,СВЦЭМ!$B$39:$B$782,M$47)+'СЕТ СН'!$G$11+СВЦЭМ!$D$10+'СЕТ СН'!$G$5-'СЕТ СН'!$G$21</f>
        <v>3296.7777746299998</v>
      </c>
      <c r="N70" s="36">
        <f>SUMIFS(СВЦЭМ!$D$39:$D$782,СВЦЭМ!$A$39:$A$782,$A70,СВЦЭМ!$B$39:$B$782,N$47)+'СЕТ СН'!$G$11+СВЦЭМ!$D$10+'СЕТ СН'!$G$5-'СЕТ СН'!$G$21</f>
        <v>3342.5402761300002</v>
      </c>
      <c r="O70" s="36">
        <f>SUMIFS(СВЦЭМ!$D$39:$D$782,СВЦЭМ!$A$39:$A$782,$A70,СВЦЭМ!$B$39:$B$782,O$47)+'СЕТ СН'!$G$11+СВЦЭМ!$D$10+'СЕТ СН'!$G$5-'СЕТ СН'!$G$21</f>
        <v>3378.0428854000002</v>
      </c>
      <c r="P70" s="36">
        <f>SUMIFS(СВЦЭМ!$D$39:$D$782,СВЦЭМ!$A$39:$A$782,$A70,СВЦЭМ!$B$39:$B$782,P$47)+'СЕТ СН'!$G$11+СВЦЭМ!$D$10+'СЕТ СН'!$G$5-'СЕТ СН'!$G$21</f>
        <v>3405.71547173</v>
      </c>
      <c r="Q70" s="36">
        <f>SUMIFS(СВЦЭМ!$D$39:$D$782,СВЦЭМ!$A$39:$A$782,$A70,СВЦЭМ!$B$39:$B$782,Q$47)+'СЕТ СН'!$G$11+СВЦЭМ!$D$10+'СЕТ СН'!$G$5-'СЕТ СН'!$G$21</f>
        <v>3425.4787306999997</v>
      </c>
      <c r="R70" s="36">
        <f>SUMIFS(СВЦЭМ!$D$39:$D$782,СВЦЭМ!$A$39:$A$782,$A70,СВЦЭМ!$B$39:$B$782,R$47)+'СЕТ СН'!$G$11+СВЦЭМ!$D$10+'СЕТ СН'!$G$5-'СЕТ СН'!$G$21</f>
        <v>3414.5219252400002</v>
      </c>
      <c r="S70" s="36">
        <f>SUMIFS(СВЦЭМ!$D$39:$D$782,СВЦЭМ!$A$39:$A$782,$A70,СВЦЭМ!$B$39:$B$782,S$47)+'СЕТ СН'!$G$11+СВЦЭМ!$D$10+'СЕТ СН'!$G$5-'СЕТ СН'!$G$21</f>
        <v>3375.5218511399999</v>
      </c>
      <c r="T70" s="36">
        <f>SUMIFS(СВЦЭМ!$D$39:$D$782,СВЦЭМ!$A$39:$A$782,$A70,СВЦЭМ!$B$39:$B$782,T$47)+'СЕТ СН'!$G$11+СВЦЭМ!$D$10+'СЕТ СН'!$G$5-'СЕТ СН'!$G$21</f>
        <v>3289.5442223199998</v>
      </c>
      <c r="U70" s="36">
        <f>SUMIFS(СВЦЭМ!$D$39:$D$782,СВЦЭМ!$A$39:$A$782,$A70,СВЦЭМ!$B$39:$B$782,U$47)+'СЕТ СН'!$G$11+СВЦЭМ!$D$10+'СЕТ СН'!$G$5-'СЕТ СН'!$G$21</f>
        <v>3238.4746968199997</v>
      </c>
      <c r="V70" s="36">
        <f>SUMIFS(СВЦЭМ!$D$39:$D$782,СВЦЭМ!$A$39:$A$782,$A70,СВЦЭМ!$B$39:$B$782,V$47)+'СЕТ СН'!$G$11+СВЦЭМ!$D$10+'СЕТ СН'!$G$5-'СЕТ СН'!$G$21</f>
        <v>3253.6698266000003</v>
      </c>
      <c r="W70" s="36">
        <f>SUMIFS(СВЦЭМ!$D$39:$D$782,СВЦЭМ!$A$39:$A$782,$A70,СВЦЭМ!$B$39:$B$782,W$47)+'СЕТ СН'!$G$11+СВЦЭМ!$D$10+'СЕТ СН'!$G$5-'СЕТ СН'!$G$21</f>
        <v>3236.1343747399997</v>
      </c>
      <c r="X70" s="36">
        <f>SUMIFS(СВЦЭМ!$D$39:$D$782,СВЦЭМ!$A$39:$A$782,$A70,СВЦЭМ!$B$39:$B$782,X$47)+'СЕТ СН'!$G$11+СВЦЭМ!$D$10+'СЕТ СН'!$G$5-'СЕТ СН'!$G$21</f>
        <v>3252.0849410199999</v>
      </c>
      <c r="Y70" s="36">
        <f>SUMIFS(СВЦЭМ!$D$39:$D$782,СВЦЭМ!$A$39:$A$782,$A70,СВЦЭМ!$B$39:$B$782,Y$47)+'СЕТ СН'!$G$11+СВЦЭМ!$D$10+'СЕТ СН'!$G$5-'СЕТ СН'!$G$21</f>
        <v>3273.28710258</v>
      </c>
    </row>
    <row r="71" spans="1:26" ht="15.75" x14ac:dyDescent="0.2">
      <c r="A71" s="35">
        <f t="shared" si="1"/>
        <v>44279</v>
      </c>
      <c r="B71" s="36">
        <f>SUMIFS(СВЦЭМ!$D$39:$D$782,СВЦЭМ!$A$39:$A$782,$A71,СВЦЭМ!$B$39:$B$782,B$47)+'СЕТ СН'!$G$11+СВЦЭМ!$D$10+'СЕТ СН'!$G$5-'СЕТ СН'!$G$21</f>
        <v>3317.5160655299997</v>
      </c>
      <c r="C71" s="36">
        <f>SUMIFS(СВЦЭМ!$D$39:$D$782,СВЦЭМ!$A$39:$A$782,$A71,СВЦЭМ!$B$39:$B$782,C$47)+'СЕТ СН'!$G$11+СВЦЭМ!$D$10+'СЕТ СН'!$G$5-'СЕТ СН'!$G$21</f>
        <v>3372.91977413</v>
      </c>
      <c r="D71" s="36">
        <f>SUMIFS(СВЦЭМ!$D$39:$D$782,СВЦЭМ!$A$39:$A$782,$A71,СВЦЭМ!$B$39:$B$782,D$47)+'СЕТ СН'!$G$11+СВЦЭМ!$D$10+'СЕТ СН'!$G$5-'СЕТ СН'!$G$21</f>
        <v>3433.24247651</v>
      </c>
      <c r="E71" s="36">
        <f>SUMIFS(СВЦЭМ!$D$39:$D$782,СВЦЭМ!$A$39:$A$782,$A71,СВЦЭМ!$B$39:$B$782,E$47)+'СЕТ СН'!$G$11+СВЦЭМ!$D$10+'СЕТ СН'!$G$5-'СЕТ СН'!$G$21</f>
        <v>3443.6991552600002</v>
      </c>
      <c r="F71" s="36">
        <f>SUMIFS(СВЦЭМ!$D$39:$D$782,СВЦЭМ!$A$39:$A$782,$A71,СВЦЭМ!$B$39:$B$782,F$47)+'СЕТ СН'!$G$11+СВЦЭМ!$D$10+'СЕТ СН'!$G$5-'СЕТ СН'!$G$21</f>
        <v>3440.17934414</v>
      </c>
      <c r="G71" s="36">
        <f>SUMIFS(СВЦЭМ!$D$39:$D$782,СВЦЭМ!$A$39:$A$782,$A71,СВЦЭМ!$B$39:$B$782,G$47)+'СЕТ СН'!$G$11+СВЦЭМ!$D$10+'СЕТ СН'!$G$5-'СЕТ СН'!$G$21</f>
        <v>3414.43050984</v>
      </c>
      <c r="H71" s="36">
        <f>SUMIFS(СВЦЭМ!$D$39:$D$782,СВЦЭМ!$A$39:$A$782,$A71,СВЦЭМ!$B$39:$B$782,H$47)+'СЕТ СН'!$G$11+СВЦЭМ!$D$10+'СЕТ СН'!$G$5-'СЕТ СН'!$G$21</f>
        <v>3387.47575259</v>
      </c>
      <c r="I71" s="36">
        <f>SUMIFS(СВЦЭМ!$D$39:$D$782,СВЦЭМ!$A$39:$A$782,$A71,СВЦЭМ!$B$39:$B$782,I$47)+'СЕТ СН'!$G$11+СВЦЭМ!$D$10+'СЕТ СН'!$G$5-'СЕТ СН'!$G$21</f>
        <v>3332.11518118</v>
      </c>
      <c r="J71" s="36">
        <f>SUMIFS(СВЦЭМ!$D$39:$D$782,СВЦЭМ!$A$39:$A$782,$A71,СВЦЭМ!$B$39:$B$782,J$47)+'СЕТ СН'!$G$11+СВЦЭМ!$D$10+'СЕТ СН'!$G$5-'СЕТ СН'!$G$21</f>
        <v>3276.5675183599997</v>
      </c>
      <c r="K71" s="36">
        <f>SUMIFS(СВЦЭМ!$D$39:$D$782,СВЦЭМ!$A$39:$A$782,$A71,СВЦЭМ!$B$39:$B$782,K$47)+'СЕТ СН'!$G$11+СВЦЭМ!$D$10+'СЕТ СН'!$G$5-'СЕТ СН'!$G$21</f>
        <v>3247.1485860800003</v>
      </c>
      <c r="L71" s="36">
        <f>SUMIFS(СВЦЭМ!$D$39:$D$782,СВЦЭМ!$A$39:$A$782,$A71,СВЦЭМ!$B$39:$B$782,L$47)+'СЕТ СН'!$G$11+СВЦЭМ!$D$10+'СЕТ СН'!$G$5-'СЕТ СН'!$G$21</f>
        <v>3274.7368674099998</v>
      </c>
      <c r="M71" s="36">
        <f>SUMIFS(СВЦЭМ!$D$39:$D$782,СВЦЭМ!$A$39:$A$782,$A71,СВЦЭМ!$B$39:$B$782,M$47)+'СЕТ СН'!$G$11+СВЦЭМ!$D$10+'СЕТ СН'!$G$5-'СЕТ СН'!$G$21</f>
        <v>3264.3432131099999</v>
      </c>
      <c r="N71" s="36">
        <f>SUMIFS(СВЦЭМ!$D$39:$D$782,СВЦЭМ!$A$39:$A$782,$A71,СВЦЭМ!$B$39:$B$782,N$47)+'СЕТ СН'!$G$11+СВЦЭМ!$D$10+'СЕТ СН'!$G$5-'СЕТ СН'!$G$21</f>
        <v>3285.3982820399997</v>
      </c>
      <c r="O71" s="36">
        <f>SUMIFS(СВЦЭМ!$D$39:$D$782,СВЦЭМ!$A$39:$A$782,$A71,СВЦЭМ!$B$39:$B$782,O$47)+'СЕТ СН'!$G$11+СВЦЭМ!$D$10+'СЕТ СН'!$G$5-'СЕТ СН'!$G$21</f>
        <v>3330.06041611</v>
      </c>
      <c r="P71" s="36">
        <f>SUMIFS(СВЦЭМ!$D$39:$D$782,СВЦЭМ!$A$39:$A$782,$A71,СВЦЭМ!$B$39:$B$782,P$47)+'СЕТ СН'!$G$11+СВЦЭМ!$D$10+'СЕТ СН'!$G$5-'СЕТ СН'!$G$21</f>
        <v>3372.9101516000001</v>
      </c>
      <c r="Q71" s="36">
        <f>SUMIFS(СВЦЭМ!$D$39:$D$782,СВЦЭМ!$A$39:$A$782,$A71,СВЦЭМ!$B$39:$B$782,Q$47)+'СЕТ СН'!$G$11+СВЦЭМ!$D$10+'СЕТ СН'!$G$5-'СЕТ СН'!$G$21</f>
        <v>3398.37577272</v>
      </c>
      <c r="R71" s="36">
        <f>SUMIFS(СВЦЭМ!$D$39:$D$782,СВЦЭМ!$A$39:$A$782,$A71,СВЦЭМ!$B$39:$B$782,R$47)+'СЕТ СН'!$G$11+СВЦЭМ!$D$10+'СЕТ СН'!$G$5-'СЕТ СН'!$G$21</f>
        <v>3385.9106071599999</v>
      </c>
      <c r="S71" s="36">
        <f>SUMIFS(СВЦЭМ!$D$39:$D$782,СВЦЭМ!$A$39:$A$782,$A71,СВЦЭМ!$B$39:$B$782,S$47)+'СЕТ СН'!$G$11+СВЦЭМ!$D$10+'СЕТ СН'!$G$5-'СЕТ СН'!$G$21</f>
        <v>3337.5374460900002</v>
      </c>
      <c r="T71" s="36">
        <f>SUMIFS(СВЦЭМ!$D$39:$D$782,СВЦЭМ!$A$39:$A$782,$A71,СВЦЭМ!$B$39:$B$782,T$47)+'СЕТ СН'!$G$11+СВЦЭМ!$D$10+'СЕТ СН'!$G$5-'СЕТ СН'!$G$21</f>
        <v>3249.8393085099997</v>
      </c>
      <c r="U71" s="36">
        <f>SUMIFS(СВЦЭМ!$D$39:$D$782,СВЦЭМ!$A$39:$A$782,$A71,СВЦЭМ!$B$39:$B$782,U$47)+'СЕТ СН'!$G$11+СВЦЭМ!$D$10+'СЕТ СН'!$G$5-'СЕТ СН'!$G$21</f>
        <v>3204.4111445899998</v>
      </c>
      <c r="V71" s="36">
        <f>SUMIFS(СВЦЭМ!$D$39:$D$782,СВЦЭМ!$A$39:$A$782,$A71,СВЦЭМ!$B$39:$B$782,V$47)+'СЕТ СН'!$G$11+СВЦЭМ!$D$10+'СЕТ СН'!$G$5-'СЕТ СН'!$G$21</f>
        <v>3215.1765875999999</v>
      </c>
      <c r="W71" s="36">
        <f>SUMIFS(СВЦЭМ!$D$39:$D$782,СВЦЭМ!$A$39:$A$782,$A71,СВЦЭМ!$B$39:$B$782,W$47)+'СЕТ СН'!$G$11+СВЦЭМ!$D$10+'СЕТ СН'!$G$5-'СЕТ СН'!$G$21</f>
        <v>3203.6842271700002</v>
      </c>
      <c r="X71" s="36">
        <f>SUMIFS(СВЦЭМ!$D$39:$D$782,СВЦЭМ!$A$39:$A$782,$A71,СВЦЭМ!$B$39:$B$782,X$47)+'СЕТ СН'!$G$11+СВЦЭМ!$D$10+'СЕТ СН'!$G$5-'СЕТ СН'!$G$21</f>
        <v>3211.85484262</v>
      </c>
      <c r="Y71" s="36">
        <f>SUMIFS(СВЦЭМ!$D$39:$D$782,СВЦЭМ!$A$39:$A$782,$A71,СВЦЭМ!$B$39:$B$782,Y$47)+'СЕТ СН'!$G$11+СВЦЭМ!$D$10+'СЕТ СН'!$G$5-'СЕТ СН'!$G$21</f>
        <v>3227.9006788400002</v>
      </c>
    </row>
    <row r="72" spans="1:26" ht="15.75" x14ac:dyDescent="0.2">
      <c r="A72" s="35">
        <f t="shared" si="1"/>
        <v>44280</v>
      </c>
      <c r="B72" s="36">
        <f>SUMIFS(СВЦЭМ!$D$39:$D$782,СВЦЭМ!$A$39:$A$782,$A72,СВЦЭМ!$B$39:$B$782,B$47)+'СЕТ СН'!$G$11+СВЦЭМ!$D$10+'СЕТ СН'!$G$5-'СЕТ СН'!$G$21</f>
        <v>3289.7071938300001</v>
      </c>
      <c r="C72" s="36">
        <f>SUMIFS(СВЦЭМ!$D$39:$D$782,СВЦЭМ!$A$39:$A$782,$A72,СВЦЭМ!$B$39:$B$782,C$47)+'СЕТ СН'!$G$11+СВЦЭМ!$D$10+'СЕТ СН'!$G$5-'СЕТ СН'!$G$21</f>
        <v>3339.0513470400001</v>
      </c>
      <c r="D72" s="36">
        <f>SUMIFS(СВЦЭМ!$D$39:$D$782,СВЦЭМ!$A$39:$A$782,$A72,СВЦЭМ!$B$39:$B$782,D$47)+'СЕТ СН'!$G$11+СВЦЭМ!$D$10+'СЕТ СН'!$G$5-'СЕТ СН'!$G$21</f>
        <v>3408.38905712</v>
      </c>
      <c r="E72" s="36">
        <f>SUMIFS(СВЦЭМ!$D$39:$D$782,СВЦЭМ!$A$39:$A$782,$A72,СВЦЭМ!$B$39:$B$782,E$47)+'СЕТ СН'!$G$11+СВЦЭМ!$D$10+'СЕТ СН'!$G$5-'СЕТ СН'!$G$21</f>
        <v>3420.4286830000001</v>
      </c>
      <c r="F72" s="36">
        <f>SUMIFS(СВЦЭМ!$D$39:$D$782,СВЦЭМ!$A$39:$A$782,$A72,СВЦЭМ!$B$39:$B$782,F$47)+'СЕТ СН'!$G$11+СВЦЭМ!$D$10+'СЕТ СН'!$G$5-'СЕТ СН'!$G$21</f>
        <v>3423.3348006799997</v>
      </c>
      <c r="G72" s="36">
        <f>SUMIFS(СВЦЭМ!$D$39:$D$782,СВЦЭМ!$A$39:$A$782,$A72,СВЦЭМ!$B$39:$B$782,G$47)+'СЕТ СН'!$G$11+СВЦЭМ!$D$10+'СЕТ СН'!$G$5-'СЕТ СН'!$G$21</f>
        <v>3401.3901130699996</v>
      </c>
      <c r="H72" s="36">
        <f>SUMIFS(СВЦЭМ!$D$39:$D$782,СВЦЭМ!$A$39:$A$782,$A72,СВЦЭМ!$B$39:$B$782,H$47)+'СЕТ СН'!$G$11+СВЦЭМ!$D$10+'СЕТ СН'!$G$5-'СЕТ СН'!$G$21</f>
        <v>3356.9606094299997</v>
      </c>
      <c r="I72" s="36">
        <f>SUMIFS(СВЦЭМ!$D$39:$D$782,СВЦЭМ!$A$39:$A$782,$A72,СВЦЭМ!$B$39:$B$782,I$47)+'СЕТ СН'!$G$11+СВЦЭМ!$D$10+'СЕТ СН'!$G$5-'СЕТ СН'!$G$21</f>
        <v>3288.1229109799997</v>
      </c>
      <c r="J72" s="36">
        <f>SUMIFS(СВЦЭМ!$D$39:$D$782,СВЦЭМ!$A$39:$A$782,$A72,СВЦЭМ!$B$39:$B$782,J$47)+'СЕТ СН'!$G$11+СВЦЭМ!$D$10+'СЕТ СН'!$G$5-'СЕТ СН'!$G$21</f>
        <v>3241.6065113899999</v>
      </c>
      <c r="K72" s="36">
        <f>SUMIFS(СВЦЭМ!$D$39:$D$782,СВЦЭМ!$A$39:$A$782,$A72,СВЦЭМ!$B$39:$B$782,K$47)+'СЕТ СН'!$G$11+СВЦЭМ!$D$10+'СЕТ СН'!$G$5-'СЕТ СН'!$G$21</f>
        <v>3233.2264139299996</v>
      </c>
      <c r="L72" s="36">
        <f>SUMIFS(СВЦЭМ!$D$39:$D$782,СВЦЭМ!$A$39:$A$782,$A72,СВЦЭМ!$B$39:$B$782,L$47)+'СЕТ СН'!$G$11+СВЦЭМ!$D$10+'СЕТ СН'!$G$5-'СЕТ СН'!$G$21</f>
        <v>3254.7724465299998</v>
      </c>
      <c r="M72" s="36">
        <f>SUMIFS(СВЦЭМ!$D$39:$D$782,СВЦЭМ!$A$39:$A$782,$A72,СВЦЭМ!$B$39:$B$782,M$47)+'СЕТ СН'!$G$11+СВЦЭМ!$D$10+'СЕТ СН'!$G$5-'СЕТ СН'!$G$21</f>
        <v>3253.9772011699997</v>
      </c>
      <c r="N72" s="36">
        <f>SUMIFS(СВЦЭМ!$D$39:$D$782,СВЦЭМ!$A$39:$A$782,$A72,СВЦЭМ!$B$39:$B$782,N$47)+'СЕТ СН'!$G$11+СВЦЭМ!$D$10+'СЕТ СН'!$G$5-'СЕТ СН'!$G$21</f>
        <v>3276.1335949300001</v>
      </c>
      <c r="O72" s="36">
        <f>SUMIFS(СВЦЭМ!$D$39:$D$782,СВЦЭМ!$A$39:$A$782,$A72,СВЦЭМ!$B$39:$B$782,O$47)+'СЕТ СН'!$G$11+СВЦЭМ!$D$10+'СЕТ СН'!$G$5-'СЕТ СН'!$G$21</f>
        <v>3314.2464188599997</v>
      </c>
      <c r="P72" s="36">
        <f>SUMIFS(СВЦЭМ!$D$39:$D$782,СВЦЭМ!$A$39:$A$782,$A72,СВЦЭМ!$B$39:$B$782,P$47)+'СЕТ СН'!$G$11+СВЦЭМ!$D$10+'СЕТ СН'!$G$5-'СЕТ СН'!$G$21</f>
        <v>3366.8259652199999</v>
      </c>
      <c r="Q72" s="36">
        <f>SUMIFS(СВЦЭМ!$D$39:$D$782,СВЦЭМ!$A$39:$A$782,$A72,СВЦЭМ!$B$39:$B$782,Q$47)+'СЕТ СН'!$G$11+СВЦЭМ!$D$10+'СЕТ СН'!$G$5-'СЕТ СН'!$G$21</f>
        <v>3398.26659634</v>
      </c>
      <c r="R72" s="36">
        <f>SUMIFS(СВЦЭМ!$D$39:$D$782,СВЦЭМ!$A$39:$A$782,$A72,СВЦЭМ!$B$39:$B$782,R$47)+'СЕТ СН'!$G$11+СВЦЭМ!$D$10+'СЕТ СН'!$G$5-'СЕТ СН'!$G$21</f>
        <v>3387.75585821</v>
      </c>
      <c r="S72" s="36">
        <f>SUMIFS(СВЦЭМ!$D$39:$D$782,СВЦЭМ!$A$39:$A$782,$A72,СВЦЭМ!$B$39:$B$782,S$47)+'СЕТ СН'!$G$11+СВЦЭМ!$D$10+'СЕТ СН'!$G$5-'СЕТ СН'!$G$21</f>
        <v>3341.2093692099997</v>
      </c>
      <c r="T72" s="36">
        <f>SUMIFS(СВЦЭМ!$D$39:$D$782,СВЦЭМ!$A$39:$A$782,$A72,СВЦЭМ!$B$39:$B$782,T$47)+'СЕТ СН'!$G$11+СВЦЭМ!$D$10+'СЕТ СН'!$G$5-'СЕТ СН'!$G$21</f>
        <v>3254.5373313099999</v>
      </c>
      <c r="U72" s="36">
        <f>SUMIFS(СВЦЭМ!$D$39:$D$782,СВЦЭМ!$A$39:$A$782,$A72,СВЦЭМ!$B$39:$B$782,U$47)+'СЕТ СН'!$G$11+СВЦЭМ!$D$10+'СЕТ СН'!$G$5-'СЕТ СН'!$G$21</f>
        <v>3208.6801918199999</v>
      </c>
      <c r="V72" s="36">
        <f>SUMIFS(СВЦЭМ!$D$39:$D$782,СВЦЭМ!$A$39:$A$782,$A72,СВЦЭМ!$B$39:$B$782,V$47)+'СЕТ СН'!$G$11+СВЦЭМ!$D$10+'СЕТ СН'!$G$5-'СЕТ СН'!$G$21</f>
        <v>3210.5996654199998</v>
      </c>
      <c r="W72" s="36">
        <f>SUMIFS(СВЦЭМ!$D$39:$D$782,СВЦЭМ!$A$39:$A$782,$A72,СВЦЭМ!$B$39:$B$782,W$47)+'СЕТ СН'!$G$11+СВЦЭМ!$D$10+'СЕТ СН'!$G$5-'СЕТ СН'!$G$21</f>
        <v>3198.6862424400001</v>
      </c>
      <c r="X72" s="36">
        <f>SUMIFS(СВЦЭМ!$D$39:$D$782,СВЦЭМ!$A$39:$A$782,$A72,СВЦЭМ!$B$39:$B$782,X$47)+'СЕТ СН'!$G$11+СВЦЭМ!$D$10+'СЕТ СН'!$G$5-'СЕТ СН'!$G$21</f>
        <v>3224.3676188600002</v>
      </c>
      <c r="Y72" s="36">
        <f>SUMIFS(СВЦЭМ!$D$39:$D$782,СВЦЭМ!$A$39:$A$782,$A72,СВЦЭМ!$B$39:$B$782,Y$47)+'СЕТ СН'!$G$11+СВЦЭМ!$D$10+'СЕТ СН'!$G$5-'СЕТ СН'!$G$21</f>
        <v>3256.7693367399997</v>
      </c>
    </row>
    <row r="73" spans="1:26" ht="15.75" x14ac:dyDescent="0.2">
      <c r="A73" s="35">
        <f t="shared" si="1"/>
        <v>44281</v>
      </c>
      <c r="B73" s="36">
        <f>SUMIFS(СВЦЭМ!$D$39:$D$782,СВЦЭМ!$A$39:$A$782,$A73,СВЦЭМ!$B$39:$B$782,B$47)+'СЕТ СН'!$G$11+СВЦЭМ!$D$10+'СЕТ СН'!$G$5-'СЕТ СН'!$G$21</f>
        <v>3344.7640766899999</v>
      </c>
      <c r="C73" s="36">
        <f>SUMIFS(СВЦЭМ!$D$39:$D$782,СВЦЭМ!$A$39:$A$782,$A73,СВЦЭМ!$B$39:$B$782,C$47)+'СЕТ СН'!$G$11+СВЦЭМ!$D$10+'СЕТ СН'!$G$5-'СЕТ СН'!$G$21</f>
        <v>3413.0038327900002</v>
      </c>
      <c r="D73" s="36">
        <f>SUMIFS(СВЦЭМ!$D$39:$D$782,СВЦЭМ!$A$39:$A$782,$A73,СВЦЭМ!$B$39:$B$782,D$47)+'СЕТ СН'!$G$11+СВЦЭМ!$D$10+'СЕТ СН'!$G$5-'СЕТ СН'!$G$21</f>
        <v>3487.2079140400001</v>
      </c>
      <c r="E73" s="36">
        <f>SUMIFS(СВЦЭМ!$D$39:$D$782,СВЦЭМ!$A$39:$A$782,$A73,СВЦЭМ!$B$39:$B$782,E$47)+'СЕТ СН'!$G$11+СВЦЭМ!$D$10+'СЕТ СН'!$G$5-'СЕТ СН'!$G$21</f>
        <v>3503.15644084</v>
      </c>
      <c r="F73" s="36">
        <f>SUMIFS(СВЦЭМ!$D$39:$D$782,СВЦЭМ!$A$39:$A$782,$A73,СВЦЭМ!$B$39:$B$782,F$47)+'СЕТ СН'!$G$11+СВЦЭМ!$D$10+'СЕТ СН'!$G$5-'СЕТ СН'!$G$21</f>
        <v>3499.9365654900002</v>
      </c>
      <c r="G73" s="36">
        <f>SUMIFS(СВЦЭМ!$D$39:$D$782,СВЦЭМ!$A$39:$A$782,$A73,СВЦЭМ!$B$39:$B$782,G$47)+'СЕТ СН'!$G$11+СВЦЭМ!$D$10+'СЕТ СН'!$G$5-'СЕТ СН'!$G$21</f>
        <v>3483.54672759</v>
      </c>
      <c r="H73" s="36">
        <f>SUMIFS(СВЦЭМ!$D$39:$D$782,СВЦЭМ!$A$39:$A$782,$A73,СВЦЭМ!$B$39:$B$782,H$47)+'СЕТ СН'!$G$11+СВЦЭМ!$D$10+'СЕТ СН'!$G$5-'СЕТ СН'!$G$21</f>
        <v>3438.2540323599997</v>
      </c>
      <c r="I73" s="36">
        <f>SUMIFS(СВЦЭМ!$D$39:$D$782,СВЦЭМ!$A$39:$A$782,$A73,СВЦЭМ!$B$39:$B$782,I$47)+'СЕТ СН'!$G$11+СВЦЭМ!$D$10+'СЕТ СН'!$G$5-'СЕТ СН'!$G$21</f>
        <v>3355.9920902900003</v>
      </c>
      <c r="J73" s="36">
        <f>SUMIFS(СВЦЭМ!$D$39:$D$782,СВЦЭМ!$A$39:$A$782,$A73,СВЦЭМ!$B$39:$B$782,J$47)+'СЕТ СН'!$G$11+СВЦЭМ!$D$10+'СЕТ СН'!$G$5-'СЕТ СН'!$G$21</f>
        <v>3309.3777980099999</v>
      </c>
      <c r="K73" s="36">
        <f>SUMIFS(СВЦЭМ!$D$39:$D$782,СВЦЭМ!$A$39:$A$782,$A73,СВЦЭМ!$B$39:$B$782,K$47)+'СЕТ СН'!$G$11+СВЦЭМ!$D$10+'СЕТ СН'!$G$5-'СЕТ СН'!$G$21</f>
        <v>3289.1869955399998</v>
      </c>
      <c r="L73" s="36">
        <f>SUMIFS(СВЦЭМ!$D$39:$D$782,СВЦЭМ!$A$39:$A$782,$A73,СВЦЭМ!$B$39:$B$782,L$47)+'СЕТ СН'!$G$11+СВЦЭМ!$D$10+'СЕТ СН'!$G$5-'СЕТ СН'!$G$21</f>
        <v>3280.0247321300003</v>
      </c>
      <c r="M73" s="36">
        <f>SUMIFS(СВЦЭМ!$D$39:$D$782,СВЦЭМ!$A$39:$A$782,$A73,СВЦЭМ!$B$39:$B$782,M$47)+'СЕТ СН'!$G$11+СВЦЭМ!$D$10+'СЕТ СН'!$G$5-'СЕТ СН'!$G$21</f>
        <v>3279.2949226000001</v>
      </c>
      <c r="N73" s="36">
        <f>SUMIFS(СВЦЭМ!$D$39:$D$782,СВЦЭМ!$A$39:$A$782,$A73,СВЦЭМ!$B$39:$B$782,N$47)+'СЕТ СН'!$G$11+СВЦЭМ!$D$10+'СЕТ СН'!$G$5-'СЕТ СН'!$G$21</f>
        <v>3276.47980616</v>
      </c>
      <c r="O73" s="36">
        <f>SUMIFS(СВЦЭМ!$D$39:$D$782,СВЦЭМ!$A$39:$A$782,$A73,СВЦЭМ!$B$39:$B$782,O$47)+'СЕТ СН'!$G$11+СВЦЭМ!$D$10+'СЕТ СН'!$G$5-'СЕТ СН'!$G$21</f>
        <v>3306.26308023</v>
      </c>
      <c r="P73" s="36">
        <f>SUMIFS(СВЦЭМ!$D$39:$D$782,СВЦЭМ!$A$39:$A$782,$A73,СВЦЭМ!$B$39:$B$782,P$47)+'СЕТ СН'!$G$11+СВЦЭМ!$D$10+'СЕТ СН'!$G$5-'СЕТ СН'!$G$21</f>
        <v>3335.39470523</v>
      </c>
      <c r="Q73" s="36">
        <f>SUMIFS(СВЦЭМ!$D$39:$D$782,СВЦЭМ!$A$39:$A$782,$A73,СВЦЭМ!$B$39:$B$782,Q$47)+'СЕТ СН'!$G$11+СВЦЭМ!$D$10+'СЕТ СН'!$G$5-'СЕТ СН'!$G$21</f>
        <v>3363.79592985</v>
      </c>
      <c r="R73" s="36">
        <f>SUMIFS(СВЦЭМ!$D$39:$D$782,СВЦЭМ!$A$39:$A$782,$A73,СВЦЭМ!$B$39:$B$782,R$47)+'СЕТ СН'!$G$11+СВЦЭМ!$D$10+'СЕТ СН'!$G$5-'СЕТ СН'!$G$21</f>
        <v>3350.9464044599999</v>
      </c>
      <c r="S73" s="36">
        <f>SUMIFS(СВЦЭМ!$D$39:$D$782,СВЦЭМ!$A$39:$A$782,$A73,СВЦЭМ!$B$39:$B$782,S$47)+'СЕТ СН'!$G$11+СВЦЭМ!$D$10+'СЕТ СН'!$G$5-'СЕТ СН'!$G$21</f>
        <v>3315.6048763099998</v>
      </c>
      <c r="T73" s="36">
        <f>SUMIFS(СВЦЭМ!$D$39:$D$782,СВЦЭМ!$A$39:$A$782,$A73,СВЦЭМ!$B$39:$B$782,T$47)+'СЕТ СН'!$G$11+СВЦЭМ!$D$10+'СЕТ СН'!$G$5-'СЕТ СН'!$G$21</f>
        <v>3246.09693186</v>
      </c>
      <c r="U73" s="36">
        <f>SUMIFS(СВЦЭМ!$D$39:$D$782,СВЦЭМ!$A$39:$A$782,$A73,СВЦЭМ!$B$39:$B$782,U$47)+'СЕТ СН'!$G$11+СВЦЭМ!$D$10+'СЕТ СН'!$G$5-'СЕТ СН'!$G$21</f>
        <v>3208.3401003100003</v>
      </c>
      <c r="V73" s="36">
        <f>SUMIFS(СВЦЭМ!$D$39:$D$782,СВЦЭМ!$A$39:$A$782,$A73,СВЦЭМ!$B$39:$B$782,V$47)+'СЕТ СН'!$G$11+СВЦЭМ!$D$10+'СЕТ СН'!$G$5-'СЕТ СН'!$G$21</f>
        <v>3201.9075418299999</v>
      </c>
      <c r="W73" s="36">
        <f>SUMIFS(СВЦЭМ!$D$39:$D$782,СВЦЭМ!$A$39:$A$782,$A73,СВЦЭМ!$B$39:$B$782,W$47)+'СЕТ СН'!$G$11+СВЦЭМ!$D$10+'СЕТ СН'!$G$5-'СЕТ СН'!$G$21</f>
        <v>3190.8238521800004</v>
      </c>
      <c r="X73" s="36">
        <f>SUMIFS(СВЦЭМ!$D$39:$D$782,СВЦЭМ!$A$39:$A$782,$A73,СВЦЭМ!$B$39:$B$782,X$47)+'СЕТ СН'!$G$11+СВЦЭМ!$D$10+'СЕТ СН'!$G$5-'СЕТ СН'!$G$21</f>
        <v>3217.1198001100001</v>
      </c>
      <c r="Y73" s="36">
        <f>SUMIFS(СВЦЭМ!$D$39:$D$782,СВЦЭМ!$A$39:$A$782,$A73,СВЦЭМ!$B$39:$B$782,Y$47)+'СЕТ СН'!$G$11+СВЦЭМ!$D$10+'СЕТ СН'!$G$5-'СЕТ СН'!$G$21</f>
        <v>3249.2572073800002</v>
      </c>
    </row>
    <row r="74" spans="1:26" ht="15.75" x14ac:dyDescent="0.2">
      <c r="A74" s="35">
        <f t="shared" si="1"/>
        <v>44282</v>
      </c>
      <c r="B74" s="36">
        <f>SUMIFS(СВЦЭМ!$D$39:$D$782,СВЦЭМ!$A$39:$A$782,$A74,СВЦЭМ!$B$39:$B$782,B$47)+'СЕТ СН'!$G$11+СВЦЭМ!$D$10+'СЕТ СН'!$G$5-'СЕТ СН'!$G$21</f>
        <v>3210.33790744</v>
      </c>
      <c r="C74" s="36">
        <f>SUMIFS(СВЦЭМ!$D$39:$D$782,СВЦЭМ!$A$39:$A$782,$A74,СВЦЭМ!$B$39:$B$782,C$47)+'СЕТ СН'!$G$11+СВЦЭМ!$D$10+'СЕТ СН'!$G$5-'СЕТ СН'!$G$21</f>
        <v>3282.7334516000001</v>
      </c>
      <c r="D74" s="36">
        <f>SUMIFS(СВЦЭМ!$D$39:$D$782,СВЦЭМ!$A$39:$A$782,$A74,СВЦЭМ!$B$39:$B$782,D$47)+'СЕТ СН'!$G$11+СВЦЭМ!$D$10+'СЕТ СН'!$G$5-'СЕТ СН'!$G$21</f>
        <v>3347.3892543900001</v>
      </c>
      <c r="E74" s="36">
        <f>SUMIFS(СВЦЭМ!$D$39:$D$782,СВЦЭМ!$A$39:$A$782,$A74,СВЦЭМ!$B$39:$B$782,E$47)+'СЕТ СН'!$G$11+СВЦЭМ!$D$10+'СЕТ СН'!$G$5-'СЕТ СН'!$G$21</f>
        <v>3366.5101587600002</v>
      </c>
      <c r="F74" s="36">
        <f>SUMIFS(СВЦЭМ!$D$39:$D$782,СВЦЭМ!$A$39:$A$782,$A74,СВЦЭМ!$B$39:$B$782,F$47)+'СЕТ СН'!$G$11+СВЦЭМ!$D$10+'СЕТ СН'!$G$5-'СЕТ СН'!$G$21</f>
        <v>3385.0917362099999</v>
      </c>
      <c r="G74" s="36">
        <f>SUMIFS(СВЦЭМ!$D$39:$D$782,СВЦЭМ!$A$39:$A$782,$A74,СВЦЭМ!$B$39:$B$782,G$47)+'СЕТ СН'!$G$11+СВЦЭМ!$D$10+'СЕТ СН'!$G$5-'СЕТ СН'!$G$21</f>
        <v>3359.53298571</v>
      </c>
      <c r="H74" s="36">
        <f>SUMIFS(СВЦЭМ!$D$39:$D$782,СВЦЭМ!$A$39:$A$782,$A74,СВЦЭМ!$B$39:$B$782,H$47)+'СЕТ СН'!$G$11+СВЦЭМ!$D$10+'СЕТ СН'!$G$5-'СЕТ СН'!$G$21</f>
        <v>3337.8856796299997</v>
      </c>
      <c r="I74" s="36">
        <f>SUMIFS(СВЦЭМ!$D$39:$D$782,СВЦЭМ!$A$39:$A$782,$A74,СВЦЭМ!$B$39:$B$782,I$47)+'СЕТ СН'!$G$11+СВЦЭМ!$D$10+'СЕТ СН'!$G$5-'СЕТ СН'!$G$21</f>
        <v>3289.5627133799999</v>
      </c>
      <c r="J74" s="36">
        <f>SUMIFS(СВЦЭМ!$D$39:$D$782,СВЦЭМ!$A$39:$A$782,$A74,СВЦЭМ!$B$39:$B$782,J$47)+'СЕТ СН'!$G$11+СВЦЭМ!$D$10+'СЕТ СН'!$G$5-'СЕТ СН'!$G$21</f>
        <v>3234.9487258099998</v>
      </c>
      <c r="K74" s="36">
        <f>SUMIFS(СВЦЭМ!$D$39:$D$782,СВЦЭМ!$A$39:$A$782,$A74,СВЦЭМ!$B$39:$B$782,K$47)+'СЕТ СН'!$G$11+СВЦЭМ!$D$10+'СЕТ СН'!$G$5-'СЕТ СН'!$G$21</f>
        <v>3201.2662929100002</v>
      </c>
      <c r="L74" s="36">
        <f>SUMIFS(СВЦЭМ!$D$39:$D$782,СВЦЭМ!$A$39:$A$782,$A74,СВЦЭМ!$B$39:$B$782,L$47)+'СЕТ СН'!$G$11+СВЦЭМ!$D$10+'СЕТ СН'!$G$5-'СЕТ СН'!$G$21</f>
        <v>3218.53628076</v>
      </c>
      <c r="M74" s="36">
        <f>SUMIFS(СВЦЭМ!$D$39:$D$782,СВЦЭМ!$A$39:$A$782,$A74,СВЦЭМ!$B$39:$B$782,M$47)+'СЕТ СН'!$G$11+СВЦЭМ!$D$10+'СЕТ СН'!$G$5-'СЕТ СН'!$G$21</f>
        <v>3217.7487687399998</v>
      </c>
      <c r="N74" s="36">
        <f>SUMIFS(СВЦЭМ!$D$39:$D$782,СВЦЭМ!$A$39:$A$782,$A74,СВЦЭМ!$B$39:$B$782,N$47)+'СЕТ СН'!$G$11+СВЦЭМ!$D$10+'СЕТ СН'!$G$5-'СЕТ СН'!$G$21</f>
        <v>3227.1893117099999</v>
      </c>
      <c r="O74" s="36">
        <f>SUMIFS(СВЦЭМ!$D$39:$D$782,СВЦЭМ!$A$39:$A$782,$A74,СВЦЭМ!$B$39:$B$782,O$47)+'СЕТ СН'!$G$11+СВЦЭМ!$D$10+'СЕТ СН'!$G$5-'СЕТ СН'!$G$21</f>
        <v>3246.3199830000003</v>
      </c>
      <c r="P74" s="36">
        <f>SUMIFS(СВЦЭМ!$D$39:$D$782,СВЦЭМ!$A$39:$A$782,$A74,СВЦЭМ!$B$39:$B$782,P$47)+'СЕТ СН'!$G$11+СВЦЭМ!$D$10+'СЕТ СН'!$G$5-'СЕТ СН'!$G$21</f>
        <v>3298.22645698</v>
      </c>
      <c r="Q74" s="36">
        <f>SUMIFS(СВЦЭМ!$D$39:$D$782,СВЦЭМ!$A$39:$A$782,$A74,СВЦЭМ!$B$39:$B$782,Q$47)+'СЕТ СН'!$G$11+СВЦЭМ!$D$10+'СЕТ СН'!$G$5-'СЕТ СН'!$G$21</f>
        <v>3330.2920372500002</v>
      </c>
      <c r="R74" s="36">
        <f>SUMIFS(СВЦЭМ!$D$39:$D$782,СВЦЭМ!$A$39:$A$782,$A74,СВЦЭМ!$B$39:$B$782,R$47)+'СЕТ СН'!$G$11+СВЦЭМ!$D$10+'СЕТ СН'!$G$5-'СЕТ СН'!$G$21</f>
        <v>3317.8286251199997</v>
      </c>
      <c r="S74" s="36">
        <f>SUMIFS(СВЦЭМ!$D$39:$D$782,СВЦЭМ!$A$39:$A$782,$A74,СВЦЭМ!$B$39:$B$782,S$47)+'СЕТ СН'!$G$11+СВЦЭМ!$D$10+'СЕТ СН'!$G$5-'СЕТ СН'!$G$21</f>
        <v>3283.3559084899998</v>
      </c>
      <c r="T74" s="36">
        <f>SUMIFS(СВЦЭМ!$D$39:$D$782,СВЦЭМ!$A$39:$A$782,$A74,СВЦЭМ!$B$39:$B$782,T$47)+'СЕТ СН'!$G$11+СВЦЭМ!$D$10+'СЕТ СН'!$G$5-'СЕТ СН'!$G$21</f>
        <v>3208.6116716199999</v>
      </c>
      <c r="U74" s="36">
        <f>SUMIFS(СВЦЭМ!$D$39:$D$782,СВЦЭМ!$A$39:$A$782,$A74,СВЦЭМ!$B$39:$B$782,U$47)+'СЕТ СН'!$G$11+СВЦЭМ!$D$10+'СЕТ СН'!$G$5-'СЕТ СН'!$G$21</f>
        <v>3174.1348664900001</v>
      </c>
      <c r="V74" s="36">
        <f>SUMIFS(СВЦЭМ!$D$39:$D$782,СВЦЭМ!$A$39:$A$782,$A74,СВЦЭМ!$B$39:$B$782,V$47)+'СЕТ СН'!$G$11+СВЦЭМ!$D$10+'СЕТ СН'!$G$5-'СЕТ СН'!$G$21</f>
        <v>3173.2622842300002</v>
      </c>
      <c r="W74" s="36">
        <f>SUMIFS(СВЦЭМ!$D$39:$D$782,СВЦЭМ!$A$39:$A$782,$A74,СВЦЭМ!$B$39:$B$782,W$47)+'СЕТ СН'!$G$11+СВЦЭМ!$D$10+'СЕТ СН'!$G$5-'СЕТ СН'!$G$21</f>
        <v>3153.6600236600002</v>
      </c>
      <c r="X74" s="36">
        <f>SUMIFS(СВЦЭМ!$D$39:$D$782,СВЦЭМ!$A$39:$A$782,$A74,СВЦЭМ!$B$39:$B$782,X$47)+'СЕТ СН'!$G$11+СВЦЭМ!$D$10+'СЕТ СН'!$G$5-'СЕТ СН'!$G$21</f>
        <v>3174.3783318400001</v>
      </c>
      <c r="Y74" s="36">
        <f>SUMIFS(СВЦЭМ!$D$39:$D$782,СВЦЭМ!$A$39:$A$782,$A74,СВЦЭМ!$B$39:$B$782,Y$47)+'СЕТ СН'!$G$11+СВЦЭМ!$D$10+'СЕТ СН'!$G$5-'СЕТ СН'!$G$21</f>
        <v>3194.4701861799999</v>
      </c>
    </row>
    <row r="75" spans="1:26" ht="15.75" x14ac:dyDescent="0.2">
      <c r="A75" s="35">
        <f t="shared" si="1"/>
        <v>44283</v>
      </c>
      <c r="B75" s="36">
        <f>SUMIFS(СВЦЭМ!$D$39:$D$782,СВЦЭМ!$A$39:$A$782,$A75,СВЦЭМ!$B$39:$B$782,B$47)+'СЕТ СН'!$G$11+СВЦЭМ!$D$10+'СЕТ СН'!$G$5-'СЕТ СН'!$G$21</f>
        <v>3236.3294361199996</v>
      </c>
      <c r="C75" s="36">
        <f>SUMIFS(СВЦЭМ!$D$39:$D$782,СВЦЭМ!$A$39:$A$782,$A75,СВЦЭМ!$B$39:$B$782,C$47)+'СЕТ СН'!$G$11+СВЦЭМ!$D$10+'СЕТ СН'!$G$5-'СЕТ СН'!$G$21</f>
        <v>3323.6595434199999</v>
      </c>
      <c r="D75" s="36">
        <f>SUMIFS(СВЦЭМ!$D$39:$D$782,СВЦЭМ!$A$39:$A$782,$A75,СВЦЭМ!$B$39:$B$782,D$47)+'СЕТ СН'!$G$11+СВЦЭМ!$D$10+'СЕТ СН'!$G$5-'СЕТ СН'!$G$21</f>
        <v>3361.2499847500003</v>
      </c>
      <c r="E75" s="36">
        <f>SUMIFS(СВЦЭМ!$D$39:$D$782,СВЦЭМ!$A$39:$A$782,$A75,СВЦЭМ!$B$39:$B$782,E$47)+'СЕТ СН'!$G$11+СВЦЭМ!$D$10+'СЕТ СН'!$G$5-'СЕТ СН'!$G$21</f>
        <v>3364.3035521299998</v>
      </c>
      <c r="F75" s="36">
        <f>SUMIFS(СВЦЭМ!$D$39:$D$782,СВЦЭМ!$A$39:$A$782,$A75,СВЦЭМ!$B$39:$B$782,F$47)+'СЕТ СН'!$G$11+СВЦЭМ!$D$10+'СЕТ СН'!$G$5-'СЕТ СН'!$G$21</f>
        <v>3352.9656569999997</v>
      </c>
      <c r="G75" s="36">
        <f>SUMIFS(СВЦЭМ!$D$39:$D$782,СВЦЭМ!$A$39:$A$782,$A75,СВЦЭМ!$B$39:$B$782,G$47)+'СЕТ СН'!$G$11+СВЦЭМ!$D$10+'СЕТ СН'!$G$5-'СЕТ СН'!$G$21</f>
        <v>3321.64080861</v>
      </c>
      <c r="H75" s="36">
        <f>SUMIFS(СВЦЭМ!$D$39:$D$782,СВЦЭМ!$A$39:$A$782,$A75,СВЦЭМ!$B$39:$B$782,H$47)+'СЕТ СН'!$G$11+СВЦЭМ!$D$10+'СЕТ СН'!$G$5-'СЕТ СН'!$G$21</f>
        <v>3300.8581982200003</v>
      </c>
      <c r="I75" s="36">
        <f>SUMIFS(СВЦЭМ!$D$39:$D$782,СВЦЭМ!$A$39:$A$782,$A75,СВЦЭМ!$B$39:$B$782,I$47)+'СЕТ СН'!$G$11+СВЦЭМ!$D$10+'СЕТ СН'!$G$5-'СЕТ СН'!$G$21</f>
        <v>3266.9787979100001</v>
      </c>
      <c r="J75" s="36">
        <f>SUMIFS(СВЦЭМ!$D$39:$D$782,СВЦЭМ!$A$39:$A$782,$A75,СВЦЭМ!$B$39:$B$782,J$47)+'СЕТ СН'!$G$11+СВЦЭМ!$D$10+'СЕТ СН'!$G$5-'СЕТ СН'!$G$21</f>
        <v>3177.6478431</v>
      </c>
      <c r="K75" s="36">
        <f>SUMIFS(СВЦЭМ!$D$39:$D$782,СВЦЭМ!$A$39:$A$782,$A75,СВЦЭМ!$B$39:$B$782,K$47)+'СЕТ СН'!$G$11+СВЦЭМ!$D$10+'СЕТ СН'!$G$5-'СЕТ СН'!$G$21</f>
        <v>3160.7150951900003</v>
      </c>
      <c r="L75" s="36">
        <f>SUMIFS(СВЦЭМ!$D$39:$D$782,СВЦЭМ!$A$39:$A$782,$A75,СВЦЭМ!$B$39:$B$782,L$47)+'СЕТ СН'!$G$11+СВЦЭМ!$D$10+'СЕТ СН'!$G$5-'СЕТ СН'!$G$21</f>
        <v>3201.5081684400002</v>
      </c>
      <c r="M75" s="36">
        <f>SUMIFS(СВЦЭМ!$D$39:$D$782,СВЦЭМ!$A$39:$A$782,$A75,СВЦЭМ!$B$39:$B$782,M$47)+'СЕТ СН'!$G$11+СВЦЭМ!$D$10+'СЕТ СН'!$G$5-'СЕТ СН'!$G$21</f>
        <v>3238.1311791799999</v>
      </c>
      <c r="N75" s="36">
        <f>SUMIFS(СВЦЭМ!$D$39:$D$782,СВЦЭМ!$A$39:$A$782,$A75,СВЦЭМ!$B$39:$B$782,N$47)+'СЕТ СН'!$G$11+СВЦЭМ!$D$10+'СЕТ СН'!$G$5-'СЕТ СН'!$G$21</f>
        <v>3276.6494621699999</v>
      </c>
      <c r="O75" s="36">
        <f>SUMIFS(СВЦЭМ!$D$39:$D$782,СВЦЭМ!$A$39:$A$782,$A75,СВЦЭМ!$B$39:$B$782,O$47)+'СЕТ СН'!$G$11+СВЦЭМ!$D$10+'СЕТ СН'!$G$5-'СЕТ СН'!$G$21</f>
        <v>3305.2415220600001</v>
      </c>
      <c r="P75" s="36">
        <f>SUMIFS(СВЦЭМ!$D$39:$D$782,СВЦЭМ!$A$39:$A$782,$A75,СВЦЭМ!$B$39:$B$782,P$47)+'СЕТ СН'!$G$11+СВЦЭМ!$D$10+'СЕТ СН'!$G$5-'СЕТ СН'!$G$21</f>
        <v>3348.8157759999999</v>
      </c>
      <c r="Q75" s="36">
        <f>SUMIFS(СВЦЭМ!$D$39:$D$782,СВЦЭМ!$A$39:$A$782,$A75,СВЦЭМ!$B$39:$B$782,Q$47)+'СЕТ СН'!$G$11+СВЦЭМ!$D$10+'СЕТ СН'!$G$5-'СЕТ СН'!$G$21</f>
        <v>3377.7360575299999</v>
      </c>
      <c r="R75" s="36">
        <f>SUMIFS(СВЦЭМ!$D$39:$D$782,СВЦЭМ!$A$39:$A$782,$A75,СВЦЭМ!$B$39:$B$782,R$47)+'СЕТ СН'!$G$11+СВЦЭМ!$D$10+'СЕТ СН'!$G$5-'СЕТ СН'!$G$21</f>
        <v>3365.55209818</v>
      </c>
      <c r="S75" s="36">
        <f>SUMIFS(СВЦЭМ!$D$39:$D$782,СВЦЭМ!$A$39:$A$782,$A75,СВЦЭМ!$B$39:$B$782,S$47)+'СЕТ СН'!$G$11+СВЦЭМ!$D$10+'СЕТ СН'!$G$5-'СЕТ СН'!$G$21</f>
        <v>3328.3772111600001</v>
      </c>
      <c r="T75" s="36">
        <f>SUMIFS(СВЦЭМ!$D$39:$D$782,СВЦЭМ!$A$39:$A$782,$A75,СВЦЭМ!$B$39:$B$782,T$47)+'СЕТ СН'!$G$11+СВЦЭМ!$D$10+'СЕТ СН'!$G$5-'СЕТ СН'!$G$21</f>
        <v>3258.5543420900003</v>
      </c>
      <c r="U75" s="36">
        <f>SUMIFS(СВЦЭМ!$D$39:$D$782,СВЦЭМ!$A$39:$A$782,$A75,СВЦЭМ!$B$39:$B$782,U$47)+'СЕТ СН'!$G$11+СВЦЭМ!$D$10+'СЕТ СН'!$G$5-'СЕТ СН'!$G$21</f>
        <v>3228.10036055</v>
      </c>
      <c r="V75" s="36">
        <f>SUMIFS(СВЦЭМ!$D$39:$D$782,СВЦЭМ!$A$39:$A$782,$A75,СВЦЭМ!$B$39:$B$782,V$47)+'СЕТ СН'!$G$11+СВЦЭМ!$D$10+'СЕТ СН'!$G$5-'СЕТ СН'!$G$21</f>
        <v>3233.6761427199999</v>
      </c>
      <c r="W75" s="36">
        <f>SUMIFS(СВЦЭМ!$D$39:$D$782,СВЦЭМ!$A$39:$A$782,$A75,СВЦЭМ!$B$39:$B$782,W$47)+'СЕТ СН'!$G$11+СВЦЭМ!$D$10+'СЕТ СН'!$G$5-'СЕТ СН'!$G$21</f>
        <v>3206.9379119200003</v>
      </c>
      <c r="X75" s="36">
        <f>SUMIFS(СВЦЭМ!$D$39:$D$782,СВЦЭМ!$A$39:$A$782,$A75,СВЦЭМ!$B$39:$B$782,X$47)+'СЕТ СН'!$G$11+СВЦЭМ!$D$10+'СЕТ СН'!$G$5-'СЕТ СН'!$G$21</f>
        <v>3195.1985879600002</v>
      </c>
      <c r="Y75" s="36">
        <f>SUMIFS(СВЦЭМ!$D$39:$D$782,СВЦЭМ!$A$39:$A$782,$A75,СВЦЭМ!$B$39:$B$782,Y$47)+'СЕТ СН'!$G$11+СВЦЭМ!$D$10+'СЕТ СН'!$G$5-'СЕТ СН'!$G$21</f>
        <v>3190.2673474000003</v>
      </c>
    </row>
    <row r="76" spans="1:26" ht="15.75" x14ac:dyDescent="0.2">
      <c r="A76" s="35">
        <f t="shared" si="1"/>
        <v>44284</v>
      </c>
      <c r="B76" s="36">
        <f>SUMIFS(СВЦЭМ!$D$39:$D$782,СВЦЭМ!$A$39:$A$782,$A76,СВЦЭМ!$B$39:$B$782,B$47)+'СЕТ СН'!$G$11+СВЦЭМ!$D$10+'СЕТ СН'!$G$5-'СЕТ СН'!$G$21</f>
        <v>3284.743876</v>
      </c>
      <c r="C76" s="36">
        <f>SUMIFS(СВЦЭМ!$D$39:$D$782,СВЦЭМ!$A$39:$A$782,$A76,СВЦЭМ!$B$39:$B$782,C$47)+'СЕТ СН'!$G$11+СВЦЭМ!$D$10+'СЕТ СН'!$G$5-'СЕТ СН'!$G$21</f>
        <v>3372.0291311800001</v>
      </c>
      <c r="D76" s="36">
        <f>SUMIFS(СВЦЭМ!$D$39:$D$782,СВЦЭМ!$A$39:$A$782,$A76,СВЦЭМ!$B$39:$B$782,D$47)+'СЕТ СН'!$G$11+СВЦЭМ!$D$10+'СЕТ СН'!$G$5-'СЕТ СН'!$G$21</f>
        <v>3424.4225358200001</v>
      </c>
      <c r="E76" s="36">
        <f>SUMIFS(СВЦЭМ!$D$39:$D$782,СВЦЭМ!$A$39:$A$782,$A76,СВЦЭМ!$B$39:$B$782,E$47)+'СЕТ СН'!$G$11+СВЦЭМ!$D$10+'СЕТ СН'!$G$5-'СЕТ СН'!$G$21</f>
        <v>3444.70822546</v>
      </c>
      <c r="F76" s="36">
        <f>SUMIFS(СВЦЭМ!$D$39:$D$782,СВЦЭМ!$A$39:$A$782,$A76,СВЦЭМ!$B$39:$B$782,F$47)+'СЕТ СН'!$G$11+СВЦЭМ!$D$10+'СЕТ СН'!$G$5-'СЕТ СН'!$G$21</f>
        <v>3438.1618140299997</v>
      </c>
      <c r="G76" s="36">
        <f>SUMIFS(СВЦЭМ!$D$39:$D$782,СВЦЭМ!$A$39:$A$782,$A76,СВЦЭМ!$B$39:$B$782,G$47)+'СЕТ СН'!$G$11+СВЦЭМ!$D$10+'СЕТ СН'!$G$5-'СЕТ СН'!$G$21</f>
        <v>3392.99196304</v>
      </c>
      <c r="H76" s="36">
        <f>SUMIFS(СВЦЭМ!$D$39:$D$782,СВЦЭМ!$A$39:$A$782,$A76,СВЦЭМ!$B$39:$B$782,H$47)+'СЕТ СН'!$G$11+СВЦЭМ!$D$10+'СЕТ СН'!$G$5-'СЕТ СН'!$G$21</f>
        <v>3348.3510915300003</v>
      </c>
      <c r="I76" s="36">
        <f>SUMIFS(СВЦЭМ!$D$39:$D$782,СВЦЭМ!$A$39:$A$782,$A76,СВЦЭМ!$B$39:$B$782,I$47)+'СЕТ СН'!$G$11+СВЦЭМ!$D$10+'СЕТ СН'!$G$5-'СЕТ СН'!$G$21</f>
        <v>3291.4221644500003</v>
      </c>
      <c r="J76" s="36">
        <f>SUMIFS(СВЦЭМ!$D$39:$D$782,СВЦЭМ!$A$39:$A$782,$A76,СВЦЭМ!$B$39:$B$782,J$47)+'СЕТ СН'!$G$11+СВЦЭМ!$D$10+'СЕТ СН'!$G$5-'СЕТ СН'!$G$21</f>
        <v>3234.08273328</v>
      </c>
      <c r="K76" s="36">
        <f>SUMIFS(СВЦЭМ!$D$39:$D$782,СВЦЭМ!$A$39:$A$782,$A76,СВЦЭМ!$B$39:$B$782,K$47)+'СЕТ СН'!$G$11+СВЦЭМ!$D$10+'СЕТ СН'!$G$5-'СЕТ СН'!$G$21</f>
        <v>3216.28545777</v>
      </c>
      <c r="L76" s="36">
        <f>SUMIFS(СВЦЭМ!$D$39:$D$782,СВЦЭМ!$A$39:$A$782,$A76,СВЦЭМ!$B$39:$B$782,L$47)+'СЕТ СН'!$G$11+СВЦЭМ!$D$10+'СЕТ СН'!$G$5-'СЕТ СН'!$G$21</f>
        <v>3216.7561604699999</v>
      </c>
      <c r="M76" s="36">
        <f>SUMIFS(СВЦЭМ!$D$39:$D$782,СВЦЭМ!$A$39:$A$782,$A76,СВЦЭМ!$B$39:$B$782,M$47)+'СЕТ СН'!$G$11+СВЦЭМ!$D$10+'СЕТ СН'!$G$5-'СЕТ СН'!$G$21</f>
        <v>3215.8489392400002</v>
      </c>
      <c r="N76" s="36">
        <f>SUMIFS(СВЦЭМ!$D$39:$D$782,СВЦЭМ!$A$39:$A$782,$A76,СВЦЭМ!$B$39:$B$782,N$47)+'СЕТ СН'!$G$11+СВЦЭМ!$D$10+'СЕТ СН'!$G$5-'СЕТ СН'!$G$21</f>
        <v>3223.3888959400001</v>
      </c>
      <c r="O76" s="36">
        <f>SUMIFS(СВЦЭМ!$D$39:$D$782,СВЦЭМ!$A$39:$A$782,$A76,СВЦЭМ!$B$39:$B$782,O$47)+'СЕТ СН'!$G$11+СВЦЭМ!$D$10+'СЕТ СН'!$G$5-'СЕТ СН'!$G$21</f>
        <v>3257.4442144699997</v>
      </c>
      <c r="P76" s="36">
        <f>SUMIFS(СВЦЭМ!$D$39:$D$782,СВЦЭМ!$A$39:$A$782,$A76,СВЦЭМ!$B$39:$B$782,P$47)+'СЕТ СН'!$G$11+СВЦЭМ!$D$10+'СЕТ СН'!$G$5-'СЕТ СН'!$G$21</f>
        <v>3308.5524410400003</v>
      </c>
      <c r="Q76" s="36">
        <f>SUMIFS(СВЦЭМ!$D$39:$D$782,СВЦЭМ!$A$39:$A$782,$A76,СВЦЭМ!$B$39:$B$782,Q$47)+'СЕТ СН'!$G$11+СВЦЭМ!$D$10+'СЕТ СН'!$G$5-'СЕТ СН'!$G$21</f>
        <v>3334.3152891999998</v>
      </c>
      <c r="R76" s="36">
        <f>SUMIFS(СВЦЭМ!$D$39:$D$782,СВЦЭМ!$A$39:$A$782,$A76,СВЦЭМ!$B$39:$B$782,R$47)+'СЕТ СН'!$G$11+СВЦЭМ!$D$10+'СЕТ СН'!$G$5-'СЕТ СН'!$G$21</f>
        <v>3323.3730649399999</v>
      </c>
      <c r="S76" s="36">
        <f>SUMIFS(СВЦЭМ!$D$39:$D$782,СВЦЭМ!$A$39:$A$782,$A76,СВЦЭМ!$B$39:$B$782,S$47)+'СЕТ СН'!$G$11+СВЦЭМ!$D$10+'СЕТ СН'!$G$5-'СЕТ СН'!$G$21</f>
        <v>3291.63315835</v>
      </c>
      <c r="T76" s="36">
        <f>SUMIFS(СВЦЭМ!$D$39:$D$782,СВЦЭМ!$A$39:$A$782,$A76,СВЦЭМ!$B$39:$B$782,T$47)+'СЕТ СН'!$G$11+СВЦЭМ!$D$10+'СЕТ СН'!$G$5-'СЕТ СН'!$G$21</f>
        <v>3220.0234635300003</v>
      </c>
      <c r="U76" s="36">
        <f>SUMIFS(СВЦЭМ!$D$39:$D$782,СВЦЭМ!$A$39:$A$782,$A76,СВЦЭМ!$B$39:$B$782,U$47)+'СЕТ СН'!$G$11+СВЦЭМ!$D$10+'СЕТ СН'!$G$5-'СЕТ СН'!$G$21</f>
        <v>3189.5749101700003</v>
      </c>
      <c r="V76" s="36">
        <f>SUMIFS(СВЦЭМ!$D$39:$D$782,СВЦЭМ!$A$39:$A$782,$A76,СВЦЭМ!$B$39:$B$782,V$47)+'СЕТ СН'!$G$11+СВЦЭМ!$D$10+'СЕТ СН'!$G$5-'СЕТ СН'!$G$21</f>
        <v>3190.7672333</v>
      </c>
      <c r="W76" s="36">
        <f>SUMIFS(СВЦЭМ!$D$39:$D$782,СВЦЭМ!$A$39:$A$782,$A76,СВЦЭМ!$B$39:$B$782,W$47)+'СЕТ СН'!$G$11+СВЦЭМ!$D$10+'СЕТ СН'!$G$5-'СЕТ СН'!$G$21</f>
        <v>3190.8393229900003</v>
      </c>
      <c r="X76" s="36">
        <f>SUMIFS(СВЦЭМ!$D$39:$D$782,СВЦЭМ!$A$39:$A$782,$A76,СВЦЭМ!$B$39:$B$782,X$47)+'СЕТ СН'!$G$11+СВЦЭМ!$D$10+'СЕТ СН'!$G$5-'СЕТ СН'!$G$21</f>
        <v>3212.9160888200004</v>
      </c>
      <c r="Y76" s="36">
        <f>SUMIFS(СВЦЭМ!$D$39:$D$782,СВЦЭМ!$A$39:$A$782,$A76,СВЦЭМ!$B$39:$B$782,Y$47)+'СЕТ СН'!$G$11+СВЦЭМ!$D$10+'СЕТ СН'!$G$5-'СЕТ СН'!$G$21</f>
        <v>3206.6665927200002</v>
      </c>
    </row>
    <row r="77" spans="1:26" ht="15.75" x14ac:dyDescent="0.2">
      <c r="A77" s="35">
        <f t="shared" si="1"/>
        <v>44285</v>
      </c>
      <c r="B77" s="36">
        <f>SUMIFS(СВЦЭМ!$D$39:$D$782,СВЦЭМ!$A$39:$A$782,$A77,СВЦЭМ!$B$39:$B$782,B$47)+'СЕТ СН'!$G$11+СВЦЭМ!$D$10+'СЕТ СН'!$G$5-'СЕТ СН'!$G$21</f>
        <v>3272.2421701100002</v>
      </c>
      <c r="C77" s="36">
        <f>SUMIFS(СВЦЭМ!$D$39:$D$782,СВЦЭМ!$A$39:$A$782,$A77,СВЦЭМ!$B$39:$B$782,C$47)+'СЕТ СН'!$G$11+СВЦЭМ!$D$10+'СЕТ СН'!$G$5-'СЕТ СН'!$G$21</f>
        <v>3344.8391597299997</v>
      </c>
      <c r="D77" s="36">
        <f>SUMIFS(СВЦЭМ!$D$39:$D$782,СВЦЭМ!$A$39:$A$782,$A77,СВЦЭМ!$B$39:$B$782,D$47)+'СЕТ СН'!$G$11+СВЦЭМ!$D$10+'СЕТ СН'!$G$5-'СЕТ СН'!$G$21</f>
        <v>3343.2338183699999</v>
      </c>
      <c r="E77" s="36">
        <f>SUMIFS(СВЦЭМ!$D$39:$D$782,СВЦЭМ!$A$39:$A$782,$A77,СВЦЭМ!$B$39:$B$782,E$47)+'СЕТ СН'!$G$11+СВЦЭМ!$D$10+'СЕТ СН'!$G$5-'СЕТ СН'!$G$21</f>
        <v>3342.0716217199997</v>
      </c>
      <c r="F77" s="36">
        <f>SUMIFS(СВЦЭМ!$D$39:$D$782,СВЦЭМ!$A$39:$A$782,$A77,СВЦЭМ!$B$39:$B$782,F$47)+'СЕТ СН'!$G$11+СВЦЭМ!$D$10+'СЕТ СН'!$G$5-'СЕТ СН'!$G$21</f>
        <v>3340.7845110200001</v>
      </c>
      <c r="G77" s="36">
        <f>SUMIFS(СВЦЭМ!$D$39:$D$782,СВЦЭМ!$A$39:$A$782,$A77,СВЦЭМ!$B$39:$B$782,G$47)+'СЕТ СН'!$G$11+СВЦЭМ!$D$10+'СЕТ СН'!$G$5-'СЕТ СН'!$G$21</f>
        <v>3342.5345843599998</v>
      </c>
      <c r="H77" s="36">
        <f>SUMIFS(СВЦЭМ!$D$39:$D$782,СВЦЭМ!$A$39:$A$782,$A77,СВЦЭМ!$B$39:$B$782,H$47)+'СЕТ СН'!$G$11+СВЦЭМ!$D$10+'СЕТ СН'!$G$5-'СЕТ СН'!$G$21</f>
        <v>3333.4106335799997</v>
      </c>
      <c r="I77" s="36">
        <f>SUMIFS(СВЦЭМ!$D$39:$D$782,СВЦЭМ!$A$39:$A$782,$A77,СВЦЭМ!$B$39:$B$782,I$47)+'СЕТ СН'!$G$11+СВЦЭМ!$D$10+'СЕТ СН'!$G$5-'СЕТ СН'!$G$21</f>
        <v>3287.8833664700001</v>
      </c>
      <c r="J77" s="36">
        <f>SUMIFS(СВЦЭМ!$D$39:$D$782,СВЦЭМ!$A$39:$A$782,$A77,СВЦЭМ!$B$39:$B$782,J$47)+'СЕТ СН'!$G$11+СВЦЭМ!$D$10+'СЕТ СН'!$G$5-'СЕТ СН'!$G$21</f>
        <v>3249.0718253100003</v>
      </c>
      <c r="K77" s="36">
        <f>SUMIFS(СВЦЭМ!$D$39:$D$782,СВЦЭМ!$A$39:$A$782,$A77,СВЦЭМ!$B$39:$B$782,K$47)+'СЕТ СН'!$G$11+СВЦЭМ!$D$10+'СЕТ СН'!$G$5-'СЕТ СН'!$G$21</f>
        <v>3233.1216364700003</v>
      </c>
      <c r="L77" s="36">
        <f>SUMIFS(СВЦЭМ!$D$39:$D$782,СВЦЭМ!$A$39:$A$782,$A77,СВЦЭМ!$B$39:$B$782,L$47)+'СЕТ СН'!$G$11+СВЦЭМ!$D$10+'СЕТ СН'!$G$5-'СЕТ СН'!$G$21</f>
        <v>3262.7416894099997</v>
      </c>
      <c r="M77" s="36">
        <f>SUMIFS(СВЦЭМ!$D$39:$D$782,СВЦЭМ!$A$39:$A$782,$A77,СВЦЭМ!$B$39:$B$782,M$47)+'СЕТ СН'!$G$11+СВЦЭМ!$D$10+'СЕТ СН'!$G$5-'СЕТ СН'!$G$21</f>
        <v>3291.60227188</v>
      </c>
      <c r="N77" s="36">
        <f>SUMIFS(СВЦЭМ!$D$39:$D$782,СВЦЭМ!$A$39:$A$782,$A77,СВЦЭМ!$B$39:$B$782,N$47)+'СЕТ СН'!$G$11+СВЦЭМ!$D$10+'СЕТ СН'!$G$5-'СЕТ СН'!$G$21</f>
        <v>3306.6039902000002</v>
      </c>
      <c r="O77" s="36">
        <f>SUMIFS(СВЦЭМ!$D$39:$D$782,СВЦЭМ!$A$39:$A$782,$A77,СВЦЭМ!$B$39:$B$782,O$47)+'СЕТ СН'!$G$11+СВЦЭМ!$D$10+'СЕТ СН'!$G$5-'СЕТ СН'!$G$21</f>
        <v>3350.6661907999996</v>
      </c>
      <c r="P77" s="36">
        <f>SUMIFS(СВЦЭМ!$D$39:$D$782,СВЦЭМ!$A$39:$A$782,$A77,СВЦЭМ!$B$39:$B$782,P$47)+'СЕТ СН'!$G$11+СВЦЭМ!$D$10+'СЕТ СН'!$G$5-'СЕТ СН'!$G$21</f>
        <v>3403.2010362399997</v>
      </c>
      <c r="Q77" s="36">
        <f>SUMIFS(СВЦЭМ!$D$39:$D$782,СВЦЭМ!$A$39:$A$782,$A77,СВЦЭМ!$B$39:$B$782,Q$47)+'СЕТ СН'!$G$11+СВЦЭМ!$D$10+'СЕТ СН'!$G$5-'СЕТ СН'!$G$21</f>
        <v>3416.86688241</v>
      </c>
      <c r="R77" s="36">
        <f>SUMIFS(СВЦЭМ!$D$39:$D$782,СВЦЭМ!$A$39:$A$782,$A77,СВЦЭМ!$B$39:$B$782,R$47)+'СЕТ СН'!$G$11+СВЦЭМ!$D$10+'СЕТ СН'!$G$5-'СЕТ СН'!$G$21</f>
        <v>3390.19522431</v>
      </c>
      <c r="S77" s="36">
        <f>SUMIFS(СВЦЭМ!$D$39:$D$782,СВЦЭМ!$A$39:$A$782,$A77,СВЦЭМ!$B$39:$B$782,S$47)+'СЕТ СН'!$G$11+СВЦЭМ!$D$10+'СЕТ СН'!$G$5-'СЕТ СН'!$G$21</f>
        <v>3361.05009591</v>
      </c>
      <c r="T77" s="36">
        <f>SUMIFS(СВЦЭМ!$D$39:$D$782,СВЦЭМ!$A$39:$A$782,$A77,СВЦЭМ!$B$39:$B$782,T$47)+'СЕТ СН'!$G$11+СВЦЭМ!$D$10+'СЕТ СН'!$G$5-'СЕТ СН'!$G$21</f>
        <v>3297.61939467</v>
      </c>
      <c r="U77" s="36">
        <f>SUMIFS(СВЦЭМ!$D$39:$D$782,СВЦЭМ!$A$39:$A$782,$A77,СВЦЭМ!$B$39:$B$782,U$47)+'СЕТ СН'!$G$11+СВЦЭМ!$D$10+'СЕТ СН'!$G$5-'СЕТ СН'!$G$21</f>
        <v>3257.7534757000003</v>
      </c>
      <c r="V77" s="36">
        <f>SUMIFS(СВЦЭМ!$D$39:$D$782,СВЦЭМ!$A$39:$A$782,$A77,СВЦЭМ!$B$39:$B$782,V$47)+'СЕТ СН'!$G$11+СВЦЭМ!$D$10+'СЕТ СН'!$G$5-'СЕТ СН'!$G$21</f>
        <v>3248.7511967299997</v>
      </c>
      <c r="W77" s="36">
        <f>SUMIFS(СВЦЭМ!$D$39:$D$782,СВЦЭМ!$A$39:$A$782,$A77,СВЦЭМ!$B$39:$B$782,W$47)+'СЕТ СН'!$G$11+СВЦЭМ!$D$10+'СЕТ СН'!$G$5-'СЕТ СН'!$G$21</f>
        <v>3258.3617276100003</v>
      </c>
      <c r="X77" s="36">
        <f>SUMIFS(СВЦЭМ!$D$39:$D$782,СВЦЭМ!$A$39:$A$782,$A77,СВЦЭМ!$B$39:$B$782,X$47)+'СЕТ СН'!$G$11+СВЦЭМ!$D$10+'СЕТ СН'!$G$5-'СЕТ СН'!$G$21</f>
        <v>3278.4940932199997</v>
      </c>
      <c r="Y77" s="36">
        <f>SUMIFS(СВЦЭМ!$D$39:$D$782,СВЦЭМ!$A$39:$A$782,$A77,СВЦЭМ!$B$39:$B$782,Y$47)+'СЕТ СН'!$G$11+СВЦЭМ!$D$10+'СЕТ СН'!$G$5-'СЕТ СН'!$G$21</f>
        <v>3270.9819985499998</v>
      </c>
    </row>
    <row r="78" spans="1:26" ht="15.75" x14ac:dyDescent="0.2">
      <c r="A78" s="35">
        <f t="shared" si="1"/>
        <v>44286</v>
      </c>
      <c r="B78" s="36">
        <f>SUMIFS(СВЦЭМ!$D$39:$D$782,СВЦЭМ!$A$39:$A$782,$A78,СВЦЭМ!$B$39:$B$782,B$47)+'СЕТ СН'!$G$11+СВЦЭМ!$D$10+'СЕТ СН'!$G$5-'СЕТ СН'!$G$21</f>
        <v>3358.1556042800003</v>
      </c>
      <c r="C78" s="36">
        <f>SUMIFS(СВЦЭМ!$D$39:$D$782,СВЦЭМ!$A$39:$A$782,$A78,СВЦЭМ!$B$39:$B$782,C$47)+'СЕТ СН'!$G$11+СВЦЭМ!$D$10+'СЕТ СН'!$G$5-'СЕТ СН'!$G$21</f>
        <v>3384.2509511099997</v>
      </c>
      <c r="D78" s="36">
        <f>SUMIFS(СВЦЭМ!$D$39:$D$782,СВЦЭМ!$A$39:$A$782,$A78,СВЦЭМ!$B$39:$B$782,D$47)+'СЕТ СН'!$G$11+СВЦЭМ!$D$10+'СЕТ СН'!$G$5-'СЕТ СН'!$G$21</f>
        <v>3356.46052869</v>
      </c>
      <c r="E78" s="36">
        <f>SUMIFS(СВЦЭМ!$D$39:$D$782,СВЦЭМ!$A$39:$A$782,$A78,СВЦЭМ!$B$39:$B$782,E$47)+'СЕТ СН'!$G$11+СВЦЭМ!$D$10+'СЕТ СН'!$G$5-'СЕТ СН'!$G$21</f>
        <v>3355.0586939899999</v>
      </c>
      <c r="F78" s="36">
        <f>SUMIFS(СВЦЭМ!$D$39:$D$782,СВЦЭМ!$A$39:$A$782,$A78,СВЦЭМ!$B$39:$B$782,F$47)+'СЕТ СН'!$G$11+СВЦЭМ!$D$10+'СЕТ СН'!$G$5-'СЕТ СН'!$G$21</f>
        <v>3355.0590267699999</v>
      </c>
      <c r="G78" s="36">
        <f>SUMIFS(СВЦЭМ!$D$39:$D$782,СВЦЭМ!$A$39:$A$782,$A78,СВЦЭМ!$B$39:$B$782,G$47)+'СЕТ СН'!$G$11+СВЦЭМ!$D$10+'СЕТ СН'!$G$5-'СЕТ СН'!$G$21</f>
        <v>3356.0169811999999</v>
      </c>
      <c r="H78" s="36">
        <f>SUMIFS(СВЦЭМ!$D$39:$D$782,СВЦЭМ!$A$39:$A$782,$A78,СВЦЭМ!$B$39:$B$782,H$47)+'СЕТ СН'!$G$11+СВЦЭМ!$D$10+'СЕТ СН'!$G$5-'СЕТ СН'!$G$21</f>
        <v>3372.7762946399998</v>
      </c>
      <c r="I78" s="36">
        <f>SUMIFS(СВЦЭМ!$D$39:$D$782,СВЦЭМ!$A$39:$A$782,$A78,СВЦЭМ!$B$39:$B$782,I$47)+'СЕТ СН'!$G$11+СВЦЭМ!$D$10+'СЕТ СН'!$G$5-'СЕТ СН'!$G$21</f>
        <v>3326.5175623800001</v>
      </c>
      <c r="J78" s="36">
        <f>SUMIFS(СВЦЭМ!$D$39:$D$782,СВЦЭМ!$A$39:$A$782,$A78,СВЦЭМ!$B$39:$B$782,J$47)+'СЕТ СН'!$G$11+СВЦЭМ!$D$10+'СЕТ СН'!$G$5-'СЕТ СН'!$G$21</f>
        <v>3263.0034023400003</v>
      </c>
      <c r="K78" s="36">
        <f>SUMIFS(СВЦЭМ!$D$39:$D$782,СВЦЭМ!$A$39:$A$782,$A78,СВЦЭМ!$B$39:$B$782,K$47)+'СЕТ СН'!$G$11+СВЦЭМ!$D$10+'СЕТ СН'!$G$5-'СЕТ СН'!$G$21</f>
        <v>3231.5829859099999</v>
      </c>
      <c r="L78" s="36">
        <f>SUMIFS(СВЦЭМ!$D$39:$D$782,СВЦЭМ!$A$39:$A$782,$A78,СВЦЭМ!$B$39:$B$782,L$47)+'СЕТ СН'!$G$11+СВЦЭМ!$D$10+'СЕТ СН'!$G$5-'СЕТ СН'!$G$21</f>
        <v>3235.86680781</v>
      </c>
      <c r="M78" s="36">
        <f>SUMIFS(СВЦЭМ!$D$39:$D$782,СВЦЭМ!$A$39:$A$782,$A78,СВЦЭМ!$B$39:$B$782,M$47)+'СЕТ СН'!$G$11+СВЦЭМ!$D$10+'СЕТ СН'!$G$5-'СЕТ СН'!$G$21</f>
        <v>3249.9338216400001</v>
      </c>
      <c r="N78" s="36">
        <f>SUMIFS(СВЦЭМ!$D$39:$D$782,СВЦЭМ!$A$39:$A$782,$A78,СВЦЭМ!$B$39:$B$782,N$47)+'СЕТ СН'!$G$11+СВЦЭМ!$D$10+'СЕТ СН'!$G$5-'СЕТ СН'!$G$21</f>
        <v>3284.2777836599998</v>
      </c>
      <c r="O78" s="36">
        <f>SUMIFS(СВЦЭМ!$D$39:$D$782,СВЦЭМ!$A$39:$A$782,$A78,СВЦЭМ!$B$39:$B$782,O$47)+'СЕТ СН'!$G$11+СВЦЭМ!$D$10+'СЕТ СН'!$G$5-'СЕТ СН'!$G$21</f>
        <v>3321.25283984</v>
      </c>
      <c r="P78" s="36">
        <f>SUMIFS(СВЦЭМ!$D$39:$D$782,СВЦЭМ!$A$39:$A$782,$A78,СВЦЭМ!$B$39:$B$782,P$47)+'СЕТ СН'!$G$11+СВЦЭМ!$D$10+'СЕТ СН'!$G$5-'СЕТ СН'!$G$21</f>
        <v>3375.1882457199999</v>
      </c>
      <c r="Q78" s="36">
        <f>SUMIFS(СВЦЭМ!$D$39:$D$782,СВЦЭМ!$A$39:$A$782,$A78,СВЦЭМ!$B$39:$B$782,Q$47)+'СЕТ СН'!$G$11+СВЦЭМ!$D$10+'СЕТ СН'!$G$5-'СЕТ СН'!$G$21</f>
        <v>3404.0264852400001</v>
      </c>
      <c r="R78" s="36">
        <f>SUMIFS(СВЦЭМ!$D$39:$D$782,СВЦЭМ!$A$39:$A$782,$A78,СВЦЭМ!$B$39:$B$782,R$47)+'СЕТ СН'!$G$11+СВЦЭМ!$D$10+'СЕТ СН'!$G$5-'СЕТ СН'!$G$21</f>
        <v>3393.7623346400001</v>
      </c>
      <c r="S78" s="36">
        <f>SUMIFS(СВЦЭМ!$D$39:$D$782,СВЦЭМ!$A$39:$A$782,$A78,СВЦЭМ!$B$39:$B$782,S$47)+'СЕТ СН'!$G$11+СВЦЭМ!$D$10+'СЕТ СН'!$G$5-'СЕТ СН'!$G$21</f>
        <v>3363.1191398299998</v>
      </c>
      <c r="T78" s="36">
        <f>SUMIFS(СВЦЭМ!$D$39:$D$782,СВЦЭМ!$A$39:$A$782,$A78,СВЦЭМ!$B$39:$B$782,T$47)+'СЕТ СН'!$G$11+СВЦЭМ!$D$10+'СЕТ СН'!$G$5-'СЕТ СН'!$G$21</f>
        <v>3285.9215869899999</v>
      </c>
      <c r="U78" s="36">
        <f>SUMIFS(СВЦЭМ!$D$39:$D$782,СВЦЭМ!$A$39:$A$782,$A78,СВЦЭМ!$B$39:$B$782,U$47)+'СЕТ СН'!$G$11+СВЦЭМ!$D$10+'СЕТ СН'!$G$5-'СЕТ СН'!$G$21</f>
        <v>3243.1285537799999</v>
      </c>
      <c r="V78" s="36">
        <f>SUMIFS(СВЦЭМ!$D$39:$D$782,СВЦЭМ!$A$39:$A$782,$A78,СВЦЭМ!$B$39:$B$782,V$47)+'СЕТ СН'!$G$11+СВЦЭМ!$D$10+'СЕТ СН'!$G$5-'СЕТ СН'!$G$21</f>
        <v>3264.1892121800001</v>
      </c>
      <c r="W78" s="36">
        <f>SUMIFS(СВЦЭМ!$D$39:$D$782,СВЦЭМ!$A$39:$A$782,$A78,СВЦЭМ!$B$39:$B$782,W$47)+'СЕТ СН'!$G$11+СВЦЭМ!$D$10+'СЕТ СН'!$G$5-'СЕТ СН'!$G$21</f>
        <v>3262.1916979299999</v>
      </c>
      <c r="X78" s="36">
        <f>SUMIFS(СВЦЭМ!$D$39:$D$782,СВЦЭМ!$A$39:$A$782,$A78,СВЦЭМ!$B$39:$B$782,X$47)+'СЕТ СН'!$G$11+СВЦЭМ!$D$10+'СЕТ СН'!$G$5-'СЕТ СН'!$G$21</f>
        <v>3298.0136911999998</v>
      </c>
      <c r="Y78" s="36">
        <f>SUMIFS(СВЦЭМ!$D$39:$D$782,СВЦЭМ!$A$39:$A$782,$A78,СВЦЭМ!$B$39:$B$782,Y$47)+'СЕТ СН'!$G$11+СВЦЭМ!$D$10+'СЕТ СН'!$G$5-'СЕТ СН'!$G$21</f>
        <v>3304.4886964400002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01.03.2021</v>
      </c>
      <c r="B84" s="36">
        <f>SUMIFS(СВЦЭМ!$D$39:$D$782,СВЦЭМ!$A$39:$A$782,$A84,СВЦЭМ!$B$39:$B$782,B$83)+'СЕТ СН'!$H$11+СВЦЭМ!$D$10+'СЕТ СН'!$H$5-'СЕТ СН'!$H$21</f>
        <v>3746.8575442000001</v>
      </c>
      <c r="C84" s="36">
        <f>SUMIFS(СВЦЭМ!$D$39:$D$782,СВЦЭМ!$A$39:$A$782,$A84,СВЦЭМ!$B$39:$B$782,C$83)+'СЕТ СН'!$H$11+СВЦЭМ!$D$10+'СЕТ СН'!$H$5-'СЕТ СН'!$H$21</f>
        <v>3784.4659076899998</v>
      </c>
      <c r="D84" s="36">
        <f>SUMIFS(СВЦЭМ!$D$39:$D$782,СВЦЭМ!$A$39:$A$782,$A84,СВЦЭМ!$B$39:$B$782,D$83)+'СЕТ СН'!$H$11+СВЦЭМ!$D$10+'СЕТ СН'!$H$5-'СЕТ СН'!$H$21</f>
        <v>3842.5165745300001</v>
      </c>
      <c r="E84" s="36">
        <f>SUMIFS(СВЦЭМ!$D$39:$D$782,СВЦЭМ!$A$39:$A$782,$A84,СВЦЭМ!$B$39:$B$782,E$83)+'СЕТ СН'!$H$11+СВЦЭМ!$D$10+'СЕТ СН'!$H$5-'СЕТ СН'!$H$21</f>
        <v>3853.5480465199998</v>
      </c>
      <c r="F84" s="36">
        <f>SUMIFS(СВЦЭМ!$D$39:$D$782,СВЦЭМ!$A$39:$A$782,$A84,СВЦЭМ!$B$39:$B$782,F$83)+'СЕТ СН'!$H$11+СВЦЭМ!$D$10+'СЕТ СН'!$H$5-'СЕТ СН'!$H$21</f>
        <v>3849.8507122199999</v>
      </c>
      <c r="G84" s="36">
        <f>SUMIFS(СВЦЭМ!$D$39:$D$782,СВЦЭМ!$A$39:$A$782,$A84,СВЦЭМ!$B$39:$B$782,G$83)+'СЕТ СН'!$H$11+СВЦЭМ!$D$10+'СЕТ СН'!$H$5-'СЕТ СН'!$H$21</f>
        <v>3824.4796702899998</v>
      </c>
      <c r="H84" s="36">
        <f>SUMIFS(СВЦЭМ!$D$39:$D$782,СВЦЭМ!$A$39:$A$782,$A84,СВЦЭМ!$B$39:$B$782,H$83)+'СЕТ СН'!$H$11+СВЦЭМ!$D$10+'СЕТ СН'!$H$5-'СЕТ СН'!$H$21</f>
        <v>3792.9667869699997</v>
      </c>
      <c r="I84" s="36">
        <f>SUMIFS(СВЦЭМ!$D$39:$D$782,СВЦЭМ!$A$39:$A$782,$A84,СВЦЭМ!$B$39:$B$782,I$83)+'СЕТ СН'!$H$11+СВЦЭМ!$D$10+'СЕТ СН'!$H$5-'СЕТ СН'!$H$21</f>
        <v>3738.4838452599997</v>
      </c>
      <c r="J84" s="36">
        <f>SUMIFS(СВЦЭМ!$D$39:$D$782,СВЦЭМ!$A$39:$A$782,$A84,СВЦЭМ!$B$39:$B$782,J$83)+'СЕТ СН'!$H$11+СВЦЭМ!$D$10+'СЕТ СН'!$H$5-'СЕТ СН'!$H$21</f>
        <v>3691.7557127299997</v>
      </c>
      <c r="K84" s="36">
        <f>SUMIFS(СВЦЭМ!$D$39:$D$782,СВЦЭМ!$A$39:$A$782,$A84,СВЦЭМ!$B$39:$B$782,K$83)+'СЕТ СН'!$H$11+СВЦЭМ!$D$10+'СЕТ СН'!$H$5-'СЕТ СН'!$H$21</f>
        <v>3664.7329424700001</v>
      </c>
      <c r="L84" s="36">
        <f>SUMIFS(СВЦЭМ!$D$39:$D$782,СВЦЭМ!$A$39:$A$782,$A84,СВЦЭМ!$B$39:$B$782,L$83)+'СЕТ СН'!$H$11+СВЦЭМ!$D$10+'СЕТ СН'!$H$5-'СЕТ СН'!$H$21</f>
        <v>3656.5002082599995</v>
      </c>
      <c r="M84" s="36">
        <f>SUMIFS(СВЦЭМ!$D$39:$D$782,СВЦЭМ!$A$39:$A$782,$A84,СВЦЭМ!$B$39:$B$782,M$83)+'СЕТ СН'!$H$11+СВЦЭМ!$D$10+'СЕТ СН'!$H$5-'СЕТ СН'!$H$21</f>
        <v>3662.6574254099996</v>
      </c>
      <c r="N84" s="36">
        <f>SUMIFS(СВЦЭМ!$D$39:$D$782,СВЦЭМ!$A$39:$A$782,$A84,СВЦЭМ!$B$39:$B$782,N$83)+'СЕТ СН'!$H$11+СВЦЭМ!$D$10+'СЕТ СН'!$H$5-'СЕТ СН'!$H$21</f>
        <v>3663.2795466299995</v>
      </c>
      <c r="O84" s="36">
        <f>SUMIFS(СВЦЭМ!$D$39:$D$782,СВЦЭМ!$A$39:$A$782,$A84,СВЦЭМ!$B$39:$B$782,O$83)+'СЕТ СН'!$H$11+СВЦЭМ!$D$10+'СЕТ СН'!$H$5-'СЕТ СН'!$H$21</f>
        <v>3717.5912340599998</v>
      </c>
      <c r="P84" s="36">
        <f>SUMIFS(СВЦЭМ!$D$39:$D$782,СВЦЭМ!$A$39:$A$782,$A84,СВЦЭМ!$B$39:$B$782,P$83)+'СЕТ СН'!$H$11+СВЦЭМ!$D$10+'СЕТ СН'!$H$5-'СЕТ СН'!$H$21</f>
        <v>3731.5164259599997</v>
      </c>
      <c r="Q84" s="36">
        <f>SUMIFS(СВЦЭМ!$D$39:$D$782,СВЦЭМ!$A$39:$A$782,$A84,СВЦЭМ!$B$39:$B$782,Q$83)+'СЕТ СН'!$H$11+СВЦЭМ!$D$10+'СЕТ СН'!$H$5-'СЕТ СН'!$H$21</f>
        <v>3761.8751518999998</v>
      </c>
      <c r="R84" s="36">
        <f>SUMIFS(СВЦЭМ!$D$39:$D$782,СВЦЭМ!$A$39:$A$782,$A84,СВЦЭМ!$B$39:$B$782,R$83)+'СЕТ СН'!$H$11+СВЦЭМ!$D$10+'СЕТ СН'!$H$5-'СЕТ СН'!$H$21</f>
        <v>3769.0318279099997</v>
      </c>
      <c r="S84" s="36">
        <f>SUMIFS(СВЦЭМ!$D$39:$D$782,СВЦЭМ!$A$39:$A$782,$A84,СВЦЭМ!$B$39:$B$782,S$83)+'СЕТ СН'!$H$11+СВЦЭМ!$D$10+'СЕТ СН'!$H$5-'СЕТ СН'!$H$21</f>
        <v>3729.2059603499997</v>
      </c>
      <c r="T84" s="36">
        <f>SUMIFS(СВЦЭМ!$D$39:$D$782,СВЦЭМ!$A$39:$A$782,$A84,СВЦЭМ!$B$39:$B$782,T$83)+'СЕТ СН'!$H$11+СВЦЭМ!$D$10+'СЕТ СН'!$H$5-'СЕТ СН'!$H$21</f>
        <v>3685.3031202499997</v>
      </c>
      <c r="U84" s="36">
        <f>SUMIFS(СВЦЭМ!$D$39:$D$782,СВЦЭМ!$A$39:$A$782,$A84,СВЦЭМ!$B$39:$B$782,U$83)+'СЕТ СН'!$H$11+СВЦЭМ!$D$10+'СЕТ СН'!$H$5-'СЕТ СН'!$H$21</f>
        <v>3645.5544234600002</v>
      </c>
      <c r="V84" s="36">
        <f>SUMIFS(СВЦЭМ!$D$39:$D$782,СВЦЭМ!$A$39:$A$782,$A84,СВЦЭМ!$B$39:$B$782,V$83)+'СЕТ СН'!$H$11+СВЦЭМ!$D$10+'СЕТ СН'!$H$5-'СЕТ СН'!$H$21</f>
        <v>3646.2441900899998</v>
      </c>
      <c r="W84" s="36">
        <f>SUMIFS(СВЦЭМ!$D$39:$D$782,СВЦЭМ!$A$39:$A$782,$A84,СВЦЭМ!$B$39:$B$782,W$83)+'СЕТ СН'!$H$11+СВЦЭМ!$D$10+'СЕТ СН'!$H$5-'СЕТ СН'!$H$21</f>
        <v>3674.6691913699997</v>
      </c>
      <c r="X84" s="36">
        <f>SUMIFS(СВЦЭМ!$D$39:$D$782,СВЦЭМ!$A$39:$A$782,$A84,СВЦЭМ!$B$39:$B$782,X$83)+'СЕТ СН'!$H$11+СВЦЭМ!$D$10+'СЕТ СН'!$H$5-'СЕТ СН'!$H$21</f>
        <v>3699.2553522799999</v>
      </c>
      <c r="Y84" s="36">
        <f>SUMIFS(СВЦЭМ!$D$39:$D$782,СВЦЭМ!$A$39:$A$782,$A84,СВЦЭМ!$B$39:$B$782,Y$83)+'СЕТ СН'!$H$11+СВЦЭМ!$D$10+'СЕТ СН'!$H$5-'СЕТ СН'!$H$21</f>
        <v>3709.8191338699999</v>
      </c>
      <c r="AA84" s="45"/>
    </row>
    <row r="85" spans="1:27" ht="15.75" x14ac:dyDescent="0.2">
      <c r="A85" s="35">
        <f>A84+1</f>
        <v>44257</v>
      </c>
      <c r="B85" s="36">
        <f>SUMIFS(СВЦЭМ!$D$39:$D$782,СВЦЭМ!$A$39:$A$782,$A85,СВЦЭМ!$B$39:$B$782,B$83)+'СЕТ СН'!$H$11+СВЦЭМ!$D$10+'СЕТ СН'!$H$5-'СЕТ СН'!$H$21</f>
        <v>3756.3745451999998</v>
      </c>
      <c r="C85" s="36">
        <f>SUMIFS(СВЦЭМ!$D$39:$D$782,СВЦЭМ!$A$39:$A$782,$A85,СВЦЭМ!$B$39:$B$782,C$83)+'СЕТ СН'!$H$11+СВЦЭМ!$D$10+'СЕТ СН'!$H$5-'СЕТ СН'!$H$21</f>
        <v>3818.7193820100001</v>
      </c>
      <c r="D85" s="36">
        <f>SUMIFS(СВЦЭМ!$D$39:$D$782,СВЦЭМ!$A$39:$A$782,$A85,СВЦЭМ!$B$39:$B$782,D$83)+'СЕТ СН'!$H$11+СВЦЭМ!$D$10+'СЕТ СН'!$H$5-'СЕТ СН'!$H$21</f>
        <v>3811.7782932099999</v>
      </c>
      <c r="E85" s="36">
        <f>SUMIFS(СВЦЭМ!$D$39:$D$782,СВЦЭМ!$A$39:$A$782,$A85,СВЦЭМ!$B$39:$B$782,E$83)+'СЕТ СН'!$H$11+СВЦЭМ!$D$10+'СЕТ СН'!$H$5-'СЕТ СН'!$H$21</f>
        <v>3807.9978745999997</v>
      </c>
      <c r="F85" s="36">
        <f>SUMIFS(СВЦЭМ!$D$39:$D$782,СВЦЭМ!$A$39:$A$782,$A85,СВЦЭМ!$B$39:$B$782,F$83)+'СЕТ СН'!$H$11+СВЦЭМ!$D$10+'СЕТ СН'!$H$5-'СЕТ СН'!$H$21</f>
        <v>3807.7151565599997</v>
      </c>
      <c r="G85" s="36">
        <f>SUMIFS(СВЦЭМ!$D$39:$D$782,СВЦЭМ!$A$39:$A$782,$A85,СВЦЭМ!$B$39:$B$782,G$83)+'СЕТ СН'!$H$11+СВЦЭМ!$D$10+'СЕТ СН'!$H$5-'СЕТ СН'!$H$21</f>
        <v>3820.5708919599997</v>
      </c>
      <c r="H85" s="36">
        <f>SUMIFS(СВЦЭМ!$D$39:$D$782,СВЦЭМ!$A$39:$A$782,$A85,СВЦЭМ!$B$39:$B$782,H$83)+'СЕТ СН'!$H$11+СВЦЭМ!$D$10+'СЕТ СН'!$H$5-'СЕТ СН'!$H$21</f>
        <v>3828.6059751299999</v>
      </c>
      <c r="I85" s="36">
        <f>SUMIFS(СВЦЭМ!$D$39:$D$782,СВЦЭМ!$A$39:$A$782,$A85,СВЦЭМ!$B$39:$B$782,I$83)+'СЕТ СН'!$H$11+СВЦЭМ!$D$10+'СЕТ СН'!$H$5-'СЕТ СН'!$H$21</f>
        <v>3779.5793044499997</v>
      </c>
      <c r="J85" s="36">
        <f>SUMIFS(СВЦЭМ!$D$39:$D$782,СВЦЭМ!$A$39:$A$782,$A85,СВЦЭМ!$B$39:$B$782,J$83)+'СЕТ СН'!$H$11+СВЦЭМ!$D$10+'СЕТ СН'!$H$5-'СЕТ СН'!$H$21</f>
        <v>3723.6751996799999</v>
      </c>
      <c r="K85" s="36">
        <f>SUMIFS(СВЦЭМ!$D$39:$D$782,СВЦЭМ!$A$39:$A$782,$A85,СВЦЭМ!$B$39:$B$782,K$83)+'СЕТ СН'!$H$11+СВЦЭМ!$D$10+'СЕТ СН'!$H$5-'СЕТ СН'!$H$21</f>
        <v>3694.9742598399998</v>
      </c>
      <c r="L85" s="36">
        <f>SUMIFS(СВЦЭМ!$D$39:$D$782,СВЦЭМ!$A$39:$A$782,$A85,СВЦЭМ!$B$39:$B$782,L$83)+'СЕТ СН'!$H$11+СВЦЭМ!$D$10+'СЕТ СН'!$H$5-'СЕТ СН'!$H$21</f>
        <v>3690.79428345</v>
      </c>
      <c r="M85" s="36">
        <f>SUMIFS(СВЦЭМ!$D$39:$D$782,СВЦЭМ!$A$39:$A$782,$A85,СВЦЭМ!$B$39:$B$782,M$83)+'СЕТ СН'!$H$11+СВЦЭМ!$D$10+'СЕТ СН'!$H$5-'СЕТ СН'!$H$21</f>
        <v>3696.3237552399996</v>
      </c>
      <c r="N85" s="36">
        <f>SUMIFS(СВЦЭМ!$D$39:$D$782,СВЦЭМ!$A$39:$A$782,$A85,СВЦЭМ!$B$39:$B$782,N$83)+'СЕТ СН'!$H$11+СВЦЭМ!$D$10+'СЕТ СН'!$H$5-'СЕТ СН'!$H$21</f>
        <v>3708.0652139999997</v>
      </c>
      <c r="O85" s="36">
        <f>SUMIFS(СВЦЭМ!$D$39:$D$782,СВЦЭМ!$A$39:$A$782,$A85,СВЦЭМ!$B$39:$B$782,O$83)+'СЕТ СН'!$H$11+СВЦЭМ!$D$10+'СЕТ СН'!$H$5-'СЕТ СН'!$H$21</f>
        <v>3753.2335626699996</v>
      </c>
      <c r="P85" s="36">
        <f>SUMIFS(СВЦЭМ!$D$39:$D$782,СВЦЭМ!$A$39:$A$782,$A85,СВЦЭМ!$B$39:$B$782,P$83)+'СЕТ СН'!$H$11+СВЦЭМ!$D$10+'СЕТ СН'!$H$5-'СЕТ СН'!$H$21</f>
        <v>3766.65886159</v>
      </c>
      <c r="Q85" s="36">
        <f>SUMIFS(СВЦЭМ!$D$39:$D$782,СВЦЭМ!$A$39:$A$782,$A85,СВЦЭМ!$B$39:$B$782,Q$83)+'СЕТ СН'!$H$11+СВЦЭМ!$D$10+'СЕТ СН'!$H$5-'СЕТ СН'!$H$21</f>
        <v>3786.9821737100001</v>
      </c>
      <c r="R85" s="36">
        <f>SUMIFS(СВЦЭМ!$D$39:$D$782,СВЦЭМ!$A$39:$A$782,$A85,СВЦЭМ!$B$39:$B$782,R$83)+'СЕТ СН'!$H$11+СВЦЭМ!$D$10+'СЕТ СН'!$H$5-'СЕТ СН'!$H$21</f>
        <v>3791.4368641299998</v>
      </c>
      <c r="S85" s="36">
        <f>SUMIFS(СВЦЭМ!$D$39:$D$782,СВЦЭМ!$A$39:$A$782,$A85,СВЦЭМ!$B$39:$B$782,S$83)+'СЕТ СН'!$H$11+СВЦЭМ!$D$10+'СЕТ СН'!$H$5-'СЕТ СН'!$H$21</f>
        <v>3757.2358449399999</v>
      </c>
      <c r="T85" s="36">
        <f>SUMIFS(СВЦЭМ!$D$39:$D$782,СВЦЭМ!$A$39:$A$782,$A85,СВЦЭМ!$B$39:$B$782,T$83)+'СЕТ СН'!$H$11+СВЦЭМ!$D$10+'СЕТ СН'!$H$5-'СЕТ СН'!$H$21</f>
        <v>3706.1504405400001</v>
      </c>
      <c r="U85" s="36">
        <f>SUMIFS(СВЦЭМ!$D$39:$D$782,СВЦЭМ!$A$39:$A$782,$A85,СВЦЭМ!$B$39:$B$782,U$83)+'СЕТ СН'!$H$11+СВЦЭМ!$D$10+'СЕТ СН'!$H$5-'СЕТ СН'!$H$21</f>
        <v>3660.7406427799997</v>
      </c>
      <c r="V85" s="36">
        <f>SUMIFS(СВЦЭМ!$D$39:$D$782,СВЦЭМ!$A$39:$A$782,$A85,СВЦЭМ!$B$39:$B$782,V$83)+'СЕТ СН'!$H$11+СВЦЭМ!$D$10+'СЕТ СН'!$H$5-'СЕТ СН'!$H$21</f>
        <v>3659.8504604399996</v>
      </c>
      <c r="W85" s="36">
        <f>SUMIFS(СВЦЭМ!$D$39:$D$782,СВЦЭМ!$A$39:$A$782,$A85,СВЦЭМ!$B$39:$B$782,W$83)+'СЕТ СН'!$H$11+СВЦЭМ!$D$10+'СЕТ СН'!$H$5-'СЕТ СН'!$H$21</f>
        <v>3672.9377284699995</v>
      </c>
      <c r="X85" s="36">
        <f>SUMIFS(СВЦЭМ!$D$39:$D$782,СВЦЭМ!$A$39:$A$782,$A85,СВЦЭМ!$B$39:$B$782,X$83)+'СЕТ СН'!$H$11+СВЦЭМ!$D$10+'СЕТ СН'!$H$5-'СЕТ СН'!$H$21</f>
        <v>3703.3657972199999</v>
      </c>
      <c r="Y85" s="36">
        <f>SUMIFS(СВЦЭМ!$D$39:$D$782,СВЦЭМ!$A$39:$A$782,$A85,СВЦЭМ!$B$39:$B$782,Y$83)+'СЕТ СН'!$H$11+СВЦЭМ!$D$10+'СЕТ СН'!$H$5-'СЕТ СН'!$H$21</f>
        <v>3712.4800562099999</v>
      </c>
    </row>
    <row r="86" spans="1:27" ht="15.75" x14ac:dyDescent="0.2">
      <c r="A86" s="35">
        <f t="shared" ref="A86:A114" si="2">A85+1</f>
        <v>44258</v>
      </c>
      <c r="B86" s="36">
        <f>SUMIFS(СВЦЭМ!$D$39:$D$782,СВЦЭМ!$A$39:$A$782,$A86,СВЦЭМ!$B$39:$B$782,B$83)+'СЕТ СН'!$H$11+СВЦЭМ!$D$10+'СЕТ СН'!$H$5-'СЕТ СН'!$H$21</f>
        <v>3718.1992148999998</v>
      </c>
      <c r="C86" s="36">
        <f>SUMIFS(СВЦЭМ!$D$39:$D$782,СВЦЭМ!$A$39:$A$782,$A86,СВЦЭМ!$B$39:$B$782,C$83)+'СЕТ СН'!$H$11+СВЦЭМ!$D$10+'СЕТ СН'!$H$5-'СЕТ СН'!$H$21</f>
        <v>3786.43674904</v>
      </c>
      <c r="D86" s="36">
        <f>SUMIFS(СВЦЭМ!$D$39:$D$782,СВЦЭМ!$A$39:$A$782,$A86,СВЦЭМ!$B$39:$B$782,D$83)+'СЕТ СН'!$H$11+СВЦЭМ!$D$10+'СЕТ СН'!$H$5-'СЕТ СН'!$H$21</f>
        <v>3816.8862528199998</v>
      </c>
      <c r="E86" s="36">
        <f>SUMIFS(СВЦЭМ!$D$39:$D$782,СВЦЭМ!$A$39:$A$782,$A86,СВЦЭМ!$B$39:$B$782,E$83)+'СЕТ СН'!$H$11+СВЦЭМ!$D$10+'СЕТ СН'!$H$5-'СЕТ СН'!$H$21</f>
        <v>3814.1425942799997</v>
      </c>
      <c r="F86" s="36">
        <f>SUMIFS(СВЦЭМ!$D$39:$D$782,СВЦЭМ!$A$39:$A$782,$A86,СВЦЭМ!$B$39:$B$782,F$83)+'СЕТ СН'!$H$11+СВЦЭМ!$D$10+'СЕТ СН'!$H$5-'СЕТ СН'!$H$21</f>
        <v>3818.7334574999995</v>
      </c>
      <c r="G86" s="36">
        <f>SUMIFS(СВЦЭМ!$D$39:$D$782,СВЦЭМ!$A$39:$A$782,$A86,СВЦЭМ!$B$39:$B$782,G$83)+'СЕТ СН'!$H$11+СВЦЭМ!$D$10+'СЕТ СН'!$H$5-'СЕТ СН'!$H$21</f>
        <v>3826.9181331399996</v>
      </c>
      <c r="H86" s="36">
        <f>SUMIFS(СВЦЭМ!$D$39:$D$782,СВЦЭМ!$A$39:$A$782,$A86,СВЦЭМ!$B$39:$B$782,H$83)+'СЕТ СН'!$H$11+СВЦЭМ!$D$10+'СЕТ СН'!$H$5-'СЕТ СН'!$H$21</f>
        <v>3814.1829703399999</v>
      </c>
      <c r="I86" s="36">
        <f>SUMIFS(СВЦЭМ!$D$39:$D$782,СВЦЭМ!$A$39:$A$782,$A86,СВЦЭМ!$B$39:$B$782,I$83)+'СЕТ СН'!$H$11+СВЦЭМ!$D$10+'СЕТ СН'!$H$5-'СЕТ СН'!$H$21</f>
        <v>3771.2740792699997</v>
      </c>
      <c r="J86" s="36">
        <f>SUMIFS(СВЦЭМ!$D$39:$D$782,СВЦЭМ!$A$39:$A$782,$A86,СВЦЭМ!$B$39:$B$782,J$83)+'СЕТ СН'!$H$11+СВЦЭМ!$D$10+'СЕТ СН'!$H$5-'СЕТ СН'!$H$21</f>
        <v>3714.0548068199996</v>
      </c>
      <c r="K86" s="36">
        <f>SUMIFS(СВЦЭМ!$D$39:$D$782,СВЦЭМ!$A$39:$A$782,$A86,СВЦЭМ!$B$39:$B$782,K$83)+'СЕТ СН'!$H$11+СВЦЭМ!$D$10+'СЕТ СН'!$H$5-'СЕТ СН'!$H$21</f>
        <v>3689.3552867799999</v>
      </c>
      <c r="L86" s="36">
        <f>SUMIFS(СВЦЭМ!$D$39:$D$782,СВЦЭМ!$A$39:$A$782,$A86,СВЦЭМ!$B$39:$B$782,L$83)+'СЕТ СН'!$H$11+СВЦЭМ!$D$10+'СЕТ СН'!$H$5-'СЕТ СН'!$H$21</f>
        <v>3686.9135383799999</v>
      </c>
      <c r="M86" s="36">
        <f>SUMIFS(СВЦЭМ!$D$39:$D$782,СВЦЭМ!$A$39:$A$782,$A86,СВЦЭМ!$B$39:$B$782,M$83)+'СЕТ СН'!$H$11+СВЦЭМ!$D$10+'СЕТ СН'!$H$5-'СЕТ СН'!$H$21</f>
        <v>3698.6159454599997</v>
      </c>
      <c r="N86" s="36">
        <f>SUMIFS(СВЦЭМ!$D$39:$D$782,СВЦЭМ!$A$39:$A$782,$A86,СВЦЭМ!$B$39:$B$782,N$83)+'СЕТ СН'!$H$11+СВЦЭМ!$D$10+'СЕТ СН'!$H$5-'СЕТ СН'!$H$21</f>
        <v>3677.8180909599996</v>
      </c>
      <c r="O86" s="36">
        <f>SUMIFS(СВЦЭМ!$D$39:$D$782,СВЦЭМ!$A$39:$A$782,$A86,СВЦЭМ!$B$39:$B$782,O$83)+'СЕТ СН'!$H$11+СВЦЭМ!$D$10+'СЕТ СН'!$H$5-'СЕТ СН'!$H$21</f>
        <v>3711.3458659999997</v>
      </c>
      <c r="P86" s="36">
        <f>SUMIFS(СВЦЭМ!$D$39:$D$782,СВЦЭМ!$A$39:$A$782,$A86,СВЦЭМ!$B$39:$B$782,P$83)+'СЕТ СН'!$H$11+СВЦЭМ!$D$10+'СЕТ СН'!$H$5-'СЕТ СН'!$H$21</f>
        <v>3729.6467723099995</v>
      </c>
      <c r="Q86" s="36">
        <f>SUMIFS(СВЦЭМ!$D$39:$D$782,СВЦЭМ!$A$39:$A$782,$A86,СВЦЭМ!$B$39:$B$782,Q$83)+'СЕТ СН'!$H$11+СВЦЭМ!$D$10+'СЕТ СН'!$H$5-'СЕТ СН'!$H$21</f>
        <v>3741.1855799099999</v>
      </c>
      <c r="R86" s="36">
        <f>SUMIFS(СВЦЭМ!$D$39:$D$782,СВЦЭМ!$A$39:$A$782,$A86,СВЦЭМ!$B$39:$B$782,R$83)+'СЕТ СН'!$H$11+СВЦЭМ!$D$10+'СЕТ СН'!$H$5-'СЕТ СН'!$H$21</f>
        <v>3737.7995199399998</v>
      </c>
      <c r="S86" s="36">
        <f>SUMIFS(СВЦЭМ!$D$39:$D$782,СВЦЭМ!$A$39:$A$782,$A86,СВЦЭМ!$B$39:$B$782,S$83)+'СЕТ СН'!$H$11+СВЦЭМ!$D$10+'СЕТ СН'!$H$5-'СЕТ СН'!$H$21</f>
        <v>3709.1865016299998</v>
      </c>
      <c r="T86" s="36">
        <f>SUMIFS(СВЦЭМ!$D$39:$D$782,СВЦЭМ!$A$39:$A$782,$A86,СВЦЭМ!$B$39:$B$782,T$83)+'СЕТ СН'!$H$11+СВЦЭМ!$D$10+'СЕТ СН'!$H$5-'СЕТ СН'!$H$21</f>
        <v>3663.92441117</v>
      </c>
      <c r="U86" s="36">
        <f>SUMIFS(СВЦЭМ!$D$39:$D$782,СВЦЭМ!$A$39:$A$782,$A86,СВЦЭМ!$B$39:$B$782,U$83)+'СЕТ СН'!$H$11+СВЦЭМ!$D$10+'СЕТ СН'!$H$5-'СЕТ СН'!$H$21</f>
        <v>3631.5910339100001</v>
      </c>
      <c r="V86" s="36">
        <f>SUMIFS(СВЦЭМ!$D$39:$D$782,СВЦЭМ!$A$39:$A$782,$A86,СВЦЭМ!$B$39:$B$782,V$83)+'СЕТ СН'!$H$11+СВЦЭМ!$D$10+'СЕТ СН'!$H$5-'СЕТ СН'!$H$21</f>
        <v>3627.8826264999998</v>
      </c>
      <c r="W86" s="36">
        <f>SUMIFS(СВЦЭМ!$D$39:$D$782,СВЦЭМ!$A$39:$A$782,$A86,СВЦЭМ!$B$39:$B$782,W$83)+'СЕТ СН'!$H$11+СВЦЭМ!$D$10+'СЕТ СН'!$H$5-'СЕТ СН'!$H$21</f>
        <v>3646.2562593099997</v>
      </c>
      <c r="X86" s="36">
        <f>SUMIFS(СВЦЭМ!$D$39:$D$782,СВЦЭМ!$A$39:$A$782,$A86,СВЦЭМ!$B$39:$B$782,X$83)+'СЕТ СН'!$H$11+СВЦЭМ!$D$10+'СЕТ СН'!$H$5-'СЕТ СН'!$H$21</f>
        <v>3663.5179774600001</v>
      </c>
      <c r="Y86" s="36">
        <f>SUMIFS(СВЦЭМ!$D$39:$D$782,СВЦЭМ!$A$39:$A$782,$A86,СВЦЭМ!$B$39:$B$782,Y$83)+'СЕТ СН'!$H$11+СВЦЭМ!$D$10+'СЕТ СН'!$H$5-'СЕТ СН'!$H$21</f>
        <v>3684.98534999</v>
      </c>
    </row>
    <row r="87" spans="1:27" ht="15.75" x14ac:dyDescent="0.2">
      <c r="A87" s="35">
        <f t="shared" si="2"/>
        <v>44259</v>
      </c>
      <c r="B87" s="36">
        <f>SUMIFS(СВЦЭМ!$D$39:$D$782,СВЦЭМ!$A$39:$A$782,$A87,СВЦЭМ!$B$39:$B$782,B$83)+'СЕТ СН'!$H$11+СВЦЭМ!$D$10+'СЕТ СН'!$H$5-'СЕТ СН'!$H$21</f>
        <v>3665.5444813799995</v>
      </c>
      <c r="C87" s="36">
        <f>SUMIFS(СВЦЭМ!$D$39:$D$782,СВЦЭМ!$A$39:$A$782,$A87,СВЦЭМ!$B$39:$B$782,C$83)+'СЕТ СН'!$H$11+СВЦЭМ!$D$10+'СЕТ СН'!$H$5-'СЕТ СН'!$H$21</f>
        <v>3733.4220405599999</v>
      </c>
      <c r="D87" s="36">
        <f>SUMIFS(СВЦЭМ!$D$39:$D$782,СВЦЭМ!$A$39:$A$782,$A87,СВЦЭМ!$B$39:$B$782,D$83)+'СЕТ СН'!$H$11+СВЦЭМ!$D$10+'СЕТ СН'!$H$5-'СЕТ СН'!$H$21</f>
        <v>3785.7710684099998</v>
      </c>
      <c r="E87" s="36">
        <f>SUMIFS(СВЦЭМ!$D$39:$D$782,СВЦЭМ!$A$39:$A$782,$A87,СВЦЭМ!$B$39:$B$782,E$83)+'СЕТ СН'!$H$11+СВЦЭМ!$D$10+'СЕТ СН'!$H$5-'СЕТ СН'!$H$21</f>
        <v>3794.4808294599998</v>
      </c>
      <c r="F87" s="36">
        <f>SUMIFS(СВЦЭМ!$D$39:$D$782,СВЦЭМ!$A$39:$A$782,$A87,СВЦЭМ!$B$39:$B$782,F$83)+'СЕТ СН'!$H$11+СВЦЭМ!$D$10+'СЕТ СН'!$H$5-'СЕТ СН'!$H$21</f>
        <v>3805.6490806100001</v>
      </c>
      <c r="G87" s="36">
        <f>SUMIFS(СВЦЭМ!$D$39:$D$782,СВЦЭМ!$A$39:$A$782,$A87,СВЦЭМ!$B$39:$B$782,G$83)+'СЕТ СН'!$H$11+СВЦЭМ!$D$10+'СЕТ СН'!$H$5-'СЕТ СН'!$H$21</f>
        <v>3793.5103109799998</v>
      </c>
      <c r="H87" s="36">
        <f>SUMIFS(СВЦЭМ!$D$39:$D$782,СВЦЭМ!$A$39:$A$782,$A87,СВЦЭМ!$B$39:$B$782,H$83)+'СЕТ СН'!$H$11+СВЦЭМ!$D$10+'СЕТ СН'!$H$5-'СЕТ СН'!$H$21</f>
        <v>3755.6970729300001</v>
      </c>
      <c r="I87" s="36">
        <f>SUMIFS(СВЦЭМ!$D$39:$D$782,СВЦЭМ!$A$39:$A$782,$A87,СВЦЭМ!$B$39:$B$782,I$83)+'СЕТ СН'!$H$11+СВЦЭМ!$D$10+'СЕТ СН'!$H$5-'СЕТ СН'!$H$21</f>
        <v>3711.3545280199996</v>
      </c>
      <c r="J87" s="36">
        <f>SUMIFS(СВЦЭМ!$D$39:$D$782,СВЦЭМ!$A$39:$A$782,$A87,СВЦЭМ!$B$39:$B$782,J$83)+'СЕТ СН'!$H$11+СВЦЭМ!$D$10+'СЕТ СН'!$H$5-'СЕТ СН'!$H$21</f>
        <v>3670.45176326</v>
      </c>
      <c r="K87" s="36">
        <f>SUMIFS(СВЦЭМ!$D$39:$D$782,СВЦЭМ!$A$39:$A$782,$A87,СВЦЭМ!$B$39:$B$782,K$83)+'СЕТ СН'!$H$11+СВЦЭМ!$D$10+'СЕТ СН'!$H$5-'СЕТ СН'!$H$21</f>
        <v>3661.3061738599999</v>
      </c>
      <c r="L87" s="36">
        <f>SUMIFS(СВЦЭМ!$D$39:$D$782,СВЦЭМ!$A$39:$A$782,$A87,СВЦЭМ!$B$39:$B$782,L$83)+'СЕТ СН'!$H$11+СВЦЭМ!$D$10+'СЕТ СН'!$H$5-'СЕТ СН'!$H$21</f>
        <v>3665.1439711699995</v>
      </c>
      <c r="M87" s="36">
        <f>SUMIFS(СВЦЭМ!$D$39:$D$782,СВЦЭМ!$A$39:$A$782,$A87,СВЦЭМ!$B$39:$B$782,M$83)+'СЕТ СН'!$H$11+СВЦЭМ!$D$10+'СЕТ СН'!$H$5-'СЕТ СН'!$H$21</f>
        <v>3670.2592570299998</v>
      </c>
      <c r="N87" s="36">
        <f>SUMIFS(СВЦЭМ!$D$39:$D$782,СВЦЭМ!$A$39:$A$782,$A87,СВЦЭМ!$B$39:$B$782,N$83)+'СЕТ СН'!$H$11+СВЦЭМ!$D$10+'СЕТ СН'!$H$5-'СЕТ СН'!$H$21</f>
        <v>3673.9791596799996</v>
      </c>
      <c r="O87" s="36">
        <f>SUMIFS(СВЦЭМ!$D$39:$D$782,СВЦЭМ!$A$39:$A$782,$A87,СВЦЭМ!$B$39:$B$782,O$83)+'СЕТ СН'!$H$11+СВЦЭМ!$D$10+'СЕТ СН'!$H$5-'СЕТ СН'!$H$21</f>
        <v>3729.4258488699998</v>
      </c>
      <c r="P87" s="36">
        <f>SUMIFS(СВЦЭМ!$D$39:$D$782,СВЦЭМ!$A$39:$A$782,$A87,СВЦЭМ!$B$39:$B$782,P$83)+'СЕТ СН'!$H$11+СВЦЭМ!$D$10+'СЕТ СН'!$H$5-'СЕТ СН'!$H$21</f>
        <v>3779.61785994</v>
      </c>
      <c r="Q87" s="36">
        <f>SUMIFS(СВЦЭМ!$D$39:$D$782,СВЦЭМ!$A$39:$A$782,$A87,СВЦЭМ!$B$39:$B$782,Q$83)+'СЕТ СН'!$H$11+СВЦЭМ!$D$10+'СЕТ СН'!$H$5-'СЕТ СН'!$H$21</f>
        <v>3792.00761014</v>
      </c>
      <c r="R87" s="36">
        <f>SUMIFS(СВЦЭМ!$D$39:$D$782,СВЦЭМ!$A$39:$A$782,$A87,СВЦЭМ!$B$39:$B$782,R$83)+'СЕТ СН'!$H$11+СВЦЭМ!$D$10+'СЕТ СН'!$H$5-'СЕТ СН'!$H$21</f>
        <v>3780.4801987599999</v>
      </c>
      <c r="S87" s="36">
        <f>SUMIFS(СВЦЭМ!$D$39:$D$782,СВЦЭМ!$A$39:$A$782,$A87,СВЦЭМ!$B$39:$B$782,S$83)+'СЕТ СН'!$H$11+СВЦЭМ!$D$10+'СЕТ СН'!$H$5-'СЕТ СН'!$H$21</f>
        <v>3744.2901238799996</v>
      </c>
      <c r="T87" s="36">
        <f>SUMIFS(СВЦЭМ!$D$39:$D$782,СВЦЭМ!$A$39:$A$782,$A87,СВЦЭМ!$B$39:$B$782,T$83)+'СЕТ СН'!$H$11+СВЦЭМ!$D$10+'СЕТ СН'!$H$5-'СЕТ СН'!$H$21</f>
        <v>3654.0274187499999</v>
      </c>
      <c r="U87" s="36">
        <f>SUMIFS(СВЦЭМ!$D$39:$D$782,СВЦЭМ!$A$39:$A$782,$A87,СВЦЭМ!$B$39:$B$782,U$83)+'СЕТ СН'!$H$11+СВЦЭМ!$D$10+'СЕТ СН'!$H$5-'СЕТ СН'!$H$21</f>
        <v>3614.3695963599998</v>
      </c>
      <c r="V87" s="36">
        <f>SUMIFS(СВЦЭМ!$D$39:$D$782,СВЦЭМ!$A$39:$A$782,$A87,СВЦЭМ!$B$39:$B$782,V$83)+'СЕТ СН'!$H$11+СВЦЭМ!$D$10+'СЕТ СН'!$H$5-'СЕТ СН'!$H$21</f>
        <v>3617.7291857099999</v>
      </c>
      <c r="W87" s="36">
        <f>SUMIFS(СВЦЭМ!$D$39:$D$782,СВЦЭМ!$A$39:$A$782,$A87,СВЦЭМ!$B$39:$B$782,W$83)+'СЕТ СН'!$H$11+СВЦЭМ!$D$10+'СЕТ СН'!$H$5-'СЕТ СН'!$H$21</f>
        <v>3640.68665298</v>
      </c>
      <c r="X87" s="36">
        <f>SUMIFS(СВЦЭМ!$D$39:$D$782,СВЦЭМ!$A$39:$A$782,$A87,СВЦЭМ!$B$39:$B$782,X$83)+'СЕТ СН'!$H$11+СВЦЭМ!$D$10+'СЕТ СН'!$H$5-'СЕТ СН'!$H$21</f>
        <v>3660.4790522799995</v>
      </c>
      <c r="Y87" s="36">
        <f>SUMIFS(СВЦЭМ!$D$39:$D$782,СВЦЭМ!$A$39:$A$782,$A87,СВЦЭМ!$B$39:$B$782,Y$83)+'СЕТ СН'!$H$11+СВЦЭМ!$D$10+'СЕТ СН'!$H$5-'СЕТ СН'!$H$21</f>
        <v>3667.3384464199999</v>
      </c>
    </row>
    <row r="88" spans="1:27" ht="15.75" x14ac:dyDescent="0.2">
      <c r="A88" s="35">
        <f t="shared" si="2"/>
        <v>44260</v>
      </c>
      <c r="B88" s="36">
        <f>SUMIFS(СВЦЭМ!$D$39:$D$782,СВЦЭМ!$A$39:$A$782,$A88,СВЦЭМ!$B$39:$B$782,B$83)+'СЕТ СН'!$H$11+СВЦЭМ!$D$10+'СЕТ СН'!$H$5-'СЕТ СН'!$H$21</f>
        <v>3700.5984097399996</v>
      </c>
      <c r="C88" s="36">
        <f>SUMIFS(СВЦЭМ!$D$39:$D$782,СВЦЭМ!$A$39:$A$782,$A88,СВЦЭМ!$B$39:$B$782,C$83)+'СЕТ СН'!$H$11+СВЦЭМ!$D$10+'СЕТ СН'!$H$5-'СЕТ СН'!$H$21</f>
        <v>3742.0573114499998</v>
      </c>
      <c r="D88" s="36">
        <f>SUMIFS(СВЦЭМ!$D$39:$D$782,СВЦЭМ!$A$39:$A$782,$A88,СВЦЭМ!$B$39:$B$782,D$83)+'СЕТ СН'!$H$11+СВЦЭМ!$D$10+'СЕТ СН'!$H$5-'СЕТ СН'!$H$21</f>
        <v>3772.6840000799998</v>
      </c>
      <c r="E88" s="36">
        <f>SUMIFS(СВЦЭМ!$D$39:$D$782,СВЦЭМ!$A$39:$A$782,$A88,СВЦЭМ!$B$39:$B$782,E$83)+'СЕТ СН'!$H$11+СВЦЭМ!$D$10+'СЕТ СН'!$H$5-'СЕТ СН'!$H$21</f>
        <v>3780.5738317799996</v>
      </c>
      <c r="F88" s="36">
        <f>SUMIFS(СВЦЭМ!$D$39:$D$782,СВЦЭМ!$A$39:$A$782,$A88,СВЦЭМ!$B$39:$B$782,F$83)+'СЕТ СН'!$H$11+СВЦЭМ!$D$10+'СЕТ СН'!$H$5-'СЕТ СН'!$H$21</f>
        <v>3817.3138479599997</v>
      </c>
      <c r="G88" s="36">
        <f>SUMIFS(СВЦЭМ!$D$39:$D$782,СВЦЭМ!$A$39:$A$782,$A88,СВЦЭМ!$B$39:$B$782,G$83)+'СЕТ СН'!$H$11+СВЦЭМ!$D$10+'СЕТ СН'!$H$5-'СЕТ СН'!$H$21</f>
        <v>3816.4408686399997</v>
      </c>
      <c r="H88" s="36">
        <f>SUMIFS(СВЦЭМ!$D$39:$D$782,СВЦЭМ!$A$39:$A$782,$A88,СВЦЭМ!$B$39:$B$782,H$83)+'СЕТ СН'!$H$11+СВЦЭМ!$D$10+'СЕТ СН'!$H$5-'СЕТ СН'!$H$21</f>
        <v>3795.6685761299996</v>
      </c>
      <c r="I88" s="36">
        <f>SUMIFS(СВЦЭМ!$D$39:$D$782,СВЦЭМ!$A$39:$A$782,$A88,СВЦЭМ!$B$39:$B$782,I$83)+'СЕТ СН'!$H$11+СВЦЭМ!$D$10+'СЕТ СН'!$H$5-'СЕТ СН'!$H$21</f>
        <v>3745.49578415</v>
      </c>
      <c r="J88" s="36">
        <f>SUMIFS(СВЦЭМ!$D$39:$D$782,СВЦЭМ!$A$39:$A$782,$A88,СВЦЭМ!$B$39:$B$782,J$83)+'СЕТ СН'!$H$11+СВЦЭМ!$D$10+'СЕТ СН'!$H$5-'СЕТ СН'!$H$21</f>
        <v>3701.0501096999997</v>
      </c>
      <c r="K88" s="36">
        <f>SUMIFS(СВЦЭМ!$D$39:$D$782,СВЦЭМ!$A$39:$A$782,$A88,СВЦЭМ!$B$39:$B$782,K$83)+'СЕТ СН'!$H$11+СВЦЭМ!$D$10+'СЕТ СН'!$H$5-'СЕТ СН'!$H$21</f>
        <v>3665.8198005199997</v>
      </c>
      <c r="L88" s="36">
        <f>SUMIFS(СВЦЭМ!$D$39:$D$782,СВЦЭМ!$A$39:$A$782,$A88,СВЦЭМ!$B$39:$B$782,L$83)+'СЕТ СН'!$H$11+СВЦЭМ!$D$10+'СЕТ СН'!$H$5-'СЕТ СН'!$H$21</f>
        <v>3658.5294826499999</v>
      </c>
      <c r="M88" s="36">
        <f>SUMIFS(СВЦЭМ!$D$39:$D$782,СВЦЭМ!$A$39:$A$782,$A88,СВЦЭМ!$B$39:$B$782,M$83)+'СЕТ СН'!$H$11+СВЦЭМ!$D$10+'СЕТ СН'!$H$5-'СЕТ СН'!$H$21</f>
        <v>3657.1825232000001</v>
      </c>
      <c r="N88" s="36">
        <f>SUMIFS(СВЦЭМ!$D$39:$D$782,СВЦЭМ!$A$39:$A$782,$A88,СВЦЭМ!$B$39:$B$782,N$83)+'СЕТ СН'!$H$11+СВЦЭМ!$D$10+'СЕТ СН'!$H$5-'СЕТ СН'!$H$21</f>
        <v>3675.2996468599995</v>
      </c>
      <c r="O88" s="36">
        <f>SUMIFS(СВЦЭМ!$D$39:$D$782,СВЦЭМ!$A$39:$A$782,$A88,СВЦЭМ!$B$39:$B$782,O$83)+'СЕТ СН'!$H$11+СВЦЭМ!$D$10+'СЕТ СН'!$H$5-'СЕТ СН'!$H$21</f>
        <v>3728.5823941899998</v>
      </c>
      <c r="P88" s="36">
        <f>SUMIFS(СВЦЭМ!$D$39:$D$782,СВЦЭМ!$A$39:$A$782,$A88,СВЦЭМ!$B$39:$B$782,P$83)+'СЕТ СН'!$H$11+СВЦЭМ!$D$10+'СЕТ СН'!$H$5-'СЕТ СН'!$H$21</f>
        <v>3754.6769782799997</v>
      </c>
      <c r="Q88" s="36">
        <f>SUMIFS(СВЦЭМ!$D$39:$D$782,СВЦЭМ!$A$39:$A$782,$A88,СВЦЭМ!$B$39:$B$782,Q$83)+'СЕТ СН'!$H$11+СВЦЭМ!$D$10+'СЕТ СН'!$H$5-'СЕТ СН'!$H$21</f>
        <v>3774.0474969299999</v>
      </c>
      <c r="R88" s="36">
        <f>SUMIFS(СВЦЭМ!$D$39:$D$782,СВЦЭМ!$A$39:$A$782,$A88,СВЦЭМ!$B$39:$B$782,R$83)+'СЕТ СН'!$H$11+СВЦЭМ!$D$10+'СЕТ СН'!$H$5-'СЕТ СН'!$H$21</f>
        <v>3772.1839655999997</v>
      </c>
      <c r="S88" s="36">
        <f>SUMIFS(СВЦЭМ!$D$39:$D$782,СВЦЭМ!$A$39:$A$782,$A88,СВЦЭМ!$B$39:$B$782,S$83)+'СЕТ СН'!$H$11+СВЦЭМ!$D$10+'СЕТ СН'!$H$5-'СЕТ СН'!$H$21</f>
        <v>3732.1465139299999</v>
      </c>
      <c r="T88" s="36">
        <f>SUMIFS(СВЦЭМ!$D$39:$D$782,СВЦЭМ!$A$39:$A$782,$A88,СВЦЭМ!$B$39:$B$782,T$83)+'СЕТ СН'!$H$11+СВЦЭМ!$D$10+'СЕТ СН'!$H$5-'СЕТ СН'!$H$21</f>
        <v>3676.38384735</v>
      </c>
      <c r="U88" s="36">
        <f>SUMIFS(СВЦЭМ!$D$39:$D$782,СВЦЭМ!$A$39:$A$782,$A88,СВЦЭМ!$B$39:$B$782,U$83)+'СЕТ СН'!$H$11+СВЦЭМ!$D$10+'СЕТ СН'!$H$5-'СЕТ СН'!$H$21</f>
        <v>3633.9105983099998</v>
      </c>
      <c r="V88" s="36">
        <f>SUMIFS(СВЦЭМ!$D$39:$D$782,СВЦЭМ!$A$39:$A$782,$A88,СВЦЭМ!$B$39:$B$782,V$83)+'СЕТ СН'!$H$11+СВЦЭМ!$D$10+'СЕТ СН'!$H$5-'СЕТ СН'!$H$21</f>
        <v>3655.9542525299998</v>
      </c>
      <c r="W88" s="36">
        <f>SUMIFS(СВЦЭМ!$D$39:$D$782,СВЦЭМ!$A$39:$A$782,$A88,СВЦЭМ!$B$39:$B$782,W$83)+'СЕТ СН'!$H$11+СВЦЭМ!$D$10+'СЕТ СН'!$H$5-'СЕТ СН'!$H$21</f>
        <v>3665.4557445499995</v>
      </c>
      <c r="X88" s="36">
        <f>SUMIFS(СВЦЭМ!$D$39:$D$782,СВЦЭМ!$A$39:$A$782,$A88,СВЦЭМ!$B$39:$B$782,X$83)+'СЕТ СН'!$H$11+СВЦЭМ!$D$10+'СЕТ СН'!$H$5-'СЕТ СН'!$H$21</f>
        <v>3690.7474633100001</v>
      </c>
      <c r="Y88" s="36">
        <f>SUMIFS(СВЦЭМ!$D$39:$D$782,СВЦЭМ!$A$39:$A$782,$A88,СВЦЭМ!$B$39:$B$782,Y$83)+'СЕТ СН'!$H$11+СВЦЭМ!$D$10+'СЕТ СН'!$H$5-'СЕТ СН'!$H$21</f>
        <v>3696.3608188399999</v>
      </c>
    </row>
    <row r="89" spans="1:27" ht="15.75" x14ac:dyDescent="0.2">
      <c r="A89" s="35">
        <f t="shared" si="2"/>
        <v>44261</v>
      </c>
      <c r="B89" s="36">
        <f>SUMIFS(СВЦЭМ!$D$39:$D$782,СВЦЭМ!$A$39:$A$782,$A89,СВЦЭМ!$B$39:$B$782,B$83)+'СЕТ СН'!$H$11+СВЦЭМ!$D$10+'СЕТ СН'!$H$5-'СЕТ СН'!$H$21</f>
        <v>3754.9393696899997</v>
      </c>
      <c r="C89" s="36">
        <f>SUMIFS(СВЦЭМ!$D$39:$D$782,СВЦЭМ!$A$39:$A$782,$A89,СВЦЭМ!$B$39:$B$782,C$83)+'СЕТ СН'!$H$11+СВЦЭМ!$D$10+'СЕТ СН'!$H$5-'СЕТ СН'!$H$21</f>
        <v>3830.2391273499998</v>
      </c>
      <c r="D89" s="36">
        <f>SUMIFS(СВЦЭМ!$D$39:$D$782,СВЦЭМ!$A$39:$A$782,$A89,СВЦЭМ!$B$39:$B$782,D$83)+'СЕТ СН'!$H$11+СВЦЭМ!$D$10+'СЕТ СН'!$H$5-'СЕТ СН'!$H$21</f>
        <v>3842.4288946500001</v>
      </c>
      <c r="E89" s="36">
        <f>SUMIFS(СВЦЭМ!$D$39:$D$782,СВЦЭМ!$A$39:$A$782,$A89,СВЦЭМ!$B$39:$B$782,E$83)+'СЕТ СН'!$H$11+СВЦЭМ!$D$10+'СЕТ СН'!$H$5-'СЕТ СН'!$H$21</f>
        <v>3856.1450104999999</v>
      </c>
      <c r="F89" s="36">
        <f>SUMIFS(СВЦЭМ!$D$39:$D$782,СВЦЭМ!$A$39:$A$782,$A89,СВЦЭМ!$B$39:$B$782,F$83)+'СЕТ СН'!$H$11+СВЦЭМ!$D$10+'СЕТ СН'!$H$5-'СЕТ СН'!$H$21</f>
        <v>3862.2258821199998</v>
      </c>
      <c r="G89" s="36">
        <f>SUMIFS(СВЦЭМ!$D$39:$D$782,СВЦЭМ!$A$39:$A$782,$A89,СВЦЭМ!$B$39:$B$782,G$83)+'СЕТ СН'!$H$11+СВЦЭМ!$D$10+'СЕТ СН'!$H$5-'СЕТ СН'!$H$21</f>
        <v>3859.29510931</v>
      </c>
      <c r="H89" s="36">
        <f>SUMIFS(СВЦЭМ!$D$39:$D$782,СВЦЭМ!$A$39:$A$782,$A89,СВЦЭМ!$B$39:$B$782,H$83)+'СЕТ СН'!$H$11+СВЦЭМ!$D$10+'СЕТ СН'!$H$5-'СЕТ СН'!$H$21</f>
        <v>3864.6891597399999</v>
      </c>
      <c r="I89" s="36">
        <f>SUMIFS(СВЦЭМ!$D$39:$D$782,СВЦЭМ!$A$39:$A$782,$A89,СВЦЭМ!$B$39:$B$782,I$83)+'СЕТ СН'!$H$11+СВЦЭМ!$D$10+'СЕТ СН'!$H$5-'СЕТ СН'!$H$21</f>
        <v>3823.9996679400001</v>
      </c>
      <c r="J89" s="36">
        <f>SUMIFS(СВЦЭМ!$D$39:$D$782,СВЦЭМ!$A$39:$A$782,$A89,СВЦЭМ!$B$39:$B$782,J$83)+'СЕТ СН'!$H$11+СВЦЭМ!$D$10+'СЕТ СН'!$H$5-'СЕТ СН'!$H$21</f>
        <v>3740.30608699</v>
      </c>
      <c r="K89" s="36">
        <f>SUMIFS(СВЦЭМ!$D$39:$D$782,СВЦЭМ!$A$39:$A$782,$A89,СВЦЭМ!$B$39:$B$782,K$83)+'СЕТ СН'!$H$11+СВЦЭМ!$D$10+'СЕТ СН'!$H$5-'СЕТ СН'!$H$21</f>
        <v>3673.6001257999997</v>
      </c>
      <c r="L89" s="36">
        <f>SUMIFS(СВЦЭМ!$D$39:$D$782,СВЦЭМ!$A$39:$A$782,$A89,СВЦЭМ!$B$39:$B$782,L$83)+'СЕТ СН'!$H$11+СВЦЭМ!$D$10+'СЕТ СН'!$H$5-'СЕТ СН'!$H$21</f>
        <v>3639.25185788</v>
      </c>
      <c r="M89" s="36">
        <f>SUMIFS(СВЦЭМ!$D$39:$D$782,СВЦЭМ!$A$39:$A$782,$A89,СВЦЭМ!$B$39:$B$782,M$83)+'СЕТ СН'!$H$11+СВЦЭМ!$D$10+'СЕТ СН'!$H$5-'СЕТ СН'!$H$21</f>
        <v>3638.0836692299999</v>
      </c>
      <c r="N89" s="36">
        <f>SUMIFS(СВЦЭМ!$D$39:$D$782,СВЦЭМ!$A$39:$A$782,$A89,СВЦЭМ!$B$39:$B$782,N$83)+'СЕТ СН'!$H$11+СВЦЭМ!$D$10+'СЕТ СН'!$H$5-'СЕТ СН'!$H$21</f>
        <v>3650.2860510399996</v>
      </c>
      <c r="O89" s="36">
        <f>SUMIFS(СВЦЭМ!$D$39:$D$782,СВЦЭМ!$A$39:$A$782,$A89,СВЦЭМ!$B$39:$B$782,O$83)+'СЕТ СН'!$H$11+СВЦЭМ!$D$10+'СЕТ СН'!$H$5-'СЕТ СН'!$H$21</f>
        <v>3703.8187160999996</v>
      </c>
      <c r="P89" s="36">
        <f>SUMIFS(СВЦЭМ!$D$39:$D$782,СВЦЭМ!$A$39:$A$782,$A89,СВЦЭМ!$B$39:$B$782,P$83)+'СЕТ СН'!$H$11+СВЦЭМ!$D$10+'СЕТ СН'!$H$5-'СЕТ СН'!$H$21</f>
        <v>3721.8406204200001</v>
      </c>
      <c r="Q89" s="36">
        <f>SUMIFS(СВЦЭМ!$D$39:$D$782,СВЦЭМ!$A$39:$A$782,$A89,СВЦЭМ!$B$39:$B$782,Q$83)+'СЕТ СН'!$H$11+СВЦЭМ!$D$10+'СЕТ СН'!$H$5-'СЕТ СН'!$H$21</f>
        <v>3744.7735702</v>
      </c>
      <c r="R89" s="36">
        <f>SUMIFS(СВЦЭМ!$D$39:$D$782,СВЦЭМ!$A$39:$A$782,$A89,СВЦЭМ!$B$39:$B$782,R$83)+'СЕТ СН'!$H$11+СВЦЭМ!$D$10+'СЕТ СН'!$H$5-'СЕТ СН'!$H$21</f>
        <v>3735.2159766499999</v>
      </c>
      <c r="S89" s="36">
        <f>SUMIFS(СВЦЭМ!$D$39:$D$782,СВЦЭМ!$A$39:$A$782,$A89,СВЦЭМ!$B$39:$B$782,S$83)+'СЕТ СН'!$H$11+СВЦЭМ!$D$10+'СЕТ СН'!$H$5-'СЕТ СН'!$H$21</f>
        <v>3686.3896182899998</v>
      </c>
      <c r="T89" s="36">
        <f>SUMIFS(СВЦЭМ!$D$39:$D$782,СВЦЭМ!$A$39:$A$782,$A89,СВЦЭМ!$B$39:$B$782,T$83)+'СЕТ СН'!$H$11+СВЦЭМ!$D$10+'СЕТ СН'!$H$5-'СЕТ СН'!$H$21</f>
        <v>3638.5221597299997</v>
      </c>
      <c r="U89" s="36">
        <f>SUMIFS(СВЦЭМ!$D$39:$D$782,СВЦЭМ!$A$39:$A$782,$A89,СВЦЭМ!$B$39:$B$782,U$83)+'СЕТ СН'!$H$11+СВЦЭМ!$D$10+'СЕТ СН'!$H$5-'СЕТ СН'!$H$21</f>
        <v>3610.7969523199999</v>
      </c>
      <c r="V89" s="36">
        <f>SUMIFS(СВЦЭМ!$D$39:$D$782,СВЦЭМ!$A$39:$A$782,$A89,СВЦЭМ!$B$39:$B$782,V$83)+'СЕТ СН'!$H$11+СВЦЭМ!$D$10+'СЕТ СН'!$H$5-'СЕТ СН'!$H$21</f>
        <v>3613.99223317</v>
      </c>
      <c r="W89" s="36">
        <f>SUMIFS(СВЦЭМ!$D$39:$D$782,СВЦЭМ!$A$39:$A$782,$A89,СВЦЭМ!$B$39:$B$782,W$83)+'СЕТ СН'!$H$11+СВЦЭМ!$D$10+'СЕТ СН'!$H$5-'СЕТ СН'!$H$21</f>
        <v>3621.7704169600001</v>
      </c>
      <c r="X89" s="36">
        <f>SUMIFS(СВЦЭМ!$D$39:$D$782,СВЦЭМ!$A$39:$A$782,$A89,СВЦЭМ!$B$39:$B$782,X$83)+'СЕТ СН'!$H$11+СВЦЭМ!$D$10+'СЕТ СН'!$H$5-'СЕТ СН'!$H$21</f>
        <v>3648.0460114799998</v>
      </c>
      <c r="Y89" s="36">
        <f>SUMIFS(СВЦЭМ!$D$39:$D$782,СВЦЭМ!$A$39:$A$782,$A89,СВЦЭМ!$B$39:$B$782,Y$83)+'СЕТ СН'!$H$11+СВЦЭМ!$D$10+'СЕТ СН'!$H$5-'СЕТ СН'!$H$21</f>
        <v>3671.7680108499999</v>
      </c>
    </row>
    <row r="90" spans="1:27" ht="15.75" x14ac:dyDescent="0.2">
      <c r="A90" s="35">
        <f t="shared" si="2"/>
        <v>44262</v>
      </c>
      <c r="B90" s="36">
        <f>SUMIFS(СВЦЭМ!$D$39:$D$782,СВЦЭМ!$A$39:$A$782,$A90,СВЦЭМ!$B$39:$B$782,B$83)+'СЕТ СН'!$H$11+СВЦЭМ!$D$10+'СЕТ СН'!$H$5-'СЕТ СН'!$H$21</f>
        <v>3708.5749587299997</v>
      </c>
      <c r="C90" s="36">
        <f>SUMIFS(СВЦЭМ!$D$39:$D$782,СВЦЭМ!$A$39:$A$782,$A90,СВЦЭМ!$B$39:$B$782,C$83)+'СЕТ СН'!$H$11+СВЦЭМ!$D$10+'СЕТ СН'!$H$5-'СЕТ СН'!$H$21</f>
        <v>3775.8684875599997</v>
      </c>
      <c r="D90" s="36">
        <f>SUMIFS(СВЦЭМ!$D$39:$D$782,СВЦЭМ!$A$39:$A$782,$A90,СВЦЭМ!$B$39:$B$782,D$83)+'СЕТ СН'!$H$11+СВЦЭМ!$D$10+'СЕТ СН'!$H$5-'СЕТ СН'!$H$21</f>
        <v>3813.0301943899995</v>
      </c>
      <c r="E90" s="36">
        <f>SUMIFS(СВЦЭМ!$D$39:$D$782,СВЦЭМ!$A$39:$A$782,$A90,СВЦЭМ!$B$39:$B$782,E$83)+'СЕТ СН'!$H$11+СВЦЭМ!$D$10+'СЕТ СН'!$H$5-'СЕТ СН'!$H$21</f>
        <v>3824.4660687099995</v>
      </c>
      <c r="F90" s="36">
        <f>SUMIFS(СВЦЭМ!$D$39:$D$782,СВЦЭМ!$A$39:$A$782,$A90,СВЦЭМ!$B$39:$B$782,F$83)+'СЕТ СН'!$H$11+СВЦЭМ!$D$10+'СЕТ СН'!$H$5-'СЕТ СН'!$H$21</f>
        <v>3831.4300070599998</v>
      </c>
      <c r="G90" s="36">
        <f>SUMIFS(СВЦЭМ!$D$39:$D$782,СВЦЭМ!$A$39:$A$782,$A90,СВЦЭМ!$B$39:$B$782,G$83)+'СЕТ СН'!$H$11+СВЦЭМ!$D$10+'СЕТ СН'!$H$5-'СЕТ СН'!$H$21</f>
        <v>3832.6643787099997</v>
      </c>
      <c r="H90" s="36">
        <f>SUMIFS(СВЦЭМ!$D$39:$D$782,СВЦЭМ!$A$39:$A$782,$A90,СВЦЭМ!$B$39:$B$782,H$83)+'СЕТ СН'!$H$11+СВЦЭМ!$D$10+'СЕТ СН'!$H$5-'СЕТ СН'!$H$21</f>
        <v>3813.90445482</v>
      </c>
      <c r="I90" s="36">
        <f>SUMIFS(СВЦЭМ!$D$39:$D$782,СВЦЭМ!$A$39:$A$782,$A90,СВЦЭМ!$B$39:$B$782,I$83)+'СЕТ СН'!$H$11+СВЦЭМ!$D$10+'СЕТ СН'!$H$5-'СЕТ СН'!$H$21</f>
        <v>3775.7459183799997</v>
      </c>
      <c r="J90" s="36">
        <f>SUMIFS(СВЦЭМ!$D$39:$D$782,СВЦЭМ!$A$39:$A$782,$A90,СВЦЭМ!$B$39:$B$782,J$83)+'СЕТ СН'!$H$11+СВЦЭМ!$D$10+'СЕТ СН'!$H$5-'СЕТ СН'!$H$21</f>
        <v>3713.44792925</v>
      </c>
      <c r="K90" s="36">
        <f>SUMIFS(СВЦЭМ!$D$39:$D$782,СВЦЭМ!$A$39:$A$782,$A90,СВЦЭМ!$B$39:$B$782,K$83)+'СЕТ СН'!$H$11+СВЦЭМ!$D$10+'СЕТ СН'!$H$5-'СЕТ СН'!$H$21</f>
        <v>3670.3339731899996</v>
      </c>
      <c r="L90" s="36">
        <f>SUMIFS(СВЦЭМ!$D$39:$D$782,СВЦЭМ!$A$39:$A$782,$A90,СВЦЭМ!$B$39:$B$782,L$83)+'СЕТ СН'!$H$11+СВЦЭМ!$D$10+'СЕТ СН'!$H$5-'СЕТ СН'!$H$21</f>
        <v>3653.7400538100001</v>
      </c>
      <c r="M90" s="36">
        <f>SUMIFS(СВЦЭМ!$D$39:$D$782,СВЦЭМ!$A$39:$A$782,$A90,СВЦЭМ!$B$39:$B$782,M$83)+'СЕТ СН'!$H$11+СВЦЭМ!$D$10+'СЕТ СН'!$H$5-'СЕТ СН'!$H$21</f>
        <v>3659.1972875900001</v>
      </c>
      <c r="N90" s="36">
        <f>SUMIFS(СВЦЭМ!$D$39:$D$782,СВЦЭМ!$A$39:$A$782,$A90,СВЦЭМ!$B$39:$B$782,N$83)+'СЕТ СН'!$H$11+СВЦЭМ!$D$10+'СЕТ СН'!$H$5-'СЕТ СН'!$H$21</f>
        <v>3682.0917561099996</v>
      </c>
      <c r="O90" s="36">
        <f>SUMIFS(СВЦЭМ!$D$39:$D$782,СВЦЭМ!$A$39:$A$782,$A90,СВЦЭМ!$B$39:$B$782,O$83)+'СЕТ СН'!$H$11+СВЦЭМ!$D$10+'СЕТ СН'!$H$5-'СЕТ СН'!$H$21</f>
        <v>3722.63076628</v>
      </c>
      <c r="P90" s="36">
        <f>SUMIFS(СВЦЭМ!$D$39:$D$782,СВЦЭМ!$A$39:$A$782,$A90,СВЦЭМ!$B$39:$B$782,P$83)+'СЕТ СН'!$H$11+СВЦЭМ!$D$10+'СЕТ СН'!$H$5-'СЕТ СН'!$H$21</f>
        <v>3757.9242358799997</v>
      </c>
      <c r="Q90" s="36">
        <f>SUMIFS(СВЦЭМ!$D$39:$D$782,СВЦЭМ!$A$39:$A$782,$A90,СВЦЭМ!$B$39:$B$782,Q$83)+'СЕТ СН'!$H$11+СВЦЭМ!$D$10+'СЕТ СН'!$H$5-'СЕТ СН'!$H$21</f>
        <v>3780.3231655199997</v>
      </c>
      <c r="R90" s="36">
        <f>SUMIFS(СВЦЭМ!$D$39:$D$782,СВЦЭМ!$A$39:$A$782,$A90,СВЦЭМ!$B$39:$B$782,R$83)+'СЕТ СН'!$H$11+СВЦЭМ!$D$10+'СЕТ СН'!$H$5-'СЕТ СН'!$H$21</f>
        <v>3768.8696848299996</v>
      </c>
      <c r="S90" s="36">
        <f>SUMIFS(СВЦЭМ!$D$39:$D$782,СВЦЭМ!$A$39:$A$782,$A90,СВЦЭМ!$B$39:$B$782,S$83)+'СЕТ СН'!$H$11+СВЦЭМ!$D$10+'СЕТ СН'!$H$5-'СЕТ СН'!$H$21</f>
        <v>3731.3362244099999</v>
      </c>
      <c r="T90" s="36">
        <f>SUMIFS(СВЦЭМ!$D$39:$D$782,СВЦЭМ!$A$39:$A$782,$A90,СВЦЭМ!$B$39:$B$782,T$83)+'СЕТ СН'!$H$11+СВЦЭМ!$D$10+'СЕТ СН'!$H$5-'СЕТ СН'!$H$21</f>
        <v>3677.1280273399998</v>
      </c>
      <c r="U90" s="36">
        <f>SUMIFS(СВЦЭМ!$D$39:$D$782,СВЦЭМ!$A$39:$A$782,$A90,СВЦЭМ!$B$39:$B$782,U$83)+'СЕТ СН'!$H$11+СВЦЭМ!$D$10+'СЕТ СН'!$H$5-'СЕТ СН'!$H$21</f>
        <v>3638.8978028699994</v>
      </c>
      <c r="V90" s="36">
        <f>SUMIFS(СВЦЭМ!$D$39:$D$782,СВЦЭМ!$A$39:$A$782,$A90,СВЦЭМ!$B$39:$B$782,V$83)+'СЕТ СН'!$H$11+СВЦЭМ!$D$10+'СЕТ СН'!$H$5-'СЕТ СН'!$H$21</f>
        <v>3645.5416597699996</v>
      </c>
      <c r="W90" s="36">
        <f>SUMIFS(СВЦЭМ!$D$39:$D$782,СВЦЭМ!$A$39:$A$782,$A90,СВЦЭМ!$B$39:$B$782,W$83)+'СЕТ СН'!$H$11+СВЦЭМ!$D$10+'СЕТ СН'!$H$5-'СЕТ СН'!$H$21</f>
        <v>3668.5341587899998</v>
      </c>
      <c r="X90" s="36">
        <f>SUMIFS(СВЦЭМ!$D$39:$D$782,СВЦЭМ!$A$39:$A$782,$A90,СВЦЭМ!$B$39:$B$782,X$83)+'СЕТ СН'!$H$11+СВЦЭМ!$D$10+'СЕТ СН'!$H$5-'СЕТ СН'!$H$21</f>
        <v>3682.0369741499999</v>
      </c>
      <c r="Y90" s="36">
        <f>SUMIFS(СВЦЭМ!$D$39:$D$782,СВЦЭМ!$A$39:$A$782,$A90,СВЦЭМ!$B$39:$B$782,Y$83)+'СЕТ СН'!$H$11+СВЦЭМ!$D$10+'СЕТ СН'!$H$5-'СЕТ СН'!$H$21</f>
        <v>3701.2286801299997</v>
      </c>
    </row>
    <row r="91" spans="1:27" ht="15.75" x14ac:dyDescent="0.2">
      <c r="A91" s="35">
        <f t="shared" si="2"/>
        <v>44263</v>
      </c>
      <c r="B91" s="36">
        <f>SUMIFS(СВЦЭМ!$D$39:$D$782,СВЦЭМ!$A$39:$A$782,$A91,СВЦЭМ!$B$39:$B$782,B$83)+'СЕТ СН'!$H$11+СВЦЭМ!$D$10+'СЕТ СН'!$H$5-'СЕТ СН'!$H$21</f>
        <v>3721.9812924600001</v>
      </c>
      <c r="C91" s="36">
        <f>SUMIFS(СВЦЭМ!$D$39:$D$782,СВЦЭМ!$A$39:$A$782,$A91,СВЦЭМ!$B$39:$B$782,C$83)+'СЕТ СН'!$H$11+СВЦЭМ!$D$10+'СЕТ СН'!$H$5-'СЕТ СН'!$H$21</f>
        <v>3788.3135839199995</v>
      </c>
      <c r="D91" s="36">
        <f>SUMIFS(СВЦЭМ!$D$39:$D$782,СВЦЭМ!$A$39:$A$782,$A91,СВЦЭМ!$B$39:$B$782,D$83)+'СЕТ СН'!$H$11+СВЦЭМ!$D$10+'СЕТ СН'!$H$5-'СЕТ СН'!$H$21</f>
        <v>3830.4857002799999</v>
      </c>
      <c r="E91" s="36">
        <f>SUMIFS(СВЦЭМ!$D$39:$D$782,СВЦЭМ!$A$39:$A$782,$A91,СВЦЭМ!$B$39:$B$782,E$83)+'СЕТ СН'!$H$11+СВЦЭМ!$D$10+'СЕТ СН'!$H$5-'СЕТ СН'!$H$21</f>
        <v>3826.5182715699998</v>
      </c>
      <c r="F91" s="36">
        <f>SUMIFS(СВЦЭМ!$D$39:$D$782,СВЦЭМ!$A$39:$A$782,$A91,СВЦЭМ!$B$39:$B$782,F$83)+'СЕТ СН'!$H$11+СВЦЭМ!$D$10+'СЕТ СН'!$H$5-'СЕТ СН'!$H$21</f>
        <v>3825.9709160399998</v>
      </c>
      <c r="G91" s="36">
        <f>SUMIFS(СВЦЭМ!$D$39:$D$782,СВЦЭМ!$A$39:$A$782,$A91,СВЦЭМ!$B$39:$B$782,G$83)+'СЕТ СН'!$H$11+СВЦЭМ!$D$10+'СЕТ СН'!$H$5-'СЕТ СН'!$H$21</f>
        <v>3822.3600511599998</v>
      </c>
      <c r="H91" s="36">
        <f>SUMIFS(СВЦЭМ!$D$39:$D$782,СВЦЭМ!$A$39:$A$782,$A91,СВЦЭМ!$B$39:$B$782,H$83)+'СЕТ СН'!$H$11+СВЦЭМ!$D$10+'СЕТ СН'!$H$5-'СЕТ СН'!$H$21</f>
        <v>3824.1299289899998</v>
      </c>
      <c r="I91" s="36">
        <f>SUMIFS(СВЦЭМ!$D$39:$D$782,СВЦЭМ!$A$39:$A$782,$A91,СВЦЭМ!$B$39:$B$782,I$83)+'СЕТ СН'!$H$11+СВЦЭМ!$D$10+'СЕТ СН'!$H$5-'СЕТ СН'!$H$21</f>
        <v>3803.8692233799998</v>
      </c>
      <c r="J91" s="36">
        <f>SUMIFS(СВЦЭМ!$D$39:$D$782,СВЦЭМ!$A$39:$A$782,$A91,СВЦЭМ!$B$39:$B$782,J$83)+'СЕТ СН'!$H$11+СВЦЭМ!$D$10+'СЕТ СН'!$H$5-'СЕТ СН'!$H$21</f>
        <v>3747.3492524899998</v>
      </c>
      <c r="K91" s="36">
        <f>SUMIFS(СВЦЭМ!$D$39:$D$782,СВЦЭМ!$A$39:$A$782,$A91,СВЦЭМ!$B$39:$B$782,K$83)+'СЕТ СН'!$H$11+СВЦЭМ!$D$10+'СЕТ СН'!$H$5-'СЕТ СН'!$H$21</f>
        <v>3701.7692668599998</v>
      </c>
      <c r="L91" s="36">
        <f>SUMIFS(СВЦЭМ!$D$39:$D$782,СВЦЭМ!$A$39:$A$782,$A91,СВЦЭМ!$B$39:$B$782,L$83)+'СЕТ СН'!$H$11+СВЦЭМ!$D$10+'СЕТ СН'!$H$5-'СЕТ СН'!$H$21</f>
        <v>3687.9870431899999</v>
      </c>
      <c r="M91" s="36">
        <f>SUMIFS(СВЦЭМ!$D$39:$D$782,СВЦЭМ!$A$39:$A$782,$A91,СВЦЭМ!$B$39:$B$782,M$83)+'СЕТ СН'!$H$11+СВЦЭМ!$D$10+'СЕТ СН'!$H$5-'СЕТ СН'!$H$21</f>
        <v>3685.6035343999997</v>
      </c>
      <c r="N91" s="36">
        <f>SUMIFS(СВЦЭМ!$D$39:$D$782,СВЦЭМ!$A$39:$A$782,$A91,СВЦЭМ!$B$39:$B$782,N$83)+'СЕТ СН'!$H$11+СВЦЭМ!$D$10+'СЕТ СН'!$H$5-'СЕТ СН'!$H$21</f>
        <v>3689.5147416699997</v>
      </c>
      <c r="O91" s="36">
        <f>SUMIFS(СВЦЭМ!$D$39:$D$782,СВЦЭМ!$A$39:$A$782,$A91,СВЦЭМ!$B$39:$B$782,O$83)+'СЕТ СН'!$H$11+СВЦЭМ!$D$10+'СЕТ СН'!$H$5-'СЕТ СН'!$H$21</f>
        <v>3739.0040034399999</v>
      </c>
      <c r="P91" s="36">
        <f>SUMIFS(СВЦЭМ!$D$39:$D$782,СВЦЭМ!$A$39:$A$782,$A91,СВЦЭМ!$B$39:$B$782,P$83)+'СЕТ СН'!$H$11+СВЦЭМ!$D$10+'СЕТ СН'!$H$5-'СЕТ СН'!$H$21</f>
        <v>3752.3137542999998</v>
      </c>
      <c r="Q91" s="36">
        <f>SUMIFS(СВЦЭМ!$D$39:$D$782,СВЦЭМ!$A$39:$A$782,$A91,СВЦЭМ!$B$39:$B$782,Q$83)+'СЕТ СН'!$H$11+СВЦЭМ!$D$10+'СЕТ СН'!$H$5-'СЕТ СН'!$H$21</f>
        <v>3774.63112929</v>
      </c>
      <c r="R91" s="36">
        <f>SUMIFS(СВЦЭМ!$D$39:$D$782,СВЦЭМ!$A$39:$A$782,$A91,СВЦЭМ!$B$39:$B$782,R$83)+'СЕТ СН'!$H$11+СВЦЭМ!$D$10+'СЕТ СН'!$H$5-'СЕТ СН'!$H$21</f>
        <v>3782.1635652699997</v>
      </c>
      <c r="S91" s="36">
        <f>SUMIFS(СВЦЭМ!$D$39:$D$782,СВЦЭМ!$A$39:$A$782,$A91,СВЦЭМ!$B$39:$B$782,S$83)+'СЕТ СН'!$H$11+СВЦЭМ!$D$10+'СЕТ СН'!$H$5-'СЕТ СН'!$H$21</f>
        <v>3740.3126587699999</v>
      </c>
      <c r="T91" s="36">
        <f>SUMIFS(СВЦЭМ!$D$39:$D$782,СВЦЭМ!$A$39:$A$782,$A91,СВЦЭМ!$B$39:$B$782,T$83)+'СЕТ СН'!$H$11+СВЦЭМ!$D$10+'СЕТ СН'!$H$5-'СЕТ СН'!$H$21</f>
        <v>3674.0316582599999</v>
      </c>
      <c r="U91" s="36">
        <f>SUMIFS(СВЦЭМ!$D$39:$D$782,СВЦЭМ!$A$39:$A$782,$A91,СВЦЭМ!$B$39:$B$782,U$83)+'СЕТ СН'!$H$11+СВЦЭМ!$D$10+'СЕТ СН'!$H$5-'СЕТ СН'!$H$21</f>
        <v>3631.8619153499994</v>
      </c>
      <c r="V91" s="36">
        <f>SUMIFS(СВЦЭМ!$D$39:$D$782,СВЦЭМ!$A$39:$A$782,$A91,СВЦЭМ!$B$39:$B$782,V$83)+'СЕТ СН'!$H$11+СВЦЭМ!$D$10+'СЕТ СН'!$H$5-'СЕТ СН'!$H$21</f>
        <v>3640.4711718499998</v>
      </c>
      <c r="W91" s="36">
        <f>SUMIFS(СВЦЭМ!$D$39:$D$782,СВЦЭМ!$A$39:$A$782,$A91,СВЦЭМ!$B$39:$B$782,W$83)+'СЕТ СН'!$H$11+СВЦЭМ!$D$10+'СЕТ СН'!$H$5-'СЕТ СН'!$H$21</f>
        <v>3662.6888146299998</v>
      </c>
      <c r="X91" s="36">
        <f>SUMIFS(СВЦЭМ!$D$39:$D$782,СВЦЭМ!$A$39:$A$782,$A91,СВЦЭМ!$B$39:$B$782,X$83)+'СЕТ СН'!$H$11+СВЦЭМ!$D$10+'СЕТ СН'!$H$5-'СЕТ СН'!$H$21</f>
        <v>3675.58448494</v>
      </c>
      <c r="Y91" s="36">
        <f>SUMIFS(СВЦЭМ!$D$39:$D$782,СВЦЭМ!$A$39:$A$782,$A91,СВЦЭМ!$B$39:$B$782,Y$83)+'СЕТ СН'!$H$11+СВЦЭМ!$D$10+'СЕТ СН'!$H$5-'СЕТ СН'!$H$21</f>
        <v>3693.2515806499996</v>
      </c>
    </row>
    <row r="92" spans="1:27" ht="15.75" x14ac:dyDescent="0.2">
      <c r="A92" s="35">
        <f t="shared" si="2"/>
        <v>44264</v>
      </c>
      <c r="B92" s="36">
        <f>SUMIFS(СВЦЭМ!$D$39:$D$782,СВЦЭМ!$A$39:$A$782,$A92,СВЦЭМ!$B$39:$B$782,B$83)+'СЕТ СН'!$H$11+СВЦЭМ!$D$10+'СЕТ СН'!$H$5-'СЕТ СН'!$H$21</f>
        <v>3687.4228403899997</v>
      </c>
      <c r="C92" s="36">
        <f>SUMIFS(СВЦЭМ!$D$39:$D$782,СВЦЭМ!$A$39:$A$782,$A92,СВЦЭМ!$B$39:$B$782,C$83)+'СЕТ СН'!$H$11+СВЦЭМ!$D$10+'СЕТ СН'!$H$5-'СЕТ СН'!$H$21</f>
        <v>3744.7864562799996</v>
      </c>
      <c r="D92" s="36">
        <f>SUMIFS(СВЦЭМ!$D$39:$D$782,СВЦЭМ!$A$39:$A$782,$A92,СВЦЭМ!$B$39:$B$782,D$83)+'СЕТ СН'!$H$11+СВЦЭМ!$D$10+'СЕТ СН'!$H$5-'СЕТ СН'!$H$21</f>
        <v>3813.1093801399998</v>
      </c>
      <c r="E92" s="36">
        <f>SUMIFS(СВЦЭМ!$D$39:$D$782,СВЦЭМ!$A$39:$A$782,$A92,СВЦЭМ!$B$39:$B$782,E$83)+'СЕТ СН'!$H$11+СВЦЭМ!$D$10+'СЕТ СН'!$H$5-'СЕТ СН'!$H$21</f>
        <v>3817.4099135599999</v>
      </c>
      <c r="F92" s="36">
        <f>SUMIFS(СВЦЭМ!$D$39:$D$782,СВЦЭМ!$A$39:$A$782,$A92,СВЦЭМ!$B$39:$B$782,F$83)+'СЕТ СН'!$H$11+СВЦЭМ!$D$10+'СЕТ СН'!$H$5-'СЕТ СН'!$H$21</f>
        <v>3823.24714847</v>
      </c>
      <c r="G92" s="36">
        <f>SUMIFS(СВЦЭМ!$D$39:$D$782,СВЦЭМ!$A$39:$A$782,$A92,СВЦЭМ!$B$39:$B$782,G$83)+'СЕТ СН'!$H$11+СВЦЭМ!$D$10+'СЕТ СН'!$H$5-'СЕТ СН'!$H$21</f>
        <v>3810.7310915899998</v>
      </c>
      <c r="H92" s="36">
        <f>SUMIFS(СВЦЭМ!$D$39:$D$782,СВЦЭМ!$A$39:$A$782,$A92,СВЦЭМ!$B$39:$B$782,H$83)+'СЕТ СН'!$H$11+СВЦЭМ!$D$10+'СЕТ СН'!$H$5-'СЕТ СН'!$H$21</f>
        <v>3772.5891986099996</v>
      </c>
      <c r="I92" s="36">
        <f>SUMIFS(СВЦЭМ!$D$39:$D$782,СВЦЭМ!$A$39:$A$782,$A92,СВЦЭМ!$B$39:$B$782,I$83)+'СЕТ СН'!$H$11+СВЦЭМ!$D$10+'СЕТ СН'!$H$5-'СЕТ СН'!$H$21</f>
        <v>3739.6476383599997</v>
      </c>
      <c r="J92" s="36">
        <f>SUMIFS(СВЦЭМ!$D$39:$D$782,СВЦЭМ!$A$39:$A$782,$A92,СВЦЭМ!$B$39:$B$782,J$83)+'СЕТ СН'!$H$11+СВЦЭМ!$D$10+'СЕТ СН'!$H$5-'СЕТ СН'!$H$21</f>
        <v>3692.0015615100001</v>
      </c>
      <c r="K92" s="36">
        <f>SUMIFS(СВЦЭМ!$D$39:$D$782,СВЦЭМ!$A$39:$A$782,$A92,СВЦЭМ!$B$39:$B$782,K$83)+'СЕТ СН'!$H$11+СВЦЭМ!$D$10+'СЕТ СН'!$H$5-'СЕТ СН'!$H$21</f>
        <v>3674.3668093099996</v>
      </c>
      <c r="L92" s="36">
        <f>SUMIFS(СВЦЭМ!$D$39:$D$782,СВЦЭМ!$A$39:$A$782,$A92,СВЦЭМ!$B$39:$B$782,L$83)+'СЕТ СН'!$H$11+СВЦЭМ!$D$10+'СЕТ СН'!$H$5-'СЕТ СН'!$H$21</f>
        <v>3673.6427694999998</v>
      </c>
      <c r="M92" s="36">
        <f>SUMIFS(СВЦЭМ!$D$39:$D$782,СВЦЭМ!$A$39:$A$782,$A92,СВЦЭМ!$B$39:$B$782,M$83)+'СЕТ СН'!$H$11+СВЦЭМ!$D$10+'СЕТ СН'!$H$5-'СЕТ СН'!$H$21</f>
        <v>3684.2992463299997</v>
      </c>
      <c r="N92" s="36">
        <f>SUMIFS(СВЦЭМ!$D$39:$D$782,СВЦЭМ!$A$39:$A$782,$A92,СВЦЭМ!$B$39:$B$782,N$83)+'СЕТ СН'!$H$11+СВЦЭМ!$D$10+'СЕТ СН'!$H$5-'СЕТ СН'!$H$21</f>
        <v>3702.0462335399998</v>
      </c>
      <c r="O92" s="36">
        <f>SUMIFS(СВЦЭМ!$D$39:$D$782,СВЦЭМ!$A$39:$A$782,$A92,СВЦЭМ!$B$39:$B$782,O$83)+'СЕТ СН'!$H$11+СВЦЭМ!$D$10+'СЕТ СН'!$H$5-'СЕТ СН'!$H$21</f>
        <v>3741.7553120100001</v>
      </c>
      <c r="P92" s="36">
        <f>SUMIFS(СВЦЭМ!$D$39:$D$782,СВЦЭМ!$A$39:$A$782,$A92,СВЦЭМ!$B$39:$B$782,P$83)+'СЕТ СН'!$H$11+СВЦЭМ!$D$10+'СЕТ СН'!$H$5-'СЕТ СН'!$H$21</f>
        <v>3747.4399103999995</v>
      </c>
      <c r="Q92" s="36">
        <f>SUMIFS(СВЦЭМ!$D$39:$D$782,СВЦЭМ!$A$39:$A$782,$A92,СВЦЭМ!$B$39:$B$782,Q$83)+'СЕТ СН'!$H$11+СВЦЭМ!$D$10+'СЕТ СН'!$H$5-'СЕТ СН'!$H$21</f>
        <v>3751.7635162299998</v>
      </c>
      <c r="R92" s="36">
        <f>SUMIFS(СВЦЭМ!$D$39:$D$782,СВЦЭМ!$A$39:$A$782,$A92,СВЦЭМ!$B$39:$B$782,R$83)+'СЕТ СН'!$H$11+СВЦЭМ!$D$10+'СЕТ СН'!$H$5-'СЕТ СН'!$H$21</f>
        <v>3758.04747391</v>
      </c>
      <c r="S92" s="36">
        <f>SUMIFS(СВЦЭМ!$D$39:$D$782,СВЦЭМ!$A$39:$A$782,$A92,СВЦЭМ!$B$39:$B$782,S$83)+'СЕТ СН'!$H$11+СВЦЭМ!$D$10+'СЕТ СН'!$H$5-'СЕТ СН'!$H$21</f>
        <v>3741.2111367699999</v>
      </c>
      <c r="T92" s="36">
        <f>SUMIFS(СВЦЭМ!$D$39:$D$782,СВЦЭМ!$A$39:$A$782,$A92,СВЦЭМ!$B$39:$B$782,T$83)+'СЕТ СН'!$H$11+СВЦЭМ!$D$10+'СЕТ СН'!$H$5-'СЕТ СН'!$H$21</f>
        <v>3682.1746686500001</v>
      </c>
      <c r="U92" s="36">
        <f>SUMIFS(СВЦЭМ!$D$39:$D$782,СВЦЭМ!$A$39:$A$782,$A92,СВЦЭМ!$B$39:$B$782,U$83)+'СЕТ СН'!$H$11+СВЦЭМ!$D$10+'СЕТ СН'!$H$5-'СЕТ СН'!$H$21</f>
        <v>3641.4945603400001</v>
      </c>
      <c r="V92" s="36">
        <f>SUMIFS(СВЦЭМ!$D$39:$D$782,СВЦЭМ!$A$39:$A$782,$A92,СВЦЭМ!$B$39:$B$782,V$83)+'СЕТ СН'!$H$11+СВЦЭМ!$D$10+'СЕТ СН'!$H$5-'СЕТ СН'!$H$21</f>
        <v>3644.9699251299999</v>
      </c>
      <c r="W92" s="36">
        <f>SUMIFS(СВЦЭМ!$D$39:$D$782,СВЦЭМ!$A$39:$A$782,$A92,СВЦЭМ!$B$39:$B$782,W$83)+'СЕТ СН'!$H$11+СВЦЭМ!$D$10+'СЕТ СН'!$H$5-'СЕТ СН'!$H$21</f>
        <v>3666.0489190299995</v>
      </c>
      <c r="X92" s="36">
        <f>SUMIFS(СВЦЭМ!$D$39:$D$782,СВЦЭМ!$A$39:$A$782,$A92,СВЦЭМ!$B$39:$B$782,X$83)+'СЕТ СН'!$H$11+СВЦЭМ!$D$10+'СЕТ СН'!$H$5-'СЕТ СН'!$H$21</f>
        <v>3694.3274194400001</v>
      </c>
      <c r="Y92" s="36">
        <f>SUMIFS(СВЦЭМ!$D$39:$D$782,СВЦЭМ!$A$39:$A$782,$A92,СВЦЭМ!$B$39:$B$782,Y$83)+'СЕТ СН'!$H$11+СВЦЭМ!$D$10+'СЕТ СН'!$H$5-'СЕТ СН'!$H$21</f>
        <v>3713.4949288199996</v>
      </c>
    </row>
    <row r="93" spans="1:27" ht="15.75" x14ac:dyDescent="0.2">
      <c r="A93" s="35">
        <f t="shared" si="2"/>
        <v>44265</v>
      </c>
      <c r="B93" s="36">
        <f>SUMIFS(СВЦЭМ!$D$39:$D$782,СВЦЭМ!$A$39:$A$782,$A93,СВЦЭМ!$B$39:$B$782,B$83)+'СЕТ СН'!$H$11+СВЦЭМ!$D$10+'СЕТ СН'!$H$5-'СЕТ СН'!$H$21</f>
        <v>3722.8253298199998</v>
      </c>
      <c r="C93" s="36">
        <f>SUMIFS(СВЦЭМ!$D$39:$D$782,СВЦЭМ!$A$39:$A$782,$A93,СВЦЭМ!$B$39:$B$782,C$83)+'СЕТ СН'!$H$11+СВЦЭМ!$D$10+'СЕТ СН'!$H$5-'СЕТ СН'!$H$21</f>
        <v>3766.8221807399996</v>
      </c>
      <c r="D93" s="36">
        <f>SUMIFS(СВЦЭМ!$D$39:$D$782,СВЦЭМ!$A$39:$A$782,$A93,СВЦЭМ!$B$39:$B$782,D$83)+'СЕТ СН'!$H$11+СВЦЭМ!$D$10+'СЕТ СН'!$H$5-'СЕТ СН'!$H$21</f>
        <v>3825.12662963</v>
      </c>
      <c r="E93" s="36">
        <f>SUMIFS(СВЦЭМ!$D$39:$D$782,СВЦЭМ!$A$39:$A$782,$A93,СВЦЭМ!$B$39:$B$782,E$83)+'СЕТ СН'!$H$11+СВЦЭМ!$D$10+'СЕТ СН'!$H$5-'СЕТ СН'!$H$21</f>
        <v>3823.4162006199995</v>
      </c>
      <c r="F93" s="36">
        <f>SUMIFS(СВЦЭМ!$D$39:$D$782,СВЦЭМ!$A$39:$A$782,$A93,СВЦЭМ!$B$39:$B$782,F$83)+'СЕТ СН'!$H$11+СВЦЭМ!$D$10+'СЕТ СН'!$H$5-'СЕТ СН'!$H$21</f>
        <v>3828.5733602499995</v>
      </c>
      <c r="G93" s="36">
        <f>SUMIFS(СВЦЭМ!$D$39:$D$782,СВЦЭМ!$A$39:$A$782,$A93,СВЦЭМ!$B$39:$B$782,G$83)+'СЕТ СН'!$H$11+СВЦЭМ!$D$10+'СЕТ СН'!$H$5-'СЕТ СН'!$H$21</f>
        <v>3829.7365331999999</v>
      </c>
      <c r="H93" s="36">
        <f>SUMIFS(СВЦЭМ!$D$39:$D$782,СВЦЭМ!$A$39:$A$782,$A93,СВЦЭМ!$B$39:$B$782,H$83)+'СЕТ СН'!$H$11+СВЦЭМ!$D$10+'СЕТ СН'!$H$5-'СЕТ СН'!$H$21</f>
        <v>3802.4531038499999</v>
      </c>
      <c r="I93" s="36">
        <f>SUMIFS(СВЦЭМ!$D$39:$D$782,СВЦЭМ!$A$39:$A$782,$A93,СВЦЭМ!$B$39:$B$782,I$83)+'СЕТ СН'!$H$11+СВЦЭМ!$D$10+'СЕТ СН'!$H$5-'СЕТ СН'!$H$21</f>
        <v>3765.0742090899998</v>
      </c>
      <c r="J93" s="36">
        <f>SUMIFS(СВЦЭМ!$D$39:$D$782,СВЦЭМ!$A$39:$A$782,$A93,СВЦЭМ!$B$39:$B$782,J$83)+'СЕТ СН'!$H$11+СВЦЭМ!$D$10+'СЕТ СН'!$H$5-'СЕТ СН'!$H$21</f>
        <v>3725.6704740099995</v>
      </c>
      <c r="K93" s="36">
        <f>SUMIFS(СВЦЭМ!$D$39:$D$782,СВЦЭМ!$A$39:$A$782,$A93,СВЦЭМ!$B$39:$B$782,K$83)+'СЕТ СН'!$H$11+СВЦЭМ!$D$10+'СЕТ СН'!$H$5-'СЕТ СН'!$H$21</f>
        <v>3680.8041438299997</v>
      </c>
      <c r="L93" s="36">
        <f>SUMIFS(СВЦЭМ!$D$39:$D$782,СВЦЭМ!$A$39:$A$782,$A93,СВЦЭМ!$B$39:$B$782,L$83)+'СЕТ СН'!$H$11+СВЦЭМ!$D$10+'СЕТ СН'!$H$5-'СЕТ СН'!$H$21</f>
        <v>3671.2624659399999</v>
      </c>
      <c r="M93" s="36">
        <f>SUMIFS(СВЦЭМ!$D$39:$D$782,СВЦЭМ!$A$39:$A$782,$A93,СВЦЭМ!$B$39:$B$782,M$83)+'СЕТ СН'!$H$11+СВЦЭМ!$D$10+'СЕТ СН'!$H$5-'СЕТ СН'!$H$21</f>
        <v>3683.2104123299996</v>
      </c>
      <c r="N93" s="36">
        <f>SUMIFS(СВЦЭМ!$D$39:$D$782,СВЦЭМ!$A$39:$A$782,$A93,СВЦЭМ!$B$39:$B$782,N$83)+'СЕТ СН'!$H$11+СВЦЭМ!$D$10+'СЕТ СН'!$H$5-'СЕТ СН'!$H$21</f>
        <v>3687.3444003300001</v>
      </c>
      <c r="O93" s="36">
        <f>SUMIFS(СВЦЭМ!$D$39:$D$782,СВЦЭМ!$A$39:$A$782,$A93,СВЦЭМ!$B$39:$B$782,O$83)+'СЕТ СН'!$H$11+СВЦЭМ!$D$10+'СЕТ СН'!$H$5-'СЕТ СН'!$H$21</f>
        <v>3687.7253106899998</v>
      </c>
      <c r="P93" s="36">
        <f>SUMIFS(СВЦЭМ!$D$39:$D$782,СВЦЭМ!$A$39:$A$782,$A93,СВЦЭМ!$B$39:$B$782,P$83)+'СЕТ СН'!$H$11+СВЦЭМ!$D$10+'СЕТ СН'!$H$5-'СЕТ СН'!$H$21</f>
        <v>3737.7802968799997</v>
      </c>
      <c r="Q93" s="36">
        <f>SUMIFS(СВЦЭМ!$D$39:$D$782,СВЦЭМ!$A$39:$A$782,$A93,СВЦЭМ!$B$39:$B$782,Q$83)+'СЕТ СН'!$H$11+СВЦЭМ!$D$10+'СЕТ СН'!$H$5-'СЕТ СН'!$H$21</f>
        <v>3778.7557884999997</v>
      </c>
      <c r="R93" s="36">
        <f>SUMIFS(СВЦЭМ!$D$39:$D$782,СВЦЭМ!$A$39:$A$782,$A93,СВЦЭМ!$B$39:$B$782,R$83)+'СЕТ СН'!$H$11+СВЦЭМ!$D$10+'СЕТ СН'!$H$5-'СЕТ СН'!$H$21</f>
        <v>3774.7910495299998</v>
      </c>
      <c r="S93" s="36">
        <f>SUMIFS(СВЦЭМ!$D$39:$D$782,СВЦЭМ!$A$39:$A$782,$A93,СВЦЭМ!$B$39:$B$782,S$83)+'СЕТ СН'!$H$11+СВЦЭМ!$D$10+'СЕТ СН'!$H$5-'СЕТ СН'!$H$21</f>
        <v>3751.6062559299999</v>
      </c>
      <c r="T93" s="36">
        <f>SUMIFS(СВЦЭМ!$D$39:$D$782,СВЦЭМ!$A$39:$A$782,$A93,СВЦЭМ!$B$39:$B$782,T$83)+'СЕТ СН'!$H$11+СВЦЭМ!$D$10+'СЕТ СН'!$H$5-'СЕТ СН'!$H$21</f>
        <v>3676.3608938199995</v>
      </c>
      <c r="U93" s="36">
        <f>SUMIFS(СВЦЭМ!$D$39:$D$782,СВЦЭМ!$A$39:$A$782,$A93,СВЦЭМ!$B$39:$B$782,U$83)+'СЕТ СН'!$H$11+СВЦЭМ!$D$10+'СЕТ СН'!$H$5-'СЕТ СН'!$H$21</f>
        <v>3633.2402482199996</v>
      </c>
      <c r="V93" s="36">
        <f>SUMIFS(СВЦЭМ!$D$39:$D$782,СВЦЭМ!$A$39:$A$782,$A93,СВЦЭМ!$B$39:$B$782,V$83)+'СЕТ СН'!$H$11+СВЦЭМ!$D$10+'СЕТ СН'!$H$5-'СЕТ СН'!$H$21</f>
        <v>3632.7768056099994</v>
      </c>
      <c r="W93" s="36">
        <f>SUMIFS(СВЦЭМ!$D$39:$D$782,СВЦЭМ!$A$39:$A$782,$A93,СВЦЭМ!$B$39:$B$782,W$83)+'СЕТ СН'!$H$11+СВЦЭМ!$D$10+'СЕТ СН'!$H$5-'СЕТ СН'!$H$21</f>
        <v>3650.6489082299995</v>
      </c>
      <c r="X93" s="36">
        <f>SUMIFS(СВЦЭМ!$D$39:$D$782,СВЦЭМ!$A$39:$A$782,$A93,СВЦЭМ!$B$39:$B$782,X$83)+'СЕТ СН'!$H$11+СВЦЭМ!$D$10+'СЕТ СН'!$H$5-'СЕТ СН'!$H$21</f>
        <v>3676.0530548799998</v>
      </c>
      <c r="Y93" s="36">
        <f>SUMIFS(СВЦЭМ!$D$39:$D$782,СВЦЭМ!$A$39:$A$782,$A93,СВЦЭМ!$B$39:$B$782,Y$83)+'СЕТ СН'!$H$11+СВЦЭМ!$D$10+'СЕТ СН'!$H$5-'СЕТ СН'!$H$21</f>
        <v>3712.0743150399999</v>
      </c>
    </row>
    <row r="94" spans="1:27" ht="15.75" x14ac:dyDescent="0.2">
      <c r="A94" s="35">
        <f t="shared" si="2"/>
        <v>44266</v>
      </c>
      <c r="B94" s="36">
        <f>SUMIFS(СВЦЭМ!$D$39:$D$782,СВЦЭМ!$A$39:$A$782,$A94,СВЦЭМ!$B$39:$B$782,B$83)+'СЕТ СН'!$H$11+СВЦЭМ!$D$10+'СЕТ СН'!$H$5-'СЕТ СН'!$H$21</f>
        <v>3713.04876616</v>
      </c>
      <c r="C94" s="36">
        <f>SUMIFS(СВЦЭМ!$D$39:$D$782,СВЦЭМ!$A$39:$A$782,$A94,СВЦЭМ!$B$39:$B$782,C$83)+'СЕТ СН'!$H$11+СВЦЭМ!$D$10+'СЕТ СН'!$H$5-'СЕТ СН'!$H$21</f>
        <v>3761.35558571</v>
      </c>
      <c r="D94" s="36">
        <f>SUMIFS(СВЦЭМ!$D$39:$D$782,СВЦЭМ!$A$39:$A$782,$A94,СВЦЭМ!$B$39:$B$782,D$83)+'СЕТ СН'!$H$11+СВЦЭМ!$D$10+'СЕТ СН'!$H$5-'СЕТ СН'!$H$21</f>
        <v>3793.5017774299995</v>
      </c>
      <c r="E94" s="36">
        <f>SUMIFS(СВЦЭМ!$D$39:$D$782,СВЦЭМ!$A$39:$A$782,$A94,СВЦЭМ!$B$39:$B$782,E$83)+'СЕТ СН'!$H$11+СВЦЭМ!$D$10+'СЕТ СН'!$H$5-'СЕТ СН'!$H$21</f>
        <v>3794.69380886</v>
      </c>
      <c r="F94" s="36">
        <f>SUMIFS(СВЦЭМ!$D$39:$D$782,СВЦЭМ!$A$39:$A$782,$A94,СВЦЭМ!$B$39:$B$782,F$83)+'СЕТ СН'!$H$11+СВЦЭМ!$D$10+'СЕТ СН'!$H$5-'СЕТ СН'!$H$21</f>
        <v>3794.9404383499996</v>
      </c>
      <c r="G94" s="36">
        <f>SUMIFS(СВЦЭМ!$D$39:$D$782,СВЦЭМ!$A$39:$A$782,$A94,СВЦЭМ!$B$39:$B$782,G$83)+'СЕТ СН'!$H$11+СВЦЭМ!$D$10+'СЕТ СН'!$H$5-'СЕТ СН'!$H$21</f>
        <v>3809.6049019499997</v>
      </c>
      <c r="H94" s="36">
        <f>SUMIFS(СВЦЭМ!$D$39:$D$782,СВЦЭМ!$A$39:$A$782,$A94,СВЦЭМ!$B$39:$B$782,H$83)+'СЕТ СН'!$H$11+СВЦЭМ!$D$10+'СЕТ СН'!$H$5-'СЕТ СН'!$H$21</f>
        <v>3815.04050981</v>
      </c>
      <c r="I94" s="36">
        <f>SUMIFS(СВЦЭМ!$D$39:$D$782,СВЦЭМ!$A$39:$A$782,$A94,СВЦЭМ!$B$39:$B$782,I$83)+'СЕТ СН'!$H$11+СВЦЭМ!$D$10+'СЕТ СН'!$H$5-'СЕТ СН'!$H$21</f>
        <v>3745.5584823899999</v>
      </c>
      <c r="J94" s="36">
        <f>SUMIFS(СВЦЭМ!$D$39:$D$782,СВЦЭМ!$A$39:$A$782,$A94,СВЦЭМ!$B$39:$B$782,J$83)+'СЕТ СН'!$H$11+СВЦЭМ!$D$10+'СЕТ СН'!$H$5-'СЕТ СН'!$H$21</f>
        <v>3688.1576378199998</v>
      </c>
      <c r="K94" s="36">
        <f>SUMIFS(СВЦЭМ!$D$39:$D$782,СВЦЭМ!$A$39:$A$782,$A94,СВЦЭМ!$B$39:$B$782,K$83)+'СЕТ СН'!$H$11+СВЦЭМ!$D$10+'СЕТ СН'!$H$5-'СЕТ СН'!$H$21</f>
        <v>3660.7590613899997</v>
      </c>
      <c r="L94" s="36">
        <f>SUMIFS(СВЦЭМ!$D$39:$D$782,СВЦЭМ!$A$39:$A$782,$A94,СВЦЭМ!$B$39:$B$782,L$83)+'СЕТ СН'!$H$11+СВЦЭМ!$D$10+'СЕТ СН'!$H$5-'СЕТ СН'!$H$21</f>
        <v>3654.4455250499996</v>
      </c>
      <c r="M94" s="36">
        <f>SUMIFS(СВЦЭМ!$D$39:$D$782,СВЦЭМ!$A$39:$A$782,$A94,СВЦЭМ!$B$39:$B$782,M$83)+'СЕТ СН'!$H$11+СВЦЭМ!$D$10+'СЕТ СН'!$H$5-'СЕТ СН'!$H$21</f>
        <v>3660.6958990799999</v>
      </c>
      <c r="N94" s="36">
        <f>SUMIFS(СВЦЭМ!$D$39:$D$782,СВЦЭМ!$A$39:$A$782,$A94,СВЦЭМ!$B$39:$B$782,N$83)+'СЕТ СН'!$H$11+СВЦЭМ!$D$10+'СЕТ СН'!$H$5-'СЕТ СН'!$H$21</f>
        <v>3679.00974967</v>
      </c>
      <c r="O94" s="36">
        <f>SUMIFS(СВЦЭМ!$D$39:$D$782,СВЦЭМ!$A$39:$A$782,$A94,СВЦЭМ!$B$39:$B$782,O$83)+'СЕТ СН'!$H$11+СВЦЭМ!$D$10+'СЕТ СН'!$H$5-'СЕТ СН'!$H$21</f>
        <v>3716.96906683</v>
      </c>
      <c r="P94" s="36">
        <f>SUMIFS(СВЦЭМ!$D$39:$D$782,СВЦЭМ!$A$39:$A$782,$A94,СВЦЭМ!$B$39:$B$782,P$83)+'СЕТ СН'!$H$11+СВЦЭМ!$D$10+'СЕТ СН'!$H$5-'СЕТ СН'!$H$21</f>
        <v>3744.3862602099998</v>
      </c>
      <c r="Q94" s="36">
        <f>SUMIFS(СВЦЭМ!$D$39:$D$782,СВЦЭМ!$A$39:$A$782,$A94,СВЦЭМ!$B$39:$B$782,Q$83)+'СЕТ СН'!$H$11+СВЦЭМ!$D$10+'СЕТ СН'!$H$5-'СЕТ СН'!$H$21</f>
        <v>3793.6105573099999</v>
      </c>
      <c r="R94" s="36">
        <f>SUMIFS(СВЦЭМ!$D$39:$D$782,СВЦЭМ!$A$39:$A$782,$A94,СВЦЭМ!$B$39:$B$782,R$83)+'СЕТ СН'!$H$11+СВЦЭМ!$D$10+'СЕТ СН'!$H$5-'СЕТ СН'!$H$21</f>
        <v>3778.3374732799998</v>
      </c>
      <c r="S94" s="36">
        <f>SUMIFS(СВЦЭМ!$D$39:$D$782,СВЦЭМ!$A$39:$A$782,$A94,СВЦЭМ!$B$39:$B$782,S$83)+'СЕТ СН'!$H$11+СВЦЭМ!$D$10+'СЕТ СН'!$H$5-'СЕТ СН'!$H$21</f>
        <v>3723.6041263500001</v>
      </c>
      <c r="T94" s="36">
        <f>SUMIFS(СВЦЭМ!$D$39:$D$782,СВЦЭМ!$A$39:$A$782,$A94,СВЦЭМ!$B$39:$B$782,T$83)+'СЕТ СН'!$H$11+СВЦЭМ!$D$10+'СЕТ СН'!$H$5-'СЕТ СН'!$H$21</f>
        <v>3631.3291325099999</v>
      </c>
      <c r="U94" s="36">
        <f>SUMIFS(СВЦЭМ!$D$39:$D$782,СВЦЭМ!$A$39:$A$782,$A94,СВЦЭМ!$B$39:$B$782,U$83)+'СЕТ СН'!$H$11+СВЦЭМ!$D$10+'СЕТ СН'!$H$5-'СЕТ СН'!$H$21</f>
        <v>3599.3967325099998</v>
      </c>
      <c r="V94" s="36">
        <f>SUMIFS(СВЦЭМ!$D$39:$D$782,СВЦЭМ!$A$39:$A$782,$A94,СВЦЭМ!$B$39:$B$782,V$83)+'СЕТ СН'!$H$11+СВЦЭМ!$D$10+'СЕТ СН'!$H$5-'СЕТ СН'!$H$21</f>
        <v>3613.81640659</v>
      </c>
      <c r="W94" s="36">
        <f>SUMIFS(СВЦЭМ!$D$39:$D$782,СВЦЭМ!$A$39:$A$782,$A94,СВЦЭМ!$B$39:$B$782,W$83)+'СЕТ СН'!$H$11+СВЦЭМ!$D$10+'СЕТ СН'!$H$5-'СЕТ СН'!$H$21</f>
        <v>3630.7608868099996</v>
      </c>
      <c r="X94" s="36">
        <f>SUMIFS(СВЦЭМ!$D$39:$D$782,СВЦЭМ!$A$39:$A$782,$A94,СВЦЭМ!$B$39:$B$782,X$83)+'СЕТ СН'!$H$11+СВЦЭМ!$D$10+'СЕТ СН'!$H$5-'СЕТ СН'!$H$21</f>
        <v>3650.6331796899995</v>
      </c>
      <c r="Y94" s="36">
        <f>SUMIFS(СВЦЭМ!$D$39:$D$782,СВЦЭМ!$A$39:$A$782,$A94,СВЦЭМ!$B$39:$B$782,Y$83)+'СЕТ СН'!$H$11+СВЦЭМ!$D$10+'СЕТ СН'!$H$5-'СЕТ СН'!$H$21</f>
        <v>3665.1669100700001</v>
      </c>
    </row>
    <row r="95" spans="1:27" ht="15.75" x14ac:dyDescent="0.2">
      <c r="A95" s="35">
        <f t="shared" si="2"/>
        <v>44267</v>
      </c>
      <c r="B95" s="36">
        <f>SUMIFS(СВЦЭМ!$D$39:$D$782,СВЦЭМ!$A$39:$A$782,$A95,СВЦЭМ!$B$39:$B$782,B$83)+'СЕТ СН'!$H$11+СВЦЭМ!$D$10+'СЕТ СН'!$H$5-'СЕТ СН'!$H$21</f>
        <v>3723.6005968599998</v>
      </c>
      <c r="C95" s="36">
        <f>SUMIFS(СВЦЭМ!$D$39:$D$782,СВЦЭМ!$A$39:$A$782,$A95,СВЦЭМ!$B$39:$B$782,C$83)+'СЕТ СН'!$H$11+СВЦЭМ!$D$10+'СЕТ СН'!$H$5-'СЕТ СН'!$H$21</f>
        <v>3798.6192046599999</v>
      </c>
      <c r="D95" s="36">
        <f>SUMIFS(СВЦЭМ!$D$39:$D$782,СВЦЭМ!$A$39:$A$782,$A95,СВЦЭМ!$B$39:$B$782,D$83)+'СЕТ СН'!$H$11+СВЦЭМ!$D$10+'СЕТ СН'!$H$5-'СЕТ СН'!$H$21</f>
        <v>3803.8428364699998</v>
      </c>
      <c r="E95" s="36">
        <f>SUMIFS(СВЦЭМ!$D$39:$D$782,СВЦЭМ!$A$39:$A$782,$A95,СВЦЭМ!$B$39:$B$782,E$83)+'СЕТ СН'!$H$11+СВЦЭМ!$D$10+'СЕТ СН'!$H$5-'СЕТ СН'!$H$21</f>
        <v>3801.5637406099995</v>
      </c>
      <c r="F95" s="36">
        <f>SUMIFS(СВЦЭМ!$D$39:$D$782,СВЦЭМ!$A$39:$A$782,$A95,СВЦЭМ!$B$39:$B$782,F$83)+'СЕТ СН'!$H$11+СВЦЭМ!$D$10+'СЕТ СН'!$H$5-'СЕТ СН'!$H$21</f>
        <v>3799.5726488099999</v>
      </c>
      <c r="G95" s="36">
        <f>SUMIFS(СВЦЭМ!$D$39:$D$782,СВЦЭМ!$A$39:$A$782,$A95,СВЦЭМ!$B$39:$B$782,G$83)+'СЕТ СН'!$H$11+СВЦЭМ!$D$10+'СЕТ СН'!$H$5-'СЕТ СН'!$H$21</f>
        <v>3804.73598133</v>
      </c>
      <c r="H95" s="36">
        <f>SUMIFS(СВЦЭМ!$D$39:$D$782,СВЦЭМ!$A$39:$A$782,$A95,СВЦЭМ!$B$39:$B$782,H$83)+'СЕТ СН'!$H$11+СВЦЭМ!$D$10+'СЕТ СН'!$H$5-'СЕТ СН'!$H$21</f>
        <v>3802.4341592499995</v>
      </c>
      <c r="I95" s="36">
        <f>SUMIFS(СВЦЭМ!$D$39:$D$782,СВЦЭМ!$A$39:$A$782,$A95,СВЦЭМ!$B$39:$B$782,I$83)+'СЕТ СН'!$H$11+СВЦЭМ!$D$10+'СЕТ СН'!$H$5-'СЕТ СН'!$H$21</f>
        <v>3729.6072215099998</v>
      </c>
      <c r="J95" s="36">
        <f>SUMIFS(СВЦЭМ!$D$39:$D$782,СВЦЭМ!$A$39:$A$782,$A95,СВЦЭМ!$B$39:$B$782,J$83)+'СЕТ СН'!$H$11+СВЦЭМ!$D$10+'СЕТ СН'!$H$5-'СЕТ СН'!$H$21</f>
        <v>3668.3749222500001</v>
      </c>
      <c r="K95" s="36">
        <f>SUMIFS(СВЦЭМ!$D$39:$D$782,СВЦЭМ!$A$39:$A$782,$A95,СВЦЭМ!$B$39:$B$782,K$83)+'СЕТ СН'!$H$11+СВЦЭМ!$D$10+'СЕТ СН'!$H$5-'СЕТ СН'!$H$21</f>
        <v>3626.0374957499998</v>
      </c>
      <c r="L95" s="36">
        <f>SUMIFS(СВЦЭМ!$D$39:$D$782,СВЦЭМ!$A$39:$A$782,$A95,СВЦЭМ!$B$39:$B$782,L$83)+'СЕТ СН'!$H$11+СВЦЭМ!$D$10+'СЕТ СН'!$H$5-'СЕТ СН'!$H$21</f>
        <v>3627.1834726299994</v>
      </c>
      <c r="M95" s="36">
        <f>SUMIFS(СВЦЭМ!$D$39:$D$782,СВЦЭМ!$A$39:$A$782,$A95,СВЦЭМ!$B$39:$B$782,M$83)+'СЕТ СН'!$H$11+СВЦЭМ!$D$10+'СЕТ СН'!$H$5-'СЕТ СН'!$H$21</f>
        <v>3634.3047581499995</v>
      </c>
      <c r="N95" s="36">
        <f>SUMIFS(СВЦЭМ!$D$39:$D$782,СВЦЭМ!$A$39:$A$782,$A95,СВЦЭМ!$B$39:$B$782,N$83)+'СЕТ СН'!$H$11+СВЦЭМ!$D$10+'СЕТ СН'!$H$5-'СЕТ СН'!$H$21</f>
        <v>3639.6905353299999</v>
      </c>
      <c r="O95" s="36">
        <f>SUMIFS(СВЦЭМ!$D$39:$D$782,СВЦЭМ!$A$39:$A$782,$A95,СВЦЭМ!$B$39:$B$782,O$83)+'СЕТ СН'!$H$11+СВЦЭМ!$D$10+'СЕТ СН'!$H$5-'СЕТ СН'!$H$21</f>
        <v>3662.45343632</v>
      </c>
      <c r="P95" s="36">
        <f>SUMIFS(СВЦЭМ!$D$39:$D$782,СВЦЭМ!$A$39:$A$782,$A95,СВЦЭМ!$B$39:$B$782,P$83)+'СЕТ СН'!$H$11+СВЦЭМ!$D$10+'СЕТ СН'!$H$5-'СЕТ СН'!$H$21</f>
        <v>3713.2674017299996</v>
      </c>
      <c r="Q95" s="36">
        <f>SUMIFS(СВЦЭМ!$D$39:$D$782,СВЦЭМ!$A$39:$A$782,$A95,СВЦЭМ!$B$39:$B$782,Q$83)+'СЕТ СН'!$H$11+СВЦЭМ!$D$10+'СЕТ СН'!$H$5-'СЕТ СН'!$H$21</f>
        <v>3765.6152889699997</v>
      </c>
      <c r="R95" s="36">
        <f>SUMIFS(СВЦЭМ!$D$39:$D$782,СВЦЭМ!$A$39:$A$782,$A95,СВЦЭМ!$B$39:$B$782,R$83)+'СЕТ СН'!$H$11+СВЦЭМ!$D$10+'СЕТ СН'!$H$5-'СЕТ СН'!$H$21</f>
        <v>3767.3746961500001</v>
      </c>
      <c r="S95" s="36">
        <f>SUMIFS(СВЦЭМ!$D$39:$D$782,СВЦЭМ!$A$39:$A$782,$A95,СВЦЭМ!$B$39:$B$782,S$83)+'СЕТ СН'!$H$11+СВЦЭМ!$D$10+'СЕТ СН'!$H$5-'СЕТ СН'!$H$21</f>
        <v>3722.6237747999999</v>
      </c>
      <c r="T95" s="36">
        <f>SUMIFS(СВЦЭМ!$D$39:$D$782,СВЦЭМ!$A$39:$A$782,$A95,СВЦЭМ!$B$39:$B$782,T$83)+'СЕТ СН'!$H$11+СВЦЭМ!$D$10+'СЕТ СН'!$H$5-'СЕТ СН'!$H$21</f>
        <v>3641.9091268100001</v>
      </c>
      <c r="U95" s="36">
        <f>SUMIFS(СВЦЭМ!$D$39:$D$782,СВЦЭМ!$A$39:$A$782,$A95,СВЦЭМ!$B$39:$B$782,U$83)+'СЕТ СН'!$H$11+СВЦЭМ!$D$10+'СЕТ СН'!$H$5-'СЕТ СН'!$H$21</f>
        <v>3613.8470477199999</v>
      </c>
      <c r="V95" s="36">
        <f>SUMIFS(СВЦЭМ!$D$39:$D$782,СВЦЭМ!$A$39:$A$782,$A95,СВЦЭМ!$B$39:$B$782,V$83)+'СЕТ СН'!$H$11+СВЦЭМ!$D$10+'СЕТ СН'!$H$5-'СЕТ СН'!$H$21</f>
        <v>3617.85876001</v>
      </c>
      <c r="W95" s="36">
        <f>SUMIFS(СВЦЭМ!$D$39:$D$782,СВЦЭМ!$A$39:$A$782,$A95,СВЦЭМ!$B$39:$B$782,W$83)+'СЕТ СН'!$H$11+СВЦЭМ!$D$10+'СЕТ СН'!$H$5-'СЕТ СН'!$H$21</f>
        <v>3632.0307242199997</v>
      </c>
      <c r="X95" s="36">
        <f>SUMIFS(СВЦЭМ!$D$39:$D$782,СВЦЭМ!$A$39:$A$782,$A95,СВЦЭМ!$B$39:$B$782,X$83)+'СЕТ СН'!$H$11+СВЦЭМ!$D$10+'СЕТ СН'!$H$5-'СЕТ СН'!$H$21</f>
        <v>3651.9146417799998</v>
      </c>
      <c r="Y95" s="36">
        <f>SUMIFS(СВЦЭМ!$D$39:$D$782,СВЦЭМ!$A$39:$A$782,$A95,СВЦЭМ!$B$39:$B$782,Y$83)+'СЕТ СН'!$H$11+СВЦЭМ!$D$10+'СЕТ СН'!$H$5-'СЕТ СН'!$H$21</f>
        <v>3669.7808229100001</v>
      </c>
    </row>
    <row r="96" spans="1:27" ht="15.75" x14ac:dyDescent="0.2">
      <c r="A96" s="35">
        <f t="shared" si="2"/>
        <v>44268</v>
      </c>
      <c r="B96" s="36">
        <f>SUMIFS(СВЦЭМ!$D$39:$D$782,СВЦЭМ!$A$39:$A$782,$A96,СВЦЭМ!$B$39:$B$782,B$83)+'СЕТ СН'!$H$11+СВЦЭМ!$D$10+'СЕТ СН'!$H$5-'СЕТ СН'!$H$21</f>
        <v>3800.5307115899996</v>
      </c>
      <c r="C96" s="36">
        <f>SUMIFS(СВЦЭМ!$D$39:$D$782,СВЦЭМ!$A$39:$A$782,$A96,СВЦЭМ!$B$39:$B$782,C$83)+'СЕТ СН'!$H$11+СВЦЭМ!$D$10+'СЕТ СН'!$H$5-'СЕТ СН'!$H$21</f>
        <v>3831.7985475899995</v>
      </c>
      <c r="D96" s="36">
        <f>SUMIFS(СВЦЭМ!$D$39:$D$782,СВЦЭМ!$A$39:$A$782,$A96,СВЦЭМ!$B$39:$B$782,D$83)+'СЕТ СН'!$H$11+СВЦЭМ!$D$10+'СЕТ СН'!$H$5-'СЕТ СН'!$H$21</f>
        <v>3804.3397138599998</v>
      </c>
      <c r="E96" s="36">
        <f>SUMIFS(СВЦЭМ!$D$39:$D$782,СВЦЭМ!$A$39:$A$782,$A96,СВЦЭМ!$B$39:$B$782,E$83)+'СЕТ СН'!$H$11+СВЦЭМ!$D$10+'СЕТ СН'!$H$5-'СЕТ СН'!$H$21</f>
        <v>3798.9954372899997</v>
      </c>
      <c r="F96" s="36">
        <f>SUMIFS(СВЦЭМ!$D$39:$D$782,СВЦЭМ!$A$39:$A$782,$A96,СВЦЭМ!$B$39:$B$782,F$83)+'СЕТ СН'!$H$11+СВЦЭМ!$D$10+'СЕТ СН'!$H$5-'СЕТ СН'!$H$21</f>
        <v>3800.2640483499999</v>
      </c>
      <c r="G96" s="36">
        <f>SUMIFS(СВЦЭМ!$D$39:$D$782,СВЦЭМ!$A$39:$A$782,$A96,СВЦЭМ!$B$39:$B$782,G$83)+'СЕТ СН'!$H$11+СВЦЭМ!$D$10+'СЕТ СН'!$H$5-'СЕТ СН'!$H$21</f>
        <v>3806.9238187499996</v>
      </c>
      <c r="H96" s="36">
        <f>SUMIFS(СВЦЭМ!$D$39:$D$782,СВЦЭМ!$A$39:$A$782,$A96,СВЦЭМ!$B$39:$B$782,H$83)+'СЕТ СН'!$H$11+СВЦЭМ!$D$10+'СЕТ СН'!$H$5-'СЕТ СН'!$H$21</f>
        <v>3816.5545944799997</v>
      </c>
      <c r="I96" s="36">
        <f>SUMIFS(СВЦЭМ!$D$39:$D$782,СВЦЭМ!$A$39:$A$782,$A96,СВЦЭМ!$B$39:$B$782,I$83)+'СЕТ СН'!$H$11+СВЦЭМ!$D$10+'СЕТ СН'!$H$5-'СЕТ СН'!$H$21</f>
        <v>3792.6234267399996</v>
      </c>
      <c r="J96" s="36">
        <f>SUMIFS(СВЦЭМ!$D$39:$D$782,СВЦЭМ!$A$39:$A$782,$A96,СВЦЭМ!$B$39:$B$782,J$83)+'СЕТ СН'!$H$11+СВЦЭМ!$D$10+'СЕТ СН'!$H$5-'СЕТ СН'!$H$21</f>
        <v>3712.16560183</v>
      </c>
      <c r="K96" s="36">
        <f>SUMIFS(СВЦЭМ!$D$39:$D$782,СВЦЭМ!$A$39:$A$782,$A96,СВЦЭМ!$B$39:$B$782,K$83)+'СЕТ СН'!$H$11+СВЦЭМ!$D$10+'СЕТ СН'!$H$5-'СЕТ СН'!$H$21</f>
        <v>3666.1709277099999</v>
      </c>
      <c r="L96" s="36">
        <f>SUMIFS(СВЦЭМ!$D$39:$D$782,СВЦЭМ!$A$39:$A$782,$A96,СВЦЭМ!$B$39:$B$782,L$83)+'СЕТ СН'!$H$11+СВЦЭМ!$D$10+'СЕТ СН'!$H$5-'СЕТ СН'!$H$21</f>
        <v>3665.69547805</v>
      </c>
      <c r="M96" s="36">
        <f>SUMIFS(СВЦЭМ!$D$39:$D$782,СВЦЭМ!$A$39:$A$782,$A96,СВЦЭМ!$B$39:$B$782,M$83)+'СЕТ СН'!$H$11+СВЦЭМ!$D$10+'СЕТ СН'!$H$5-'СЕТ СН'!$H$21</f>
        <v>3671.3250508299998</v>
      </c>
      <c r="N96" s="36">
        <f>SUMIFS(СВЦЭМ!$D$39:$D$782,СВЦЭМ!$A$39:$A$782,$A96,СВЦЭМ!$B$39:$B$782,N$83)+'СЕТ СН'!$H$11+СВЦЭМ!$D$10+'СЕТ СН'!$H$5-'СЕТ СН'!$H$21</f>
        <v>3691.5969968499999</v>
      </c>
      <c r="O96" s="36">
        <f>SUMIFS(СВЦЭМ!$D$39:$D$782,СВЦЭМ!$A$39:$A$782,$A96,СВЦЭМ!$B$39:$B$782,O$83)+'СЕТ СН'!$H$11+СВЦЭМ!$D$10+'СЕТ СН'!$H$5-'СЕТ СН'!$H$21</f>
        <v>3734.9303695899998</v>
      </c>
      <c r="P96" s="36">
        <f>SUMIFS(СВЦЭМ!$D$39:$D$782,СВЦЭМ!$A$39:$A$782,$A96,СВЦЭМ!$B$39:$B$782,P$83)+'СЕТ СН'!$H$11+СВЦЭМ!$D$10+'СЕТ СН'!$H$5-'СЕТ СН'!$H$21</f>
        <v>3784.1790744699997</v>
      </c>
      <c r="Q96" s="36">
        <f>SUMIFS(СВЦЭМ!$D$39:$D$782,СВЦЭМ!$A$39:$A$782,$A96,СВЦЭМ!$B$39:$B$782,Q$83)+'СЕТ СН'!$H$11+СВЦЭМ!$D$10+'СЕТ СН'!$H$5-'СЕТ СН'!$H$21</f>
        <v>3754.1784092199996</v>
      </c>
      <c r="R96" s="36">
        <f>SUMIFS(СВЦЭМ!$D$39:$D$782,СВЦЭМ!$A$39:$A$782,$A96,СВЦЭМ!$B$39:$B$782,R$83)+'СЕТ СН'!$H$11+СВЦЭМ!$D$10+'СЕТ СН'!$H$5-'СЕТ СН'!$H$21</f>
        <v>3722.2571544399998</v>
      </c>
      <c r="S96" s="36">
        <f>SUMIFS(СВЦЭМ!$D$39:$D$782,СВЦЭМ!$A$39:$A$782,$A96,СВЦЭМ!$B$39:$B$782,S$83)+'СЕТ СН'!$H$11+СВЦЭМ!$D$10+'СЕТ СН'!$H$5-'СЕТ СН'!$H$21</f>
        <v>3677.7934240999998</v>
      </c>
      <c r="T96" s="36">
        <f>SUMIFS(СВЦЭМ!$D$39:$D$782,СВЦЭМ!$A$39:$A$782,$A96,СВЦЭМ!$B$39:$B$782,T$83)+'СЕТ СН'!$H$11+СВЦЭМ!$D$10+'СЕТ СН'!$H$5-'СЕТ СН'!$H$21</f>
        <v>3608.3407294099998</v>
      </c>
      <c r="U96" s="36">
        <f>SUMIFS(СВЦЭМ!$D$39:$D$782,СВЦЭМ!$A$39:$A$782,$A96,СВЦЭМ!$B$39:$B$782,U$83)+'СЕТ СН'!$H$11+СВЦЭМ!$D$10+'СЕТ СН'!$H$5-'СЕТ СН'!$H$21</f>
        <v>3574.2779466000002</v>
      </c>
      <c r="V96" s="36">
        <f>SUMIFS(СВЦЭМ!$D$39:$D$782,СВЦЭМ!$A$39:$A$782,$A96,СВЦЭМ!$B$39:$B$782,V$83)+'СЕТ СН'!$H$11+СВЦЭМ!$D$10+'СЕТ СН'!$H$5-'СЕТ СН'!$H$21</f>
        <v>3578.0112009499999</v>
      </c>
      <c r="W96" s="36">
        <f>SUMIFS(СВЦЭМ!$D$39:$D$782,СВЦЭМ!$A$39:$A$782,$A96,СВЦЭМ!$B$39:$B$782,W$83)+'СЕТ СН'!$H$11+СВЦЭМ!$D$10+'СЕТ СН'!$H$5-'СЕТ СН'!$H$21</f>
        <v>3589.8145470199997</v>
      </c>
      <c r="X96" s="36">
        <f>SUMIFS(СВЦЭМ!$D$39:$D$782,СВЦЭМ!$A$39:$A$782,$A96,СВЦЭМ!$B$39:$B$782,X$83)+'СЕТ СН'!$H$11+СВЦЭМ!$D$10+'СЕТ СН'!$H$5-'СЕТ СН'!$H$21</f>
        <v>3606.7715681999998</v>
      </c>
      <c r="Y96" s="36">
        <f>SUMIFS(СВЦЭМ!$D$39:$D$782,СВЦЭМ!$A$39:$A$782,$A96,СВЦЭМ!$B$39:$B$782,Y$83)+'СЕТ СН'!$H$11+СВЦЭМ!$D$10+'СЕТ СН'!$H$5-'СЕТ СН'!$H$21</f>
        <v>3638.4004038200001</v>
      </c>
    </row>
    <row r="97" spans="1:25" ht="15.75" x14ac:dyDescent="0.2">
      <c r="A97" s="35">
        <f t="shared" si="2"/>
        <v>44269</v>
      </c>
      <c r="B97" s="36">
        <f>SUMIFS(СВЦЭМ!$D$39:$D$782,СВЦЭМ!$A$39:$A$782,$A97,СВЦЭМ!$B$39:$B$782,B$83)+'СЕТ СН'!$H$11+СВЦЭМ!$D$10+'СЕТ СН'!$H$5-'СЕТ СН'!$H$21</f>
        <v>3695.2632122799996</v>
      </c>
      <c r="C97" s="36">
        <f>SUMIFS(СВЦЭМ!$D$39:$D$782,СВЦЭМ!$A$39:$A$782,$A97,СВЦЭМ!$B$39:$B$782,C$83)+'СЕТ СН'!$H$11+СВЦЭМ!$D$10+'СЕТ СН'!$H$5-'СЕТ СН'!$H$21</f>
        <v>3739.7651766099998</v>
      </c>
      <c r="D97" s="36">
        <f>SUMIFS(СВЦЭМ!$D$39:$D$782,СВЦЭМ!$A$39:$A$782,$A97,СВЦЭМ!$B$39:$B$782,D$83)+'СЕТ СН'!$H$11+СВЦЭМ!$D$10+'СЕТ СН'!$H$5-'СЕТ СН'!$H$21</f>
        <v>3772.95861203</v>
      </c>
      <c r="E97" s="36">
        <f>SUMIFS(СВЦЭМ!$D$39:$D$782,СВЦЭМ!$A$39:$A$782,$A97,СВЦЭМ!$B$39:$B$782,E$83)+'СЕТ СН'!$H$11+СВЦЭМ!$D$10+'СЕТ СН'!$H$5-'СЕТ СН'!$H$21</f>
        <v>3790.9099589899997</v>
      </c>
      <c r="F97" s="36">
        <f>SUMIFS(СВЦЭМ!$D$39:$D$782,СВЦЭМ!$A$39:$A$782,$A97,СВЦЭМ!$B$39:$B$782,F$83)+'СЕТ СН'!$H$11+СВЦЭМ!$D$10+'СЕТ СН'!$H$5-'СЕТ СН'!$H$21</f>
        <v>3792.3895383199997</v>
      </c>
      <c r="G97" s="36">
        <f>SUMIFS(СВЦЭМ!$D$39:$D$782,СВЦЭМ!$A$39:$A$782,$A97,СВЦЭМ!$B$39:$B$782,G$83)+'СЕТ СН'!$H$11+СВЦЭМ!$D$10+'СЕТ СН'!$H$5-'СЕТ СН'!$H$21</f>
        <v>3790.9756261499997</v>
      </c>
      <c r="H97" s="36">
        <f>SUMIFS(СВЦЭМ!$D$39:$D$782,СВЦЭМ!$A$39:$A$782,$A97,СВЦЭМ!$B$39:$B$782,H$83)+'СЕТ СН'!$H$11+СВЦЭМ!$D$10+'СЕТ СН'!$H$5-'СЕТ СН'!$H$21</f>
        <v>3800.7662552399997</v>
      </c>
      <c r="I97" s="36">
        <f>SUMIFS(СВЦЭМ!$D$39:$D$782,СВЦЭМ!$A$39:$A$782,$A97,СВЦЭМ!$B$39:$B$782,I$83)+'СЕТ СН'!$H$11+СВЦЭМ!$D$10+'СЕТ СН'!$H$5-'СЕТ СН'!$H$21</f>
        <v>3767.5919595400001</v>
      </c>
      <c r="J97" s="36">
        <f>SUMIFS(СВЦЭМ!$D$39:$D$782,СВЦЭМ!$A$39:$A$782,$A97,СВЦЭМ!$B$39:$B$782,J$83)+'СЕТ СН'!$H$11+СВЦЭМ!$D$10+'СЕТ СН'!$H$5-'СЕТ СН'!$H$21</f>
        <v>3685.3355512199996</v>
      </c>
      <c r="K97" s="36">
        <f>SUMIFS(СВЦЭМ!$D$39:$D$782,СВЦЭМ!$A$39:$A$782,$A97,СВЦЭМ!$B$39:$B$782,K$83)+'СЕТ СН'!$H$11+СВЦЭМ!$D$10+'СЕТ СН'!$H$5-'СЕТ СН'!$H$21</f>
        <v>3651.2019014499997</v>
      </c>
      <c r="L97" s="36">
        <f>SUMIFS(СВЦЭМ!$D$39:$D$782,СВЦЭМ!$A$39:$A$782,$A97,СВЦЭМ!$B$39:$B$782,L$83)+'СЕТ СН'!$H$11+СВЦЭМ!$D$10+'СЕТ СН'!$H$5-'СЕТ СН'!$H$21</f>
        <v>3625.2445233899998</v>
      </c>
      <c r="M97" s="36">
        <f>SUMIFS(СВЦЭМ!$D$39:$D$782,СВЦЭМ!$A$39:$A$782,$A97,СВЦЭМ!$B$39:$B$782,M$83)+'СЕТ СН'!$H$11+СВЦЭМ!$D$10+'СЕТ СН'!$H$5-'СЕТ СН'!$H$21</f>
        <v>3636.0138619899999</v>
      </c>
      <c r="N97" s="36">
        <f>SUMIFS(СВЦЭМ!$D$39:$D$782,СВЦЭМ!$A$39:$A$782,$A97,СВЦЭМ!$B$39:$B$782,N$83)+'СЕТ СН'!$H$11+СВЦЭМ!$D$10+'СЕТ СН'!$H$5-'СЕТ СН'!$H$21</f>
        <v>3655.4908722099999</v>
      </c>
      <c r="O97" s="36">
        <f>SUMIFS(СВЦЭМ!$D$39:$D$782,СВЦЭМ!$A$39:$A$782,$A97,СВЦЭМ!$B$39:$B$782,O$83)+'СЕТ СН'!$H$11+СВЦЭМ!$D$10+'СЕТ СН'!$H$5-'СЕТ СН'!$H$21</f>
        <v>3701.0864709099997</v>
      </c>
      <c r="P97" s="36">
        <f>SUMIFS(СВЦЭМ!$D$39:$D$782,СВЦЭМ!$A$39:$A$782,$A97,СВЦЭМ!$B$39:$B$782,P$83)+'СЕТ СН'!$H$11+СВЦЭМ!$D$10+'СЕТ СН'!$H$5-'СЕТ СН'!$H$21</f>
        <v>3746.8535493099998</v>
      </c>
      <c r="Q97" s="36">
        <f>SUMIFS(СВЦЭМ!$D$39:$D$782,СВЦЭМ!$A$39:$A$782,$A97,СВЦЭМ!$B$39:$B$782,Q$83)+'СЕТ СН'!$H$11+СВЦЭМ!$D$10+'СЕТ СН'!$H$5-'СЕТ СН'!$H$21</f>
        <v>3758.1226419499999</v>
      </c>
      <c r="R97" s="36">
        <f>SUMIFS(СВЦЭМ!$D$39:$D$782,СВЦЭМ!$A$39:$A$782,$A97,СВЦЭМ!$B$39:$B$782,R$83)+'СЕТ СН'!$H$11+СВЦЭМ!$D$10+'СЕТ СН'!$H$5-'СЕТ СН'!$H$21</f>
        <v>3745.0544222499998</v>
      </c>
      <c r="S97" s="36">
        <f>SUMIFS(СВЦЭМ!$D$39:$D$782,СВЦЭМ!$A$39:$A$782,$A97,СВЦЭМ!$B$39:$B$782,S$83)+'СЕТ СН'!$H$11+СВЦЭМ!$D$10+'СЕТ СН'!$H$5-'СЕТ СН'!$H$21</f>
        <v>3711.5708696199999</v>
      </c>
      <c r="T97" s="36">
        <f>SUMIFS(СВЦЭМ!$D$39:$D$782,СВЦЭМ!$A$39:$A$782,$A97,СВЦЭМ!$B$39:$B$782,T$83)+'СЕТ СН'!$H$11+СВЦЭМ!$D$10+'СЕТ СН'!$H$5-'СЕТ СН'!$H$21</f>
        <v>3633.1341709799999</v>
      </c>
      <c r="U97" s="36">
        <f>SUMIFS(СВЦЭМ!$D$39:$D$782,СВЦЭМ!$A$39:$A$782,$A97,СВЦЭМ!$B$39:$B$782,U$83)+'СЕТ СН'!$H$11+СВЦЭМ!$D$10+'СЕТ СН'!$H$5-'СЕТ СН'!$H$21</f>
        <v>3586.6058237399998</v>
      </c>
      <c r="V97" s="36">
        <f>SUMIFS(СВЦЭМ!$D$39:$D$782,СВЦЭМ!$A$39:$A$782,$A97,СВЦЭМ!$B$39:$B$782,V$83)+'СЕТ СН'!$H$11+СВЦЭМ!$D$10+'СЕТ СН'!$H$5-'СЕТ СН'!$H$21</f>
        <v>3586.7971327499999</v>
      </c>
      <c r="W97" s="36">
        <f>SUMIFS(СВЦЭМ!$D$39:$D$782,СВЦЭМ!$A$39:$A$782,$A97,СВЦЭМ!$B$39:$B$782,W$83)+'СЕТ СН'!$H$11+СВЦЭМ!$D$10+'СЕТ СН'!$H$5-'СЕТ СН'!$H$21</f>
        <v>3606.4882859199997</v>
      </c>
      <c r="X97" s="36">
        <f>SUMIFS(СВЦЭМ!$D$39:$D$782,СВЦЭМ!$A$39:$A$782,$A97,СВЦЭМ!$B$39:$B$782,X$83)+'СЕТ СН'!$H$11+СВЦЭМ!$D$10+'СЕТ СН'!$H$5-'СЕТ СН'!$H$21</f>
        <v>3623.5413121299998</v>
      </c>
      <c r="Y97" s="36">
        <f>SUMIFS(СВЦЭМ!$D$39:$D$782,СВЦЭМ!$A$39:$A$782,$A97,СВЦЭМ!$B$39:$B$782,Y$83)+'СЕТ СН'!$H$11+СВЦЭМ!$D$10+'СЕТ СН'!$H$5-'СЕТ СН'!$H$21</f>
        <v>3640.2424129599995</v>
      </c>
    </row>
    <row r="98" spans="1:25" ht="15.75" x14ac:dyDescent="0.2">
      <c r="A98" s="35">
        <f t="shared" si="2"/>
        <v>44270</v>
      </c>
      <c r="B98" s="36">
        <f>SUMIFS(СВЦЭМ!$D$39:$D$782,СВЦЭМ!$A$39:$A$782,$A98,СВЦЭМ!$B$39:$B$782,B$83)+'СЕТ СН'!$H$11+СВЦЭМ!$D$10+'СЕТ СН'!$H$5-'СЕТ СН'!$H$21</f>
        <v>3753.7616181399999</v>
      </c>
      <c r="C98" s="36">
        <f>SUMIFS(СВЦЭМ!$D$39:$D$782,СВЦЭМ!$A$39:$A$782,$A98,СВЦЭМ!$B$39:$B$782,C$83)+'СЕТ СН'!$H$11+СВЦЭМ!$D$10+'СЕТ СН'!$H$5-'СЕТ СН'!$H$21</f>
        <v>3799.0383337099997</v>
      </c>
      <c r="D98" s="36">
        <f>SUMIFS(СВЦЭМ!$D$39:$D$782,СВЦЭМ!$A$39:$A$782,$A98,СВЦЭМ!$B$39:$B$782,D$83)+'СЕТ СН'!$H$11+СВЦЭМ!$D$10+'СЕТ СН'!$H$5-'СЕТ СН'!$H$21</f>
        <v>3794.7513673200001</v>
      </c>
      <c r="E98" s="36">
        <f>SUMIFS(СВЦЭМ!$D$39:$D$782,СВЦЭМ!$A$39:$A$782,$A98,СВЦЭМ!$B$39:$B$782,E$83)+'СЕТ СН'!$H$11+СВЦЭМ!$D$10+'СЕТ СН'!$H$5-'СЕТ СН'!$H$21</f>
        <v>3791.6926186199998</v>
      </c>
      <c r="F98" s="36">
        <f>SUMIFS(СВЦЭМ!$D$39:$D$782,СВЦЭМ!$A$39:$A$782,$A98,СВЦЭМ!$B$39:$B$782,F$83)+'СЕТ СН'!$H$11+СВЦЭМ!$D$10+'СЕТ СН'!$H$5-'СЕТ СН'!$H$21</f>
        <v>3797.6245599399999</v>
      </c>
      <c r="G98" s="36">
        <f>SUMIFS(СВЦЭМ!$D$39:$D$782,СВЦЭМ!$A$39:$A$782,$A98,СВЦЭМ!$B$39:$B$782,G$83)+'СЕТ СН'!$H$11+СВЦЭМ!$D$10+'СЕТ СН'!$H$5-'СЕТ СН'!$H$21</f>
        <v>3803.6451732099995</v>
      </c>
      <c r="H98" s="36">
        <f>SUMIFS(СВЦЭМ!$D$39:$D$782,СВЦЭМ!$A$39:$A$782,$A98,СВЦЭМ!$B$39:$B$782,H$83)+'СЕТ СН'!$H$11+СВЦЭМ!$D$10+'СЕТ СН'!$H$5-'СЕТ СН'!$H$21</f>
        <v>3806.3421963000001</v>
      </c>
      <c r="I98" s="36">
        <f>SUMIFS(СВЦЭМ!$D$39:$D$782,СВЦЭМ!$A$39:$A$782,$A98,СВЦЭМ!$B$39:$B$782,I$83)+'СЕТ СН'!$H$11+СВЦЭМ!$D$10+'СЕТ СН'!$H$5-'СЕТ СН'!$H$21</f>
        <v>3741.3120775999996</v>
      </c>
      <c r="J98" s="36">
        <f>SUMIFS(СВЦЭМ!$D$39:$D$782,СВЦЭМ!$A$39:$A$782,$A98,СВЦЭМ!$B$39:$B$782,J$83)+'СЕТ СН'!$H$11+СВЦЭМ!$D$10+'СЕТ СН'!$H$5-'СЕТ СН'!$H$21</f>
        <v>3677.23993101</v>
      </c>
      <c r="K98" s="36">
        <f>SUMIFS(СВЦЭМ!$D$39:$D$782,СВЦЭМ!$A$39:$A$782,$A98,СВЦЭМ!$B$39:$B$782,K$83)+'СЕТ СН'!$H$11+СВЦЭМ!$D$10+'СЕТ СН'!$H$5-'СЕТ СН'!$H$21</f>
        <v>3642.5886946599994</v>
      </c>
      <c r="L98" s="36">
        <f>SUMIFS(СВЦЭМ!$D$39:$D$782,СВЦЭМ!$A$39:$A$782,$A98,СВЦЭМ!$B$39:$B$782,L$83)+'СЕТ СН'!$H$11+СВЦЭМ!$D$10+'СЕТ СН'!$H$5-'СЕТ СН'!$H$21</f>
        <v>3630.2287285100001</v>
      </c>
      <c r="M98" s="36">
        <f>SUMIFS(СВЦЭМ!$D$39:$D$782,СВЦЭМ!$A$39:$A$782,$A98,СВЦЭМ!$B$39:$B$782,M$83)+'СЕТ СН'!$H$11+СВЦЭМ!$D$10+'СЕТ СН'!$H$5-'СЕТ СН'!$H$21</f>
        <v>3646.0172297099998</v>
      </c>
      <c r="N98" s="36">
        <f>SUMIFS(СВЦЭМ!$D$39:$D$782,СВЦЭМ!$A$39:$A$782,$A98,СВЦЭМ!$B$39:$B$782,N$83)+'СЕТ СН'!$H$11+СВЦЭМ!$D$10+'СЕТ СН'!$H$5-'СЕТ СН'!$H$21</f>
        <v>3658.0199295499997</v>
      </c>
      <c r="O98" s="36">
        <f>SUMIFS(СВЦЭМ!$D$39:$D$782,СВЦЭМ!$A$39:$A$782,$A98,СВЦЭМ!$B$39:$B$782,O$83)+'СЕТ СН'!$H$11+СВЦЭМ!$D$10+'СЕТ СН'!$H$5-'СЕТ СН'!$H$21</f>
        <v>3692.7600167099999</v>
      </c>
      <c r="P98" s="36">
        <f>SUMIFS(СВЦЭМ!$D$39:$D$782,СВЦЭМ!$A$39:$A$782,$A98,СВЦЭМ!$B$39:$B$782,P$83)+'СЕТ СН'!$H$11+СВЦЭМ!$D$10+'СЕТ СН'!$H$5-'СЕТ СН'!$H$21</f>
        <v>3743.4843500899997</v>
      </c>
      <c r="Q98" s="36">
        <f>SUMIFS(СВЦЭМ!$D$39:$D$782,СВЦЭМ!$A$39:$A$782,$A98,СВЦЭМ!$B$39:$B$782,Q$83)+'СЕТ СН'!$H$11+СВЦЭМ!$D$10+'СЕТ СН'!$H$5-'СЕТ СН'!$H$21</f>
        <v>3765.2985557799998</v>
      </c>
      <c r="R98" s="36">
        <f>SUMIFS(СВЦЭМ!$D$39:$D$782,СВЦЭМ!$A$39:$A$782,$A98,СВЦЭМ!$B$39:$B$782,R$83)+'СЕТ СН'!$H$11+СВЦЭМ!$D$10+'СЕТ СН'!$H$5-'СЕТ СН'!$H$21</f>
        <v>3747.1066402999995</v>
      </c>
      <c r="S98" s="36">
        <f>SUMIFS(СВЦЭМ!$D$39:$D$782,СВЦЭМ!$A$39:$A$782,$A98,СВЦЭМ!$B$39:$B$782,S$83)+'СЕТ СН'!$H$11+СВЦЭМ!$D$10+'СЕТ СН'!$H$5-'СЕТ СН'!$H$21</f>
        <v>3696.4711120799998</v>
      </c>
      <c r="T98" s="36">
        <f>SUMIFS(СВЦЭМ!$D$39:$D$782,СВЦЭМ!$A$39:$A$782,$A98,СВЦЭМ!$B$39:$B$782,T$83)+'СЕТ СН'!$H$11+СВЦЭМ!$D$10+'СЕТ СН'!$H$5-'СЕТ СН'!$H$21</f>
        <v>3591.1283222499997</v>
      </c>
      <c r="U98" s="36">
        <f>SUMIFS(СВЦЭМ!$D$39:$D$782,СВЦЭМ!$A$39:$A$782,$A98,СВЦЭМ!$B$39:$B$782,U$83)+'СЕТ СН'!$H$11+СВЦЭМ!$D$10+'СЕТ СН'!$H$5-'СЕТ СН'!$H$21</f>
        <v>3549.0204247299998</v>
      </c>
      <c r="V98" s="36">
        <f>SUMIFS(СВЦЭМ!$D$39:$D$782,СВЦЭМ!$A$39:$A$782,$A98,СВЦЭМ!$B$39:$B$782,V$83)+'СЕТ СН'!$H$11+СВЦЭМ!$D$10+'СЕТ СН'!$H$5-'СЕТ СН'!$H$21</f>
        <v>3548.5269661699999</v>
      </c>
      <c r="W98" s="36">
        <f>SUMIFS(СВЦЭМ!$D$39:$D$782,СВЦЭМ!$A$39:$A$782,$A98,СВЦЭМ!$B$39:$B$782,W$83)+'СЕТ СН'!$H$11+СВЦЭМ!$D$10+'СЕТ СН'!$H$5-'СЕТ СН'!$H$21</f>
        <v>3554.8785865599998</v>
      </c>
      <c r="X98" s="36">
        <f>SUMIFS(СВЦЭМ!$D$39:$D$782,СВЦЭМ!$A$39:$A$782,$A98,СВЦЭМ!$B$39:$B$782,X$83)+'СЕТ СН'!$H$11+СВЦЭМ!$D$10+'СЕТ СН'!$H$5-'СЕТ СН'!$H$21</f>
        <v>3552.0843841599999</v>
      </c>
      <c r="Y98" s="36">
        <f>SUMIFS(СВЦЭМ!$D$39:$D$782,СВЦЭМ!$A$39:$A$782,$A98,СВЦЭМ!$B$39:$B$782,Y$83)+'СЕТ СН'!$H$11+СВЦЭМ!$D$10+'СЕТ СН'!$H$5-'СЕТ СН'!$H$21</f>
        <v>3563.0137466199999</v>
      </c>
    </row>
    <row r="99" spans="1:25" ht="15.75" x14ac:dyDescent="0.2">
      <c r="A99" s="35">
        <f t="shared" si="2"/>
        <v>44271</v>
      </c>
      <c r="B99" s="36">
        <f>SUMIFS(СВЦЭМ!$D$39:$D$782,СВЦЭМ!$A$39:$A$782,$A99,СВЦЭМ!$B$39:$B$782,B$83)+'СЕТ СН'!$H$11+СВЦЭМ!$D$10+'СЕТ СН'!$H$5-'СЕТ СН'!$H$21</f>
        <v>3651.0048945299995</v>
      </c>
      <c r="C99" s="36">
        <f>SUMIFS(СВЦЭМ!$D$39:$D$782,СВЦЭМ!$A$39:$A$782,$A99,СВЦЭМ!$B$39:$B$782,C$83)+'СЕТ СН'!$H$11+СВЦЭМ!$D$10+'СЕТ СН'!$H$5-'СЕТ СН'!$H$21</f>
        <v>3753.86107171</v>
      </c>
      <c r="D99" s="36">
        <f>SUMIFS(СВЦЭМ!$D$39:$D$782,СВЦЭМ!$A$39:$A$782,$A99,СВЦЭМ!$B$39:$B$782,D$83)+'СЕТ СН'!$H$11+СВЦЭМ!$D$10+'СЕТ СН'!$H$5-'СЕТ СН'!$H$21</f>
        <v>3794.1067241299997</v>
      </c>
      <c r="E99" s="36">
        <f>SUMIFS(СВЦЭМ!$D$39:$D$782,СВЦЭМ!$A$39:$A$782,$A99,СВЦЭМ!$B$39:$B$782,E$83)+'СЕТ СН'!$H$11+СВЦЭМ!$D$10+'СЕТ СН'!$H$5-'СЕТ СН'!$H$21</f>
        <v>3796.0527863799998</v>
      </c>
      <c r="F99" s="36">
        <f>SUMIFS(СВЦЭМ!$D$39:$D$782,СВЦЭМ!$A$39:$A$782,$A99,СВЦЭМ!$B$39:$B$782,F$83)+'СЕТ СН'!$H$11+СВЦЭМ!$D$10+'СЕТ СН'!$H$5-'СЕТ СН'!$H$21</f>
        <v>3787.7642640899999</v>
      </c>
      <c r="G99" s="36">
        <f>SUMIFS(СВЦЭМ!$D$39:$D$782,СВЦЭМ!$A$39:$A$782,$A99,СВЦЭМ!$B$39:$B$782,G$83)+'СЕТ СН'!$H$11+СВЦЭМ!$D$10+'СЕТ СН'!$H$5-'СЕТ СН'!$H$21</f>
        <v>3795.2232748699998</v>
      </c>
      <c r="H99" s="36">
        <f>SUMIFS(СВЦЭМ!$D$39:$D$782,СВЦЭМ!$A$39:$A$782,$A99,СВЦЭМ!$B$39:$B$782,H$83)+'СЕТ СН'!$H$11+СВЦЭМ!$D$10+'СЕТ СН'!$H$5-'СЕТ СН'!$H$21</f>
        <v>3823.5803303599996</v>
      </c>
      <c r="I99" s="36">
        <f>SUMIFS(СВЦЭМ!$D$39:$D$782,СВЦЭМ!$A$39:$A$782,$A99,СВЦЭМ!$B$39:$B$782,I$83)+'СЕТ СН'!$H$11+СВЦЭМ!$D$10+'СЕТ СН'!$H$5-'СЕТ СН'!$H$21</f>
        <v>3762.3368875399997</v>
      </c>
      <c r="J99" s="36">
        <f>SUMIFS(СВЦЭМ!$D$39:$D$782,СВЦЭМ!$A$39:$A$782,$A99,СВЦЭМ!$B$39:$B$782,J$83)+'СЕТ СН'!$H$11+СВЦЭМ!$D$10+'СЕТ СН'!$H$5-'СЕТ СН'!$H$21</f>
        <v>3712.4026086599997</v>
      </c>
      <c r="K99" s="36">
        <f>SUMIFS(СВЦЭМ!$D$39:$D$782,СВЦЭМ!$A$39:$A$782,$A99,СВЦЭМ!$B$39:$B$782,K$83)+'СЕТ СН'!$H$11+СВЦЭМ!$D$10+'СЕТ СН'!$H$5-'СЕТ СН'!$H$21</f>
        <v>3690.1674199499998</v>
      </c>
      <c r="L99" s="36">
        <f>SUMIFS(СВЦЭМ!$D$39:$D$782,СВЦЭМ!$A$39:$A$782,$A99,СВЦЭМ!$B$39:$B$782,L$83)+'СЕТ СН'!$H$11+СВЦЭМ!$D$10+'СЕТ СН'!$H$5-'СЕТ СН'!$H$21</f>
        <v>3684.5166261899999</v>
      </c>
      <c r="M99" s="36">
        <f>SUMIFS(СВЦЭМ!$D$39:$D$782,СВЦЭМ!$A$39:$A$782,$A99,СВЦЭМ!$B$39:$B$782,M$83)+'СЕТ СН'!$H$11+СВЦЭМ!$D$10+'СЕТ СН'!$H$5-'СЕТ СН'!$H$21</f>
        <v>3676.1868880299999</v>
      </c>
      <c r="N99" s="36">
        <f>SUMIFS(СВЦЭМ!$D$39:$D$782,СВЦЭМ!$A$39:$A$782,$A99,СВЦЭМ!$B$39:$B$782,N$83)+'СЕТ СН'!$H$11+СВЦЭМ!$D$10+'СЕТ СН'!$H$5-'СЕТ СН'!$H$21</f>
        <v>3673.1104986299997</v>
      </c>
      <c r="O99" s="36">
        <f>SUMIFS(СВЦЭМ!$D$39:$D$782,СВЦЭМ!$A$39:$A$782,$A99,СВЦЭМ!$B$39:$B$782,O$83)+'СЕТ СН'!$H$11+СВЦЭМ!$D$10+'СЕТ СН'!$H$5-'СЕТ СН'!$H$21</f>
        <v>3705.96624978</v>
      </c>
      <c r="P99" s="36">
        <f>SUMIFS(СВЦЭМ!$D$39:$D$782,СВЦЭМ!$A$39:$A$782,$A99,СВЦЭМ!$B$39:$B$782,P$83)+'СЕТ СН'!$H$11+СВЦЭМ!$D$10+'СЕТ СН'!$H$5-'СЕТ СН'!$H$21</f>
        <v>3749.8847384000001</v>
      </c>
      <c r="Q99" s="36">
        <f>SUMIFS(СВЦЭМ!$D$39:$D$782,СВЦЭМ!$A$39:$A$782,$A99,СВЦЭМ!$B$39:$B$782,Q$83)+'СЕТ СН'!$H$11+СВЦЭМ!$D$10+'СЕТ СН'!$H$5-'СЕТ СН'!$H$21</f>
        <v>3757.0296613800001</v>
      </c>
      <c r="R99" s="36">
        <f>SUMIFS(СВЦЭМ!$D$39:$D$782,СВЦЭМ!$A$39:$A$782,$A99,СВЦЭМ!$B$39:$B$782,R$83)+'СЕТ СН'!$H$11+СВЦЭМ!$D$10+'СЕТ СН'!$H$5-'СЕТ СН'!$H$21</f>
        <v>3744.7138460199999</v>
      </c>
      <c r="S99" s="36">
        <f>SUMIFS(СВЦЭМ!$D$39:$D$782,СВЦЭМ!$A$39:$A$782,$A99,СВЦЭМ!$B$39:$B$782,S$83)+'СЕТ СН'!$H$11+СВЦЭМ!$D$10+'СЕТ СН'!$H$5-'СЕТ СН'!$H$21</f>
        <v>3734.4076955800001</v>
      </c>
      <c r="T99" s="36">
        <f>SUMIFS(СВЦЭМ!$D$39:$D$782,СВЦЭМ!$A$39:$A$782,$A99,СВЦЭМ!$B$39:$B$782,T$83)+'СЕТ СН'!$H$11+СВЦЭМ!$D$10+'СЕТ СН'!$H$5-'СЕТ СН'!$H$21</f>
        <v>3659.2920381499998</v>
      </c>
      <c r="U99" s="36">
        <f>SUMIFS(СВЦЭМ!$D$39:$D$782,СВЦЭМ!$A$39:$A$782,$A99,СВЦЭМ!$B$39:$B$782,U$83)+'СЕТ СН'!$H$11+СВЦЭМ!$D$10+'СЕТ СН'!$H$5-'СЕТ СН'!$H$21</f>
        <v>3621.0094206799995</v>
      </c>
      <c r="V99" s="36">
        <f>SUMIFS(СВЦЭМ!$D$39:$D$782,СВЦЭМ!$A$39:$A$782,$A99,СВЦЭМ!$B$39:$B$782,V$83)+'СЕТ СН'!$H$11+СВЦЭМ!$D$10+'СЕТ СН'!$H$5-'СЕТ СН'!$H$21</f>
        <v>3627.6169936599999</v>
      </c>
      <c r="W99" s="36">
        <f>SUMIFS(СВЦЭМ!$D$39:$D$782,СВЦЭМ!$A$39:$A$782,$A99,СВЦЭМ!$B$39:$B$782,W$83)+'СЕТ СН'!$H$11+СВЦЭМ!$D$10+'СЕТ СН'!$H$5-'СЕТ СН'!$H$21</f>
        <v>3645.8786312799998</v>
      </c>
      <c r="X99" s="36">
        <f>SUMIFS(СВЦЭМ!$D$39:$D$782,СВЦЭМ!$A$39:$A$782,$A99,СВЦЭМ!$B$39:$B$782,X$83)+'СЕТ СН'!$H$11+СВЦЭМ!$D$10+'СЕТ СН'!$H$5-'СЕТ СН'!$H$21</f>
        <v>3663.9456141599999</v>
      </c>
      <c r="Y99" s="36">
        <f>SUMIFS(СВЦЭМ!$D$39:$D$782,СВЦЭМ!$A$39:$A$782,$A99,СВЦЭМ!$B$39:$B$782,Y$83)+'СЕТ СН'!$H$11+СВЦЭМ!$D$10+'СЕТ СН'!$H$5-'СЕТ СН'!$H$21</f>
        <v>3667.4516833899997</v>
      </c>
    </row>
    <row r="100" spans="1:25" ht="15.75" x14ac:dyDescent="0.2">
      <c r="A100" s="35">
        <f t="shared" si="2"/>
        <v>44272</v>
      </c>
      <c r="B100" s="36">
        <f>SUMIFS(СВЦЭМ!$D$39:$D$782,СВЦЭМ!$A$39:$A$782,$A100,СВЦЭМ!$B$39:$B$782,B$83)+'СЕТ СН'!$H$11+СВЦЭМ!$D$10+'СЕТ СН'!$H$5-'СЕТ СН'!$H$21</f>
        <v>3787.6203210699996</v>
      </c>
      <c r="C100" s="36">
        <f>SUMIFS(СВЦЭМ!$D$39:$D$782,СВЦЭМ!$A$39:$A$782,$A100,СВЦЭМ!$B$39:$B$782,C$83)+'СЕТ СН'!$H$11+СВЦЭМ!$D$10+'СЕТ СН'!$H$5-'СЕТ СН'!$H$21</f>
        <v>3821.0826012199996</v>
      </c>
      <c r="D100" s="36">
        <f>SUMIFS(СВЦЭМ!$D$39:$D$782,СВЦЭМ!$A$39:$A$782,$A100,СВЦЭМ!$B$39:$B$782,D$83)+'СЕТ СН'!$H$11+СВЦЭМ!$D$10+'СЕТ СН'!$H$5-'СЕТ СН'!$H$21</f>
        <v>3802.2520704499998</v>
      </c>
      <c r="E100" s="36">
        <f>SUMIFS(СВЦЭМ!$D$39:$D$782,СВЦЭМ!$A$39:$A$782,$A100,СВЦЭМ!$B$39:$B$782,E$83)+'СЕТ СН'!$H$11+СВЦЭМ!$D$10+'СЕТ СН'!$H$5-'СЕТ СН'!$H$21</f>
        <v>3796.0240967</v>
      </c>
      <c r="F100" s="36">
        <f>SUMIFS(СВЦЭМ!$D$39:$D$782,СВЦЭМ!$A$39:$A$782,$A100,СВЦЭМ!$B$39:$B$782,F$83)+'СЕТ СН'!$H$11+СВЦЭМ!$D$10+'СЕТ СН'!$H$5-'СЕТ СН'!$H$21</f>
        <v>3799.6859564399997</v>
      </c>
      <c r="G100" s="36">
        <f>SUMIFS(СВЦЭМ!$D$39:$D$782,СВЦЭМ!$A$39:$A$782,$A100,СВЦЭМ!$B$39:$B$782,G$83)+'СЕТ СН'!$H$11+СВЦЭМ!$D$10+'СЕТ СН'!$H$5-'СЕТ СН'!$H$21</f>
        <v>3809.6159670799998</v>
      </c>
      <c r="H100" s="36">
        <f>SUMIFS(СВЦЭМ!$D$39:$D$782,СВЦЭМ!$A$39:$A$782,$A100,СВЦЭМ!$B$39:$B$782,H$83)+'СЕТ СН'!$H$11+СВЦЭМ!$D$10+'СЕТ СН'!$H$5-'СЕТ СН'!$H$21</f>
        <v>3824.96335851</v>
      </c>
      <c r="I100" s="36">
        <f>SUMIFS(СВЦЭМ!$D$39:$D$782,СВЦЭМ!$A$39:$A$782,$A100,СВЦЭМ!$B$39:$B$782,I$83)+'СЕТ СН'!$H$11+СВЦЭМ!$D$10+'СЕТ СН'!$H$5-'СЕТ СН'!$H$21</f>
        <v>3784.0702701</v>
      </c>
      <c r="J100" s="36">
        <f>SUMIFS(СВЦЭМ!$D$39:$D$782,СВЦЭМ!$A$39:$A$782,$A100,СВЦЭМ!$B$39:$B$782,J$83)+'СЕТ СН'!$H$11+СВЦЭМ!$D$10+'СЕТ СН'!$H$5-'СЕТ СН'!$H$21</f>
        <v>3738.16695686</v>
      </c>
      <c r="K100" s="36">
        <f>SUMIFS(СВЦЭМ!$D$39:$D$782,СВЦЭМ!$A$39:$A$782,$A100,СВЦЭМ!$B$39:$B$782,K$83)+'СЕТ СН'!$H$11+СВЦЭМ!$D$10+'СЕТ СН'!$H$5-'СЕТ СН'!$H$21</f>
        <v>3727.4548972100001</v>
      </c>
      <c r="L100" s="36">
        <f>SUMIFS(СВЦЭМ!$D$39:$D$782,СВЦЭМ!$A$39:$A$782,$A100,СВЦЭМ!$B$39:$B$782,L$83)+'СЕТ СН'!$H$11+СВЦЭМ!$D$10+'СЕТ СН'!$H$5-'СЕТ СН'!$H$21</f>
        <v>3721.42040602</v>
      </c>
      <c r="M100" s="36">
        <f>SUMIFS(СВЦЭМ!$D$39:$D$782,СВЦЭМ!$A$39:$A$782,$A100,СВЦЭМ!$B$39:$B$782,M$83)+'СЕТ СН'!$H$11+СВЦЭМ!$D$10+'СЕТ СН'!$H$5-'СЕТ СН'!$H$21</f>
        <v>3723.7031804299995</v>
      </c>
      <c r="N100" s="36">
        <f>SUMIFS(СВЦЭМ!$D$39:$D$782,СВЦЭМ!$A$39:$A$782,$A100,СВЦЭМ!$B$39:$B$782,N$83)+'СЕТ СН'!$H$11+СВЦЭМ!$D$10+'СЕТ СН'!$H$5-'СЕТ СН'!$H$21</f>
        <v>3727.37736812</v>
      </c>
      <c r="O100" s="36">
        <f>SUMIFS(СВЦЭМ!$D$39:$D$782,СВЦЭМ!$A$39:$A$782,$A100,СВЦЭМ!$B$39:$B$782,O$83)+'СЕТ СН'!$H$11+СВЦЭМ!$D$10+'СЕТ СН'!$H$5-'СЕТ СН'!$H$21</f>
        <v>3748.0622759299995</v>
      </c>
      <c r="P100" s="36">
        <f>SUMIFS(СВЦЭМ!$D$39:$D$782,СВЦЭМ!$A$39:$A$782,$A100,СВЦЭМ!$B$39:$B$782,P$83)+'СЕТ СН'!$H$11+СВЦЭМ!$D$10+'СЕТ СН'!$H$5-'СЕТ СН'!$H$21</f>
        <v>3794.7077528399996</v>
      </c>
      <c r="Q100" s="36">
        <f>SUMIFS(СВЦЭМ!$D$39:$D$782,СВЦЭМ!$A$39:$A$782,$A100,СВЦЭМ!$B$39:$B$782,Q$83)+'СЕТ СН'!$H$11+СВЦЭМ!$D$10+'СЕТ СН'!$H$5-'СЕТ СН'!$H$21</f>
        <v>3830.21837418</v>
      </c>
      <c r="R100" s="36">
        <f>SUMIFS(СВЦЭМ!$D$39:$D$782,СВЦЭМ!$A$39:$A$782,$A100,СВЦЭМ!$B$39:$B$782,R$83)+'СЕТ СН'!$H$11+СВЦЭМ!$D$10+'СЕТ СН'!$H$5-'СЕТ СН'!$H$21</f>
        <v>3807.4792915999997</v>
      </c>
      <c r="S100" s="36">
        <f>SUMIFS(СВЦЭМ!$D$39:$D$782,СВЦЭМ!$A$39:$A$782,$A100,СВЦЭМ!$B$39:$B$782,S$83)+'СЕТ СН'!$H$11+СВЦЭМ!$D$10+'СЕТ СН'!$H$5-'СЕТ СН'!$H$21</f>
        <v>3779.9848032999998</v>
      </c>
      <c r="T100" s="36">
        <f>SUMIFS(СВЦЭМ!$D$39:$D$782,СВЦЭМ!$A$39:$A$782,$A100,СВЦЭМ!$B$39:$B$782,T$83)+'СЕТ СН'!$H$11+СВЦЭМ!$D$10+'СЕТ СН'!$H$5-'СЕТ СН'!$H$21</f>
        <v>3714.6067835499998</v>
      </c>
      <c r="U100" s="36">
        <f>SUMIFS(СВЦЭМ!$D$39:$D$782,СВЦЭМ!$A$39:$A$782,$A100,СВЦЭМ!$B$39:$B$782,U$83)+'СЕТ СН'!$H$11+СВЦЭМ!$D$10+'СЕТ СН'!$H$5-'СЕТ СН'!$H$21</f>
        <v>3679.3466473999997</v>
      </c>
      <c r="V100" s="36">
        <f>SUMIFS(СВЦЭМ!$D$39:$D$782,СВЦЭМ!$A$39:$A$782,$A100,СВЦЭМ!$B$39:$B$782,V$83)+'СЕТ СН'!$H$11+СВЦЭМ!$D$10+'СЕТ СН'!$H$5-'СЕТ СН'!$H$21</f>
        <v>3673.6246769499999</v>
      </c>
      <c r="W100" s="36">
        <f>SUMIFS(СВЦЭМ!$D$39:$D$782,СВЦЭМ!$A$39:$A$782,$A100,СВЦЭМ!$B$39:$B$782,W$83)+'СЕТ СН'!$H$11+СВЦЭМ!$D$10+'СЕТ СН'!$H$5-'СЕТ СН'!$H$21</f>
        <v>3684.1007955099999</v>
      </c>
      <c r="X100" s="36">
        <f>SUMIFS(СВЦЭМ!$D$39:$D$782,СВЦЭМ!$A$39:$A$782,$A100,СВЦЭМ!$B$39:$B$782,X$83)+'СЕТ СН'!$H$11+СВЦЭМ!$D$10+'СЕТ СН'!$H$5-'СЕТ СН'!$H$21</f>
        <v>3700.0960702799998</v>
      </c>
      <c r="Y100" s="36">
        <f>SUMIFS(СВЦЭМ!$D$39:$D$782,СВЦЭМ!$A$39:$A$782,$A100,СВЦЭМ!$B$39:$B$782,Y$83)+'СЕТ СН'!$H$11+СВЦЭМ!$D$10+'СЕТ СН'!$H$5-'СЕТ СН'!$H$21</f>
        <v>3708.2711994499996</v>
      </c>
    </row>
    <row r="101" spans="1:25" ht="15.75" x14ac:dyDescent="0.2">
      <c r="A101" s="35">
        <f t="shared" si="2"/>
        <v>44273</v>
      </c>
      <c r="B101" s="36">
        <f>SUMIFS(СВЦЭМ!$D$39:$D$782,СВЦЭМ!$A$39:$A$782,$A101,СВЦЭМ!$B$39:$B$782,B$83)+'СЕТ СН'!$H$11+СВЦЭМ!$D$10+'СЕТ СН'!$H$5-'СЕТ СН'!$H$21</f>
        <v>3728.0241241200001</v>
      </c>
      <c r="C101" s="36">
        <f>SUMIFS(СВЦЭМ!$D$39:$D$782,СВЦЭМ!$A$39:$A$782,$A101,СВЦЭМ!$B$39:$B$782,C$83)+'СЕТ СН'!$H$11+СВЦЭМ!$D$10+'СЕТ СН'!$H$5-'СЕТ СН'!$H$21</f>
        <v>3810.8096922199998</v>
      </c>
      <c r="D101" s="36">
        <f>SUMIFS(СВЦЭМ!$D$39:$D$782,СВЦЭМ!$A$39:$A$782,$A101,СВЦЭМ!$B$39:$B$782,D$83)+'СЕТ СН'!$H$11+СВЦЭМ!$D$10+'СЕТ СН'!$H$5-'СЕТ СН'!$H$21</f>
        <v>3889.4841843899999</v>
      </c>
      <c r="E101" s="36">
        <f>SUMIFS(СВЦЭМ!$D$39:$D$782,СВЦЭМ!$A$39:$A$782,$A101,СВЦЭМ!$B$39:$B$782,E$83)+'СЕТ СН'!$H$11+СВЦЭМ!$D$10+'СЕТ СН'!$H$5-'СЕТ СН'!$H$21</f>
        <v>3892.9560084799996</v>
      </c>
      <c r="F101" s="36">
        <f>SUMIFS(СВЦЭМ!$D$39:$D$782,СВЦЭМ!$A$39:$A$782,$A101,СВЦЭМ!$B$39:$B$782,F$83)+'СЕТ СН'!$H$11+СВЦЭМ!$D$10+'СЕТ СН'!$H$5-'СЕТ СН'!$H$21</f>
        <v>3898.6474984799997</v>
      </c>
      <c r="G101" s="36">
        <f>SUMIFS(СВЦЭМ!$D$39:$D$782,СВЦЭМ!$A$39:$A$782,$A101,СВЦЭМ!$B$39:$B$782,G$83)+'СЕТ СН'!$H$11+СВЦЭМ!$D$10+'СЕТ СН'!$H$5-'СЕТ СН'!$H$21</f>
        <v>3894.15539911</v>
      </c>
      <c r="H101" s="36">
        <f>SUMIFS(СВЦЭМ!$D$39:$D$782,СВЦЭМ!$A$39:$A$782,$A101,СВЦЭМ!$B$39:$B$782,H$83)+'СЕТ СН'!$H$11+СВЦЭМ!$D$10+'СЕТ СН'!$H$5-'СЕТ СН'!$H$21</f>
        <v>3845.6909145</v>
      </c>
      <c r="I101" s="36">
        <f>SUMIFS(СВЦЭМ!$D$39:$D$782,СВЦЭМ!$A$39:$A$782,$A101,СВЦЭМ!$B$39:$B$782,I$83)+'СЕТ СН'!$H$11+СВЦЭМ!$D$10+'СЕТ СН'!$H$5-'СЕТ СН'!$H$21</f>
        <v>3770.2072212899998</v>
      </c>
      <c r="J101" s="36">
        <f>SUMIFS(СВЦЭМ!$D$39:$D$782,СВЦЭМ!$A$39:$A$782,$A101,СВЦЭМ!$B$39:$B$782,J$83)+'СЕТ СН'!$H$11+СВЦЭМ!$D$10+'СЕТ СН'!$H$5-'СЕТ СН'!$H$21</f>
        <v>3723.1518577699999</v>
      </c>
      <c r="K101" s="36">
        <f>SUMIFS(СВЦЭМ!$D$39:$D$782,СВЦЭМ!$A$39:$A$782,$A101,СВЦЭМ!$B$39:$B$782,K$83)+'СЕТ СН'!$H$11+СВЦЭМ!$D$10+'СЕТ СН'!$H$5-'СЕТ СН'!$H$21</f>
        <v>3694.5285520899997</v>
      </c>
      <c r="L101" s="36">
        <f>SUMIFS(СВЦЭМ!$D$39:$D$782,СВЦЭМ!$A$39:$A$782,$A101,СВЦЭМ!$B$39:$B$782,L$83)+'СЕТ СН'!$H$11+СВЦЭМ!$D$10+'СЕТ СН'!$H$5-'СЕТ СН'!$H$21</f>
        <v>3693.8472902699996</v>
      </c>
      <c r="M101" s="36">
        <f>SUMIFS(СВЦЭМ!$D$39:$D$782,СВЦЭМ!$A$39:$A$782,$A101,СВЦЭМ!$B$39:$B$782,M$83)+'СЕТ СН'!$H$11+СВЦЭМ!$D$10+'СЕТ СН'!$H$5-'СЕТ СН'!$H$21</f>
        <v>3701.4730984199996</v>
      </c>
      <c r="N101" s="36">
        <f>SUMIFS(СВЦЭМ!$D$39:$D$782,СВЦЭМ!$A$39:$A$782,$A101,СВЦЭМ!$B$39:$B$782,N$83)+'СЕТ СН'!$H$11+СВЦЭМ!$D$10+'СЕТ СН'!$H$5-'СЕТ СН'!$H$21</f>
        <v>3709.3665063600001</v>
      </c>
      <c r="O101" s="36">
        <f>SUMIFS(СВЦЭМ!$D$39:$D$782,СВЦЭМ!$A$39:$A$782,$A101,СВЦЭМ!$B$39:$B$782,O$83)+'СЕТ СН'!$H$11+СВЦЭМ!$D$10+'СЕТ СН'!$H$5-'СЕТ СН'!$H$21</f>
        <v>3727.3908170599998</v>
      </c>
      <c r="P101" s="36">
        <f>SUMIFS(СВЦЭМ!$D$39:$D$782,СВЦЭМ!$A$39:$A$782,$A101,СВЦЭМ!$B$39:$B$782,P$83)+'СЕТ СН'!$H$11+СВЦЭМ!$D$10+'СЕТ СН'!$H$5-'СЕТ СН'!$H$21</f>
        <v>3773.9746880599996</v>
      </c>
      <c r="Q101" s="36">
        <f>SUMIFS(СВЦЭМ!$D$39:$D$782,СВЦЭМ!$A$39:$A$782,$A101,СВЦЭМ!$B$39:$B$782,Q$83)+'СЕТ СН'!$H$11+СВЦЭМ!$D$10+'СЕТ СН'!$H$5-'СЕТ СН'!$H$21</f>
        <v>3807.9757908599995</v>
      </c>
      <c r="R101" s="36">
        <f>SUMIFS(СВЦЭМ!$D$39:$D$782,СВЦЭМ!$A$39:$A$782,$A101,СВЦЭМ!$B$39:$B$782,R$83)+'СЕТ СН'!$H$11+СВЦЭМ!$D$10+'СЕТ СН'!$H$5-'СЕТ СН'!$H$21</f>
        <v>3791.0129367199997</v>
      </c>
      <c r="S101" s="36">
        <f>SUMIFS(СВЦЭМ!$D$39:$D$782,СВЦЭМ!$A$39:$A$782,$A101,СВЦЭМ!$B$39:$B$782,S$83)+'СЕТ СН'!$H$11+СВЦЭМ!$D$10+'СЕТ СН'!$H$5-'СЕТ СН'!$H$21</f>
        <v>3774.3924248799995</v>
      </c>
      <c r="T101" s="36">
        <f>SUMIFS(СВЦЭМ!$D$39:$D$782,СВЦЭМ!$A$39:$A$782,$A101,СВЦЭМ!$B$39:$B$782,T$83)+'СЕТ СН'!$H$11+СВЦЭМ!$D$10+'СЕТ СН'!$H$5-'СЕТ СН'!$H$21</f>
        <v>3689.79339858</v>
      </c>
      <c r="U101" s="36">
        <f>SUMIFS(СВЦЭМ!$D$39:$D$782,СВЦЭМ!$A$39:$A$782,$A101,СВЦЭМ!$B$39:$B$782,U$83)+'СЕТ СН'!$H$11+СВЦЭМ!$D$10+'СЕТ СН'!$H$5-'СЕТ СН'!$H$21</f>
        <v>3656.5364133399999</v>
      </c>
      <c r="V101" s="36">
        <f>SUMIFS(СВЦЭМ!$D$39:$D$782,СВЦЭМ!$A$39:$A$782,$A101,СВЦЭМ!$B$39:$B$782,V$83)+'СЕТ СН'!$H$11+СВЦЭМ!$D$10+'СЕТ СН'!$H$5-'СЕТ СН'!$H$21</f>
        <v>3663.2122622899997</v>
      </c>
      <c r="W101" s="36">
        <f>SUMIFS(СВЦЭМ!$D$39:$D$782,СВЦЭМ!$A$39:$A$782,$A101,СВЦЭМ!$B$39:$B$782,W$83)+'СЕТ СН'!$H$11+СВЦЭМ!$D$10+'СЕТ СН'!$H$5-'СЕТ СН'!$H$21</f>
        <v>3671.2228619399998</v>
      </c>
      <c r="X101" s="36">
        <f>SUMIFS(СВЦЭМ!$D$39:$D$782,СВЦЭМ!$A$39:$A$782,$A101,СВЦЭМ!$B$39:$B$782,X$83)+'СЕТ СН'!$H$11+СВЦЭМ!$D$10+'СЕТ СН'!$H$5-'СЕТ СН'!$H$21</f>
        <v>3678.3940072999999</v>
      </c>
      <c r="Y101" s="36">
        <f>SUMIFS(СВЦЭМ!$D$39:$D$782,СВЦЭМ!$A$39:$A$782,$A101,СВЦЭМ!$B$39:$B$782,Y$83)+'СЕТ СН'!$H$11+СВЦЭМ!$D$10+'СЕТ СН'!$H$5-'СЕТ СН'!$H$21</f>
        <v>3690.8165162799996</v>
      </c>
    </row>
    <row r="102" spans="1:25" ht="15.75" x14ac:dyDescent="0.2">
      <c r="A102" s="35">
        <f t="shared" si="2"/>
        <v>44274</v>
      </c>
      <c r="B102" s="36">
        <f>SUMIFS(СВЦЭМ!$D$39:$D$782,СВЦЭМ!$A$39:$A$782,$A102,СВЦЭМ!$B$39:$B$782,B$83)+'СЕТ СН'!$H$11+СВЦЭМ!$D$10+'СЕТ СН'!$H$5-'СЕТ СН'!$H$21</f>
        <v>3679.67913727</v>
      </c>
      <c r="C102" s="36">
        <f>SUMIFS(СВЦЭМ!$D$39:$D$782,СВЦЭМ!$A$39:$A$782,$A102,СВЦЭМ!$B$39:$B$782,C$83)+'СЕТ СН'!$H$11+СВЦЭМ!$D$10+'СЕТ СН'!$H$5-'СЕТ СН'!$H$21</f>
        <v>3753.7326442099998</v>
      </c>
      <c r="D102" s="36">
        <f>SUMIFS(СВЦЭМ!$D$39:$D$782,СВЦЭМ!$A$39:$A$782,$A102,СВЦЭМ!$B$39:$B$782,D$83)+'СЕТ СН'!$H$11+СВЦЭМ!$D$10+'СЕТ СН'!$H$5-'СЕТ СН'!$H$21</f>
        <v>3837.4057151500001</v>
      </c>
      <c r="E102" s="36">
        <f>SUMIFS(СВЦЭМ!$D$39:$D$782,СВЦЭМ!$A$39:$A$782,$A102,СВЦЭМ!$B$39:$B$782,E$83)+'СЕТ СН'!$H$11+СВЦЭМ!$D$10+'СЕТ СН'!$H$5-'СЕТ СН'!$H$21</f>
        <v>3840.9502161800001</v>
      </c>
      <c r="F102" s="36">
        <f>SUMIFS(СВЦЭМ!$D$39:$D$782,СВЦЭМ!$A$39:$A$782,$A102,СВЦЭМ!$B$39:$B$782,F$83)+'СЕТ СН'!$H$11+СВЦЭМ!$D$10+'СЕТ СН'!$H$5-'СЕТ СН'!$H$21</f>
        <v>3865.4999655199999</v>
      </c>
      <c r="G102" s="36">
        <f>SUMIFS(СВЦЭМ!$D$39:$D$782,СВЦЭМ!$A$39:$A$782,$A102,СВЦЭМ!$B$39:$B$782,G$83)+'СЕТ СН'!$H$11+СВЦЭМ!$D$10+'СЕТ СН'!$H$5-'СЕТ СН'!$H$21</f>
        <v>3844.2026413699996</v>
      </c>
      <c r="H102" s="36">
        <f>SUMIFS(СВЦЭМ!$D$39:$D$782,СВЦЭМ!$A$39:$A$782,$A102,СВЦЭМ!$B$39:$B$782,H$83)+'СЕТ СН'!$H$11+СВЦЭМ!$D$10+'СЕТ СН'!$H$5-'СЕТ СН'!$H$21</f>
        <v>3779.5897698199997</v>
      </c>
      <c r="I102" s="36">
        <f>SUMIFS(СВЦЭМ!$D$39:$D$782,СВЦЭМ!$A$39:$A$782,$A102,СВЦЭМ!$B$39:$B$782,I$83)+'СЕТ СН'!$H$11+СВЦЭМ!$D$10+'СЕТ СН'!$H$5-'СЕТ СН'!$H$21</f>
        <v>3721.0268421799997</v>
      </c>
      <c r="J102" s="36">
        <f>SUMIFS(СВЦЭМ!$D$39:$D$782,СВЦЭМ!$A$39:$A$782,$A102,СВЦЭМ!$B$39:$B$782,J$83)+'СЕТ СН'!$H$11+СВЦЭМ!$D$10+'СЕТ СН'!$H$5-'СЕТ СН'!$H$21</f>
        <v>3669.1222505899996</v>
      </c>
      <c r="K102" s="36">
        <f>SUMIFS(СВЦЭМ!$D$39:$D$782,СВЦЭМ!$A$39:$A$782,$A102,СВЦЭМ!$B$39:$B$782,K$83)+'СЕТ СН'!$H$11+СВЦЭМ!$D$10+'СЕТ СН'!$H$5-'СЕТ СН'!$H$21</f>
        <v>3642.6214963599996</v>
      </c>
      <c r="L102" s="36">
        <f>SUMIFS(СВЦЭМ!$D$39:$D$782,СВЦЭМ!$A$39:$A$782,$A102,СВЦЭМ!$B$39:$B$782,L$83)+'СЕТ СН'!$H$11+СВЦЭМ!$D$10+'СЕТ СН'!$H$5-'СЕТ СН'!$H$21</f>
        <v>3634.5528034899999</v>
      </c>
      <c r="M102" s="36">
        <f>SUMIFS(СВЦЭМ!$D$39:$D$782,СВЦЭМ!$A$39:$A$782,$A102,СВЦЭМ!$B$39:$B$782,M$83)+'СЕТ СН'!$H$11+СВЦЭМ!$D$10+'СЕТ СН'!$H$5-'СЕТ СН'!$H$21</f>
        <v>3642.3257358999999</v>
      </c>
      <c r="N102" s="36">
        <f>SUMIFS(СВЦЭМ!$D$39:$D$782,СВЦЭМ!$A$39:$A$782,$A102,СВЦЭМ!$B$39:$B$782,N$83)+'СЕТ СН'!$H$11+СВЦЭМ!$D$10+'СЕТ СН'!$H$5-'СЕТ СН'!$H$21</f>
        <v>3662.4128830099999</v>
      </c>
      <c r="O102" s="36">
        <f>SUMIFS(СВЦЭМ!$D$39:$D$782,СВЦЭМ!$A$39:$A$782,$A102,СВЦЭМ!$B$39:$B$782,O$83)+'СЕТ СН'!$H$11+СВЦЭМ!$D$10+'СЕТ СН'!$H$5-'СЕТ СН'!$H$21</f>
        <v>3667.8085458699998</v>
      </c>
      <c r="P102" s="36">
        <f>SUMIFS(СВЦЭМ!$D$39:$D$782,СВЦЭМ!$A$39:$A$782,$A102,СВЦЭМ!$B$39:$B$782,P$83)+'СЕТ СН'!$H$11+СВЦЭМ!$D$10+'СЕТ СН'!$H$5-'СЕТ СН'!$H$21</f>
        <v>3713.01514245</v>
      </c>
      <c r="Q102" s="36">
        <f>SUMIFS(СВЦЭМ!$D$39:$D$782,СВЦЭМ!$A$39:$A$782,$A102,СВЦЭМ!$B$39:$B$782,Q$83)+'СЕТ СН'!$H$11+СВЦЭМ!$D$10+'СЕТ СН'!$H$5-'СЕТ СН'!$H$21</f>
        <v>3753.2414384799995</v>
      </c>
      <c r="R102" s="36">
        <f>SUMIFS(СВЦЭМ!$D$39:$D$782,СВЦЭМ!$A$39:$A$782,$A102,СВЦЭМ!$B$39:$B$782,R$83)+'СЕТ СН'!$H$11+СВЦЭМ!$D$10+'СЕТ СН'!$H$5-'СЕТ СН'!$H$21</f>
        <v>3760.0360355799999</v>
      </c>
      <c r="S102" s="36">
        <f>SUMIFS(СВЦЭМ!$D$39:$D$782,СВЦЭМ!$A$39:$A$782,$A102,СВЦЭМ!$B$39:$B$782,S$83)+'СЕТ СН'!$H$11+СВЦЭМ!$D$10+'СЕТ СН'!$H$5-'СЕТ СН'!$H$21</f>
        <v>3748.8813706299998</v>
      </c>
      <c r="T102" s="36">
        <f>SUMIFS(СВЦЭМ!$D$39:$D$782,СВЦЭМ!$A$39:$A$782,$A102,СВЦЭМ!$B$39:$B$782,T$83)+'СЕТ СН'!$H$11+СВЦЭМ!$D$10+'СЕТ СН'!$H$5-'СЕТ СН'!$H$21</f>
        <v>3669.8676295999999</v>
      </c>
      <c r="U102" s="36">
        <f>SUMIFS(СВЦЭМ!$D$39:$D$782,СВЦЭМ!$A$39:$A$782,$A102,СВЦЭМ!$B$39:$B$782,U$83)+'СЕТ СН'!$H$11+СВЦЭМ!$D$10+'СЕТ СН'!$H$5-'СЕТ СН'!$H$21</f>
        <v>3624.9585570700001</v>
      </c>
      <c r="V102" s="36">
        <f>SUMIFS(СВЦЭМ!$D$39:$D$782,СВЦЭМ!$A$39:$A$782,$A102,СВЦЭМ!$B$39:$B$782,V$83)+'СЕТ СН'!$H$11+СВЦЭМ!$D$10+'СЕТ СН'!$H$5-'СЕТ СН'!$H$21</f>
        <v>3618.4827441699999</v>
      </c>
      <c r="W102" s="36">
        <f>SUMIFS(СВЦЭМ!$D$39:$D$782,СВЦЭМ!$A$39:$A$782,$A102,СВЦЭМ!$B$39:$B$782,W$83)+'СЕТ СН'!$H$11+СВЦЭМ!$D$10+'СЕТ СН'!$H$5-'СЕТ СН'!$H$21</f>
        <v>3623.8824600999997</v>
      </c>
      <c r="X102" s="36">
        <f>SUMIFS(СВЦЭМ!$D$39:$D$782,СВЦЭМ!$A$39:$A$782,$A102,СВЦЭМ!$B$39:$B$782,X$83)+'СЕТ СН'!$H$11+СВЦЭМ!$D$10+'СЕТ СН'!$H$5-'СЕТ СН'!$H$21</f>
        <v>3650.6852561199998</v>
      </c>
      <c r="Y102" s="36">
        <f>SUMIFS(СВЦЭМ!$D$39:$D$782,СВЦЭМ!$A$39:$A$782,$A102,СВЦЭМ!$B$39:$B$782,Y$83)+'СЕТ СН'!$H$11+СВЦЭМ!$D$10+'СЕТ СН'!$H$5-'СЕТ СН'!$H$21</f>
        <v>3665.0958379799995</v>
      </c>
    </row>
    <row r="103" spans="1:25" ht="15.75" x14ac:dyDescent="0.2">
      <c r="A103" s="35">
        <f t="shared" si="2"/>
        <v>44275</v>
      </c>
      <c r="B103" s="36">
        <f>SUMIFS(СВЦЭМ!$D$39:$D$782,СВЦЭМ!$A$39:$A$782,$A103,СВЦЭМ!$B$39:$B$782,B$83)+'СЕТ СН'!$H$11+СВЦЭМ!$D$10+'СЕТ СН'!$H$5-'СЕТ СН'!$H$21</f>
        <v>3688.31594554</v>
      </c>
      <c r="C103" s="36">
        <f>SUMIFS(СВЦЭМ!$D$39:$D$782,СВЦЭМ!$A$39:$A$782,$A103,СВЦЭМ!$B$39:$B$782,C$83)+'СЕТ СН'!$H$11+СВЦЭМ!$D$10+'СЕТ СН'!$H$5-'СЕТ СН'!$H$21</f>
        <v>3766.9404545899997</v>
      </c>
      <c r="D103" s="36">
        <f>SUMIFS(СВЦЭМ!$D$39:$D$782,СВЦЭМ!$A$39:$A$782,$A103,СВЦЭМ!$B$39:$B$782,D$83)+'СЕТ СН'!$H$11+СВЦЭМ!$D$10+'СЕТ СН'!$H$5-'СЕТ СН'!$H$21</f>
        <v>3843.3706382</v>
      </c>
      <c r="E103" s="36">
        <f>SUMIFS(СВЦЭМ!$D$39:$D$782,СВЦЭМ!$A$39:$A$782,$A103,СВЦЭМ!$B$39:$B$782,E$83)+'СЕТ СН'!$H$11+СВЦЭМ!$D$10+'СЕТ СН'!$H$5-'СЕТ СН'!$H$21</f>
        <v>3851.6729517499998</v>
      </c>
      <c r="F103" s="36">
        <f>SUMIFS(СВЦЭМ!$D$39:$D$782,СВЦЭМ!$A$39:$A$782,$A103,СВЦЭМ!$B$39:$B$782,F$83)+'СЕТ СН'!$H$11+СВЦЭМ!$D$10+'СЕТ СН'!$H$5-'СЕТ СН'!$H$21</f>
        <v>3872.1331089099995</v>
      </c>
      <c r="G103" s="36">
        <f>SUMIFS(СВЦЭМ!$D$39:$D$782,СВЦЭМ!$A$39:$A$782,$A103,СВЦЭМ!$B$39:$B$782,G$83)+'СЕТ СН'!$H$11+СВЦЭМ!$D$10+'СЕТ СН'!$H$5-'СЕТ СН'!$H$21</f>
        <v>3858.0626266299996</v>
      </c>
      <c r="H103" s="36">
        <f>SUMIFS(СВЦЭМ!$D$39:$D$782,СВЦЭМ!$A$39:$A$782,$A103,СВЦЭМ!$B$39:$B$782,H$83)+'СЕТ СН'!$H$11+СВЦЭМ!$D$10+'СЕТ СН'!$H$5-'СЕТ СН'!$H$21</f>
        <v>3840.9511918199996</v>
      </c>
      <c r="I103" s="36">
        <f>SUMIFS(СВЦЭМ!$D$39:$D$782,СВЦЭМ!$A$39:$A$782,$A103,СВЦЭМ!$B$39:$B$782,I$83)+'СЕТ СН'!$H$11+СВЦЭМ!$D$10+'СЕТ СН'!$H$5-'СЕТ СН'!$H$21</f>
        <v>3802.3809466699995</v>
      </c>
      <c r="J103" s="36">
        <f>SUMIFS(СВЦЭМ!$D$39:$D$782,СВЦЭМ!$A$39:$A$782,$A103,СВЦЭМ!$B$39:$B$782,J$83)+'СЕТ СН'!$H$11+СВЦЭМ!$D$10+'СЕТ СН'!$H$5-'СЕТ СН'!$H$21</f>
        <v>3707.7303559699999</v>
      </c>
      <c r="K103" s="36">
        <f>SUMIFS(СВЦЭМ!$D$39:$D$782,СВЦЭМ!$A$39:$A$782,$A103,СВЦЭМ!$B$39:$B$782,K$83)+'СЕТ СН'!$H$11+СВЦЭМ!$D$10+'СЕТ СН'!$H$5-'СЕТ СН'!$H$21</f>
        <v>3662.6124093299995</v>
      </c>
      <c r="L103" s="36">
        <f>SUMIFS(СВЦЭМ!$D$39:$D$782,СВЦЭМ!$A$39:$A$782,$A103,СВЦЭМ!$B$39:$B$782,L$83)+'СЕТ СН'!$H$11+СВЦЭМ!$D$10+'СЕТ СН'!$H$5-'СЕТ СН'!$H$21</f>
        <v>3655.1353925599997</v>
      </c>
      <c r="M103" s="36">
        <f>SUMIFS(СВЦЭМ!$D$39:$D$782,СВЦЭМ!$A$39:$A$782,$A103,СВЦЭМ!$B$39:$B$782,M$83)+'СЕТ СН'!$H$11+СВЦЭМ!$D$10+'СЕТ СН'!$H$5-'СЕТ СН'!$H$21</f>
        <v>3665.11645426</v>
      </c>
      <c r="N103" s="36">
        <f>SUMIFS(СВЦЭМ!$D$39:$D$782,СВЦЭМ!$A$39:$A$782,$A103,СВЦЭМ!$B$39:$B$782,N$83)+'СЕТ СН'!$H$11+СВЦЭМ!$D$10+'СЕТ СН'!$H$5-'СЕТ СН'!$H$21</f>
        <v>3686.6479344700001</v>
      </c>
      <c r="O103" s="36">
        <f>SUMIFS(СВЦЭМ!$D$39:$D$782,СВЦЭМ!$A$39:$A$782,$A103,СВЦЭМ!$B$39:$B$782,O$83)+'СЕТ СН'!$H$11+СВЦЭМ!$D$10+'СЕТ СН'!$H$5-'СЕТ СН'!$H$21</f>
        <v>3701.7982951699996</v>
      </c>
      <c r="P103" s="36">
        <f>SUMIFS(СВЦЭМ!$D$39:$D$782,СВЦЭМ!$A$39:$A$782,$A103,СВЦЭМ!$B$39:$B$782,P$83)+'СЕТ СН'!$H$11+СВЦЭМ!$D$10+'СЕТ СН'!$H$5-'СЕТ СН'!$H$21</f>
        <v>3741.6920684399997</v>
      </c>
      <c r="Q103" s="36">
        <f>SUMIFS(СВЦЭМ!$D$39:$D$782,СВЦЭМ!$A$39:$A$782,$A103,СВЦЭМ!$B$39:$B$782,Q$83)+'СЕТ СН'!$H$11+СВЦЭМ!$D$10+'СЕТ СН'!$H$5-'СЕТ СН'!$H$21</f>
        <v>3774.6587412899999</v>
      </c>
      <c r="R103" s="36">
        <f>SUMIFS(СВЦЭМ!$D$39:$D$782,СВЦЭМ!$A$39:$A$782,$A103,СВЦЭМ!$B$39:$B$782,R$83)+'СЕТ СН'!$H$11+СВЦЭМ!$D$10+'СЕТ СН'!$H$5-'СЕТ СН'!$H$21</f>
        <v>3774.1284096199997</v>
      </c>
      <c r="S103" s="36">
        <f>SUMIFS(СВЦЭМ!$D$39:$D$782,СВЦЭМ!$A$39:$A$782,$A103,СВЦЭМ!$B$39:$B$782,S$83)+'СЕТ СН'!$H$11+СВЦЭМ!$D$10+'СЕТ СН'!$H$5-'СЕТ СН'!$H$21</f>
        <v>3746.0718600499995</v>
      </c>
      <c r="T103" s="36">
        <f>SUMIFS(СВЦЭМ!$D$39:$D$782,СВЦЭМ!$A$39:$A$782,$A103,СВЦЭМ!$B$39:$B$782,T$83)+'СЕТ СН'!$H$11+СВЦЭМ!$D$10+'СЕТ СН'!$H$5-'СЕТ СН'!$H$21</f>
        <v>3674.8961011399997</v>
      </c>
      <c r="U103" s="36">
        <f>SUMIFS(СВЦЭМ!$D$39:$D$782,СВЦЭМ!$A$39:$A$782,$A103,СВЦЭМ!$B$39:$B$782,U$83)+'СЕТ СН'!$H$11+СВЦЭМ!$D$10+'СЕТ СН'!$H$5-'СЕТ СН'!$H$21</f>
        <v>3630.0465146699999</v>
      </c>
      <c r="V103" s="36">
        <f>SUMIFS(СВЦЭМ!$D$39:$D$782,СВЦЭМ!$A$39:$A$782,$A103,СВЦЭМ!$B$39:$B$782,V$83)+'СЕТ СН'!$H$11+СВЦЭМ!$D$10+'СЕТ СН'!$H$5-'СЕТ СН'!$H$21</f>
        <v>3616.4113470399998</v>
      </c>
      <c r="W103" s="36">
        <f>SUMIFS(СВЦЭМ!$D$39:$D$782,СВЦЭМ!$A$39:$A$782,$A103,СВЦЭМ!$B$39:$B$782,W$83)+'СЕТ СН'!$H$11+СВЦЭМ!$D$10+'СЕТ СН'!$H$5-'СЕТ СН'!$H$21</f>
        <v>3618.8492965999994</v>
      </c>
      <c r="X103" s="36">
        <f>SUMIFS(СВЦЭМ!$D$39:$D$782,СВЦЭМ!$A$39:$A$782,$A103,СВЦЭМ!$B$39:$B$782,X$83)+'СЕТ СН'!$H$11+СВЦЭМ!$D$10+'СЕТ СН'!$H$5-'СЕТ СН'!$H$21</f>
        <v>3642.7586878399998</v>
      </c>
      <c r="Y103" s="36">
        <f>SUMIFS(СВЦЭМ!$D$39:$D$782,СВЦЭМ!$A$39:$A$782,$A103,СВЦЭМ!$B$39:$B$782,Y$83)+'СЕТ СН'!$H$11+СВЦЭМ!$D$10+'СЕТ СН'!$H$5-'СЕТ СН'!$H$21</f>
        <v>3677.2947915199998</v>
      </c>
    </row>
    <row r="104" spans="1:25" ht="15.75" x14ac:dyDescent="0.2">
      <c r="A104" s="35">
        <f t="shared" si="2"/>
        <v>44276</v>
      </c>
      <c r="B104" s="36">
        <f>SUMIFS(СВЦЭМ!$D$39:$D$782,СВЦЭМ!$A$39:$A$782,$A104,СВЦЭМ!$B$39:$B$782,B$83)+'СЕТ СН'!$H$11+СВЦЭМ!$D$10+'СЕТ СН'!$H$5-'СЕТ СН'!$H$21</f>
        <v>3758.6612251399997</v>
      </c>
      <c r="C104" s="36">
        <f>SUMIFS(СВЦЭМ!$D$39:$D$782,СВЦЭМ!$A$39:$A$782,$A104,СВЦЭМ!$B$39:$B$782,C$83)+'СЕТ СН'!$H$11+СВЦЭМ!$D$10+'СЕТ СН'!$H$5-'СЕТ СН'!$H$21</f>
        <v>3825.6983712399997</v>
      </c>
      <c r="D104" s="36">
        <f>SUMIFS(СВЦЭМ!$D$39:$D$782,СВЦЭМ!$A$39:$A$782,$A104,СВЦЭМ!$B$39:$B$782,D$83)+'СЕТ СН'!$H$11+СВЦЭМ!$D$10+'СЕТ СН'!$H$5-'СЕТ СН'!$H$21</f>
        <v>3897.1574112399999</v>
      </c>
      <c r="E104" s="36">
        <f>SUMIFS(СВЦЭМ!$D$39:$D$782,СВЦЭМ!$A$39:$A$782,$A104,СВЦЭМ!$B$39:$B$782,E$83)+'СЕТ СН'!$H$11+СВЦЭМ!$D$10+'СЕТ СН'!$H$5-'СЕТ СН'!$H$21</f>
        <v>3897.9818708799999</v>
      </c>
      <c r="F104" s="36">
        <f>SUMIFS(СВЦЭМ!$D$39:$D$782,СВЦЭМ!$A$39:$A$782,$A104,СВЦЭМ!$B$39:$B$782,F$83)+'СЕТ СН'!$H$11+СВЦЭМ!$D$10+'СЕТ СН'!$H$5-'СЕТ СН'!$H$21</f>
        <v>3898.4755985299998</v>
      </c>
      <c r="G104" s="36">
        <f>SUMIFS(СВЦЭМ!$D$39:$D$782,СВЦЭМ!$A$39:$A$782,$A104,СВЦЭМ!$B$39:$B$782,G$83)+'СЕТ СН'!$H$11+СВЦЭМ!$D$10+'СЕТ СН'!$H$5-'СЕТ СН'!$H$21</f>
        <v>3902.1621067699998</v>
      </c>
      <c r="H104" s="36">
        <f>SUMIFS(СВЦЭМ!$D$39:$D$782,СВЦЭМ!$A$39:$A$782,$A104,СВЦЭМ!$B$39:$B$782,H$83)+'СЕТ СН'!$H$11+СВЦЭМ!$D$10+'СЕТ СН'!$H$5-'СЕТ СН'!$H$21</f>
        <v>3872.7477269999999</v>
      </c>
      <c r="I104" s="36">
        <f>SUMIFS(СВЦЭМ!$D$39:$D$782,СВЦЭМ!$A$39:$A$782,$A104,СВЦЭМ!$B$39:$B$782,I$83)+'СЕТ СН'!$H$11+СВЦЭМ!$D$10+'СЕТ СН'!$H$5-'СЕТ СН'!$H$21</f>
        <v>3798.4157600999997</v>
      </c>
      <c r="J104" s="36">
        <f>SUMIFS(СВЦЭМ!$D$39:$D$782,СВЦЭМ!$A$39:$A$782,$A104,СВЦЭМ!$B$39:$B$782,J$83)+'СЕТ СН'!$H$11+СВЦЭМ!$D$10+'СЕТ СН'!$H$5-'СЕТ СН'!$H$21</f>
        <v>3750.8268101200001</v>
      </c>
      <c r="K104" s="36">
        <f>SUMIFS(СВЦЭМ!$D$39:$D$782,СВЦЭМ!$A$39:$A$782,$A104,СВЦЭМ!$B$39:$B$782,K$83)+'СЕТ СН'!$H$11+СВЦЭМ!$D$10+'СЕТ СН'!$H$5-'СЕТ СН'!$H$21</f>
        <v>3691.36798301</v>
      </c>
      <c r="L104" s="36">
        <f>SUMIFS(СВЦЭМ!$D$39:$D$782,СВЦЭМ!$A$39:$A$782,$A104,СВЦЭМ!$B$39:$B$782,L$83)+'СЕТ СН'!$H$11+СВЦЭМ!$D$10+'СЕТ СН'!$H$5-'СЕТ СН'!$H$21</f>
        <v>3662.2784259299997</v>
      </c>
      <c r="M104" s="36">
        <f>SUMIFS(СВЦЭМ!$D$39:$D$782,СВЦЭМ!$A$39:$A$782,$A104,СВЦЭМ!$B$39:$B$782,M$83)+'СЕТ СН'!$H$11+СВЦЭМ!$D$10+'СЕТ СН'!$H$5-'СЕТ СН'!$H$21</f>
        <v>3665.1262940699999</v>
      </c>
      <c r="N104" s="36">
        <f>SUMIFS(СВЦЭМ!$D$39:$D$782,СВЦЭМ!$A$39:$A$782,$A104,СВЦЭМ!$B$39:$B$782,N$83)+'СЕТ СН'!$H$11+СВЦЭМ!$D$10+'СЕТ СН'!$H$5-'СЕТ СН'!$H$21</f>
        <v>3681.5996592699998</v>
      </c>
      <c r="O104" s="36">
        <f>SUMIFS(СВЦЭМ!$D$39:$D$782,СВЦЭМ!$A$39:$A$782,$A104,СВЦЭМ!$B$39:$B$782,O$83)+'СЕТ СН'!$H$11+СВЦЭМ!$D$10+'СЕТ СН'!$H$5-'СЕТ СН'!$H$21</f>
        <v>3693.6877517699995</v>
      </c>
      <c r="P104" s="36">
        <f>SUMIFS(СВЦЭМ!$D$39:$D$782,СВЦЭМ!$A$39:$A$782,$A104,СВЦЭМ!$B$39:$B$782,P$83)+'СЕТ СН'!$H$11+СВЦЭМ!$D$10+'СЕТ СН'!$H$5-'СЕТ СН'!$H$21</f>
        <v>3738.9864775299998</v>
      </c>
      <c r="Q104" s="36">
        <f>SUMIFS(СВЦЭМ!$D$39:$D$782,СВЦЭМ!$A$39:$A$782,$A104,СВЦЭМ!$B$39:$B$782,Q$83)+'СЕТ СН'!$H$11+СВЦЭМ!$D$10+'СЕТ СН'!$H$5-'СЕТ СН'!$H$21</f>
        <v>3765.7419598799997</v>
      </c>
      <c r="R104" s="36">
        <f>SUMIFS(СВЦЭМ!$D$39:$D$782,СВЦЭМ!$A$39:$A$782,$A104,СВЦЭМ!$B$39:$B$782,R$83)+'СЕТ СН'!$H$11+СВЦЭМ!$D$10+'СЕТ СН'!$H$5-'СЕТ СН'!$H$21</f>
        <v>3738.1654627199996</v>
      </c>
      <c r="S104" s="36">
        <f>SUMIFS(СВЦЭМ!$D$39:$D$782,СВЦЭМ!$A$39:$A$782,$A104,СВЦЭМ!$B$39:$B$782,S$83)+'СЕТ СН'!$H$11+СВЦЭМ!$D$10+'СЕТ СН'!$H$5-'СЕТ СН'!$H$21</f>
        <v>3729.2716595699999</v>
      </c>
      <c r="T104" s="36">
        <f>SUMIFS(СВЦЭМ!$D$39:$D$782,СВЦЭМ!$A$39:$A$782,$A104,СВЦЭМ!$B$39:$B$782,T$83)+'СЕТ СН'!$H$11+СВЦЭМ!$D$10+'СЕТ СН'!$H$5-'СЕТ СН'!$H$21</f>
        <v>3674.3150319899996</v>
      </c>
      <c r="U104" s="36">
        <f>SUMIFS(СВЦЭМ!$D$39:$D$782,СВЦЭМ!$A$39:$A$782,$A104,СВЦЭМ!$B$39:$B$782,U$83)+'СЕТ СН'!$H$11+СВЦЭМ!$D$10+'СЕТ СН'!$H$5-'СЕТ СН'!$H$21</f>
        <v>3622.4048477400002</v>
      </c>
      <c r="V104" s="36">
        <f>SUMIFS(СВЦЭМ!$D$39:$D$782,СВЦЭМ!$A$39:$A$782,$A104,СВЦЭМ!$B$39:$B$782,V$83)+'СЕТ СН'!$H$11+СВЦЭМ!$D$10+'СЕТ СН'!$H$5-'СЕТ СН'!$H$21</f>
        <v>3635.4519766399999</v>
      </c>
      <c r="W104" s="36">
        <f>SUMIFS(СВЦЭМ!$D$39:$D$782,СВЦЭМ!$A$39:$A$782,$A104,СВЦЭМ!$B$39:$B$782,W$83)+'СЕТ СН'!$H$11+СВЦЭМ!$D$10+'СЕТ СН'!$H$5-'СЕТ СН'!$H$21</f>
        <v>3649.4593251099996</v>
      </c>
      <c r="X104" s="36">
        <f>SUMIFS(СВЦЭМ!$D$39:$D$782,СВЦЭМ!$A$39:$A$782,$A104,СВЦЭМ!$B$39:$B$782,X$83)+'СЕТ СН'!$H$11+СВЦЭМ!$D$10+'СЕТ СН'!$H$5-'СЕТ СН'!$H$21</f>
        <v>3674.6236592599998</v>
      </c>
      <c r="Y104" s="36">
        <f>SUMIFS(СВЦЭМ!$D$39:$D$782,СВЦЭМ!$A$39:$A$782,$A104,СВЦЭМ!$B$39:$B$782,Y$83)+'СЕТ СН'!$H$11+СВЦЭМ!$D$10+'СЕТ СН'!$H$5-'СЕТ СН'!$H$21</f>
        <v>3706.7312041499999</v>
      </c>
    </row>
    <row r="105" spans="1:25" ht="15.75" x14ac:dyDescent="0.2">
      <c r="A105" s="35">
        <f t="shared" si="2"/>
        <v>44277</v>
      </c>
      <c r="B105" s="36">
        <f>SUMIFS(СВЦЭМ!$D$39:$D$782,СВЦЭМ!$A$39:$A$782,$A105,СВЦЭМ!$B$39:$B$782,B$83)+'СЕТ СН'!$H$11+СВЦЭМ!$D$10+'СЕТ СН'!$H$5-'СЕТ СН'!$H$21</f>
        <v>3707.4839579299996</v>
      </c>
      <c r="C105" s="36">
        <f>SUMIFS(СВЦЭМ!$D$39:$D$782,СВЦЭМ!$A$39:$A$782,$A105,СВЦЭМ!$B$39:$B$782,C$83)+'СЕТ СН'!$H$11+СВЦЭМ!$D$10+'СЕТ СН'!$H$5-'СЕТ СН'!$H$21</f>
        <v>3758.1842178299999</v>
      </c>
      <c r="D105" s="36">
        <f>SUMIFS(СВЦЭМ!$D$39:$D$782,СВЦЭМ!$A$39:$A$782,$A105,СВЦЭМ!$B$39:$B$782,D$83)+'СЕТ СН'!$H$11+СВЦЭМ!$D$10+'СЕТ СН'!$H$5-'СЕТ СН'!$H$21</f>
        <v>3821.3583822800001</v>
      </c>
      <c r="E105" s="36">
        <f>SUMIFS(СВЦЭМ!$D$39:$D$782,СВЦЭМ!$A$39:$A$782,$A105,СВЦЭМ!$B$39:$B$782,E$83)+'СЕТ СН'!$H$11+СВЦЭМ!$D$10+'СЕТ СН'!$H$5-'СЕТ СН'!$H$21</f>
        <v>3823.4053534999998</v>
      </c>
      <c r="F105" s="36">
        <f>SUMIFS(СВЦЭМ!$D$39:$D$782,СВЦЭМ!$A$39:$A$782,$A105,СВЦЭМ!$B$39:$B$782,F$83)+'СЕТ СН'!$H$11+СВЦЭМ!$D$10+'СЕТ СН'!$H$5-'СЕТ СН'!$H$21</f>
        <v>3820.9296529200001</v>
      </c>
      <c r="G105" s="36">
        <f>SUMIFS(СВЦЭМ!$D$39:$D$782,СВЦЭМ!$A$39:$A$782,$A105,СВЦЭМ!$B$39:$B$782,G$83)+'СЕТ СН'!$H$11+СВЦЭМ!$D$10+'СЕТ СН'!$H$5-'СЕТ СН'!$H$21</f>
        <v>3790.1985556299996</v>
      </c>
      <c r="H105" s="36">
        <f>SUMIFS(СВЦЭМ!$D$39:$D$782,СВЦЭМ!$A$39:$A$782,$A105,СВЦЭМ!$B$39:$B$782,H$83)+'СЕТ СН'!$H$11+СВЦЭМ!$D$10+'СЕТ СН'!$H$5-'СЕТ СН'!$H$21</f>
        <v>3767.32856601</v>
      </c>
      <c r="I105" s="36">
        <f>SUMIFS(СВЦЭМ!$D$39:$D$782,СВЦЭМ!$A$39:$A$782,$A105,СВЦЭМ!$B$39:$B$782,I$83)+'СЕТ СН'!$H$11+СВЦЭМ!$D$10+'СЕТ СН'!$H$5-'СЕТ СН'!$H$21</f>
        <v>3705.2085068699998</v>
      </c>
      <c r="J105" s="36">
        <f>SUMIFS(СВЦЭМ!$D$39:$D$782,СВЦЭМ!$A$39:$A$782,$A105,СВЦЭМ!$B$39:$B$782,J$83)+'СЕТ СН'!$H$11+СВЦЭМ!$D$10+'СЕТ СН'!$H$5-'СЕТ СН'!$H$21</f>
        <v>3665.5665164899997</v>
      </c>
      <c r="K105" s="36">
        <f>SUMIFS(СВЦЭМ!$D$39:$D$782,СВЦЭМ!$A$39:$A$782,$A105,СВЦЭМ!$B$39:$B$782,K$83)+'СЕТ СН'!$H$11+СВЦЭМ!$D$10+'СЕТ СН'!$H$5-'СЕТ СН'!$H$21</f>
        <v>3666.2359686099999</v>
      </c>
      <c r="L105" s="36">
        <f>SUMIFS(СВЦЭМ!$D$39:$D$782,СВЦЭМ!$A$39:$A$782,$A105,СВЦЭМ!$B$39:$B$782,L$83)+'СЕТ СН'!$H$11+СВЦЭМ!$D$10+'СЕТ СН'!$H$5-'СЕТ СН'!$H$21</f>
        <v>3678.3941381999998</v>
      </c>
      <c r="M105" s="36">
        <f>SUMIFS(СВЦЭМ!$D$39:$D$782,СВЦЭМ!$A$39:$A$782,$A105,СВЦЭМ!$B$39:$B$782,M$83)+'СЕТ СН'!$H$11+СВЦЭМ!$D$10+'СЕТ СН'!$H$5-'СЕТ СН'!$H$21</f>
        <v>3670.9949343899998</v>
      </c>
      <c r="N105" s="36">
        <f>SUMIFS(СВЦЭМ!$D$39:$D$782,СВЦЭМ!$A$39:$A$782,$A105,СВЦЭМ!$B$39:$B$782,N$83)+'СЕТ СН'!$H$11+СВЦЭМ!$D$10+'СЕТ СН'!$H$5-'СЕТ СН'!$H$21</f>
        <v>3683.9134582199995</v>
      </c>
      <c r="O105" s="36">
        <f>SUMIFS(СВЦЭМ!$D$39:$D$782,СВЦЭМ!$A$39:$A$782,$A105,СВЦЭМ!$B$39:$B$782,O$83)+'СЕТ СН'!$H$11+СВЦЭМ!$D$10+'СЕТ СН'!$H$5-'СЕТ СН'!$H$21</f>
        <v>3740.3578150399999</v>
      </c>
      <c r="P105" s="36">
        <f>SUMIFS(СВЦЭМ!$D$39:$D$782,СВЦЭМ!$A$39:$A$782,$A105,СВЦЭМ!$B$39:$B$782,P$83)+'СЕТ СН'!$H$11+СВЦЭМ!$D$10+'СЕТ СН'!$H$5-'СЕТ СН'!$H$21</f>
        <v>3807.26691888</v>
      </c>
      <c r="Q105" s="36">
        <f>SUMIFS(СВЦЭМ!$D$39:$D$782,СВЦЭМ!$A$39:$A$782,$A105,СВЦЭМ!$B$39:$B$782,Q$83)+'СЕТ СН'!$H$11+СВЦЭМ!$D$10+'СЕТ СН'!$H$5-'СЕТ СН'!$H$21</f>
        <v>3823.7879174699997</v>
      </c>
      <c r="R105" s="36">
        <f>SUMIFS(СВЦЭМ!$D$39:$D$782,СВЦЭМ!$A$39:$A$782,$A105,СВЦЭМ!$B$39:$B$782,R$83)+'СЕТ СН'!$H$11+СВЦЭМ!$D$10+'СЕТ СН'!$H$5-'СЕТ СН'!$H$21</f>
        <v>3818.3932104099995</v>
      </c>
      <c r="S105" s="36">
        <f>SUMIFS(СВЦЭМ!$D$39:$D$782,СВЦЭМ!$A$39:$A$782,$A105,СВЦЭМ!$B$39:$B$782,S$83)+'СЕТ СН'!$H$11+СВЦЭМ!$D$10+'СЕТ СН'!$H$5-'СЕТ СН'!$H$21</f>
        <v>3785.7982893899998</v>
      </c>
      <c r="T105" s="36">
        <f>SUMIFS(СВЦЭМ!$D$39:$D$782,СВЦЭМ!$A$39:$A$782,$A105,СВЦЭМ!$B$39:$B$782,T$83)+'СЕТ СН'!$H$11+СВЦЭМ!$D$10+'СЕТ СН'!$H$5-'СЕТ СН'!$H$21</f>
        <v>3702.6291636199999</v>
      </c>
      <c r="U105" s="36">
        <f>SUMIFS(СВЦЭМ!$D$39:$D$782,СВЦЭМ!$A$39:$A$782,$A105,СВЦЭМ!$B$39:$B$782,U$83)+'СЕТ СН'!$H$11+СВЦЭМ!$D$10+'СЕТ СН'!$H$5-'СЕТ СН'!$H$21</f>
        <v>3658.8019119000001</v>
      </c>
      <c r="V105" s="36">
        <f>SUMIFS(СВЦЭМ!$D$39:$D$782,СВЦЭМ!$A$39:$A$782,$A105,СВЦЭМ!$B$39:$B$782,V$83)+'СЕТ СН'!$H$11+СВЦЭМ!$D$10+'СЕТ СН'!$H$5-'СЕТ СН'!$H$21</f>
        <v>3632.5156316599996</v>
      </c>
      <c r="W105" s="36">
        <f>SUMIFS(СВЦЭМ!$D$39:$D$782,СВЦЭМ!$A$39:$A$782,$A105,СВЦЭМ!$B$39:$B$782,W$83)+'СЕТ СН'!$H$11+СВЦЭМ!$D$10+'СЕТ СН'!$H$5-'СЕТ СН'!$H$21</f>
        <v>3633.7805969299998</v>
      </c>
      <c r="X105" s="36">
        <f>SUMIFS(СВЦЭМ!$D$39:$D$782,СВЦЭМ!$A$39:$A$782,$A105,СВЦЭМ!$B$39:$B$782,X$83)+'СЕТ СН'!$H$11+СВЦЭМ!$D$10+'СЕТ СН'!$H$5-'СЕТ СН'!$H$21</f>
        <v>3654.2583479899995</v>
      </c>
      <c r="Y105" s="36">
        <f>SUMIFS(СВЦЭМ!$D$39:$D$782,СВЦЭМ!$A$39:$A$782,$A105,СВЦЭМ!$B$39:$B$782,Y$83)+'СЕТ СН'!$H$11+СВЦЭМ!$D$10+'СЕТ СН'!$H$5-'СЕТ СН'!$H$21</f>
        <v>3673.3919976099996</v>
      </c>
    </row>
    <row r="106" spans="1:25" ht="15.75" x14ac:dyDescent="0.2">
      <c r="A106" s="35">
        <f t="shared" si="2"/>
        <v>44278</v>
      </c>
      <c r="B106" s="36">
        <f>SUMIFS(СВЦЭМ!$D$39:$D$782,СВЦЭМ!$A$39:$A$782,$A106,СВЦЭМ!$B$39:$B$782,B$83)+'СЕТ СН'!$H$11+СВЦЭМ!$D$10+'СЕТ СН'!$H$5-'СЕТ СН'!$H$21</f>
        <v>3679.2689809599997</v>
      </c>
      <c r="C106" s="36">
        <f>SUMIFS(СВЦЭМ!$D$39:$D$782,СВЦЭМ!$A$39:$A$782,$A106,СВЦЭМ!$B$39:$B$782,C$83)+'СЕТ СН'!$H$11+СВЦЭМ!$D$10+'СЕТ СН'!$H$5-'СЕТ СН'!$H$21</f>
        <v>3746.9088059599999</v>
      </c>
      <c r="D106" s="36">
        <f>SUMIFS(СВЦЭМ!$D$39:$D$782,СВЦЭМ!$A$39:$A$782,$A106,СВЦЭМ!$B$39:$B$782,D$83)+'СЕТ СН'!$H$11+СВЦЭМ!$D$10+'СЕТ СН'!$H$5-'СЕТ СН'!$H$21</f>
        <v>3803.78900411</v>
      </c>
      <c r="E106" s="36">
        <f>SUMIFS(СВЦЭМ!$D$39:$D$782,СВЦЭМ!$A$39:$A$782,$A106,СВЦЭМ!$B$39:$B$782,E$83)+'СЕТ СН'!$H$11+СВЦЭМ!$D$10+'СЕТ СН'!$H$5-'СЕТ СН'!$H$21</f>
        <v>3811.34587319</v>
      </c>
      <c r="F106" s="36">
        <f>SUMIFS(СВЦЭМ!$D$39:$D$782,СВЦЭМ!$A$39:$A$782,$A106,СВЦЭМ!$B$39:$B$782,F$83)+'СЕТ СН'!$H$11+СВЦЭМ!$D$10+'СЕТ СН'!$H$5-'СЕТ СН'!$H$21</f>
        <v>3803.7020158299997</v>
      </c>
      <c r="G106" s="36">
        <f>SUMIFS(СВЦЭМ!$D$39:$D$782,СВЦЭМ!$A$39:$A$782,$A106,СВЦЭМ!$B$39:$B$782,G$83)+'СЕТ СН'!$H$11+СВЦЭМ!$D$10+'СЕТ СН'!$H$5-'СЕТ СН'!$H$21</f>
        <v>3781.3539821899999</v>
      </c>
      <c r="H106" s="36">
        <f>SUMIFS(СВЦЭМ!$D$39:$D$782,СВЦЭМ!$A$39:$A$782,$A106,СВЦЭМ!$B$39:$B$782,H$83)+'СЕТ СН'!$H$11+СВЦЭМ!$D$10+'СЕТ СН'!$H$5-'СЕТ СН'!$H$21</f>
        <v>3759.3899337699995</v>
      </c>
      <c r="I106" s="36">
        <f>SUMIFS(СВЦЭМ!$D$39:$D$782,СВЦЭМ!$A$39:$A$782,$A106,СВЦЭМ!$B$39:$B$782,I$83)+'СЕТ СН'!$H$11+СВЦЭМ!$D$10+'СЕТ СН'!$H$5-'СЕТ СН'!$H$21</f>
        <v>3692.42813845</v>
      </c>
      <c r="J106" s="36">
        <f>SUMIFS(СВЦЭМ!$D$39:$D$782,СВЦЭМ!$A$39:$A$782,$A106,СВЦЭМ!$B$39:$B$782,J$83)+'СЕТ СН'!$H$11+СВЦЭМ!$D$10+'СЕТ СН'!$H$5-'СЕТ СН'!$H$21</f>
        <v>3640.8936884799996</v>
      </c>
      <c r="K106" s="36">
        <f>SUMIFS(СВЦЭМ!$D$39:$D$782,СВЦЭМ!$A$39:$A$782,$A106,СВЦЭМ!$B$39:$B$782,K$83)+'СЕТ СН'!$H$11+СВЦЭМ!$D$10+'СЕТ СН'!$H$5-'СЕТ СН'!$H$21</f>
        <v>3615.1110782599999</v>
      </c>
      <c r="L106" s="36">
        <f>SUMIFS(СВЦЭМ!$D$39:$D$782,СВЦЭМ!$A$39:$A$782,$A106,СВЦЭМ!$B$39:$B$782,L$83)+'СЕТ СН'!$H$11+СВЦЭМ!$D$10+'СЕТ СН'!$H$5-'СЕТ СН'!$H$21</f>
        <v>3657.96509651</v>
      </c>
      <c r="M106" s="36">
        <f>SUMIFS(СВЦЭМ!$D$39:$D$782,СВЦЭМ!$A$39:$A$782,$A106,СВЦЭМ!$B$39:$B$782,M$83)+'СЕТ СН'!$H$11+СВЦЭМ!$D$10+'СЕТ СН'!$H$5-'СЕТ СН'!$H$21</f>
        <v>3672.2277746299997</v>
      </c>
      <c r="N106" s="36">
        <f>SUMIFS(СВЦЭМ!$D$39:$D$782,СВЦЭМ!$A$39:$A$782,$A106,СВЦЭМ!$B$39:$B$782,N$83)+'СЕТ СН'!$H$11+СВЦЭМ!$D$10+'СЕТ СН'!$H$5-'СЕТ СН'!$H$21</f>
        <v>3717.99027613</v>
      </c>
      <c r="O106" s="36">
        <f>SUMIFS(СВЦЭМ!$D$39:$D$782,СВЦЭМ!$A$39:$A$782,$A106,СВЦЭМ!$B$39:$B$782,O$83)+'СЕТ СН'!$H$11+СВЦЭМ!$D$10+'СЕТ СН'!$H$5-'СЕТ СН'!$H$21</f>
        <v>3753.4928854</v>
      </c>
      <c r="P106" s="36">
        <f>SUMIFS(СВЦЭМ!$D$39:$D$782,СВЦЭМ!$A$39:$A$782,$A106,СВЦЭМ!$B$39:$B$782,P$83)+'СЕТ СН'!$H$11+СВЦЭМ!$D$10+'СЕТ СН'!$H$5-'СЕТ СН'!$H$21</f>
        <v>3781.1654717299998</v>
      </c>
      <c r="Q106" s="36">
        <f>SUMIFS(СВЦЭМ!$D$39:$D$782,СВЦЭМ!$A$39:$A$782,$A106,СВЦЭМ!$B$39:$B$782,Q$83)+'СЕТ СН'!$H$11+СВЦЭМ!$D$10+'СЕТ СН'!$H$5-'СЕТ СН'!$H$21</f>
        <v>3800.9287306999995</v>
      </c>
      <c r="R106" s="36">
        <f>SUMIFS(СВЦЭМ!$D$39:$D$782,СВЦЭМ!$A$39:$A$782,$A106,СВЦЭМ!$B$39:$B$782,R$83)+'СЕТ СН'!$H$11+СВЦЭМ!$D$10+'СЕТ СН'!$H$5-'СЕТ СН'!$H$21</f>
        <v>3789.97192524</v>
      </c>
      <c r="S106" s="36">
        <f>SUMIFS(СВЦЭМ!$D$39:$D$782,СВЦЭМ!$A$39:$A$782,$A106,СВЦЭМ!$B$39:$B$782,S$83)+'СЕТ СН'!$H$11+СВЦЭМ!$D$10+'СЕТ СН'!$H$5-'СЕТ СН'!$H$21</f>
        <v>3750.9718511399997</v>
      </c>
      <c r="T106" s="36">
        <f>SUMIFS(СВЦЭМ!$D$39:$D$782,СВЦЭМ!$A$39:$A$782,$A106,СВЦЭМ!$B$39:$B$782,T$83)+'СЕТ СН'!$H$11+СВЦЭМ!$D$10+'СЕТ СН'!$H$5-'СЕТ СН'!$H$21</f>
        <v>3664.9942223199996</v>
      </c>
      <c r="U106" s="36">
        <f>SUMIFS(СВЦЭМ!$D$39:$D$782,СВЦЭМ!$A$39:$A$782,$A106,СВЦЭМ!$B$39:$B$782,U$83)+'СЕТ СН'!$H$11+СВЦЭМ!$D$10+'СЕТ СН'!$H$5-'СЕТ СН'!$H$21</f>
        <v>3613.9246968199996</v>
      </c>
      <c r="V106" s="36">
        <f>SUMIFS(СВЦЭМ!$D$39:$D$782,СВЦЭМ!$A$39:$A$782,$A106,СВЦЭМ!$B$39:$B$782,V$83)+'СЕТ СН'!$H$11+СВЦЭМ!$D$10+'СЕТ СН'!$H$5-'СЕТ СН'!$H$21</f>
        <v>3629.1198266000001</v>
      </c>
      <c r="W106" s="36">
        <f>SUMIFS(СВЦЭМ!$D$39:$D$782,СВЦЭМ!$A$39:$A$782,$A106,СВЦЭМ!$B$39:$B$782,W$83)+'СЕТ СН'!$H$11+СВЦЭМ!$D$10+'СЕТ СН'!$H$5-'СЕТ СН'!$H$21</f>
        <v>3611.5843747399995</v>
      </c>
      <c r="X106" s="36">
        <f>SUMIFS(СВЦЭМ!$D$39:$D$782,СВЦЭМ!$A$39:$A$782,$A106,СВЦЭМ!$B$39:$B$782,X$83)+'СЕТ СН'!$H$11+СВЦЭМ!$D$10+'СЕТ СН'!$H$5-'СЕТ СН'!$H$21</f>
        <v>3627.5349410199997</v>
      </c>
      <c r="Y106" s="36">
        <f>SUMIFS(СВЦЭМ!$D$39:$D$782,СВЦЭМ!$A$39:$A$782,$A106,СВЦЭМ!$B$39:$B$782,Y$83)+'СЕТ СН'!$H$11+СВЦЭМ!$D$10+'СЕТ СН'!$H$5-'СЕТ СН'!$H$21</f>
        <v>3648.7371025799998</v>
      </c>
    </row>
    <row r="107" spans="1:25" ht="15.75" x14ac:dyDescent="0.2">
      <c r="A107" s="35">
        <f t="shared" si="2"/>
        <v>44279</v>
      </c>
      <c r="B107" s="36">
        <f>SUMIFS(СВЦЭМ!$D$39:$D$782,СВЦЭМ!$A$39:$A$782,$A107,СВЦЭМ!$B$39:$B$782,B$83)+'СЕТ СН'!$H$11+СВЦЭМ!$D$10+'СЕТ СН'!$H$5-'СЕТ СН'!$H$21</f>
        <v>3692.9660655299995</v>
      </c>
      <c r="C107" s="36">
        <f>SUMIFS(СВЦЭМ!$D$39:$D$782,СВЦЭМ!$A$39:$A$782,$A107,СВЦЭМ!$B$39:$B$782,C$83)+'СЕТ СН'!$H$11+СВЦЭМ!$D$10+'СЕТ СН'!$H$5-'СЕТ СН'!$H$21</f>
        <v>3748.3697741299998</v>
      </c>
      <c r="D107" s="36">
        <f>SUMIFS(СВЦЭМ!$D$39:$D$782,СВЦЭМ!$A$39:$A$782,$A107,СВЦЭМ!$B$39:$B$782,D$83)+'СЕТ СН'!$H$11+СВЦЭМ!$D$10+'СЕТ СН'!$H$5-'СЕТ СН'!$H$21</f>
        <v>3808.6924765099998</v>
      </c>
      <c r="E107" s="36">
        <f>SUMIFS(СВЦЭМ!$D$39:$D$782,СВЦЭМ!$A$39:$A$782,$A107,СВЦЭМ!$B$39:$B$782,E$83)+'СЕТ СН'!$H$11+СВЦЭМ!$D$10+'СЕТ СН'!$H$5-'СЕТ СН'!$H$21</f>
        <v>3819.14915526</v>
      </c>
      <c r="F107" s="36">
        <f>SUMIFS(СВЦЭМ!$D$39:$D$782,СВЦЭМ!$A$39:$A$782,$A107,СВЦЭМ!$B$39:$B$782,F$83)+'СЕТ СН'!$H$11+СВЦЭМ!$D$10+'СЕТ СН'!$H$5-'СЕТ СН'!$H$21</f>
        <v>3815.6293441399998</v>
      </c>
      <c r="G107" s="36">
        <f>SUMIFS(СВЦЭМ!$D$39:$D$782,СВЦЭМ!$A$39:$A$782,$A107,СВЦЭМ!$B$39:$B$782,G$83)+'СЕТ СН'!$H$11+СВЦЭМ!$D$10+'СЕТ СН'!$H$5-'СЕТ СН'!$H$21</f>
        <v>3789.8805098399998</v>
      </c>
      <c r="H107" s="36">
        <f>SUMIFS(СВЦЭМ!$D$39:$D$782,СВЦЭМ!$A$39:$A$782,$A107,СВЦЭМ!$B$39:$B$782,H$83)+'СЕТ СН'!$H$11+СВЦЭМ!$D$10+'СЕТ СН'!$H$5-'СЕТ СН'!$H$21</f>
        <v>3762.9257525899998</v>
      </c>
      <c r="I107" s="36">
        <f>SUMIFS(СВЦЭМ!$D$39:$D$782,СВЦЭМ!$A$39:$A$782,$A107,СВЦЭМ!$B$39:$B$782,I$83)+'СЕТ СН'!$H$11+СВЦЭМ!$D$10+'СЕТ СН'!$H$5-'СЕТ СН'!$H$21</f>
        <v>3707.5651811799999</v>
      </c>
      <c r="J107" s="36">
        <f>SUMIFS(СВЦЭМ!$D$39:$D$782,СВЦЭМ!$A$39:$A$782,$A107,СВЦЭМ!$B$39:$B$782,J$83)+'СЕТ СН'!$H$11+СВЦЭМ!$D$10+'СЕТ СН'!$H$5-'СЕТ СН'!$H$21</f>
        <v>3652.0175183599995</v>
      </c>
      <c r="K107" s="36">
        <f>SUMIFS(СВЦЭМ!$D$39:$D$782,СВЦЭМ!$A$39:$A$782,$A107,СВЦЭМ!$B$39:$B$782,K$83)+'СЕТ СН'!$H$11+СВЦЭМ!$D$10+'СЕТ СН'!$H$5-'СЕТ СН'!$H$21</f>
        <v>3622.5985860800001</v>
      </c>
      <c r="L107" s="36">
        <f>SUMIFS(СВЦЭМ!$D$39:$D$782,СВЦЭМ!$A$39:$A$782,$A107,СВЦЭМ!$B$39:$B$782,L$83)+'СЕТ СН'!$H$11+СВЦЭМ!$D$10+'СЕТ СН'!$H$5-'СЕТ СН'!$H$21</f>
        <v>3650.1868674099996</v>
      </c>
      <c r="M107" s="36">
        <f>SUMIFS(СВЦЭМ!$D$39:$D$782,СВЦЭМ!$A$39:$A$782,$A107,СВЦЭМ!$B$39:$B$782,M$83)+'СЕТ СН'!$H$11+СВЦЭМ!$D$10+'СЕТ СН'!$H$5-'СЕТ СН'!$H$21</f>
        <v>3639.7932131099997</v>
      </c>
      <c r="N107" s="36">
        <f>SUMIFS(СВЦЭМ!$D$39:$D$782,СВЦЭМ!$A$39:$A$782,$A107,СВЦЭМ!$B$39:$B$782,N$83)+'СЕТ СН'!$H$11+СВЦЭМ!$D$10+'СЕТ СН'!$H$5-'СЕТ СН'!$H$21</f>
        <v>3660.8482820399995</v>
      </c>
      <c r="O107" s="36">
        <f>SUMIFS(СВЦЭМ!$D$39:$D$782,СВЦЭМ!$A$39:$A$782,$A107,СВЦЭМ!$B$39:$B$782,O$83)+'СЕТ СН'!$H$11+СВЦЭМ!$D$10+'СЕТ СН'!$H$5-'СЕТ СН'!$H$21</f>
        <v>3705.5104161099998</v>
      </c>
      <c r="P107" s="36">
        <f>SUMIFS(СВЦЭМ!$D$39:$D$782,СВЦЭМ!$A$39:$A$782,$A107,СВЦЭМ!$B$39:$B$782,P$83)+'СЕТ СН'!$H$11+СВЦЭМ!$D$10+'СЕТ СН'!$H$5-'СЕТ СН'!$H$21</f>
        <v>3748.3601515999999</v>
      </c>
      <c r="Q107" s="36">
        <f>SUMIFS(СВЦЭМ!$D$39:$D$782,СВЦЭМ!$A$39:$A$782,$A107,СВЦЭМ!$B$39:$B$782,Q$83)+'СЕТ СН'!$H$11+СВЦЭМ!$D$10+'СЕТ СН'!$H$5-'СЕТ СН'!$H$21</f>
        <v>3773.8257727199998</v>
      </c>
      <c r="R107" s="36">
        <f>SUMIFS(СВЦЭМ!$D$39:$D$782,СВЦЭМ!$A$39:$A$782,$A107,СВЦЭМ!$B$39:$B$782,R$83)+'СЕТ СН'!$H$11+СВЦЭМ!$D$10+'СЕТ СН'!$H$5-'СЕТ СН'!$H$21</f>
        <v>3761.3606071599997</v>
      </c>
      <c r="S107" s="36">
        <f>SUMIFS(СВЦЭМ!$D$39:$D$782,СВЦЭМ!$A$39:$A$782,$A107,СВЦЭМ!$B$39:$B$782,S$83)+'СЕТ СН'!$H$11+СВЦЭМ!$D$10+'СЕТ СН'!$H$5-'СЕТ СН'!$H$21</f>
        <v>3712.98744609</v>
      </c>
      <c r="T107" s="36">
        <f>SUMIFS(СВЦЭМ!$D$39:$D$782,СВЦЭМ!$A$39:$A$782,$A107,СВЦЭМ!$B$39:$B$782,T$83)+'СЕТ СН'!$H$11+СВЦЭМ!$D$10+'СЕТ СН'!$H$5-'СЕТ СН'!$H$21</f>
        <v>3625.2893085099995</v>
      </c>
      <c r="U107" s="36">
        <f>SUMIFS(СВЦЭМ!$D$39:$D$782,СВЦЭМ!$A$39:$A$782,$A107,СВЦЭМ!$B$39:$B$782,U$83)+'СЕТ СН'!$H$11+СВЦЭМ!$D$10+'СЕТ СН'!$H$5-'СЕТ СН'!$H$21</f>
        <v>3579.8611445899996</v>
      </c>
      <c r="V107" s="36">
        <f>SUMIFS(СВЦЭМ!$D$39:$D$782,СВЦЭМ!$A$39:$A$782,$A107,СВЦЭМ!$B$39:$B$782,V$83)+'СЕТ СН'!$H$11+СВЦЭМ!$D$10+'СЕТ СН'!$H$5-'СЕТ СН'!$H$21</f>
        <v>3590.6265875999998</v>
      </c>
      <c r="W107" s="36">
        <f>SUMIFS(СВЦЭМ!$D$39:$D$782,СВЦЭМ!$A$39:$A$782,$A107,СВЦЭМ!$B$39:$B$782,W$83)+'СЕТ СН'!$H$11+СВЦЭМ!$D$10+'СЕТ СН'!$H$5-'СЕТ СН'!$H$21</f>
        <v>3579.13422717</v>
      </c>
      <c r="X107" s="36">
        <f>SUMIFS(СВЦЭМ!$D$39:$D$782,СВЦЭМ!$A$39:$A$782,$A107,СВЦЭМ!$B$39:$B$782,X$83)+'СЕТ СН'!$H$11+СВЦЭМ!$D$10+'СЕТ СН'!$H$5-'СЕТ СН'!$H$21</f>
        <v>3587.3048426199998</v>
      </c>
      <c r="Y107" s="36">
        <f>SUMIFS(СВЦЭМ!$D$39:$D$782,СВЦЭМ!$A$39:$A$782,$A107,СВЦЭМ!$B$39:$B$782,Y$83)+'СЕТ СН'!$H$11+СВЦЭМ!$D$10+'СЕТ СН'!$H$5-'СЕТ СН'!$H$21</f>
        <v>3603.35067884</v>
      </c>
    </row>
    <row r="108" spans="1:25" ht="15.75" x14ac:dyDescent="0.2">
      <c r="A108" s="35">
        <f t="shared" si="2"/>
        <v>44280</v>
      </c>
      <c r="B108" s="36">
        <f>SUMIFS(СВЦЭМ!$D$39:$D$782,СВЦЭМ!$A$39:$A$782,$A108,СВЦЭМ!$B$39:$B$782,B$83)+'СЕТ СН'!$H$11+СВЦЭМ!$D$10+'СЕТ СН'!$H$5-'СЕТ СН'!$H$21</f>
        <v>3665.1571938299999</v>
      </c>
      <c r="C108" s="36">
        <f>SUMIFS(СВЦЭМ!$D$39:$D$782,СВЦЭМ!$A$39:$A$782,$A108,СВЦЭМ!$B$39:$B$782,C$83)+'СЕТ СН'!$H$11+СВЦЭМ!$D$10+'СЕТ СН'!$H$5-'СЕТ СН'!$H$21</f>
        <v>3714.5013470399999</v>
      </c>
      <c r="D108" s="36">
        <f>SUMIFS(СВЦЭМ!$D$39:$D$782,СВЦЭМ!$A$39:$A$782,$A108,СВЦЭМ!$B$39:$B$782,D$83)+'СЕТ СН'!$H$11+СВЦЭМ!$D$10+'СЕТ СН'!$H$5-'СЕТ СН'!$H$21</f>
        <v>3783.8390571199998</v>
      </c>
      <c r="E108" s="36">
        <f>SUMIFS(СВЦЭМ!$D$39:$D$782,СВЦЭМ!$A$39:$A$782,$A108,СВЦЭМ!$B$39:$B$782,E$83)+'СЕТ СН'!$H$11+СВЦЭМ!$D$10+'СЕТ СН'!$H$5-'СЕТ СН'!$H$21</f>
        <v>3795.8786829999999</v>
      </c>
      <c r="F108" s="36">
        <f>SUMIFS(СВЦЭМ!$D$39:$D$782,СВЦЭМ!$A$39:$A$782,$A108,СВЦЭМ!$B$39:$B$782,F$83)+'СЕТ СН'!$H$11+СВЦЭМ!$D$10+'СЕТ СН'!$H$5-'СЕТ СН'!$H$21</f>
        <v>3798.7848006799995</v>
      </c>
      <c r="G108" s="36">
        <f>SUMIFS(СВЦЭМ!$D$39:$D$782,СВЦЭМ!$A$39:$A$782,$A108,СВЦЭМ!$B$39:$B$782,G$83)+'СЕТ СН'!$H$11+СВЦЭМ!$D$10+'СЕТ СН'!$H$5-'СЕТ СН'!$H$21</f>
        <v>3776.8401130699995</v>
      </c>
      <c r="H108" s="36">
        <f>SUMIFS(СВЦЭМ!$D$39:$D$782,СВЦЭМ!$A$39:$A$782,$A108,СВЦЭМ!$B$39:$B$782,H$83)+'СЕТ СН'!$H$11+СВЦЭМ!$D$10+'СЕТ СН'!$H$5-'СЕТ СН'!$H$21</f>
        <v>3732.4106094299996</v>
      </c>
      <c r="I108" s="36">
        <f>SUMIFS(СВЦЭМ!$D$39:$D$782,СВЦЭМ!$A$39:$A$782,$A108,СВЦЭМ!$B$39:$B$782,I$83)+'СЕТ СН'!$H$11+СВЦЭМ!$D$10+'СЕТ СН'!$H$5-'СЕТ СН'!$H$21</f>
        <v>3663.5729109799995</v>
      </c>
      <c r="J108" s="36">
        <f>SUMIFS(СВЦЭМ!$D$39:$D$782,СВЦЭМ!$A$39:$A$782,$A108,СВЦЭМ!$B$39:$B$782,J$83)+'СЕТ СН'!$H$11+СВЦЭМ!$D$10+'СЕТ СН'!$H$5-'СЕТ СН'!$H$21</f>
        <v>3617.0565113899997</v>
      </c>
      <c r="K108" s="36">
        <f>SUMIFS(СВЦЭМ!$D$39:$D$782,СВЦЭМ!$A$39:$A$782,$A108,СВЦЭМ!$B$39:$B$782,K$83)+'СЕТ СН'!$H$11+СВЦЭМ!$D$10+'СЕТ СН'!$H$5-'СЕТ СН'!$H$21</f>
        <v>3608.6764139299994</v>
      </c>
      <c r="L108" s="36">
        <f>SUMIFS(СВЦЭМ!$D$39:$D$782,СВЦЭМ!$A$39:$A$782,$A108,СВЦЭМ!$B$39:$B$782,L$83)+'СЕТ СН'!$H$11+СВЦЭМ!$D$10+'СЕТ СН'!$H$5-'СЕТ СН'!$H$21</f>
        <v>3630.2224465299996</v>
      </c>
      <c r="M108" s="36">
        <f>SUMIFS(СВЦЭМ!$D$39:$D$782,СВЦЭМ!$A$39:$A$782,$A108,СВЦЭМ!$B$39:$B$782,M$83)+'СЕТ СН'!$H$11+СВЦЭМ!$D$10+'СЕТ СН'!$H$5-'СЕТ СН'!$H$21</f>
        <v>3629.4272011699995</v>
      </c>
      <c r="N108" s="36">
        <f>SUMIFS(СВЦЭМ!$D$39:$D$782,СВЦЭМ!$A$39:$A$782,$A108,СВЦЭМ!$B$39:$B$782,N$83)+'СЕТ СН'!$H$11+СВЦЭМ!$D$10+'СЕТ СН'!$H$5-'СЕТ СН'!$H$21</f>
        <v>3651.5835949299999</v>
      </c>
      <c r="O108" s="36">
        <f>SUMIFS(СВЦЭМ!$D$39:$D$782,СВЦЭМ!$A$39:$A$782,$A108,СВЦЭМ!$B$39:$B$782,O$83)+'СЕТ СН'!$H$11+СВЦЭМ!$D$10+'СЕТ СН'!$H$5-'СЕТ СН'!$H$21</f>
        <v>3689.6964188599995</v>
      </c>
      <c r="P108" s="36">
        <f>SUMIFS(СВЦЭМ!$D$39:$D$782,СВЦЭМ!$A$39:$A$782,$A108,СВЦЭМ!$B$39:$B$782,P$83)+'СЕТ СН'!$H$11+СВЦЭМ!$D$10+'СЕТ СН'!$H$5-'СЕТ СН'!$H$21</f>
        <v>3742.2759652199998</v>
      </c>
      <c r="Q108" s="36">
        <f>SUMIFS(СВЦЭМ!$D$39:$D$782,СВЦЭМ!$A$39:$A$782,$A108,СВЦЭМ!$B$39:$B$782,Q$83)+'СЕТ СН'!$H$11+СВЦЭМ!$D$10+'СЕТ СН'!$H$5-'СЕТ СН'!$H$21</f>
        <v>3773.7165963399998</v>
      </c>
      <c r="R108" s="36">
        <f>SUMIFS(СВЦЭМ!$D$39:$D$782,СВЦЭМ!$A$39:$A$782,$A108,СВЦЭМ!$B$39:$B$782,R$83)+'СЕТ СН'!$H$11+СВЦЭМ!$D$10+'СЕТ СН'!$H$5-'СЕТ СН'!$H$21</f>
        <v>3763.2058582099999</v>
      </c>
      <c r="S108" s="36">
        <f>SUMIFS(СВЦЭМ!$D$39:$D$782,СВЦЭМ!$A$39:$A$782,$A108,СВЦЭМ!$B$39:$B$782,S$83)+'СЕТ СН'!$H$11+СВЦЭМ!$D$10+'СЕТ СН'!$H$5-'СЕТ СН'!$H$21</f>
        <v>3716.6593692099996</v>
      </c>
      <c r="T108" s="36">
        <f>SUMIFS(СВЦЭМ!$D$39:$D$782,СВЦЭМ!$A$39:$A$782,$A108,СВЦЭМ!$B$39:$B$782,T$83)+'СЕТ СН'!$H$11+СВЦЭМ!$D$10+'СЕТ СН'!$H$5-'СЕТ СН'!$H$21</f>
        <v>3629.9873313099997</v>
      </c>
      <c r="U108" s="36">
        <f>SUMIFS(СВЦЭМ!$D$39:$D$782,СВЦЭМ!$A$39:$A$782,$A108,СВЦЭМ!$B$39:$B$782,U$83)+'СЕТ СН'!$H$11+СВЦЭМ!$D$10+'СЕТ СН'!$H$5-'СЕТ СН'!$H$21</f>
        <v>3584.1301918199997</v>
      </c>
      <c r="V108" s="36">
        <f>SUMIFS(СВЦЭМ!$D$39:$D$782,СВЦЭМ!$A$39:$A$782,$A108,СВЦЭМ!$B$39:$B$782,V$83)+'СЕТ СН'!$H$11+СВЦЭМ!$D$10+'СЕТ СН'!$H$5-'СЕТ СН'!$H$21</f>
        <v>3586.0496654199997</v>
      </c>
      <c r="W108" s="36">
        <f>SUMIFS(СВЦЭМ!$D$39:$D$782,СВЦЭМ!$A$39:$A$782,$A108,СВЦЭМ!$B$39:$B$782,W$83)+'СЕТ СН'!$H$11+СВЦЭМ!$D$10+'СЕТ СН'!$H$5-'СЕТ СН'!$H$21</f>
        <v>3574.1362424399999</v>
      </c>
      <c r="X108" s="36">
        <f>SUMIFS(СВЦЭМ!$D$39:$D$782,СВЦЭМ!$A$39:$A$782,$A108,СВЦЭМ!$B$39:$B$782,X$83)+'СЕТ СН'!$H$11+СВЦЭМ!$D$10+'СЕТ СН'!$H$5-'СЕТ СН'!$H$21</f>
        <v>3599.81761886</v>
      </c>
      <c r="Y108" s="36">
        <f>SUMIFS(СВЦЭМ!$D$39:$D$782,СВЦЭМ!$A$39:$A$782,$A108,СВЦЭМ!$B$39:$B$782,Y$83)+'СЕТ СН'!$H$11+СВЦЭМ!$D$10+'СЕТ СН'!$H$5-'СЕТ СН'!$H$21</f>
        <v>3632.2193367399996</v>
      </c>
    </row>
    <row r="109" spans="1:25" ht="15.75" x14ac:dyDescent="0.2">
      <c r="A109" s="35">
        <f t="shared" si="2"/>
        <v>44281</v>
      </c>
      <c r="B109" s="36">
        <f>SUMIFS(СВЦЭМ!$D$39:$D$782,СВЦЭМ!$A$39:$A$782,$A109,СВЦЭМ!$B$39:$B$782,B$83)+'СЕТ СН'!$H$11+СВЦЭМ!$D$10+'СЕТ СН'!$H$5-'СЕТ СН'!$H$21</f>
        <v>3720.2140766899997</v>
      </c>
      <c r="C109" s="36">
        <f>SUMIFS(СВЦЭМ!$D$39:$D$782,СВЦЭМ!$A$39:$A$782,$A109,СВЦЭМ!$B$39:$B$782,C$83)+'СЕТ СН'!$H$11+СВЦЭМ!$D$10+'СЕТ СН'!$H$5-'СЕТ СН'!$H$21</f>
        <v>3788.45383279</v>
      </c>
      <c r="D109" s="36">
        <f>SUMIFS(СВЦЭМ!$D$39:$D$782,СВЦЭМ!$A$39:$A$782,$A109,СВЦЭМ!$B$39:$B$782,D$83)+'СЕТ СН'!$H$11+СВЦЭМ!$D$10+'СЕТ СН'!$H$5-'СЕТ СН'!$H$21</f>
        <v>3862.6579140399999</v>
      </c>
      <c r="E109" s="36">
        <f>SUMIFS(СВЦЭМ!$D$39:$D$782,СВЦЭМ!$A$39:$A$782,$A109,СВЦЭМ!$B$39:$B$782,E$83)+'СЕТ СН'!$H$11+СВЦЭМ!$D$10+'СЕТ СН'!$H$5-'СЕТ СН'!$H$21</f>
        <v>3878.6064408399998</v>
      </c>
      <c r="F109" s="36">
        <f>SUMIFS(СВЦЭМ!$D$39:$D$782,СВЦЭМ!$A$39:$A$782,$A109,СВЦЭМ!$B$39:$B$782,F$83)+'СЕТ СН'!$H$11+СВЦЭМ!$D$10+'СЕТ СН'!$H$5-'СЕТ СН'!$H$21</f>
        <v>3875.3865654900001</v>
      </c>
      <c r="G109" s="36">
        <f>SUMIFS(СВЦЭМ!$D$39:$D$782,СВЦЭМ!$A$39:$A$782,$A109,СВЦЭМ!$B$39:$B$782,G$83)+'СЕТ СН'!$H$11+СВЦЭМ!$D$10+'СЕТ СН'!$H$5-'СЕТ СН'!$H$21</f>
        <v>3858.9967275899999</v>
      </c>
      <c r="H109" s="36">
        <f>SUMIFS(СВЦЭМ!$D$39:$D$782,СВЦЭМ!$A$39:$A$782,$A109,СВЦЭМ!$B$39:$B$782,H$83)+'СЕТ СН'!$H$11+СВЦЭМ!$D$10+'СЕТ СН'!$H$5-'СЕТ СН'!$H$21</f>
        <v>3813.7040323599995</v>
      </c>
      <c r="I109" s="36">
        <f>SUMIFS(СВЦЭМ!$D$39:$D$782,СВЦЭМ!$A$39:$A$782,$A109,СВЦЭМ!$B$39:$B$782,I$83)+'СЕТ СН'!$H$11+СВЦЭМ!$D$10+'СЕТ СН'!$H$5-'СЕТ СН'!$H$21</f>
        <v>3731.4420902900001</v>
      </c>
      <c r="J109" s="36">
        <f>SUMIFS(СВЦЭМ!$D$39:$D$782,СВЦЭМ!$A$39:$A$782,$A109,СВЦЭМ!$B$39:$B$782,J$83)+'СЕТ СН'!$H$11+СВЦЭМ!$D$10+'СЕТ СН'!$H$5-'СЕТ СН'!$H$21</f>
        <v>3684.8277980099997</v>
      </c>
      <c r="K109" s="36">
        <f>SUMIFS(СВЦЭМ!$D$39:$D$782,СВЦЭМ!$A$39:$A$782,$A109,СВЦЭМ!$B$39:$B$782,K$83)+'СЕТ СН'!$H$11+СВЦЭМ!$D$10+'СЕТ СН'!$H$5-'СЕТ СН'!$H$21</f>
        <v>3664.6369955399996</v>
      </c>
      <c r="L109" s="36">
        <f>SUMIFS(СВЦЭМ!$D$39:$D$782,СВЦЭМ!$A$39:$A$782,$A109,СВЦЭМ!$B$39:$B$782,L$83)+'СЕТ СН'!$H$11+СВЦЭМ!$D$10+'СЕТ СН'!$H$5-'СЕТ СН'!$H$21</f>
        <v>3655.4747321300001</v>
      </c>
      <c r="M109" s="36">
        <f>SUMIFS(СВЦЭМ!$D$39:$D$782,СВЦЭМ!$A$39:$A$782,$A109,СВЦЭМ!$B$39:$B$782,M$83)+'СЕТ СН'!$H$11+СВЦЭМ!$D$10+'СЕТ СН'!$H$5-'СЕТ СН'!$H$21</f>
        <v>3654.7449225999999</v>
      </c>
      <c r="N109" s="36">
        <f>SUMIFS(СВЦЭМ!$D$39:$D$782,СВЦЭМ!$A$39:$A$782,$A109,СВЦЭМ!$B$39:$B$782,N$83)+'СЕТ СН'!$H$11+СВЦЭМ!$D$10+'СЕТ СН'!$H$5-'СЕТ СН'!$H$21</f>
        <v>3651.9298061599998</v>
      </c>
      <c r="O109" s="36">
        <f>SUMIFS(СВЦЭМ!$D$39:$D$782,СВЦЭМ!$A$39:$A$782,$A109,СВЦЭМ!$B$39:$B$782,O$83)+'СЕТ СН'!$H$11+СВЦЭМ!$D$10+'СЕТ СН'!$H$5-'СЕТ СН'!$H$21</f>
        <v>3681.7130802299998</v>
      </c>
      <c r="P109" s="36">
        <f>SUMIFS(СВЦЭМ!$D$39:$D$782,СВЦЭМ!$A$39:$A$782,$A109,СВЦЭМ!$B$39:$B$782,P$83)+'СЕТ СН'!$H$11+СВЦЭМ!$D$10+'СЕТ СН'!$H$5-'СЕТ СН'!$H$21</f>
        <v>3710.8447052299998</v>
      </c>
      <c r="Q109" s="36">
        <f>SUMIFS(СВЦЭМ!$D$39:$D$782,СВЦЭМ!$A$39:$A$782,$A109,СВЦЭМ!$B$39:$B$782,Q$83)+'СЕТ СН'!$H$11+СВЦЭМ!$D$10+'СЕТ СН'!$H$5-'СЕТ СН'!$H$21</f>
        <v>3739.2459298499998</v>
      </c>
      <c r="R109" s="36">
        <f>SUMIFS(СВЦЭМ!$D$39:$D$782,СВЦЭМ!$A$39:$A$782,$A109,СВЦЭМ!$B$39:$B$782,R$83)+'СЕТ СН'!$H$11+СВЦЭМ!$D$10+'СЕТ СН'!$H$5-'СЕТ СН'!$H$21</f>
        <v>3726.3964044599998</v>
      </c>
      <c r="S109" s="36">
        <f>SUMIFS(СВЦЭМ!$D$39:$D$782,СВЦЭМ!$A$39:$A$782,$A109,СВЦЭМ!$B$39:$B$782,S$83)+'СЕТ СН'!$H$11+СВЦЭМ!$D$10+'СЕТ СН'!$H$5-'СЕТ СН'!$H$21</f>
        <v>3691.0548763099996</v>
      </c>
      <c r="T109" s="36">
        <f>SUMIFS(СВЦЭМ!$D$39:$D$782,СВЦЭМ!$A$39:$A$782,$A109,СВЦЭМ!$B$39:$B$782,T$83)+'СЕТ СН'!$H$11+СВЦЭМ!$D$10+'СЕТ СН'!$H$5-'СЕТ СН'!$H$21</f>
        <v>3621.5469318599999</v>
      </c>
      <c r="U109" s="36">
        <f>SUMIFS(СВЦЭМ!$D$39:$D$782,СВЦЭМ!$A$39:$A$782,$A109,СВЦЭМ!$B$39:$B$782,U$83)+'СЕТ СН'!$H$11+СВЦЭМ!$D$10+'СЕТ СН'!$H$5-'СЕТ СН'!$H$21</f>
        <v>3583.7901003100001</v>
      </c>
      <c r="V109" s="36">
        <f>SUMIFS(СВЦЭМ!$D$39:$D$782,СВЦЭМ!$A$39:$A$782,$A109,СВЦЭМ!$B$39:$B$782,V$83)+'СЕТ СН'!$H$11+СВЦЭМ!$D$10+'СЕТ СН'!$H$5-'СЕТ СН'!$H$21</f>
        <v>3577.3575418299997</v>
      </c>
      <c r="W109" s="36">
        <f>SUMIFS(СВЦЭМ!$D$39:$D$782,СВЦЭМ!$A$39:$A$782,$A109,СВЦЭМ!$B$39:$B$782,W$83)+'СЕТ СН'!$H$11+СВЦЭМ!$D$10+'СЕТ СН'!$H$5-'СЕТ СН'!$H$21</f>
        <v>3566.2738521800002</v>
      </c>
      <c r="X109" s="36">
        <f>SUMIFS(СВЦЭМ!$D$39:$D$782,СВЦЭМ!$A$39:$A$782,$A109,СВЦЭМ!$B$39:$B$782,X$83)+'СЕТ СН'!$H$11+СВЦЭМ!$D$10+'СЕТ СН'!$H$5-'СЕТ СН'!$H$21</f>
        <v>3592.56980011</v>
      </c>
      <c r="Y109" s="36">
        <f>SUMIFS(СВЦЭМ!$D$39:$D$782,СВЦЭМ!$A$39:$A$782,$A109,СВЦЭМ!$B$39:$B$782,Y$83)+'СЕТ СН'!$H$11+СВЦЭМ!$D$10+'СЕТ СН'!$H$5-'СЕТ СН'!$H$21</f>
        <v>3624.70720738</v>
      </c>
    </row>
    <row r="110" spans="1:25" ht="15.75" x14ac:dyDescent="0.2">
      <c r="A110" s="35">
        <f t="shared" si="2"/>
        <v>44282</v>
      </c>
      <c r="B110" s="36">
        <f>SUMIFS(СВЦЭМ!$D$39:$D$782,СВЦЭМ!$A$39:$A$782,$A110,СВЦЭМ!$B$39:$B$782,B$83)+'СЕТ СН'!$H$11+СВЦЭМ!$D$10+'СЕТ СН'!$H$5-'СЕТ СН'!$H$21</f>
        <v>3585.7879074399998</v>
      </c>
      <c r="C110" s="36">
        <f>SUMIFS(СВЦЭМ!$D$39:$D$782,СВЦЭМ!$A$39:$A$782,$A110,СВЦЭМ!$B$39:$B$782,C$83)+'СЕТ СН'!$H$11+СВЦЭМ!$D$10+'СЕТ СН'!$H$5-'СЕТ СН'!$H$21</f>
        <v>3658.1834515999999</v>
      </c>
      <c r="D110" s="36">
        <f>SUMIFS(СВЦЭМ!$D$39:$D$782,СВЦЭМ!$A$39:$A$782,$A110,СВЦЭМ!$B$39:$B$782,D$83)+'СЕТ СН'!$H$11+СВЦЭМ!$D$10+'СЕТ СН'!$H$5-'СЕТ СН'!$H$21</f>
        <v>3722.83925439</v>
      </c>
      <c r="E110" s="36">
        <f>SUMIFS(СВЦЭМ!$D$39:$D$782,СВЦЭМ!$A$39:$A$782,$A110,СВЦЭМ!$B$39:$B$782,E$83)+'СЕТ СН'!$H$11+СВЦЭМ!$D$10+'СЕТ СН'!$H$5-'СЕТ СН'!$H$21</f>
        <v>3741.96015876</v>
      </c>
      <c r="F110" s="36">
        <f>SUMIFS(СВЦЭМ!$D$39:$D$782,СВЦЭМ!$A$39:$A$782,$A110,СВЦЭМ!$B$39:$B$782,F$83)+'СЕТ СН'!$H$11+СВЦЭМ!$D$10+'СЕТ СН'!$H$5-'СЕТ СН'!$H$21</f>
        <v>3760.5417362099997</v>
      </c>
      <c r="G110" s="36">
        <f>SUMIFS(СВЦЭМ!$D$39:$D$782,СВЦЭМ!$A$39:$A$782,$A110,СВЦЭМ!$B$39:$B$782,G$83)+'СЕТ СН'!$H$11+СВЦЭМ!$D$10+'СЕТ СН'!$H$5-'СЕТ СН'!$H$21</f>
        <v>3734.9829857099999</v>
      </c>
      <c r="H110" s="36">
        <f>SUMIFS(СВЦЭМ!$D$39:$D$782,СВЦЭМ!$A$39:$A$782,$A110,СВЦЭМ!$B$39:$B$782,H$83)+'СЕТ СН'!$H$11+СВЦЭМ!$D$10+'СЕТ СН'!$H$5-'СЕТ СН'!$H$21</f>
        <v>3713.3356796299995</v>
      </c>
      <c r="I110" s="36">
        <f>SUMIFS(СВЦЭМ!$D$39:$D$782,СВЦЭМ!$A$39:$A$782,$A110,СВЦЭМ!$B$39:$B$782,I$83)+'СЕТ СН'!$H$11+СВЦЭМ!$D$10+'СЕТ СН'!$H$5-'СЕТ СН'!$H$21</f>
        <v>3665.0127133799997</v>
      </c>
      <c r="J110" s="36">
        <f>SUMIFS(СВЦЭМ!$D$39:$D$782,СВЦЭМ!$A$39:$A$782,$A110,СВЦЭМ!$B$39:$B$782,J$83)+'СЕТ СН'!$H$11+СВЦЭМ!$D$10+'СЕТ СН'!$H$5-'СЕТ СН'!$H$21</f>
        <v>3610.3987258099996</v>
      </c>
      <c r="K110" s="36">
        <f>SUMIFS(СВЦЭМ!$D$39:$D$782,СВЦЭМ!$A$39:$A$782,$A110,СВЦЭМ!$B$39:$B$782,K$83)+'СЕТ СН'!$H$11+СВЦЭМ!$D$10+'СЕТ СН'!$H$5-'СЕТ СН'!$H$21</f>
        <v>3576.71629291</v>
      </c>
      <c r="L110" s="36">
        <f>SUMIFS(СВЦЭМ!$D$39:$D$782,СВЦЭМ!$A$39:$A$782,$A110,СВЦЭМ!$B$39:$B$782,L$83)+'СЕТ СН'!$H$11+СВЦЭМ!$D$10+'СЕТ СН'!$H$5-'СЕТ СН'!$H$21</f>
        <v>3593.9862807599998</v>
      </c>
      <c r="M110" s="36">
        <f>SUMIFS(СВЦЭМ!$D$39:$D$782,СВЦЭМ!$A$39:$A$782,$A110,СВЦЭМ!$B$39:$B$782,M$83)+'СЕТ СН'!$H$11+СВЦЭМ!$D$10+'СЕТ СН'!$H$5-'СЕТ СН'!$H$21</f>
        <v>3593.1987687399997</v>
      </c>
      <c r="N110" s="36">
        <f>SUMIFS(СВЦЭМ!$D$39:$D$782,СВЦЭМ!$A$39:$A$782,$A110,СВЦЭМ!$B$39:$B$782,N$83)+'СЕТ СН'!$H$11+СВЦЭМ!$D$10+'СЕТ СН'!$H$5-'СЕТ СН'!$H$21</f>
        <v>3602.6393117099997</v>
      </c>
      <c r="O110" s="36">
        <f>SUMIFS(СВЦЭМ!$D$39:$D$782,СВЦЭМ!$A$39:$A$782,$A110,СВЦЭМ!$B$39:$B$782,O$83)+'СЕТ СН'!$H$11+СВЦЭМ!$D$10+'СЕТ СН'!$H$5-'СЕТ СН'!$H$21</f>
        <v>3621.7699830000001</v>
      </c>
      <c r="P110" s="36">
        <f>SUMIFS(СВЦЭМ!$D$39:$D$782,СВЦЭМ!$A$39:$A$782,$A110,СВЦЭМ!$B$39:$B$782,P$83)+'СЕТ СН'!$H$11+СВЦЭМ!$D$10+'СЕТ СН'!$H$5-'СЕТ СН'!$H$21</f>
        <v>3673.6764569799998</v>
      </c>
      <c r="Q110" s="36">
        <f>SUMIFS(СВЦЭМ!$D$39:$D$782,СВЦЭМ!$A$39:$A$782,$A110,СВЦЭМ!$B$39:$B$782,Q$83)+'СЕТ СН'!$H$11+СВЦЭМ!$D$10+'СЕТ СН'!$H$5-'СЕТ СН'!$H$21</f>
        <v>3705.7420372500001</v>
      </c>
      <c r="R110" s="36">
        <f>SUMIFS(СВЦЭМ!$D$39:$D$782,СВЦЭМ!$A$39:$A$782,$A110,СВЦЭМ!$B$39:$B$782,R$83)+'СЕТ СН'!$H$11+СВЦЭМ!$D$10+'СЕТ СН'!$H$5-'СЕТ СН'!$H$21</f>
        <v>3693.2786251199996</v>
      </c>
      <c r="S110" s="36">
        <f>SUMIFS(СВЦЭМ!$D$39:$D$782,СВЦЭМ!$A$39:$A$782,$A110,СВЦЭМ!$B$39:$B$782,S$83)+'СЕТ СН'!$H$11+СВЦЭМ!$D$10+'СЕТ СН'!$H$5-'СЕТ СН'!$H$21</f>
        <v>3658.8059084899996</v>
      </c>
      <c r="T110" s="36">
        <f>SUMIFS(СВЦЭМ!$D$39:$D$782,СВЦЭМ!$A$39:$A$782,$A110,СВЦЭМ!$B$39:$B$782,T$83)+'СЕТ СН'!$H$11+СВЦЭМ!$D$10+'СЕТ СН'!$H$5-'СЕТ СН'!$H$21</f>
        <v>3584.0616716199997</v>
      </c>
      <c r="U110" s="36">
        <f>SUMIFS(СВЦЭМ!$D$39:$D$782,СВЦЭМ!$A$39:$A$782,$A110,СВЦЭМ!$B$39:$B$782,U$83)+'СЕТ СН'!$H$11+СВЦЭМ!$D$10+'СЕТ СН'!$H$5-'СЕТ СН'!$H$21</f>
        <v>3549.58486649</v>
      </c>
      <c r="V110" s="36">
        <f>SUMIFS(СВЦЭМ!$D$39:$D$782,СВЦЭМ!$A$39:$A$782,$A110,СВЦЭМ!$B$39:$B$782,V$83)+'СЕТ СН'!$H$11+СВЦЭМ!$D$10+'СЕТ СН'!$H$5-'СЕТ СН'!$H$21</f>
        <v>3548.71228423</v>
      </c>
      <c r="W110" s="36">
        <f>SUMIFS(СВЦЭМ!$D$39:$D$782,СВЦЭМ!$A$39:$A$782,$A110,СВЦЭМ!$B$39:$B$782,W$83)+'СЕТ СН'!$H$11+СВЦЭМ!$D$10+'СЕТ СН'!$H$5-'СЕТ СН'!$H$21</f>
        <v>3529.11002366</v>
      </c>
      <c r="X110" s="36">
        <f>SUMIFS(СВЦЭМ!$D$39:$D$782,СВЦЭМ!$A$39:$A$782,$A110,СВЦЭМ!$B$39:$B$782,X$83)+'СЕТ СН'!$H$11+СВЦЭМ!$D$10+'СЕТ СН'!$H$5-'СЕТ СН'!$H$21</f>
        <v>3549.8283318399999</v>
      </c>
      <c r="Y110" s="36">
        <f>SUMIFS(СВЦЭМ!$D$39:$D$782,СВЦЭМ!$A$39:$A$782,$A110,СВЦЭМ!$B$39:$B$782,Y$83)+'СЕТ СН'!$H$11+СВЦЭМ!$D$10+'СЕТ СН'!$H$5-'СЕТ СН'!$H$21</f>
        <v>3569.9201861799997</v>
      </c>
    </row>
    <row r="111" spans="1:25" ht="15.75" x14ac:dyDescent="0.2">
      <c r="A111" s="35">
        <f t="shared" si="2"/>
        <v>44283</v>
      </c>
      <c r="B111" s="36">
        <f>SUMIFS(СВЦЭМ!$D$39:$D$782,СВЦЭМ!$A$39:$A$782,$A111,СВЦЭМ!$B$39:$B$782,B$83)+'СЕТ СН'!$H$11+СВЦЭМ!$D$10+'СЕТ СН'!$H$5-'СЕТ СН'!$H$21</f>
        <v>3611.7794361199994</v>
      </c>
      <c r="C111" s="36">
        <f>SUMIFS(СВЦЭМ!$D$39:$D$782,СВЦЭМ!$A$39:$A$782,$A111,СВЦЭМ!$B$39:$B$782,C$83)+'СЕТ СН'!$H$11+СВЦЭМ!$D$10+'СЕТ СН'!$H$5-'СЕТ СН'!$H$21</f>
        <v>3699.1095434199997</v>
      </c>
      <c r="D111" s="36">
        <f>SUMIFS(СВЦЭМ!$D$39:$D$782,СВЦЭМ!$A$39:$A$782,$A111,СВЦЭМ!$B$39:$B$782,D$83)+'СЕТ СН'!$H$11+СВЦЭМ!$D$10+'СЕТ СН'!$H$5-'СЕТ СН'!$H$21</f>
        <v>3736.6999847500001</v>
      </c>
      <c r="E111" s="36">
        <f>SUMIFS(СВЦЭМ!$D$39:$D$782,СВЦЭМ!$A$39:$A$782,$A111,СВЦЭМ!$B$39:$B$782,E$83)+'СЕТ СН'!$H$11+СВЦЭМ!$D$10+'СЕТ СН'!$H$5-'СЕТ СН'!$H$21</f>
        <v>3739.7535521299997</v>
      </c>
      <c r="F111" s="36">
        <f>SUMIFS(СВЦЭМ!$D$39:$D$782,СВЦЭМ!$A$39:$A$782,$A111,СВЦЭМ!$B$39:$B$782,F$83)+'СЕТ СН'!$H$11+СВЦЭМ!$D$10+'СЕТ СН'!$H$5-'СЕТ СН'!$H$21</f>
        <v>3728.4156569999996</v>
      </c>
      <c r="G111" s="36">
        <f>SUMIFS(СВЦЭМ!$D$39:$D$782,СВЦЭМ!$A$39:$A$782,$A111,СВЦЭМ!$B$39:$B$782,G$83)+'СЕТ СН'!$H$11+СВЦЭМ!$D$10+'СЕТ СН'!$H$5-'СЕТ СН'!$H$21</f>
        <v>3697.0908086099998</v>
      </c>
      <c r="H111" s="36">
        <f>SUMIFS(СВЦЭМ!$D$39:$D$782,СВЦЭМ!$A$39:$A$782,$A111,СВЦЭМ!$B$39:$B$782,H$83)+'СЕТ СН'!$H$11+СВЦЭМ!$D$10+'СЕТ СН'!$H$5-'СЕТ СН'!$H$21</f>
        <v>3676.3081982200001</v>
      </c>
      <c r="I111" s="36">
        <f>SUMIFS(СВЦЭМ!$D$39:$D$782,СВЦЭМ!$A$39:$A$782,$A111,СВЦЭМ!$B$39:$B$782,I$83)+'СЕТ СН'!$H$11+СВЦЭМ!$D$10+'СЕТ СН'!$H$5-'СЕТ СН'!$H$21</f>
        <v>3642.42879791</v>
      </c>
      <c r="J111" s="36">
        <f>SUMIFS(СВЦЭМ!$D$39:$D$782,СВЦЭМ!$A$39:$A$782,$A111,СВЦЭМ!$B$39:$B$782,J$83)+'СЕТ СН'!$H$11+СВЦЭМ!$D$10+'СЕТ СН'!$H$5-'СЕТ СН'!$H$21</f>
        <v>3553.0978430999999</v>
      </c>
      <c r="K111" s="36">
        <f>SUMIFS(СВЦЭМ!$D$39:$D$782,СВЦЭМ!$A$39:$A$782,$A111,СВЦЭМ!$B$39:$B$782,K$83)+'СЕТ СН'!$H$11+СВЦЭМ!$D$10+'СЕТ СН'!$H$5-'СЕТ СН'!$H$21</f>
        <v>3536.1650951900001</v>
      </c>
      <c r="L111" s="36">
        <f>SUMIFS(СВЦЭМ!$D$39:$D$782,СВЦЭМ!$A$39:$A$782,$A111,СВЦЭМ!$B$39:$B$782,L$83)+'СЕТ СН'!$H$11+СВЦЭМ!$D$10+'СЕТ СН'!$H$5-'СЕТ СН'!$H$21</f>
        <v>3576.95816844</v>
      </c>
      <c r="M111" s="36">
        <f>SUMIFS(СВЦЭМ!$D$39:$D$782,СВЦЭМ!$A$39:$A$782,$A111,СВЦЭМ!$B$39:$B$782,M$83)+'СЕТ СН'!$H$11+СВЦЭМ!$D$10+'СЕТ СН'!$H$5-'СЕТ СН'!$H$21</f>
        <v>3613.5811791799997</v>
      </c>
      <c r="N111" s="36">
        <f>SUMIFS(СВЦЭМ!$D$39:$D$782,СВЦЭМ!$A$39:$A$782,$A111,СВЦЭМ!$B$39:$B$782,N$83)+'СЕТ СН'!$H$11+СВЦЭМ!$D$10+'СЕТ СН'!$H$5-'СЕТ СН'!$H$21</f>
        <v>3652.0994621699997</v>
      </c>
      <c r="O111" s="36">
        <f>SUMIFS(СВЦЭМ!$D$39:$D$782,СВЦЭМ!$A$39:$A$782,$A111,СВЦЭМ!$B$39:$B$782,O$83)+'СЕТ СН'!$H$11+СВЦЭМ!$D$10+'СЕТ СН'!$H$5-'СЕТ СН'!$H$21</f>
        <v>3680.6915220599999</v>
      </c>
      <c r="P111" s="36">
        <f>SUMIFS(СВЦЭМ!$D$39:$D$782,СВЦЭМ!$A$39:$A$782,$A111,СВЦЭМ!$B$39:$B$782,P$83)+'СЕТ СН'!$H$11+СВЦЭМ!$D$10+'СЕТ СН'!$H$5-'СЕТ СН'!$H$21</f>
        <v>3724.2657759999997</v>
      </c>
      <c r="Q111" s="36">
        <f>SUMIFS(СВЦЭМ!$D$39:$D$782,СВЦЭМ!$A$39:$A$782,$A111,СВЦЭМ!$B$39:$B$782,Q$83)+'СЕТ СН'!$H$11+СВЦЭМ!$D$10+'СЕТ СН'!$H$5-'СЕТ СН'!$H$21</f>
        <v>3753.1860575299997</v>
      </c>
      <c r="R111" s="36">
        <f>SUMIFS(СВЦЭМ!$D$39:$D$782,СВЦЭМ!$A$39:$A$782,$A111,СВЦЭМ!$B$39:$B$782,R$83)+'СЕТ СН'!$H$11+СВЦЭМ!$D$10+'СЕТ СН'!$H$5-'СЕТ СН'!$H$21</f>
        <v>3741.0020981799998</v>
      </c>
      <c r="S111" s="36">
        <f>SUMIFS(СВЦЭМ!$D$39:$D$782,СВЦЭМ!$A$39:$A$782,$A111,СВЦЭМ!$B$39:$B$782,S$83)+'СЕТ СН'!$H$11+СВЦЭМ!$D$10+'СЕТ СН'!$H$5-'СЕТ СН'!$H$21</f>
        <v>3703.8272111599999</v>
      </c>
      <c r="T111" s="36">
        <f>SUMIFS(СВЦЭМ!$D$39:$D$782,СВЦЭМ!$A$39:$A$782,$A111,СВЦЭМ!$B$39:$B$782,T$83)+'СЕТ СН'!$H$11+СВЦЭМ!$D$10+'СЕТ СН'!$H$5-'СЕТ СН'!$H$21</f>
        <v>3634.0043420900001</v>
      </c>
      <c r="U111" s="36">
        <f>SUMIFS(СВЦЭМ!$D$39:$D$782,СВЦЭМ!$A$39:$A$782,$A111,СВЦЭМ!$B$39:$B$782,U$83)+'СЕТ СН'!$H$11+СВЦЭМ!$D$10+'СЕТ СН'!$H$5-'СЕТ СН'!$H$21</f>
        <v>3603.5503605499998</v>
      </c>
      <c r="V111" s="36">
        <f>SUMIFS(СВЦЭМ!$D$39:$D$782,СВЦЭМ!$A$39:$A$782,$A111,СВЦЭМ!$B$39:$B$782,V$83)+'СЕТ СН'!$H$11+СВЦЭМ!$D$10+'СЕТ СН'!$H$5-'СЕТ СН'!$H$21</f>
        <v>3609.1261427199997</v>
      </c>
      <c r="W111" s="36">
        <f>SUMIFS(СВЦЭМ!$D$39:$D$782,СВЦЭМ!$A$39:$A$782,$A111,СВЦЭМ!$B$39:$B$782,W$83)+'СЕТ СН'!$H$11+СВЦЭМ!$D$10+'СЕТ СН'!$H$5-'СЕТ СН'!$H$21</f>
        <v>3582.3879119200001</v>
      </c>
      <c r="X111" s="36">
        <f>SUMIFS(СВЦЭМ!$D$39:$D$782,СВЦЭМ!$A$39:$A$782,$A111,СВЦЭМ!$B$39:$B$782,X$83)+'СЕТ СН'!$H$11+СВЦЭМ!$D$10+'СЕТ СН'!$H$5-'СЕТ СН'!$H$21</f>
        <v>3570.64858796</v>
      </c>
      <c r="Y111" s="36">
        <f>SUMIFS(СВЦЭМ!$D$39:$D$782,СВЦЭМ!$A$39:$A$782,$A111,СВЦЭМ!$B$39:$B$782,Y$83)+'СЕТ СН'!$H$11+СВЦЭМ!$D$10+'СЕТ СН'!$H$5-'СЕТ СН'!$H$21</f>
        <v>3565.7173474000001</v>
      </c>
    </row>
    <row r="112" spans="1:25" ht="15.75" x14ac:dyDescent="0.2">
      <c r="A112" s="35">
        <f t="shared" si="2"/>
        <v>44284</v>
      </c>
      <c r="B112" s="36">
        <f>SUMIFS(СВЦЭМ!$D$39:$D$782,СВЦЭМ!$A$39:$A$782,$A112,СВЦЭМ!$B$39:$B$782,B$83)+'СЕТ СН'!$H$11+СВЦЭМ!$D$10+'СЕТ СН'!$H$5-'СЕТ СН'!$H$21</f>
        <v>3660.1938759999998</v>
      </c>
      <c r="C112" s="36">
        <f>SUMIFS(СВЦЭМ!$D$39:$D$782,СВЦЭМ!$A$39:$A$782,$A112,СВЦЭМ!$B$39:$B$782,C$83)+'СЕТ СН'!$H$11+СВЦЭМ!$D$10+'СЕТ СН'!$H$5-'СЕТ СН'!$H$21</f>
        <v>3747.47913118</v>
      </c>
      <c r="D112" s="36">
        <f>SUMIFS(СВЦЭМ!$D$39:$D$782,СВЦЭМ!$A$39:$A$782,$A112,СВЦЭМ!$B$39:$B$782,D$83)+'СЕТ СН'!$H$11+СВЦЭМ!$D$10+'СЕТ СН'!$H$5-'СЕТ СН'!$H$21</f>
        <v>3799.8725358199999</v>
      </c>
      <c r="E112" s="36">
        <f>SUMIFS(СВЦЭМ!$D$39:$D$782,СВЦЭМ!$A$39:$A$782,$A112,СВЦЭМ!$B$39:$B$782,E$83)+'СЕТ СН'!$H$11+СВЦЭМ!$D$10+'СЕТ СН'!$H$5-'СЕТ СН'!$H$21</f>
        <v>3820.1582254599998</v>
      </c>
      <c r="F112" s="36">
        <f>SUMIFS(СВЦЭМ!$D$39:$D$782,СВЦЭМ!$A$39:$A$782,$A112,СВЦЭМ!$B$39:$B$782,F$83)+'СЕТ СН'!$H$11+СВЦЭМ!$D$10+'СЕТ СН'!$H$5-'СЕТ СН'!$H$21</f>
        <v>3813.6118140299996</v>
      </c>
      <c r="G112" s="36">
        <f>SUMIFS(СВЦЭМ!$D$39:$D$782,СВЦЭМ!$A$39:$A$782,$A112,СВЦЭМ!$B$39:$B$782,G$83)+'СЕТ СН'!$H$11+СВЦЭМ!$D$10+'СЕТ СН'!$H$5-'СЕТ СН'!$H$21</f>
        <v>3768.4419630399998</v>
      </c>
      <c r="H112" s="36">
        <f>SUMIFS(СВЦЭМ!$D$39:$D$782,СВЦЭМ!$A$39:$A$782,$A112,СВЦЭМ!$B$39:$B$782,H$83)+'СЕТ СН'!$H$11+СВЦЭМ!$D$10+'СЕТ СН'!$H$5-'СЕТ СН'!$H$21</f>
        <v>3723.8010915300001</v>
      </c>
      <c r="I112" s="36">
        <f>SUMIFS(СВЦЭМ!$D$39:$D$782,СВЦЭМ!$A$39:$A$782,$A112,СВЦЭМ!$B$39:$B$782,I$83)+'СЕТ СН'!$H$11+СВЦЭМ!$D$10+'СЕТ СН'!$H$5-'СЕТ СН'!$H$21</f>
        <v>3666.8721644500001</v>
      </c>
      <c r="J112" s="36">
        <f>SUMIFS(СВЦЭМ!$D$39:$D$782,СВЦЭМ!$A$39:$A$782,$A112,СВЦЭМ!$B$39:$B$782,J$83)+'СЕТ СН'!$H$11+СВЦЭМ!$D$10+'СЕТ СН'!$H$5-'СЕТ СН'!$H$21</f>
        <v>3609.5327332799998</v>
      </c>
      <c r="K112" s="36">
        <f>SUMIFS(СВЦЭМ!$D$39:$D$782,СВЦЭМ!$A$39:$A$782,$A112,СВЦЭМ!$B$39:$B$782,K$83)+'СЕТ СН'!$H$11+СВЦЭМ!$D$10+'СЕТ СН'!$H$5-'СЕТ СН'!$H$21</f>
        <v>3591.7354577699998</v>
      </c>
      <c r="L112" s="36">
        <f>SUMIFS(СВЦЭМ!$D$39:$D$782,СВЦЭМ!$A$39:$A$782,$A112,СВЦЭМ!$B$39:$B$782,L$83)+'СЕТ СН'!$H$11+СВЦЭМ!$D$10+'СЕТ СН'!$H$5-'СЕТ СН'!$H$21</f>
        <v>3592.2061604699998</v>
      </c>
      <c r="M112" s="36">
        <f>SUMIFS(СВЦЭМ!$D$39:$D$782,СВЦЭМ!$A$39:$A$782,$A112,СВЦЭМ!$B$39:$B$782,M$83)+'СЕТ СН'!$H$11+СВЦЭМ!$D$10+'СЕТ СН'!$H$5-'СЕТ СН'!$H$21</f>
        <v>3591.29893924</v>
      </c>
      <c r="N112" s="36">
        <f>SUMIFS(СВЦЭМ!$D$39:$D$782,СВЦЭМ!$A$39:$A$782,$A112,СВЦЭМ!$B$39:$B$782,N$83)+'СЕТ СН'!$H$11+СВЦЭМ!$D$10+'СЕТ СН'!$H$5-'СЕТ СН'!$H$21</f>
        <v>3598.8388959399999</v>
      </c>
      <c r="O112" s="36">
        <f>SUMIFS(СВЦЭМ!$D$39:$D$782,СВЦЭМ!$A$39:$A$782,$A112,СВЦЭМ!$B$39:$B$782,O$83)+'СЕТ СН'!$H$11+СВЦЭМ!$D$10+'СЕТ СН'!$H$5-'СЕТ СН'!$H$21</f>
        <v>3632.8942144699995</v>
      </c>
      <c r="P112" s="36">
        <f>SUMIFS(СВЦЭМ!$D$39:$D$782,СВЦЭМ!$A$39:$A$782,$A112,СВЦЭМ!$B$39:$B$782,P$83)+'СЕТ СН'!$H$11+СВЦЭМ!$D$10+'СЕТ СН'!$H$5-'СЕТ СН'!$H$21</f>
        <v>3684.0024410400001</v>
      </c>
      <c r="Q112" s="36">
        <f>SUMIFS(СВЦЭМ!$D$39:$D$782,СВЦЭМ!$A$39:$A$782,$A112,СВЦЭМ!$B$39:$B$782,Q$83)+'СЕТ СН'!$H$11+СВЦЭМ!$D$10+'СЕТ СН'!$H$5-'СЕТ СН'!$H$21</f>
        <v>3709.7652891999996</v>
      </c>
      <c r="R112" s="36">
        <f>SUMIFS(СВЦЭМ!$D$39:$D$782,СВЦЭМ!$A$39:$A$782,$A112,СВЦЭМ!$B$39:$B$782,R$83)+'СЕТ СН'!$H$11+СВЦЭМ!$D$10+'СЕТ СН'!$H$5-'СЕТ СН'!$H$21</f>
        <v>3698.8230649399998</v>
      </c>
      <c r="S112" s="36">
        <f>SUMIFS(СВЦЭМ!$D$39:$D$782,СВЦЭМ!$A$39:$A$782,$A112,СВЦЭМ!$B$39:$B$782,S$83)+'СЕТ СН'!$H$11+СВЦЭМ!$D$10+'СЕТ СН'!$H$5-'СЕТ СН'!$H$21</f>
        <v>3667.0831583499998</v>
      </c>
      <c r="T112" s="36">
        <f>SUMIFS(СВЦЭМ!$D$39:$D$782,СВЦЭМ!$A$39:$A$782,$A112,СВЦЭМ!$B$39:$B$782,T$83)+'СЕТ СН'!$H$11+СВЦЭМ!$D$10+'СЕТ СН'!$H$5-'СЕТ СН'!$H$21</f>
        <v>3595.4734635300001</v>
      </c>
      <c r="U112" s="36">
        <f>SUMIFS(СВЦЭМ!$D$39:$D$782,СВЦЭМ!$A$39:$A$782,$A112,СВЦЭМ!$B$39:$B$782,U$83)+'СЕТ СН'!$H$11+СВЦЭМ!$D$10+'СЕТ СН'!$H$5-'СЕТ СН'!$H$21</f>
        <v>3565.0249101700001</v>
      </c>
      <c r="V112" s="36">
        <f>SUMIFS(СВЦЭМ!$D$39:$D$782,СВЦЭМ!$A$39:$A$782,$A112,СВЦЭМ!$B$39:$B$782,V$83)+'СЕТ СН'!$H$11+СВЦЭМ!$D$10+'СЕТ СН'!$H$5-'СЕТ СН'!$H$21</f>
        <v>3566.2172332999999</v>
      </c>
      <c r="W112" s="36">
        <f>SUMIFS(СВЦЭМ!$D$39:$D$782,СВЦЭМ!$A$39:$A$782,$A112,СВЦЭМ!$B$39:$B$782,W$83)+'СЕТ СН'!$H$11+СВЦЭМ!$D$10+'СЕТ СН'!$H$5-'СЕТ СН'!$H$21</f>
        <v>3566.2893229900001</v>
      </c>
      <c r="X112" s="36">
        <f>SUMIFS(СВЦЭМ!$D$39:$D$782,СВЦЭМ!$A$39:$A$782,$A112,СВЦЭМ!$B$39:$B$782,X$83)+'СЕТ СН'!$H$11+СВЦЭМ!$D$10+'СЕТ СН'!$H$5-'СЕТ СН'!$H$21</f>
        <v>3588.3660888200002</v>
      </c>
      <c r="Y112" s="36">
        <f>SUMIFS(СВЦЭМ!$D$39:$D$782,СВЦЭМ!$A$39:$A$782,$A112,СВЦЭМ!$B$39:$B$782,Y$83)+'СЕТ СН'!$H$11+СВЦЭМ!$D$10+'СЕТ СН'!$H$5-'СЕТ СН'!$H$21</f>
        <v>3582.11659272</v>
      </c>
    </row>
    <row r="113" spans="1:27" ht="15.75" x14ac:dyDescent="0.2">
      <c r="A113" s="35">
        <f t="shared" si="2"/>
        <v>44285</v>
      </c>
      <c r="B113" s="36">
        <f>SUMIFS(СВЦЭМ!$D$39:$D$782,СВЦЭМ!$A$39:$A$782,$A113,СВЦЭМ!$B$39:$B$782,B$83)+'СЕТ СН'!$H$11+СВЦЭМ!$D$10+'СЕТ СН'!$H$5-'СЕТ СН'!$H$21</f>
        <v>3647.69217011</v>
      </c>
      <c r="C113" s="36">
        <f>SUMIFS(СВЦЭМ!$D$39:$D$782,СВЦЭМ!$A$39:$A$782,$A113,СВЦЭМ!$B$39:$B$782,C$83)+'СЕТ СН'!$H$11+СВЦЭМ!$D$10+'СЕТ СН'!$H$5-'СЕТ СН'!$H$21</f>
        <v>3720.2891597299995</v>
      </c>
      <c r="D113" s="36">
        <f>SUMIFS(СВЦЭМ!$D$39:$D$782,СВЦЭМ!$A$39:$A$782,$A113,СВЦЭМ!$B$39:$B$782,D$83)+'СЕТ СН'!$H$11+СВЦЭМ!$D$10+'СЕТ СН'!$H$5-'СЕТ СН'!$H$21</f>
        <v>3718.6838183699997</v>
      </c>
      <c r="E113" s="36">
        <f>SUMIFS(СВЦЭМ!$D$39:$D$782,СВЦЭМ!$A$39:$A$782,$A113,СВЦЭМ!$B$39:$B$782,E$83)+'СЕТ СН'!$H$11+СВЦЭМ!$D$10+'СЕТ СН'!$H$5-'СЕТ СН'!$H$21</f>
        <v>3717.5216217199995</v>
      </c>
      <c r="F113" s="36">
        <f>SUMIFS(СВЦЭМ!$D$39:$D$782,СВЦЭМ!$A$39:$A$782,$A113,СВЦЭМ!$B$39:$B$782,F$83)+'СЕТ СН'!$H$11+СВЦЭМ!$D$10+'СЕТ СН'!$H$5-'СЕТ СН'!$H$21</f>
        <v>3716.2345110199999</v>
      </c>
      <c r="G113" s="36">
        <f>SUMIFS(СВЦЭМ!$D$39:$D$782,СВЦЭМ!$A$39:$A$782,$A113,СВЦЭМ!$B$39:$B$782,G$83)+'СЕТ СН'!$H$11+СВЦЭМ!$D$10+'СЕТ СН'!$H$5-'СЕТ СН'!$H$21</f>
        <v>3717.9845843599996</v>
      </c>
      <c r="H113" s="36">
        <f>SUMIFS(СВЦЭМ!$D$39:$D$782,СВЦЭМ!$A$39:$A$782,$A113,СВЦЭМ!$B$39:$B$782,H$83)+'СЕТ СН'!$H$11+СВЦЭМ!$D$10+'СЕТ СН'!$H$5-'СЕТ СН'!$H$21</f>
        <v>3708.8606335799996</v>
      </c>
      <c r="I113" s="36">
        <f>SUMIFS(СВЦЭМ!$D$39:$D$782,СВЦЭМ!$A$39:$A$782,$A113,СВЦЭМ!$B$39:$B$782,I$83)+'СЕТ СН'!$H$11+СВЦЭМ!$D$10+'СЕТ СН'!$H$5-'СЕТ СН'!$H$21</f>
        <v>3663.3333664699999</v>
      </c>
      <c r="J113" s="36">
        <f>SUMIFS(СВЦЭМ!$D$39:$D$782,СВЦЭМ!$A$39:$A$782,$A113,СВЦЭМ!$B$39:$B$782,J$83)+'СЕТ СН'!$H$11+СВЦЭМ!$D$10+'СЕТ СН'!$H$5-'СЕТ СН'!$H$21</f>
        <v>3624.5218253100002</v>
      </c>
      <c r="K113" s="36">
        <f>SUMIFS(СВЦЭМ!$D$39:$D$782,СВЦЭМ!$A$39:$A$782,$A113,СВЦЭМ!$B$39:$B$782,K$83)+'СЕТ СН'!$H$11+СВЦЭМ!$D$10+'СЕТ СН'!$H$5-'СЕТ СН'!$H$21</f>
        <v>3608.5716364700002</v>
      </c>
      <c r="L113" s="36">
        <f>SUMIFS(СВЦЭМ!$D$39:$D$782,СВЦЭМ!$A$39:$A$782,$A113,СВЦЭМ!$B$39:$B$782,L$83)+'СЕТ СН'!$H$11+СВЦЭМ!$D$10+'СЕТ СН'!$H$5-'СЕТ СН'!$H$21</f>
        <v>3638.1916894099995</v>
      </c>
      <c r="M113" s="36">
        <f>SUMIFS(СВЦЭМ!$D$39:$D$782,СВЦЭМ!$A$39:$A$782,$A113,СВЦЭМ!$B$39:$B$782,M$83)+'СЕТ СН'!$H$11+СВЦЭМ!$D$10+'СЕТ СН'!$H$5-'СЕТ СН'!$H$21</f>
        <v>3667.0522718799998</v>
      </c>
      <c r="N113" s="36">
        <f>SUMIFS(СВЦЭМ!$D$39:$D$782,СВЦЭМ!$A$39:$A$782,$A113,СВЦЭМ!$B$39:$B$782,N$83)+'СЕТ СН'!$H$11+СВЦЭМ!$D$10+'СЕТ СН'!$H$5-'СЕТ СН'!$H$21</f>
        <v>3682.0539902</v>
      </c>
      <c r="O113" s="36">
        <f>SUMIFS(СВЦЭМ!$D$39:$D$782,СВЦЭМ!$A$39:$A$782,$A113,СВЦЭМ!$B$39:$B$782,O$83)+'СЕТ СН'!$H$11+СВЦЭМ!$D$10+'СЕТ СН'!$H$5-'СЕТ СН'!$H$21</f>
        <v>3726.1161907999995</v>
      </c>
      <c r="P113" s="36">
        <f>SUMIFS(СВЦЭМ!$D$39:$D$782,СВЦЭМ!$A$39:$A$782,$A113,СВЦЭМ!$B$39:$B$782,P$83)+'СЕТ СН'!$H$11+СВЦЭМ!$D$10+'СЕТ СН'!$H$5-'СЕТ СН'!$H$21</f>
        <v>3778.6510362399995</v>
      </c>
      <c r="Q113" s="36">
        <f>SUMIFS(СВЦЭМ!$D$39:$D$782,СВЦЭМ!$A$39:$A$782,$A113,СВЦЭМ!$B$39:$B$782,Q$83)+'СЕТ СН'!$H$11+СВЦЭМ!$D$10+'СЕТ СН'!$H$5-'СЕТ СН'!$H$21</f>
        <v>3792.3168824099998</v>
      </c>
      <c r="R113" s="36">
        <f>SUMIFS(СВЦЭМ!$D$39:$D$782,СВЦЭМ!$A$39:$A$782,$A113,СВЦЭМ!$B$39:$B$782,R$83)+'СЕТ СН'!$H$11+СВЦЭМ!$D$10+'СЕТ СН'!$H$5-'СЕТ СН'!$H$21</f>
        <v>3765.6452243099998</v>
      </c>
      <c r="S113" s="36">
        <f>SUMIFS(СВЦЭМ!$D$39:$D$782,СВЦЭМ!$A$39:$A$782,$A113,СВЦЭМ!$B$39:$B$782,S$83)+'СЕТ СН'!$H$11+СВЦЭМ!$D$10+'СЕТ СН'!$H$5-'СЕТ СН'!$H$21</f>
        <v>3736.5000959099998</v>
      </c>
      <c r="T113" s="36">
        <f>SUMIFS(СВЦЭМ!$D$39:$D$782,СВЦЭМ!$A$39:$A$782,$A113,СВЦЭМ!$B$39:$B$782,T$83)+'СЕТ СН'!$H$11+СВЦЭМ!$D$10+'СЕТ СН'!$H$5-'СЕТ СН'!$H$21</f>
        <v>3673.0693946699998</v>
      </c>
      <c r="U113" s="36">
        <f>SUMIFS(СВЦЭМ!$D$39:$D$782,СВЦЭМ!$A$39:$A$782,$A113,СВЦЭМ!$B$39:$B$782,U$83)+'СЕТ СН'!$H$11+СВЦЭМ!$D$10+'СЕТ СН'!$H$5-'СЕТ СН'!$H$21</f>
        <v>3633.2034757000001</v>
      </c>
      <c r="V113" s="36">
        <f>SUMIFS(СВЦЭМ!$D$39:$D$782,СВЦЭМ!$A$39:$A$782,$A113,СВЦЭМ!$B$39:$B$782,V$83)+'СЕТ СН'!$H$11+СВЦЭМ!$D$10+'СЕТ СН'!$H$5-'СЕТ СН'!$H$21</f>
        <v>3624.2011967299995</v>
      </c>
      <c r="W113" s="36">
        <f>SUMIFS(СВЦЭМ!$D$39:$D$782,СВЦЭМ!$A$39:$A$782,$A113,СВЦЭМ!$B$39:$B$782,W$83)+'СЕТ СН'!$H$11+СВЦЭМ!$D$10+'СЕТ СН'!$H$5-'СЕТ СН'!$H$21</f>
        <v>3633.8117276100002</v>
      </c>
      <c r="X113" s="36">
        <f>SUMIFS(СВЦЭМ!$D$39:$D$782,СВЦЭМ!$A$39:$A$782,$A113,СВЦЭМ!$B$39:$B$782,X$83)+'СЕТ СН'!$H$11+СВЦЭМ!$D$10+'СЕТ СН'!$H$5-'СЕТ СН'!$H$21</f>
        <v>3653.9440932199996</v>
      </c>
      <c r="Y113" s="36">
        <f>SUMIFS(СВЦЭМ!$D$39:$D$782,СВЦЭМ!$A$39:$A$782,$A113,СВЦЭМ!$B$39:$B$782,Y$83)+'СЕТ СН'!$H$11+СВЦЭМ!$D$10+'СЕТ СН'!$H$5-'СЕТ СН'!$H$21</f>
        <v>3646.4319985499997</v>
      </c>
    </row>
    <row r="114" spans="1:27" ht="15.75" x14ac:dyDescent="0.2">
      <c r="A114" s="35">
        <f t="shared" si="2"/>
        <v>44286</v>
      </c>
      <c r="B114" s="36">
        <f>SUMIFS(СВЦЭМ!$D$39:$D$782,СВЦЭМ!$A$39:$A$782,$A114,СВЦЭМ!$B$39:$B$782,B$83)+'СЕТ СН'!$H$11+СВЦЭМ!$D$10+'СЕТ СН'!$H$5-'СЕТ СН'!$H$21</f>
        <v>3733.6056042800001</v>
      </c>
      <c r="C114" s="36">
        <f>SUMIFS(СВЦЭМ!$D$39:$D$782,СВЦЭМ!$A$39:$A$782,$A114,СВЦЭМ!$B$39:$B$782,C$83)+'СЕТ СН'!$H$11+СВЦЭМ!$D$10+'СЕТ СН'!$H$5-'СЕТ СН'!$H$21</f>
        <v>3759.7009511099996</v>
      </c>
      <c r="D114" s="36">
        <f>SUMIFS(СВЦЭМ!$D$39:$D$782,СВЦЭМ!$A$39:$A$782,$A114,СВЦЭМ!$B$39:$B$782,D$83)+'СЕТ СН'!$H$11+СВЦЭМ!$D$10+'СЕТ СН'!$H$5-'СЕТ СН'!$H$21</f>
        <v>3731.9105286899999</v>
      </c>
      <c r="E114" s="36">
        <f>SUMIFS(СВЦЭМ!$D$39:$D$782,СВЦЭМ!$A$39:$A$782,$A114,СВЦЭМ!$B$39:$B$782,E$83)+'СЕТ СН'!$H$11+СВЦЭМ!$D$10+'СЕТ СН'!$H$5-'СЕТ СН'!$H$21</f>
        <v>3730.5086939899998</v>
      </c>
      <c r="F114" s="36">
        <f>SUMIFS(СВЦЭМ!$D$39:$D$782,СВЦЭМ!$A$39:$A$782,$A114,СВЦЭМ!$B$39:$B$782,F$83)+'СЕТ СН'!$H$11+СВЦЭМ!$D$10+'СЕТ СН'!$H$5-'СЕТ СН'!$H$21</f>
        <v>3730.5090267699998</v>
      </c>
      <c r="G114" s="36">
        <f>SUMIFS(СВЦЭМ!$D$39:$D$782,СВЦЭМ!$A$39:$A$782,$A114,СВЦЭМ!$B$39:$B$782,G$83)+'СЕТ СН'!$H$11+СВЦЭМ!$D$10+'СЕТ СН'!$H$5-'СЕТ СН'!$H$21</f>
        <v>3731.4669811999997</v>
      </c>
      <c r="H114" s="36">
        <f>SUMIFS(СВЦЭМ!$D$39:$D$782,СВЦЭМ!$A$39:$A$782,$A114,СВЦЭМ!$B$39:$B$782,H$83)+'СЕТ СН'!$H$11+СВЦЭМ!$D$10+'СЕТ СН'!$H$5-'СЕТ СН'!$H$21</f>
        <v>3748.2262946399997</v>
      </c>
      <c r="I114" s="36">
        <f>SUMIFS(СВЦЭМ!$D$39:$D$782,СВЦЭМ!$A$39:$A$782,$A114,СВЦЭМ!$B$39:$B$782,I$83)+'СЕТ СН'!$H$11+СВЦЭМ!$D$10+'СЕТ СН'!$H$5-'СЕТ СН'!$H$21</f>
        <v>3701.9675623799999</v>
      </c>
      <c r="J114" s="36">
        <f>SUMIFS(СВЦЭМ!$D$39:$D$782,СВЦЭМ!$A$39:$A$782,$A114,СВЦЭМ!$B$39:$B$782,J$83)+'СЕТ СН'!$H$11+СВЦЭМ!$D$10+'СЕТ СН'!$H$5-'СЕТ СН'!$H$21</f>
        <v>3638.4534023400001</v>
      </c>
      <c r="K114" s="36">
        <f>SUMIFS(СВЦЭМ!$D$39:$D$782,СВЦЭМ!$A$39:$A$782,$A114,СВЦЭМ!$B$39:$B$782,K$83)+'СЕТ СН'!$H$11+СВЦЭМ!$D$10+'СЕТ СН'!$H$5-'СЕТ СН'!$H$21</f>
        <v>3607.0329859099998</v>
      </c>
      <c r="L114" s="36">
        <f>SUMIFS(СВЦЭМ!$D$39:$D$782,СВЦЭМ!$A$39:$A$782,$A114,СВЦЭМ!$B$39:$B$782,L$83)+'СЕТ СН'!$H$11+СВЦЭМ!$D$10+'СЕТ СН'!$H$5-'СЕТ СН'!$H$21</f>
        <v>3611.3168078099998</v>
      </c>
      <c r="M114" s="36">
        <f>SUMIFS(СВЦЭМ!$D$39:$D$782,СВЦЭМ!$A$39:$A$782,$A114,СВЦЭМ!$B$39:$B$782,M$83)+'СЕТ СН'!$H$11+СВЦЭМ!$D$10+'СЕТ СН'!$H$5-'СЕТ СН'!$H$21</f>
        <v>3625.38382164</v>
      </c>
      <c r="N114" s="36">
        <f>SUMIFS(СВЦЭМ!$D$39:$D$782,СВЦЭМ!$A$39:$A$782,$A114,СВЦЭМ!$B$39:$B$782,N$83)+'СЕТ СН'!$H$11+СВЦЭМ!$D$10+'СЕТ СН'!$H$5-'СЕТ СН'!$H$21</f>
        <v>3659.7277836599997</v>
      </c>
      <c r="O114" s="36">
        <f>SUMIFS(СВЦЭМ!$D$39:$D$782,СВЦЭМ!$A$39:$A$782,$A114,СВЦЭМ!$B$39:$B$782,O$83)+'СЕТ СН'!$H$11+СВЦЭМ!$D$10+'СЕТ СН'!$H$5-'СЕТ СН'!$H$21</f>
        <v>3696.7028398399998</v>
      </c>
      <c r="P114" s="36">
        <f>SUMIFS(СВЦЭМ!$D$39:$D$782,СВЦЭМ!$A$39:$A$782,$A114,СВЦЭМ!$B$39:$B$782,P$83)+'СЕТ СН'!$H$11+СВЦЭМ!$D$10+'СЕТ СН'!$H$5-'СЕТ СН'!$H$21</f>
        <v>3750.6382457199998</v>
      </c>
      <c r="Q114" s="36">
        <f>SUMIFS(СВЦЭМ!$D$39:$D$782,СВЦЭМ!$A$39:$A$782,$A114,СВЦЭМ!$B$39:$B$782,Q$83)+'СЕТ СН'!$H$11+СВЦЭМ!$D$10+'СЕТ СН'!$H$5-'СЕТ СН'!$H$21</f>
        <v>3779.4764852399999</v>
      </c>
      <c r="R114" s="36">
        <f>SUMIFS(СВЦЭМ!$D$39:$D$782,СВЦЭМ!$A$39:$A$782,$A114,СВЦЭМ!$B$39:$B$782,R$83)+'СЕТ СН'!$H$11+СВЦЭМ!$D$10+'СЕТ СН'!$H$5-'СЕТ СН'!$H$21</f>
        <v>3769.2123346399999</v>
      </c>
      <c r="S114" s="36">
        <f>SUMIFS(СВЦЭМ!$D$39:$D$782,СВЦЭМ!$A$39:$A$782,$A114,СВЦЭМ!$B$39:$B$782,S$83)+'СЕТ СН'!$H$11+СВЦЭМ!$D$10+'СЕТ СН'!$H$5-'СЕТ СН'!$H$21</f>
        <v>3738.5691398299996</v>
      </c>
      <c r="T114" s="36">
        <f>SUMIFS(СВЦЭМ!$D$39:$D$782,СВЦЭМ!$A$39:$A$782,$A114,СВЦЭМ!$B$39:$B$782,T$83)+'СЕТ СН'!$H$11+СВЦЭМ!$D$10+'СЕТ СН'!$H$5-'СЕТ СН'!$H$21</f>
        <v>3661.3715869899997</v>
      </c>
      <c r="U114" s="36">
        <f>SUMIFS(СВЦЭМ!$D$39:$D$782,СВЦЭМ!$A$39:$A$782,$A114,СВЦЭМ!$B$39:$B$782,U$83)+'СЕТ СН'!$H$11+СВЦЭМ!$D$10+'СЕТ СН'!$H$5-'СЕТ СН'!$H$21</f>
        <v>3618.5785537799998</v>
      </c>
      <c r="V114" s="36">
        <f>SUMIFS(СВЦЭМ!$D$39:$D$782,СВЦЭМ!$A$39:$A$782,$A114,СВЦЭМ!$B$39:$B$782,V$83)+'СЕТ СН'!$H$11+СВЦЭМ!$D$10+'СЕТ СН'!$H$5-'СЕТ СН'!$H$21</f>
        <v>3639.63921218</v>
      </c>
      <c r="W114" s="36">
        <f>SUMIFS(СВЦЭМ!$D$39:$D$782,СВЦЭМ!$A$39:$A$782,$A114,СВЦЭМ!$B$39:$B$782,W$83)+'СЕТ СН'!$H$11+СВЦЭМ!$D$10+'СЕТ СН'!$H$5-'СЕТ СН'!$H$21</f>
        <v>3637.6416979299997</v>
      </c>
      <c r="X114" s="36">
        <f>SUMIFS(СВЦЭМ!$D$39:$D$782,СВЦЭМ!$A$39:$A$782,$A114,СВЦЭМ!$B$39:$B$782,X$83)+'СЕТ СН'!$H$11+СВЦЭМ!$D$10+'СЕТ СН'!$H$5-'СЕТ СН'!$H$21</f>
        <v>3673.4636911999996</v>
      </c>
      <c r="Y114" s="36">
        <f>SUMIFS(СВЦЭМ!$D$39:$D$782,СВЦЭМ!$A$39:$A$782,$A114,СВЦЭМ!$B$39:$B$782,Y$83)+'СЕТ СН'!$H$11+СВЦЭМ!$D$10+'СЕТ СН'!$H$5-'СЕТ СН'!$H$21</f>
        <v>3679.9386964400001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01.03.2021</v>
      </c>
      <c r="B120" s="36">
        <f>SUMIFS(СВЦЭМ!$D$39:$D$782,СВЦЭМ!$A$39:$A$782,$A120,СВЦЭМ!$B$39:$B$782,B$119)+'СЕТ СН'!$I$11+СВЦЭМ!$D$10+'СЕТ СН'!$I$5-'СЕТ СН'!$I$21</f>
        <v>4087.7775442000002</v>
      </c>
      <c r="C120" s="36">
        <f>SUMIFS(СВЦЭМ!$D$39:$D$782,СВЦЭМ!$A$39:$A$782,$A120,СВЦЭМ!$B$39:$B$782,C$119)+'СЕТ СН'!$I$11+СВЦЭМ!$D$10+'СЕТ СН'!$I$5-'СЕТ СН'!$I$21</f>
        <v>4125.3859076899998</v>
      </c>
      <c r="D120" s="36">
        <f>SUMIFS(СВЦЭМ!$D$39:$D$782,СВЦЭМ!$A$39:$A$782,$A120,СВЦЭМ!$B$39:$B$782,D$119)+'СЕТ СН'!$I$11+СВЦЭМ!$D$10+'СЕТ СН'!$I$5-'СЕТ СН'!$I$21</f>
        <v>4183.4365745300001</v>
      </c>
      <c r="E120" s="36">
        <f>SUMIFS(СВЦЭМ!$D$39:$D$782,СВЦЭМ!$A$39:$A$782,$A120,СВЦЭМ!$B$39:$B$782,E$119)+'СЕТ СН'!$I$11+СВЦЭМ!$D$10+'СЕТ СН'!$I$5-'СЕТ СН'!$I$21</f>
        <v>4194.4680465199999</v>
      </c>
      <c r="F120" s="36">
        <f>SUMIFS(СВЦЭМ!$D$39:$D$782,СВЦЭМ!$A$39:$A$782,$A120,СВЦЭМ!$B$39:$B$782,F$119)+'СЕТ СН'!$I$11+СВЦЭМ!$D$10+'СЕТ СН'!$I$5-'СЕТ СН'!$I$21</f>
        <v>4190.77071222</v>
      </c>
      <c r="G120" s="36">
        <f>SUMIFS(СВЦЭМ!$D$39:$D$782,СВЦЭМ!$A$39:$A$782,$A120,СВЦЭМ!$B$39:$B$782,G$119)+'СЕТ СН'!$I$11+СВЦЭМ!$D$10+'СЕТ СН'!$I$5-'СЕТ СН'!$I$21</f>
        <v>4165.3996702900004</v>
      </c>
      <c r="H120" s="36">
        <f>SUMIFS(СВЦЭМ!$D$39:$D$782,СВЦЭМ!$A$39:$A$782,$A120,СВЦЭМ!$B$39:$B$782,H$119)+'СЕТ СН'!$I$11+СВЦЭМ!$D$10+'СЕТ СН'!$I$5-'СЕТ СН'!$I$21</f>
        <v>4133.8867869699998</v>
      </c>
      <c r="I120" s="36">
        <f>SUMIFS(СВЦЭМ!$D$39:$D$782,СВЦЭМ!$A$39:$A$782,$A120,СВЦЭМ!$B$39:$B$782,I$119)+'СЕТ СН'!$I$11+СВЦЭМ!$D$10+'СЕТ СН'!$I$5-'СЕТ СН'!$I$21</f>
        <v>4079.4038452599998</v>
      </c>
      <c r="J120" s="36">
        <f>SUMIFS(СВЦЭМ!$D$39:$D$782,СВЦЭМ!$A$39:$A$782,$A120,СВЦЭМ!$B$39:$B$782,J$119)+'СЕТ СН'!$I$11+СВЦЭМ!$D$10+'СЕТ СН'!$I$5-'СЕТ СН'!$I$21</f>
        <v>4032.6757127299998</v>
      </c>
      <c r="K120" s="36">
        <f>SUMIFS(СВЦЭМ!$D$39:$D$782,СВЦЭМ!$A$39:$A$782,$A120,СВЦЭМ!$B$39:$B$782,K$119)+'СЕТ СН'!$I$11+СВЦЭМ!$D$10+'СЕТ СН'!$I$5-'СЕТ СН'!$I$21</f>
        <v>4005.6529424700002</v>
      </c>
      <c r="L120" s="36">
        <f>SUMIFS(СВЦЭМ!$D$39:$D$782,СВЦЭМ!$A$39:$A$782,$A120,СВЦЭМ!$B$39:$B$782,L$119)+'СЕТ СН'!$I$11+СВЦЭМ!$D$10+'СЕТ СН'!$I$5-'СЕТ СН'!$I$21</f>
        <v>3997.4202082599995</v>
      </c>
      <c r="M120" s="36">
        <f>SUMIFS(СВЦЭМ!$D$39:$D$782,СВЦЭМ!$A$39:$A$782,$A120,СВЦЭМ!$B$39:$B$782,M$119)+'СЕТ СН'!$I$11+СВЦЭМ!$D$10+'СЕТ СН'!$I$5-'СЕТ СН'!$I$21</f>
        <v>4003.5774254099997</v>
      </c>
      <c r="N120" s="36">
        <f>SUMIFS(СВЦЭМ!$D$39:$D$782,СВЦЭМ!$A$39:$A$782,$A120,СВЦЭМ!$B$39:$B$782,N$119)+'СЕТ СН'!$I$11+СВЦЭМ!$D$10+'СЕТ СН'!$I$5-'СЕТ СН'!$I$21</f>
        <v>4004.1995466299995</v>
      </c>
      <c r="O120" s="36">
        <f>SUMIFS(СВЦЭМ!$D$39:$D$782,СВЦЭМ!$A$39:$A$782,$A120,СВЦЭМ!$B$39:$B$782,O$119)+'СЕТ СН'!$I$11+СВЦЭМ!$D$10+'СЕТ СН'!$I$5-'СЕТ СН'!$I$21</f>
        <v>4058.5112340599999</v>
      </c>
      <c r="P120" s="36">
        <f>SUMIFS(СВЦЭМ!$D$39:$D$782,СВЦЭМ!$A$39:$A$782,$A120,СВЦЭМ!$B$39:$B$782,P$119)+'СЕТ СН'!$I$11+СВЦЭМ!$D$10+'СЕТ СН'!$I$5-'СЕТ СН'!$I$21</f>
        <v>4072.4364259599997</v>
      </c>
      <c r="Q120" s="36">
        <f>SUMIFS(СВЦЭМ!$D$39:$D$782,СВЦЭМ!$A$39:$A$782,$A120,СВЦЭМ!$B$39:$B$782,Q$119)+'СЕТ СН'!$I$11+СВЦЭМ!$D$10+'СЕТ СН'!$I$5-'СЕТ СН'!$I$21</f>
        <v>4102.7951518999998</v>
      </c>
      <c r="R120" s="36">
        <f>SUMIFS(СВЦЭМ!$D$39:$D$782,СВЦЭМ!$A$39:$A$782,$A120,СВЦЭМ!$B$39:$B$782,R$119)+'СЕТ СН'!$I$11+СВЦЭМ!$D$10+'СЕТ СН'!$I$5-'СЕТ СН'!$I$21</f>
        <v>4109.9518279099993</v>
      </c>
      <c r="S120" s="36">
        <f>SUMIFS(СВЦЭМ!$D$39:$D$782,СВЦЭМ!$A$39:$A$782,$A120,СВЦЭМ!$B$39:$B$782,S$119)+'СЕТ СН'!$I$11+СВЦЭМ!$D$10+'СЕТ СН'!$I$5-'СЕТ СН'!$I$21</f>
        <v>4070.1259603499998</v>
      </c>
      <c r="T120" s="36">
        <f>SUMIFS(СВЦЭМ!$D$39:$D$782,СВЦЭМ!$A$39:$A$782,$A120,СВЦЭМ!$B$39:$B$782,T$119)+'СЕТ СН'!$I$11+СВЦЭМ!$D$10+'СЕТ СН'!$I$5-'СЕТ СН'!$I$21</f>
        <v>4026.2231202499997</v>
      </c>
      <c r="U120" s="36">
        <f>SUMIFS(СВЦЭМ!$D$39:$D$782,СВЦЭМ!$A$39:$A$782,$A120,СВЦЭМ!$B$39:$B$782,U$119)+'СЕТ СН'!$I$11+СВЦЭМ!$D$10+'СЕТ СН'!$I$5-'СЕТ СН'!$I$21</f>
        <v>3986.4744234600003</v>
      </c>
      <c r="V120" s="36">
        <f>SUMIFS(СВЦЭМ!$D$39:$D$782,СВЦЭМ!$A$39:$A$782,$A120,СВЦЭМ!$B$39:$B$782,V$119)+'СЕТ СН'!$I$11+СВЦЭМ!$D$10+'СЕТ СН'!$I$5-'СЕТ СН'!$I$21</f>
        <v>3987.1641900899999</v>
      </c>
      <c r="W120" s="36">
        <f>SUMIFS(СВЦЭМ!$D$39:$D$782,СВЦЭМ!$A$39:$A$782,$A120,СВЦЭМ!$B$39:$B$782,W$119)+'СЕТ СН'!$I$11+СВЦЭМ!$D$10+'СЕТ СН'!$I$5-'СЕТ СН'!$I$21</f>
        <v>4015.5891913699998</v>
      </c>
      <c r="X120" s="36">
        <f>SUMIFS(СВЦЭМ!$D$39:$D$782,СВЦЭМ!$A$39:$A$782,$A120,СВЦЭМ!$B$39:$B$782,X$119)+'СЕТ СН'!$I$11+СВЦЭМ!$D$10+'СЕТ СН'!$I$5-'СЕТ СН'!$I$21</f>
        <v>4040.17535228</v>
      </c>
      <c r="Y120" s="36">
        <f>SUMIFS(СВЦЭМ!$D$39:$D$782,СВЦЭМ!$A$39:$A$782,$A120,СВЦЭМ!$B$39:$B$782,Y$119)+'СЕТ СН'!$I$11+СВЦЭМ!$D$10+'СЕТ СН'!$I$5-'СЕТ СН'!$I$21</f>
        <v>4050.7391338699999</v>
      </c>
      <c r="AA120" s="45"/>
    </row>
    <row r="121" spans="1:27" ht="15.75" x14ac:dyDescent="0.2">
      <c r="A121" s="35">
        <f>A120+1</f>
        <v>44257</v>
      </c>
      <c r="B121" s="36">
        <f>SUMIFS(СВЦЭМ!$D$39:$D$782,СВЦЭМ!$A$39:$A$782,$A121,СВЦЭМ!$B$39:$B$782,B$119)+'СЕТ СН'!$I$11+СВЦЭМ!$D$10+'СЕТ СН'!$I$5-'СЕТ СН'!$I$21</f>
        <v>4097.2945452000004</v>
      </c>
      <c r="C121" s="36">
        <f>SUMIFS(СВЦЭМ!$D$39:$D$782,СВЦЭМ!$A$39:$A$782,$A121,СВЦЭМ!$B$39:$B$782,C$119)+'СЕТ СН'!$I$11+СВЦЭМ!$D$10+'СЕТ СН'!$I$5-'СЕТ СН'!$I$21</f>
        <v>4159.6393820100002</v>
      </c>
      <c r="D121" s="36">
        <f>SUMIFS(СВЦЭМ!$D$39:$D$782,СВЦЭМ!$A$39:$A$782,$A121,СВЦЭМ!$B$39:$B$782,D$119)+'СЕТ СН'!$I$11+СВЦЭМ!$D$10+'СЕТ СН'!$I$5-'СЕТ СН'!$I$21</f>
        <v>4152.69829321</v>
      </c>
      <c r="E121" s="36">
        <f>SUMIFS(СВЦЭМ!$D$39:$D$782,СВЦЭМ!$A$39:$A$782,$A121,СВЦЭМ!$B$39:$B$782,E$119)+'СЕТ СН'!$I$11+СВЦЭМ!$D$10+'СЕТ СН'!$I$5-'СЕТ СН'!$I$21</f>
        <v>4148.9178745999998</v>
      </c>
      <c r="F121" s="36">
        <f>SUMIFS(СВЦЭМ!$D$39:$D$782,СВЦЭМ!$A$39:$A$782,$A121,СВЦЭМ!$B$39:$B$782,F$119)+'СЕТ СН'!$I$11+СВЦЭМ!$D$10+'СЕТ СН'!$I$5-'СЕТ СН'!$I$21</f>
        <v>4148.6351565599998</v>
      </c>
      <c r="G121" s="36">
        <f>SUMIFS(СВЦЭМ!$D$39:$D$782,СВЦЭМ!$A$39:$A$782,$A121,СВЦЭМ!$B$39:$B$782,G$119)+'СЕТ СН'!$I$11+СВЦЭМ!$D$10+'СЕТ СН'!$I$5-'СЕТ СН'!$I$21</f>
        <v>4161.4908919600002</v>
      </c>
      <c r="H121" s="36">
        <f>SUMIFS(СВЦЭМ!$D$39:$D$782,СВЦЭМ!$A$39:$A$782,$A121,СВЦЭМ!$B$39:$B$782,H$119)+'СЕТ СН'!$I$11+СВЦЭМ!$D$10+'СЕТ СН'!$I$5-'СЕТ СН'!$I$21</f>
        <v>4169.52597513</v>
      </c>
      <c r="I121" s="36">
        <f>SUMIFS(СВЦЭМ!$D$39:$D$782,СВЦЭМ!$A$39:$A$782,$A121,СВЦЭМ!$B$39:$B$782,I$119)+'СЕТ СН'!$I$11+СВЦЭМ!$D$10+'СЕТ СН'!$I$5-'СЕТ СН'!$I$21</f>
        <v>4120.4993044499997</v>
      </c>
      <c r="J121" s="36">
        <f>SUMIFS(СВЦЭМ!$D$39:$D$782,СВЦЭМ!$A$39:$A$782,$A121,СВЦЭМ!$B$39:$B$782,J$119)+'СЕТ СН'!$I$11+СВЦЭМ!$D$10+'СЕТ СН'!$I$5-'СЕТ СН'!$I$21</f>
        <v>4064.59519968</v>
      </c>
      <c r="K121" s="36">
        <f>SUMIFS(СВЦЭМ!$D$39:$D$782,СВЦЭМ!$A$39:$A$782,$A121,СВЦЭМ!$B$39:$B$782,K$119)+'СЕТ СН'!$I$11+СВЦЭМ!$D$10+'СЕТ СН'!$I$5-'СЕТ СН'!$I$21</f>
        <v>4035.8942598399999</v>
      </c>
      <c r="L121" s="36">
        <f>SUMIFS(СВЦЭМ!$D$39:$D$782,СВЦЭМ!$A$39:$A$782,$A121,СВЦЭМ!$B$39:$B$782,L$119)+'СЕТ СН'!$I$11+СВЦЭМ!$D$10+'СЕТ СН'!$I$5-'СЕТ СН'!$I$21</f>
        <v>4031.71428345</v>
      </c>
      <c r="M121" s="36">
        <f>SUMIFS(СВЦЭМ!$D$39:$D$782,СВЦЭМ!$A$39:$A$782,$A121,СВЦЭМ!$B$39:$B$782,M$119)+'СЕТ СН'!$I$11+СВЦЭМ!$D$10+'СЕТ СН'!$I$5-'СЕТ СН'!$I$21</f>
        <v>4037.2437552399997</v>
      </c>
      <c r="N121" s="36">
        <f>SUMIFS(СВЦЭМ!$D$39:$D$782,СВЦЭМ!$A$39:$A$782,$A121,СВЦЭМ!$B$39:$B$782,N$119)+'СЕТ СН'!$I$11+СВЦЭМ!$D$10+'СЕТ СН'!$I$5-'СЕТ СН'!$I$21</f>
        <v>4048.9852139999998</v>
      </c>
      <c r="O121" s="36">
        <f>SUMIFS(СВЦЭМ!$D$39:$D$782,СВЦЭМ!$A$39:$A$782,$A121,СВЦЭМ!$B$39:$B$782,O$119)+'СЕТ СН'!$I$11+СВЦЭМ!$D$10+'СЕТ СН'!$I$5-'СЕТ СН'!$I$21</f>
        <v>4094.1535626699997</v>
      </c>
      <c r="P121" s="36">
        <f>SUMIFS(СВЦЭМ!$D$39:$D$782,СВЦЭМ!$A$39:$A$782,$A121,СВЦЭМ!$B$39:$B$782,P$119)+'СЕТ СН'!$I$11+СВЦЭМ!$D$10+'СЕТ СН'!$I$5-'СЕТ СН'!$I$21</f>
        <v>4107.5788615900001</v>
      </c>
      <c r="Q121" s="36">
        <f>SUMIFS(СВЦЭМ!$D$39:$D$782,СВЦЭМ!$A$39:$A$782,$A121,СВЦЭМ!$B$39:$B$782,Q$119)+'СЕТ СН'!$I$11+СВЦЭМ!$D$10+'СЕТ СН'!$I$5-'СЕТ СН'!$I$21</f>
        <v>4127.9021737100002</v>
      </c>
      <c r="R121" s="36">
        <f>SUMIFS(СВЦЭМ!$D$39:$D$782,СВЦЭМ!$A$39:$A$782,$A121,СВЦЭМ!$B$39:$B$782,R$119)+'СЕТ СН'!$I$11+СВЦЭМ!$D$10+'СЕТ СН'!$I$5-'СЕТ СН'!$I$21</f>
        <v>4132.3568641299998</v>
      </c>
      <c r="S121" s="36">
        <f>SUMIFS(СВЦЭМ!$D$39:$D$782,СВЦЭМ!$A$39:$A$782,$A121,СВЦЭМ!$B$39:$B$782,S$119)+'СЕТ СН'!$I$11+СВЦЭМ!$D$10+'СЕТ СН'!$I$5-'СЕТ СН'!$I$21</f>
        <v>4098.15584494</v>
      </c>
      <c r="T121" s="36">
        <f>SUMIFS(СВЦЭМ!$D$39:$D$782,СВЦЭМ!$A$39:$A$782,$A121,СВЦЭМ!$B$39:$B$782,T$119)+'СЕТ СН'!$I$11+СВЦЭМ!$D$10+'СЕТ СН'!$I$5-'СЕТ СН'!$I$21</f>
        <v>4047.0704405400002</v>
      </c>
      <c r="U121" s="36">
        <f>SUMIFS(СВЦЭМ!$D$39:$D$782,СВЦЭМ!$A$39:$A$782,$A121,СВЦЭМ!$B$39:$B$782,U$119)+'СЕТ СН'!$I$11+СВЦЭМ!$D$10+'СЕТ СН'!$I$5-'СЕТ СН'!$I$21</f>
        <v>4001.6606427799998</v>
      </c>
      <c r="V121" s="36">
        <f>SUMIFS(СВЦЭМ!$D$39:$D$782,СВЦЭМ!$A$39:$A$782,$A121,СВЦЭМ!$B$39:$B$782,V$119)+'СЕТ СН'!$I$11+СВЦЭМ!$D$10+'СЕТ СН'!$I$5-'СЕТ СН'!$I$21</f>
        <v>4000.7704604399996</v>
      </c>
      <c r="W121" s="36">
        <f>SUMIFS(СВЦЭМ!$D$39:$D$782,СВЦЭМ!$A$39:$A$782,$A121,СВЦЭМ!$B$39:$B$782,W$119)+'СЕТ СН'!$I$11+СВЦЭМ!$D$10+'СЕТ СН'!$I$5-'СЕТ СН'!$I$21</f>
        <v>4013.8577284699995</v>
      </c>
      <c r="X121" s="36">
        <f>SUMIFS(СВЦЭМ!$D$39:$D$782,СВЦЭМ!$A$39:$A$782,$A121,СВЦЭМ!$B$39:$B$782,X$119)+'СЕТ СН'!$I$11+СВЦЭМ!$D$10+'СЕТ СН'!$I$5-'СЕТ СН'!$I$21</f>
        <v>4044.2857972199999</v>
      </c>
      <c r="Y121" s="36">
        <f>SUMIFS(СВЦЭМ!$D$39:$D$782,СВЦЭМ!$A$39:$A$782,$A121,СВЦЭМ!$B$39:$B$782,Y$119)+'СЕТ СН'!$I$11+СВЦЭМ!$D$10+'СЕТ СН'!$I$5-'СЕТ СН'!$I$21</f>
        <v>4053.40005621</v>
      </c>
    </row>
    <row r="122" spans="1:27" ht="15.75" x14ac:dyDescent="0.2">
      <c r="A122" s="35">
        <f t="shared" ref="A122:A150" si="3">A121+1</f>
        <v>44258</v>
      </c>
      <c r="B122" s="36">
        <f>SUMIFS(СВЦЭМ!$D$39:$D$782,СВЦЭМ!$A$39:$A$782,$A122,СВЦЭМ!$B$39:$B$782,B$119)+'СЕТ СН'!$I$11+СВЦЭМ!$D$10+'СЕТ СН'!$I$5-'СЕТ СН'!$I$21</f>
        <v>4059.1192148999999</v>
      </c>
      <c r="C122" s="36">
        <f>SUMIFS(СВЦЭМ!$D$39:$D$782,СВЦЭМ!$A$39:$A$782,$A122,СВЦЭМ!$B$39:$B$782,C$119)+'СЕТ СН'!$I$11+СВЦЭМ!$D$10+'СЕТ СН'!$I$5-'СЕТ СН'!$I$21</f>
        <v>4127.3567490400001</v>
      </c>
      <c r="D122" s="36">
        <f>SUMIFS(СВЦЭМ!$D$39:$D$782,СВЦЭМ!$A$39:$A$782,$A122,СВЦЭМ!$B$39:$B$782,D$119)+'СЕТ СН'!$I$11+СВЦЭМ!$D$10+'СЕТ СН'!$I$5-'СЕТ СН'!$I$21</f>
        <v>4157.8062528199998</v>
      </c>
      <c r="E122" s="36">
        <f>SUMIFS(СВЦЭМ!$D$39:$D$782,СВЦЭМ!$A$39:$A$782,$A122,СВЦЭМ!$B$39:$B$782,E$119)+'СЕТ СН'!$I$11+СВЦЭМ!$D$10+'СЕТ СН'!$I$5-'СЕТ СН'!$I$21</f>
        <v>4155.0625942799998</v>
      </c>
      <c r="F122" s="36">
        <f>SUMIFS(СВЦЭМ!$D$39:$D$782,СВЦЭМ!$A$39:$A$782,$A122,СВЦЭМ!$B$39:$B$782,F$119)+'СЕТ СН'!$I$11+СВЦЭМ!$D$10+'СЕТ СН'!$I$5-'СЕТ СН'!$I$21</f>
        <v>4159.6534574999996</v>
      </c>
      <c r="G122" s="36">
        <f>SUMIFS(СВЦЭМ!$D$39:$D$782,СВЦЭМ!$A$39:$A$782,$A122,СВЦЭМ!$B$39:$B$782,G$119)+'СЕТ СН'!$I$11+СВЦЭМ!$D$10+'СЕТ СН'!$I$5-'СЕТ СН'!$I$21</f>
        <v>4167.8381331399996</v>
      </c>
      <c r="H122" s="36">
        <f>SUMIFS(СВЦЭМ!$D$39:$D$782,СВЦЭМ!$A$39:$A$782,$A122,СВЦЭМ!$B$39:$B$782,H$119)+'СЕТ СН'!$I$11+СВЦЭМ!$D$10+'СЕТ СН'!$I$5-'СЕТ СН'!$I$21</f>
        <v>4155.10297034</v>
      </c>
      <c r="I122" s="36">
        <f>SUMIFS(СВЦЭМ!$D$39:$D$782,СВЦЭМ!$A$39:$A$782,$A122,СВЦЭМ!$B$39:$B$782,I$119)+'СЕТ СН'!$I$11+СВЦЭМ!$D$10+'СЕТ СН'!$I$5-'СЕТ СН'!$I$21</f>
        <v>4112.1940792699997</v>
      </c>
      <c r="J122" s="36">
        <f>SUMIFS(СВЦЭМ!$D$39:$D$782,СВЦЭМ!$A$39:$A$782,$A122,СВЦЭМ!$B$39:$B$782,J$119)+'СЕТ СН'!$I$11+СВЦЭМ!$D$10+'СЕТ СН'!$I$5-'СЕТ СН'!$I$21</f>
        <v>4054.9748068199997</v>
      </c>
      <c r="K122" s="36">
        <f>SUMIFS(СВЦЭМ!$D$39:$D$782,СВЦЭМ!$A$39:$A$782,$A122,СВЦЭМ!$B$39:$B$782,K$119)+'СЕТ СН'!$I$11+СВЦЭМ!$D$10+'СЕТ СН'!$I$5-'СЕТ СН'!$I$21</f>
        <v>4030.27528678</v>
      </c>
      <c r="L122" s="36">
        <f>SUMIFS(СВЦЭМ!$D$39:$D$782,СВЦЭМ!$A$39:$A$782,$A122,СВЦЭМ!$B$39:$B$782,L$119)+'СЕТ СН'!$I$11+СВЦЭМ!$D$10+'СЕТ СН'!$I$5-'СЕТ СН'!$I$21</f>
        <v>4027.8335383799999</v>
      </c>
      <c r="M122" s="36">
        <f>SUMIFS(СВЦЭМ!$D$39:$D$782,СВЦЭМ!$A$39:$A$782,$A122,СВЦЭМ!$B$39:$B$782,M$119)+'СЕТ СН'!$I$11+СВЦЭМ!$D$10+'СЕТ СН'!$I$5-'СЕТ СН'!$I$21</f>
        <v>4039.5359454599998</v>
      </c>
      <c r="N122" s="36">
        <f>SUMIFS(СВЦЭМ!$D$39:$D$782,СВЦЭМ!$A$39:$A$782,$A122,СВЦЭМ!$B$39:$B$782,N$119)+'СЕТ СН'!$I$11+СВЦЭМ!$D$10+'СЕТ СН'!$I$5-'СЕТ СН'!$I$21</f>
        <v>4018.7380909599997</v>
      </c>
      <c r="O122" s="36">
        <f>SUMIFS(СВЦЭМ!$D$39:$D$782,СВЦЭМ!$A$39:$A$782,$A122,СВЦЭМ!$B$39:$B$782,O$119)+'СЕТ СН'!$I$11+СВЦЭМ!$D$10+'СЕТ СН'!$I$5-'СЕТ СН'!$I$21</f>
        <v>4052.2658659999997</v>
      </c>
      <c r="P122" s="36">
        <f>SUMIFS(СВЦЭМ!$D$39:$D$782,СВЦЭМ!$A$39:$A$782,$A122,СВЦЭМ!$B$39:$B$782,P$119)+'СЕТ СН'!$I$11+СВЦЭМ!$D$10+'СЕТ СН'!$I$5-'СЕТ СН'!$I$21</f>
        <v>4070.5667723099996</v>
      </c>
      <c r="Q122" s="36">
        <f>SUMIFS(СВЦЭМ!$D$39:$D$782,СВЦЭМ!$A$39:$A$782,$A122,СВЦЭМ!$B$39:$B$782,Q$119)+'СЕТ СН'!$I$11+СВЦЭМ!$D$10+'СЕТ СН'!$I$5-'СЕТ СН'!$I$21</f>
        <v>4082.10557991</v>
      </c>
      <c r="R122" s="36">
        <f>SUMIFS(СВЦЭМ!$D$39:$D$782,СВЦЭМ!$A$39:$A$782,$A122,СВЦЭМ!$B$39:$B$782,R$119)+'СЕТ СН'!$I$11+СВЦЭМ!$D$10+'СЕТ СН'!$I$5-'СЕТ СН'!$I$21</f>
        <v>4078.7195199399998</v>
      </c>
      <c r="S122" s="36">
        <f>SUMIFS(СВЦЭМ!$D$39:$D$782,СВЦЭМ!$A$39:$A$782,$A122,СВЦЭМ!$B$39:$B$782,S$119)+'СЕТ СН'!$I$11+СВЦЭМ!$D$10+'СЕТ СН'!$I$5-'СЕТ СН'!$I$21</f>
        <v>4050.1065016299999</v>
      </c>
      <c r="T122" s="36">
        <f>SUMIFS(СВЦЭМ!$D$39:$D$782,СВЦЭМ!$A$39:$A$782,$A122,СВЦЭМ!$B$39:$B$782,T$119)+'СЕТ СН'!$I$11+СВЦЭМ!$D$10+'СЕТ СН'!$I$5-'СЕТ СН'!$I$21</f>
        <v>4004.8444111700001</v>
      </c>
      <c r="U122" s="36">
        <f>SUMIFS(СВЦЭМ!$D$39:$D$782,СВЦЭМ!$A$39:$A$782,$A122,СВЦЭМ!$B$39:$B$782,U$119)+'СЕТ СН'!$I$11+СВЦЭМ!$D$10+'СЕТ СН'!$I$5-'СЕТ СН'!$I$21</f>
        <v>3972.5110339100002</v>
      </c>
      <c r="V122" s="36">
        <f>SUMIFS(СВЦЭМ!$D$39:$D$782,СВЦЭМ!$A$39:$A$782,$A122,СВЦЭМ!$B$39:$B$782,V$119)+'СЕТ СН'!$I$11+СВЦЭМ!$D$10+'СЕТ СН'!$I$5-'СЕТ СН'!$I$21</f>
        <v>3968.8026264999999</v>
      </c>
      <c r="W122" s="36">
        <f>SUMIFS(СВЦЭМ!$D$39:$D$782,СВЦЭМ!$A$39:$A$782,$A122,СВЦЭМ!$B$39:$B$782,W$119)+'СЕТ СН'!$I$11+СВЦЭМ!$D$10+'СЕТ СН'!$I$5-'СЕТ СН'!$I$21</f>
        <v>3987.1762593099998</v>
      </c>
      <c r="X122" s="36">
        <f>SUMIFS(СВЦЭМ!$D$39:$D$782,СВЦЭМ!$A$39:$A$782,$A122,СВЦЭМ!$B$39:$B$782,X$119)+'СЕТ СН'!$I$11+СВЦЭМ!$D$10+'СЕТ СН'!$I$5-'СЕТ СН'!$I$21</f>
        <v>4004.4379774600002</v>
      </c>
      <c r="Y122" s="36">
        <f>SUMIFS(СВЦЭМ!$D$39:$D$782,СВЦЭМ!$A$39:$A$782,$A122,СВЦЭМ!$B$39:$B$782,Y$119)+'СЕТ СН'!$I$11+СВЦЭМ!$D$10+'СЕТ СН'!$I$5-'СЕТ СН'!$I$21</f>
        <v>4025.9053499900001</v>
      </c>
    </row>
    <row r="123" spans="1:27" ht="15.75" x14ac:dyDescent="0.2">
      <c r="A123" s="35">
        <f t="shared" si="3"/>
        <v>44259</v>
      </c>
      <c r="B123" s="36">
        <f>SUMIFS(СВЦЭМ!$D$39:$D$782,СВЦЭМ!$A$39:$A$782,$A123,СВЦЭМ!$B$39:$B$782,B$119)+'СЕТ СН'!$I$11+СВЦЭМ!$D$10+'СЕТ СН'!$I$5-'СЕТ СН'!$I$21</f>
        <v>4006.4644813799996</v>
      </c>
      <c r="C123" s="36">
        <f>SUMIFS(СВЦЭМ!$D$39:$D$782,СВЦЭМ!$A$39:$A$782,$A123,СВЦЭМ!$B$39:$B$782,C$119)+'СЕТ СН'!$I$11+СВЦЭМ!$D$10+'СЕТ СН'!$I$5-'СЕТ СН'!$I$21</f>
        <v>4074.34204056</v>
      </c>
      <c r="D123" s="36">
        <f>SUMIFS(СВЦЭМ!$D$39:$D$782,СВЦЭМ!$A$39:$A$782,$A123,СВЦЭМ!$B$39:$B$782,D$119)+'СЕТ СН'!$I$11+СВЦЭМ!$D$10+'СЕТ СН'!$I$5-'СЕТ СН'!$I$21</f>
        <v>4126.6910684100003</v>
      </c>
      <c r="E123" s="36">
        <f>SUMIFS(СВЦЭМ!$D$39:$D$782,СВЦЭМ!$A$39:$A$782,$A123,СВЦЭМ!$B$39:$B$782,E$119)+'СЕТ СН'!$I$11+СВЦЭМ!$D$10+'СЕТ СН'!$I$5-'СЕТ СН'!$I$21</f>
        <v>4135.4008294599998</v>
      </c>
      <c r="F123" s="36">
        <f>SUMIFS(СВЦЭМ!$D$39:$D$782,СВЦЭМ!$A$39:$A$782,$A123,СВЦЭМ!$B$39:$B$782,F$119)+'СЕТ СН'!$I$11+СВЦЭМ!$D$10+'СЕТ СН'!$I$5-'СЕТ СН'!$I$21</f>
        <v>4146.5690806100001</v>
      </c>
      <c r="G123" s="36">
        <f>SUMIFS(СВЦЭМ!$D$39:$D$782,СВЦЭМ!$A$39:$A$782,$A123,СВЦЭМ!$B$39:$B$782,G$119)+'СЕТ СН'!$I$11+СВЦЭМ!$D$10+'СЕТ СН'!$I$5-'СЕТ СН'!$I$21</f>
        <v>4134.4303109800003</v>
      </c>
      <c r="H123" s="36">
        <f>SUMIFS(СВЦЭМ!$D$39:$D$782,СВЦЭМ!$A$39:$A$782,$A123,СВЦЭМ!$B$39:$B$782,H$119)+'СЕТ СН'!$I$11+СВЦЭМ!$D$10+'СЕТ СН'!$I$5-'СЕТ СН'!$I$21</f>
        <v>4096.6170729300002</v>
      </c>
      <c r="I123" s="36">
        <f>SUMIFS(СВЦЭМ!$D$39:$D$782,СВЦЭМ!$A$39:$A$782,$A123,СВЦЭМ!$B$39:$B$782,I$119)+'СЕТ СН'!$I$11+СВЦЭМ!$D$10+'СЕТ СН'!$I$5-'СЕТ СН'!$I$21</f>
        <v>4052.2745280199997</v>
      </c>
      <c r="J123" s="36">
        <f>SUMIFS(СВЦЭМ!$D$39:$D$782,СВЦЭМ!$A$39:$A$782,$A123,СВЦЭМ!$B$39:$B$782,J$119)+'СЕТ СН'!$I$11+СВЦЭМ!$D$10+'СЕТ СН'!$I$5-'СЕТ СН'!$I$21</f>
        <v>4011.3717632600001</v>
      </c>
      <c r="K123" s="36">
        <f>SUMIFS(СВЦЭМ!$D$39:$D$782,СВЦЭМ!$A$39:$A$782,$A123,СВЦЭМ!$B$39:$B$782,K$119)+'СЕТ СН'!$I$11+СВЦЭМ!$D$10+'СЕТ СН'!$I$5-'СЕТ СН'!$I$21</f>
        <v>4002.22617386</v>
      </c>
      <c r="L123" s="36">
        <f>SUMIFS(СВЦЭМ!$D$39:$D$782,СВЦЭМ!$A$39:$A$782,$A123,СВЦЭМ!$B$39:$B$782,L$119)+'СЕТ СН'!$I$11+СВЦЭМ!$D$10+'СЕТ СН'!$I$5-'СЕТ СН'!$I$21</f>
        <v>4006.0639711699996</v>
      </c>
      <c r="M123" s="36">
        <f>SUMIFS(СВЦЭМ!$D$39:$D$782,СВЦЭМ!$A$39:$A$782,$A123,СВЦЭМ!$B$39:$B$782,M$119)+'СЕТ СН'!$I$11+СВЦЭМ!$D$10+'СЕТ СН'!$I$5-'СЕТ СН'!$I$21</f>
        <v>4011.1792570299999</v>
      </c>
      <c r="N123" s="36">
        <f>SUMIFS(СВЦЭМ!$D$39:$D$782,СВЦЭМ!$A$39:$A$782,$A123,СВЦЭМ!$B$39:$B$782,N$119)+'СЕТ СН'!$I$11+СВЦЭМ!$D$10+'СЕТ СН'!$I$5-'СЕТ СН'!$I$21</f>
        <v>4014.8991596799997</v>
      </c>
      <c r="O123" s="36">
        <f>SUMIFS(СВЦЭМ!$D$39:$D$782,СВЦЭМ!$A$39:$A$782,$A123,СВЦЭМ!$B$39:$B$782,O$119)+'СЕТ СН'!$I$11+СВЦЭМ!$D$10+'СЕТ СН'!$I$5-'СЕТ СН'!$I$21</f>
        <v>4070.3458488699998</v>
      </c>
      <c r="P123" s="36">
        <f>SUMIFS(СВЦЭМ!$D$39:$D$782,СВЦЭМ!$A$39:$A$782,$A123,СВЦЭМ!$B$39:$B$782,P$119)+'СЕТ СН'!$I$11+СВЦЭМ!$D$10+'СЕТ СН'!$I$5-'СЕТ СН'!$I$21</f>
        <v>4120.5378599400001</v>
      </c>
      <c r="Q123" s="36">
        <f>SUMIFS(СВЦЭМ!$D$39:$D$782,СВЦЭМ!$A$39:$A$782,$A123,СВЦЭМ!$B$39:$B$782,Q$119)+'СЕТ СН'!$I$11+СВЦЭМ!$D$10+'СЕТ СН'!$I$5-'СЕТ СН'!$I$21</f>
        <v>4132.9276101400001</v>
      </c>
      <c r="R123" s="36">
        <f>SUMIFS(СВЦЭМ!$D$39:$D$782,СВЦЭМ!$A$39:$A$782,$A123,СВЦЭМ!$B$39:$B$782,R$119)+'СЕТ СН'!$I$11+СВЦЭМ!$D$10+'СЕТ СН'!$I$5-'СЕТ СН'!$I$21</f>
        <v>4121.4001987600004</v>
      </c>
      <c r="S123" s="36">
        <f>SUMIFS(СВЦЭМ!$D$39:$D$782,СВЦЭМ!$A$39:$A$782,$A123,СВЦЭМ!$B$39:$B$782,S$119)+'СЕТ СН'!$I$11+СВЦЭМ!$D$10+'СЕТ СН'!$I$5-'СЕТ СН'!$I$21</f>
        <v>4085.2101238799996</v>
      </c>
      <c r="T123" s="36">
        <f>SUMIFS(СВЦЭМ!$D$39:$D$782,СВЦЭМ!$A$39:$A$782,$A123,СВЦЭМ!$B$39:$B$782,T$119)+'СЕТ СН'!$I$11+СВЦЭМ!$D$10+'СЕТ СН'!$I$5-'СЕТ СН'!$I$21</f>
        <v>3994.94741875</v>
      </c>
      <c r="U123" s="36">
        <f>SUMIFS(СВЦЭМ!$D$39:$D$782,СВЦЭМ!$A$39:$A$782,$A123,СВЦЭМ!$B$39:$B$782,U$119)+'СЕТ СН'!$I$11+СВЦЭМ!$D$10+'СЕТ СН'!$I$5-'СЕТ СН'!$I$21</f>
        <v>3955.2895963599999</v>
      </c>
      <c r="V123" s="36">
        <f>SUMIFS(СВЦЭМ!$D$39:$D$782,СВЦЭМ!$A$39:$A$782,$A123,СВЦЭМ!$B$39:$B$782,V$119)+'СЕТ СН'!$I$11+СВЦЭМ!$D$10+'СЕТ СН'!$I$5-'СЕТ СН'!$I$21</f>
        <v>3958.64918571</v>
      </c>
      <c r="W123" s="36">
        <f>SUMIFS(СВЦЭМ!$D$39:$D$782,СВЦЭМ!$A$39:$A$782,$A123,СВЦЭМ!$B$39:$B$782,W$119)+'СЕТ СН'!$I$11+СВЦЭМ!$D$10+'СЕТ СН'!$I$5-'СЕТ СН'!$I$21</f>
        <v>3981.60665298</v>
      </c>
      <c r="X123" s="36">
        <f>SUMIFS(СВЦЭМ!$D$39:$D$782,СВЦЭМ!$A$39:$A$782,$A123,СВЦЭМ!$B$39:$B$782,X$119)+'СЕТ СН'!$I$11+СВЦЭМ!$D$10+'СЕТ СН'!$I$5-'СЕТ СН'!$I$21</f>
        <v>4001.3990522799995</v>
      </c>
      <c r="Y123" s="36">
        <f>SUMIFS(СВЦЭМ!$D$39:$D$782,СВЦЭМ!$A$39:$A$782,$A123,СВЦЭМ!$B$39:$B$782,Y$119)+'СЕТ СН'!$I$11+СВЦЭМ!$D$10+'СЕТ СН'!$I$5-'СЕТ СН'!$I$21</f>
        <v>4008.2584464199999</v>
      </c>
    </row>
    <row r="124" spans="1:27" ht="15.75" x14ac:dyDescent="0.2">
      <c r="A124" s="35">
        <f t="shared" si="3"/>
        <v>44260</v>
      </c>
      <c r="B124" s="36">
        <f>SUMIFS(СВЦЭМ!$D$39:$D$782,СВЦЭМ!$A$39:$A$782,$A124,СВЦЭМ!$B$39:$B$782,B$119)+'СЕТ СН'!$I$11+СВЦЭМ!$D$10+'СЕТ СН'!$I$5-'СЕТ СН'!$I$21</f>
        <v>4041.5184097399997</v>
      </c>
      <c r="C124" s="36">
        <f>SUMIFS(СВЦЭМ!$D$39:$D$782,СВЦЭМ!$A$39:$A$782,$A124,СВЦЭМ!$B$39:$B$782,C$119)+'СЕТ СН'!$I$11+СВЦЭМ!$D$10+'СЕТ СН'!$I$5-'СЕТ СН'!$I$21</f>
        <v>4082.9773114499999</v>
      </c>
      <c r="D124" s="36">
        <f>SUMIFS(СВЦЭМ!$D$39:$D$782,СВЦЭМ!$A$39:$A$782,$A124,СВЦЭМ!$B$39:$B$782,D$119)+'СЕТ СН'!$I$11+СВЦЭМ!$D$10+'СЕТ СН'!$I$5-'СЕТ СН'!$I$21</f>
        <v>4113.6040000800003</v>
      </c>
      <c r="E124" s="36">
        <f>SUMIFS(СВЦЭМ!$D$39:$D$782,СВЦЭМ!$A$39:$A$782,$A124,СВЦЭМ!$B$39:$B$782,E$119)+'СЕТ СН'!$I$11+СВЦЭМ!$D$10+'СЕТ СН'!$I$5-'СЕТ СН'!$I$21</f>
        <v>4121.4938317799997</v>
      </c>
      <c r="F124" s="36">
        <f>SUMIFS(СВЦЭМ!$D$39:$D$782,СВЦЭМ!$A$39:$A$782,$A124,СВЦЭМ!$B$39:$B$782,F$119)+'СЕТ СН'!$I$11+СВЦЭМ!$D$10+'СЕТ СН'!$I$5-'СЕТ СН'!$I$21</f>
        <v>4158.2338479600003</v>
      </c>
      <c r="G124" s="36">
        <f>SUMIFS(СВЦЭМ!$D$39:$D$782,СВЦЭМ!$A$39:$A$782,$A124,СВЦЭМ!$B$39:$B$782,G$119)+'СЕТ СН'!$I$11+СВЦЭМ!$D$10+'СЕТ СН'!$I$5-'СЕТ СН'!$I$21</f>
        <v>4157.3608686400003</v>
      </c>
      <c r="H124" s="36">
        <f>SUMIFS(СВЦЭМ!$D$39:$D$782,СВЦЭМ!$A$39:$A$782,$A124,СВЦЭМ!$B$39:$B$782,H$119)+'СЕТ СН'!$I$11+СВЦЭМ!$D$10+'СЕТ СН'!$I$5-'СЕТ СН'!$I$21</f>
        <v>4136.5885761299996</v>
      </c>
      <c r="I124" s="36">
        <f>SUMIFS(СВЦЭМ!$D$39:$D$782,СВЦЭМ!$A$39:$A$782,$A124,СВЦЭМ!$B$39:$B$782,I$119)+'СЕТ СН'!$I$11+СВЦЭМ!$D$10+'СЕТ СН'!$I$5-'СЕТ СН'!$I$21</f>
        <v>4086.41578415</v>
      </c>
      <c r="J124" s="36">
        <f>SUMIFS(СВЦЭМ!$D$39:$D$782,СВЦЭМ!$A$39:$A$782,$A124,СВЦЭМ!$B$39:$B$782,J$119)+'СЕТ СН'!$I$11+СВЦЭМ!$D$10+'СЕТ СН'!$I$5-'СЕТ СН'!$I$21</f>
        <v>4041.9701096999997</v>
      </c>
      <c r="K124" s="36">
        <f>SUMIFS(СВЦЭМ!$D$39:$D$782,СВЦЭМ!$A$39:$A$782,$A124,СВЦЭМ!$B$39:$B$782,K$119)+'СЕТ СН'!$I$11+СВЦЭМ!$D$10+'СЕТ СН'!$I$5-'СЕТ СН'!$I$21</f>
        <v>4006.7398005199998</v>
      </c>
      <c r="L124" s="36">
        <f>SUMIFS(СВЦЭМ!$D$39:$D$782,СВЦЭМ!$A$39:$A$782,$A124,СВЦЭМ!$B$39:$B$782,L$119)+'СЕТ СН'!$I$11+СВЦЭМ!$D$10+'СЕТ СН'!$I$5-'СЕТ СН'!$I$21</f>
        <v>3999.4494826499999</v>
      </c>
      <c r="M124" s="36">
        <f>SUMIFS(СВЦЭМ!$D$39:$D$782,СВЦЭМ!$A$39:$A$782,$A124,СВЦЭМ!$B$39:$B$782,M$119)+'СЕТ СН'!$I$11+СВЦЭМ!$D$10+'СЕТ СН'!$I$5-'СЕТ СН'!$I$21</f>
        <v>3998.1025232000002</v>
      </c>
      <c r="N124" s="36">
        <f>SUMIFS(СВЦЭМ!$D$39:$D$782,СВЦЭМ!$A$39:$A$782,$A124,СВЦЭМ!$B$39:$B$782,N$119)+'СЕТ СН'!$I$11+СВЦЭМ!$D$10+'СЕТ СН'!$I$5-'СЕТ СН'!$I$21</f>
        <v>4016.2196468599996</v>
      </c>
      <c r="O124" s="36">
        <f>SUMIFS(СВЦЭМ!$D$39:$D$782,СВЦЭМ!$A$39:$A$782,$A124,СВЦЭМ!$B$39:$B$782,O$119)+'СЕТ СН'!$I$11+СВЦЭМ!$D$10+'СЕТ СН'!$I$5-'СЕТ СН'!$I$21</f>
        <v>4069.5023941899999</v>
      </c>
      <c r="P124" s="36">
        <f>SUMIFS(СВЦЭМ!$D$39:$D$782,СВЦЭМ!$A$39:$A$782,$A124,СВЦЭМ!$B$39:$B$782,P$119)+'СЕТ СН'!$I$11+СВЦЭМ!$D$10+'СЕТ СН'!$I$5-'СЕТ СН'!$I$21</f>
        <v>4095.5969782799998</v>
      </c>
      <c r="Q124" s="36">
        <f>SUMIFS(СВЦЭМ!$D$39:$D$782,СВЦЭМ!$A$39:$A$782,$A124,СВЦЭМ!$B$39:$B$782,Q$119)+'СЕТ СН'!$I$11+СВЦЭМ!$D$10+'СЕТ СН'!$I$5-'СЕТ СН'!$I$21</f>
        <v>4114.9674969299995</v>
      </c>
      <c r="R124" s="36">
        <f>SUMIFS(СВЦЭМ!$D$39:$D$782,СВЦЭМ!$A$39:$A$782,$A124,СВЦЭМ!$B$39:$B$782,R$119)+'СЕТ СН'!$I$11+СВЦЭМ!$D$10+'СЕТ СН'!$I$5-'СЕТ СН'!$I$21</f>
        <v>4113.1039655999994</v>
      </c>
      <c r="S124" s="36">
        <f>SUMIFS(СВЦЭМ!$D$39:$D$782,СВЦЭМ!$A$39:$A$782,$A124,СВЦЭМ!$B$39:$B$782,S$119)+'СЕТ СН'!$I$11+СВЦЭМ!$D$10+'СЕТ СН'!$I$5-'СЕТ СН'!$I$21</f>
        <v>4073.0665139299999</v>
      </c>
      <c r="T124" s="36">
        <f>SUMIFS(СВЦЭМ!$D$39:$D$782,СВЦЭМ!$A$39:$A$782,$A124,СВЦЭМ!$B$39:$B$782,T$119)+'СЕТ СН'!$I$11+СВЦЭМ!$D$10+'СЕТ СН'!$I$5-'СЕТ СН'!$I$21</f>
        <v>4017.3038473500001</v>
      </c>
      <c r="U124" s="36">
        <f>SUMIFS(СВЦЭМ!$D$39:$D$782,СВЦЭМ!$A$39:$A$782,$A124,СВЦЭМ!$B$39:$B$782,U$119)+'СЕТ СН'!$I$11+СВЦЭМ!$D$10+'СЕТ СН'!$I$5-'СЕТ СН'!$I$21</f>
        <v>3974.8305983099999</v>
      </c>
      <c r="V124" s="36">
        <f>SUMIFS(СВЦЭМ!$D$39:$D$782,СВЦЭМ!$A$39:$A$782,$A124,СВЦЭМ!$B$39:$B$782,V$119)+'СЕТ СН'!$I$11+СВЦЭМ!$D$10+'СЕТ СН'!$I$5-'СЕТ СН'!$I$21</f>
        <v>3996.8742525299999</v>
      </c>
      <c r="W124" s="36">
        <f>SUMIFS(СВЦЭМ!$D$39:$D$782,СВЦЭМ!$A$39:$A$782,$A124,СВЦЭМ!$B$39:$B$782,W$119)+'СЕТ СН'!$I$11+СВЦЭМ!$D$10+'СЕТ СН'!$I$5-'СЕТ СН'!$I$21</f>
        <v>4006.3757445499996</v>
      </c>
      <c r="X124" s="36">
        <f>SUMIFS(СВЦЭМ!$D$39:$D$782,СВЦЭМ!$A$39:$A$782,$A124,СВЦЭМ!$B$39:$B$782,X$119)+'СЕТ СН'!$I$11+СВЦЭМ!$D$10+'СЕТ СН'!$I$5-'СЕТ СН'!$I$21</f>
        <v>4031.6674633100001</v>
      </c>
      <c r="Y124" s="36">
        <f>SUMIFS(СВЦЭМ!$D$39:$D$782,СВЦЭМ!$A$39:$A$782,$A124,СВЦЭМ!$B$39:$B$782,Y$119)+'СЕТ СН'!$I$11+СВЦЭМ!$D$10+'СЕТ СН'!$I$5-'СЕТ СН'!$I$21</f>
        <v>4037.2808188399999</v>
      </c>
    </row>
    <row r="125" spans="1:27" ht="15.75" x14ac:dyDescent="0.2">
      <c r="A125" s="35">
        <f t="shared" si="3"/>
        <v>44261</v>
      </c>
      <c r="B125" s="36">
        <f>SUMIFS(СВЦЭМ!$D$39:$D$782,СВЦЭМ!$A$39:$A$782,$A125,СВЦЭМ!$B$39:$B$782,B$119)+'СЕТ СН'!$I$11+СВЦЭМ!$D$10+'СЕТ СН'!$I$5-'СЕТ СН'!$I$21</f>
        <v>4095.8593696899998</v>
      </c>
      <c r="C125" s="36">
        <f>SUMIFS(СВЦЭМ!$D$39:$D$782,СВЦЭМ!$A$39:$A$782,$A125,СВЦЭМ!$B$39:$B$782,C$119)+'СЕТ СН'!$I$11+СВЦЭМ!$D$10+'СЕТ СН'!$I$5-'СЕТ СН'!$I$21</f>
        <v>4171.1591273499998</v>
      </c>
      <c r="D125" s="36">
        <f>SUMIFS(СВЦЭМ!$D$39:$D$782,СВЦЭМ!$A$39:$A$782,$A125,СВЦЭМ!$B$39:$B$782,D$119)+'СЕТ СН'!$I$11+СВЦЭМ!$D$10+'СЕТ СН'!$I$5-'СЕТ СН'!$I$21</f>
        <v>4183.3488946500001</v>
      </c>
      <c r="E125" s="36">
        <f>SUMIFS(СВЦЭМ!$D$39:$D$782,СВЦЭМ!$A$39:$A$782,$A125,СВЦЭМ!$B$39:$B$782,E$119)+'СЕТ СН'!$I$11+СВЦЭМ!$D$10+'СЕТ СН'!$I$5-'СЕТ СН'!$I$21</f>
        <v>4197.0650105000004</v>
      </c>
      <c r="F125" s="36">
        <f>SUMIFS(СВЦЭМ!$D$39:$D$782,СВЦЭМ!$A$39:$A$782,$A125,СВЦЭМ!$B$39:$B$782,F$119)+'СЕТ СН'!$I$11+СВЦЭМ!$D$10+'СЕТ СН'!$I$5-'СЕТ СН'!$I$21</f>
        <v>4203.1458821199994</v>
      </c>
      <c r="G125" s="36">
        <f>SUMIFS(СВЦЭМ!$D$39:$D$782,СВЦЭМ!$A$39:$A$782,$A125,СВЦЭМ!$B$39:$B$782,G$119)+'СЕТ СН'!$I$11+СВЦЭМ!$D$10+'СЕТ СН'!$I$5-'СЕТ СН'!$I$21</f>
        <v>4200.2151093100001</v>
      </c>
      <c r="H125" s="36">
        <f>SUMIFS(СВЦЭМ!$D$39:$D$782,СВЦЭМ!$A$39:$A$782,$A125,СВЦЭМ!$B$39:$B$782,H$119)+'СЕТ СН'!$I$11+СВЦЭМ!$D$10+'СЕТ СН'!$I$5-'СЕТ СН'!$I$21</f>
        <v>4205.60915974</v>
      </c>
      <c r="I125" s="36">
        <f>SUMIFS(СВЦЭМ!$D$39:$D$782,СВЦЭМ!$A$39:$A$782,$A125,СВЦЭМ!$B$39:$B$782,I$119)+'СЕТ СН'!$I$11+СВЦЭМ!$D$10+'СЕТ СН'!$I$5-'СЕТ СН'!$I$21</f>
        <v>4164.9196679400002</v>
      </c>
      <c r="J125" s="36">
        <f>SUMIFS(СВЦЭМ!$D$39:$D$782,СВЦЭМ!$A$39:$A$782,$A125,СВЦЭМ!$B$39:$B$782,J$119)+'СЕТ СН'!$I$11+СВЦЭМ!$D$10+'СЕТ СН'!$I$5-'СЕТ СН'!$I$21</f>
        <v>4081.2260869900001</v>
      </c>
      <c r="K125" s="36">
        <f>SUMIFS(СВЦЭМ!$D$39:$D$782,СВЦЭМ!$A$39:$A$782,$A125,СВЦЭМ!$B$39:$B$782,K$119)+'СЕТ СН'!$I$11+СВЦЭМ!$D$10+'СЕТ СН'!$I$5-'СЕТ СН'!$I$21</f>
        <v>4014.5201257999997</v>
      </c>
      <c r="L125" s="36">
        <f>SUMIFS(СВЦЭМ!$D$39:$D$782,СВЦЭМ!$A$39:$A$782,$A125,СВЦЭМ!$B$39:$B$782,L$119)+'СЕТ СН'!$I$11+СВЦЭМ!$D$10+'СЕТ СН'!$I$5-'СЕТ СН'!$I$21</f>
        <v>3980.1718578800001</v>
      </c>
      <c r="M125" s="36">
        <f>SUMIFS(СВЦЭМ!$D$39:$D$782,СВЦЭМ!$A$39:$A$782,$A125,СВЦЭМ!$B$39:$B$782,M$119)+'СЕТ СН'!$I$11+СВЦЭМ!$D$10+'СЕТ СН'!$I$5-'СЕТ СН'!$I$21</f>
        <v>3979.00366923</v>
      </c>
      <c r="N125" s="36">
        <f>SUMIFS(СВЦЭМ!$D$39:$D$782,СВЦЭМ!$A$39:$A$782,$A125,СВЦЭМ!$B$39:$B$782,N$119)+'СЕТ СН'!$I$11+СВЦЭМ!$D$10+'СЕТ СН'!$I$5-'СЕТ СН'!$I$21</f>
        <v>3991.2060510399997</v>
      </c>
      <c r="O125" s="36">
        <f>SUMIFS(СВЦЭМ!$D$39:$D$782,СВЦЭМ!$A$39:$A$782,$A125,СВЦЭМ!$B$39:$B$782,O$119)+'СЕТ СН'!$I$11+СВЦЭМ!$D$10+'СЕТ СН'!$I$5-'СЕТ СН'!$I$21</f>
        <v>4044.7387160999997</v>
      </c>
      <c r="P125" s="36">
        <f>SUMIFS(СВЦЭМ!$D$39:$D$782,СВЦЭМ!$A$39:$A$782,$A125,СВЦЭМ!$B$39:$B$782,P$119)+'СЕТ СН'!$I$11+СВЦЭМ!$D$10+'СЕТ СН'!$I$5-'СЕТ СН'!$I$21</f>
        <v>4062.7606204200001</v>
      </c>
      <c r="Q125" s="36">
        <f>SUMIFS(СВЦЭМ!$D$39:$D$782,СВЦЭМ!$A$39:$A$782,$A125,СВЦЭМ!$B$39:$B$782,Q$119)+'СЕТ СН'!$I$11+СВЦЭМ!$D$10+'СЕТ СН'!$I$5-'СЕТ СН'!$I$21</f>
        <v>4085.6935702000001</v>
      </c>
      <c r="R125" s="36">
        <f>SUMIFS(СВЦЭМ!$D$39:$D$782,СВЦЭМ!$A$39:$A$782,$A125,СВЦЭМ!$B$39:$B$782,R$119)+'СЕТ СН'!$I$11+СВЦЭМ!$D$10+'СЕТ СН'!$I$5-'СЕТ СН'!$I$21</f>
        <v>4076.13597665</v>
      </c>
      <c r="S125" s="36">
        <f>SUMIFS(СВЦЭМ!$D$39:$D$782,СВЦЭМ!$A$39:$A$782,$A125,СВЦЭМ!$B$39:$B$782,S$119)+'СЕТ СН'!$I$11+СВЦЭМ!$D$10+'СЕТ СН'!$I$5-'СЕТ СН'!$I$21</f>
        <v>4027.3096182899999</v>
      </c>
      <c r="T125" s="36">
        <f>SUMIFS(СВЦЭМ!$D$39:$D$782,СВЦЭМ!$A$39:$A$782,$A125,СВЦЭМ!$B$39:$B$782,T$119)+'СЕТ СН'!$I$11+СВЦЭМ!$D$10+'СЕТ СН'!$I$5-'СЕТ СН'!$I$21</f>
        <v>3979.4421597299997</v>
      </c>
      <c r="U125" s="36">
        <f>SUMIFS(СВЦЭМ!$D$39:$D$782,СВЦЭМ!$A$39:$A$782,$A125,СВЦЭМ!$B$39:$B$782,U$119)+'СЕТ СН'!$I$11+СВЦЭМ!$D$10+'СЕТ СН'!$I$5-'СЕТ СН'!$I$21</f>
        <v>3951.71695232</v>
      </c>
      <c r="V125" s="36">
        <f>SUMIFS(СВЦЭМ!$D$39:$D$782,СВЦЭМ!$A$39:$A$782,$A125,СВЦЭМ!$B$39:$B$782,V$119)+'СЕТ СН'!$I$11+СВЦЭМ!$D$10+'СЕТ СН'!$I$5-'СЕТ СН'!$I$21</f>
        <v>3954.91223317</v>
      </c>
      <c r="W125" s="36">
        <f>SUMIFS(СВЦЭМ!$D$39:$D$782,СВЦЭМ!$A$39:$A$782,$A125,СВЦЭМ!$B$39:$B$782,W$119)+'СЕТ СН'!$I$11+СВЦЭМ!$D$10+'СЕТ СН'!$I$5-'СЕТ СН'!$I$21</f>
        <v>3962.6904169600002</v>
      </c>
      <c r="X125" s="36">
        <f>SUMIFS(СВЦЭМ!$D$39:$D$782,СВЦЭМ!$A$39:$A$782,$A125,СВЦЭМ!$B$39:$B$782,X$119)+'СЕТ СН'!$I$11+СВЦЭМ!$D$10+'СЕТ СН'!$I$5-'СЕТ СН'!$I$21</f>
        <v>3988.9660114799999</v>
      </c>
      <c r="Y125" s="36">
        <f>SUMIFS(СВЦЭМ!$D$39:$D$782,СВЦЭМ!$A$39:$A$782,$A125,СВЦЭМ!$B$39:$B$782,Y$119)+'СЕТ СН'!$I$11+СВЦЭМ!$D$10+'СЕТ СН'!$I$5-'СЕТ СН'!$I$21</f>
        <v>4012.68801085</v>
      </c>
    </row>
    <row r="126" spans="1:27" ht="15.75" x14ac:dyDescent="0.2">
      <c r="A126" s="35">
        <f t="shared" si="3"/>
        <v>44262</v>
      </c>
      <c r="B126" s="36">
        <f>SUMIFS(СВЦЭМ!$D$39:$D$782,СВЦЭМ!$A$39:$A$782,$A126,СВЦЭМ!$B$39:$B$782,B$119)+'СЕТ СН'!$I$11+СВЦЭМ!$D$10+'СЕТ СН'!$I$5-'СЕТ СН'!$I$21</f>
        <v>4049.4949587299998</v>
      </c>
      <c r="C126" s="36">
        <f>SUMIFS(СВЦЭМ!$D$39:$D$782,СВЦЭМ!$A$39:$A$782,$A126,СВЦЭМ!$B$39:$B$782,C$119)+'СЕТ СН'!$I$11+СВЦЭМ!$D$10+'СЕТ СН'!$I$5-'СЕТ СН'!$I$21</f>
        <v>4116.7884875599993</v>
      </c>
      <c r="D126" s="36">
        <f>SUMIFS(СВЦЭМ!$D$39:$D$782,СВЦЭМ!$A$39:$A$782,$A126,СВЦЭМ!$B$39:$B$782,D$119)+'СЕТ СН'!$I$11+СВЦЭМ!$D$10+'СЕТ СН'!$I$5-'СЕТ СН'!$I$21</f>
        <v>4153.9501943899995</v>
      </c>
      <c r="E126" s="36">
        <f>SUMIFS(СВЦЭМ!$D$39:$D$782,СВЦЭМ!$A$39:$A$782,$A126,СВЦЭМ!$B$39:$B$782,E$119)+'СЕТ СН'!$I$11+СВЦЭМ!$D$10+'СЕТ СН'!$I$5-'СЕТ СН'!$I$21</f>
        <v>4165.3860687099996</v>
      </c>
      <c r="F126" s="36">
        <f>SUMIFS(СВЦЭМ!$D$39:$D$782,СВЦЭМ!$A$39:$A$782,$A126,СВЦЭМ!$B$39:$B$782,F$119)+'СЕТ СН'!$I$11+СВЦЭМ!$D$10+'СЕТ СН'!$I$5-'СЕТ СН'!$I$21</f>
        <v>4172.3500070600003</v>
      </c>
      <c r="G126" s="36">
        <f>SUMIFS(СВЦЭМ!$D$39:$D$782,СВЦЭМ!$A$39:$A$782,$A126,СВЦЭМ!$B$39:$B$782,G$119)+'СЕТ СН'!$I$11+СВЦЭМ!$D$10+'СЕТ СН'!$I$5-'СЕТ СН'!$I$21</f>
        <v>4173.5843787100002</v>
      </c>
      <c r="H126" s="36">
        <f>SUMIFS(СВЦЭМ!$D$39:$D$782,СВЦЭМ!$A$39:$A$782,$A126,СВЦЭМ!$B$39:$B$782,H$119)+'СЕТ СН'!$I$11+СВЦЭМ!$D$10+'СЕТ СН'!$I$5-'СЕТ СН'!$I$21</f>
        <v>4154.82445482</v>
      </c>
      <c r="I126" s="36">
        <f>SUMIFS(СВЦЭМ!$D$39:$D$782,СВЦЭМ!$A$39:$A$782,$A126,СВЦЭМ!$B$39:$B$782,I$119)+'СЕТ СН'!$I$11+СВЦЭМ!$D$10+'СЕТ СН'!$I$5-'СЕТ СН'!$I$21</f>
        <v>4116.6659183800002</v>
      </c>
      <c r="J126" s="36">
        <f>SUMIFS(СВЦЭМ!$D$39:$D$782,СВЦЭМ!$A$39:$A$782,$A126,СВЦЭМ!$B$39:$B$782,J$119)+'СЕТ СН'!$I$11+СВЦЭМ!$D$10+'СЕТ СН'!$I$5-'СЕТ СН'!$I$21</f>
        <v>4054.3679292500001</v>
      </c>
      <c r="K126" s="36">
        <f>SUMIFS(СВЦЭМ!$D$39:$D$782,СВЦЭМ!$A$39:$A$782,$A126,СВЦЭМ!$B$39:$B$782,K$119)+'СЕТ СН'!$I$11+СВЦЭМ!$D$10+'СЕТ СН'!$I$5-'СЕТ СН'!$I$21</f>
        <v>4011.2539731899997</v>
      </c>
      <c r="L126" s="36">
        <f>SUMIFS(СВЦЭМ!$D$39:$D$782,СВЦЭМ!$A$39:$A$782,$A126,СВЦЭМ!$B$39:$B$782,L$119)+'СЕТ СН'!$I$11+СВЦЭМ!$D$10+'СЕТ СН'!$I$5-'СЕТ СН'!$I$21</f>
        <v>3994.6600538100001</v>
      </c>
      <c r="M126" s="36">
        <f>SUMIFS(СВЦЭМ!$D$39:$D$782,СВЦЭМ!$A$39:$A$782,$A126,СВЦЭМ!$B$39:$B$782,M$119)+'СЕТ СН'!$I$11+СВЦЭМ!$D$10+'СЕТ СН'!$I$5-'СЕТ СН'!$I$21</f>
        <v>4000.1172875900002</v>
      </c>
      <c r="N126" s="36">
        <f>SUMIFS(СВЦЭМ!$D$39:$D$782,СВЦЭМ!$A$39:$A$782,$A126,СВЦЭМ!$B$39:$B$782,N$119)+'СЕТ СН'!$I$11+СВЦЭМ!$D$10+'СЕТ СН'!$I$5-'СЕТ СН'!$I$21</f>
        <v>4023.0117561099996</v>
      </c>
      <c r="O126" s="36">
        <f>SUMIFS(СВЦЭМ!$D$39:$D$782,СВЦЭМ!$A$39:$A$782,$A126,СВЦЭМ!$B$39:$B$782,O$119)+'СЕТ СН'!$I$11+СВЦЭМ!$D$10+'СЕТ СН'!$I$5-'СЕТ СН'!$I$21</f>
        <v>4063.5507662800001</v>
      </c>
      <c r="P126" s="36">
        <f>SUMIFS(СВЦЭМ!$D$39:$D$782,СВЦЭМ!$A$39:$A$782,$A126,СВЦЭМ!$B$39:$B$782,P$119)+'СЕТ СН'!$I$11+СВЦЭМ!$D$10+'СЕТ СН'!$I$5-'СЕТ СН'!$I$21</f>
        <v>4098.8442358800003</v>
      </c>
      <c r="Q126" s="36">
        <f>SUMIFS(СВЦЭМ!$D$39:$D$782,СВЦЭМ!$A$39:$A$782,$A126,СВЦЭМ!$B$39:$B$782,Q$119)+'СЕТ СН'!$I$11+СВЦЭМ!$D$10+'СЕТ СН'!$I$5-'СЕТ СН'!$I$21</f>
        <v>4121.2431655199998</v>
      </c>
      <c r="R126" s="36">
        <f>SUMIFS(СВЦЭМ!$D$39:$D$782,СВЦЭМ!$A$39:$A$782,$A126,СВЦЭМ!$B$39:$B$782,R$119)+'СЕТ СН'!$I$11+СВЦЭМ!$D$10+'СЕТ СН'!$I$5-'СЕТ СН'!$I$21</f>
        <v>4109.7896848299997</v>
      </c>
      <c r="S126" s="36">
        <f>SUMIFS(СВЦЭМ!$D$39:$D$782,СВЦЭМ!$A$39:$A$782,$A126,СВЦЭМ!$B$39:$B$782,S$119)+'СЕТ СН'!$I$11+СВЦЭМ!$D$10+'СЕТ СН'!$I$5-'СЕТ СН'!$I$21</f>
        <v>4072.25622441</v>
      </c>
      <c r="T126" s="36">
        <f>SUMIFS(СВЦЭМ!$D$39:$D$782,СВЦЭМ!$A$39:$A$782,$A126,СВЦЭМ!$B$39:$B$782,T$119)+'СЕТ СН'!$I$11+СВЦЭМ!$D$10+'СЕТ СН'!$I$5-'СЕТ СН'!$I$21</f>
        <v>4018.0480273399999</v>
      </c>
      <c r="U126" s="36">
        <f>SUMIFS(СВЦЭМ!$D$39:$D$782,СВЦЭМ!$A$39:$A$782,$A126,СВЦЭМ!$B$39:$B$782,U$119)+'СЕТ СН'!$I$11+СВЦЭМ!$D$10+'СЕТ СН'!$I$5-'СЕТ СН'!$I$21</f>
        <v>3979.8178028699995</v>
      </c>
      <c r="V126" s="36">
        <f>SUMIFS(СВЦЭМ!$D$39:$D$782,СВЦЭМ!$A$39:$A$782,$A126,СВЦЭМ!$B$39:$B$782,V$119)+'СЕТ СН'!$I$11+СВЦЭМ!$D$10+'СЕТ СН'!$I$5-'СЕТ СН'!$I$21</f>
        <v>3986.4616597699996</v>
      </c>
      <c r="W126" s="36">
        <f>SUMIFS(СВЦЭМ!$D$39:$D$782,СВЦЭМ!$A$39:$A$782,$A126,СВЦЭМ!$B$39:$B$782,W$119)+'СЕТ СН'!$I$11+СВЦЭМ!$D$10+'СЕТ СН'!$I$5-'СЕТ СН'!$I$21</f>
        <v>4009.4541587899998</v>
      </c>
      <c r="X126" s="36">
        <f>SUMIFS(СВЦЭМ!$D$39:$D$782,СВЦЭМ!$A$39:$A$782,$A126,СВЦЭМ!$B$39:$B$782,X$119)+'СЕТ СН'!$I$11+СВЦЭМ!$D$10+'СЕТ СН'!$I$5-'СЕТ СН'!$I$21</f>
        <v>4022.95697415</v>
      </c>
      <c r="Y126" s="36">
        <f>SUMIFS(СВЦЭМ!$D$39:$D$782,СВЦЭМ!$A$39:$A$782,$A126,СВЦЭМ!$B$39:$B$782,Y$119)+'СЕТ СН'!$I$11+СВЦЭМ!$D$10+'СЕТ СН'!$I$5-'СЕТ СН'!$I$21</f>
        <v>4042.1486801299998</v>
      </c>
    </row>
    <row r="127" spans="1:27" ht="15.75" x14ac:dyDescent="0.2">
      <c r="A127" s="35">
        <f t="shared" si="3"/>
        <v>44263</v>
      </c>
      <c r="B127" s="36">
        <f>SUMIFS(СВЦЭМ!$D$39:$D$782,СВЦЭМ!$A$39:$A$782,$A127,СВЦЭМ!$B$39:$B$782,B$119)+'СЕТ СН'!$I$11+СВЦЭМ!$D$10+'СЕТ СН'!$I$5-'СЕТ СН'!$I$21</f>
        <v>4062.9012924600001</v>
      </c>
      <c r="C127" s="36">
        <f>SUMIFS(СВЦЭМ!$D$39:$D$782,СВЦЭМ!$A$39:$A$782,$A127,СВЦЭМ!$B$39:$B$782,C$119)+'СЕТ СН'!$I$11+СВЦЭМ!$D$10+'СЕТ СН'!$I$5-'СЕТ СН'!$I$21</f>
        <v>4129.2335839199995</v>
      </c>
      <c r="D127" s="36">
        <f>SUMIFS(СВЦЭМ!$D$39:$D$782,СВЦЭМ!$A$39:$A$782,$A127,СВЦЭМ!$B$39:$B$782,D$119)+'СЕТ СН'!$I$11+СВЦЭМ!$D$10+'СЕТ СН'!$I$5-'СЕТ СН'!$I$21</f>
        <v>4171.40570028</v>
      </c>
      <c r="E127" s="36">
        <f>SUMIFS(СВЦЭМ!$D$39:$D$782,СВЦЭМ!$A$39:$A$782,$A127,СВЦЭМ!$B$39:$B$782,E$119)+'СЕТ СН'!$I$11+СВЦЭМ!$D$10+'СЕТ СН'!$I$5-'СЕТ СН'!$I$21</f>
        <v>4167.4382715699994</v>
      </c>
      <c r="F127" s="36">
        <f>SUMIFS(СВЦЭМ!$D$39:$D$782,СВЦЭМ!$A$39:$A$782,$A127,СВЦЭМ!$B$39:$B$782,F$119)+'СЕТ СН'!$I$11+СВЦЭМ!$D$10+'СЕТ СН'!$I$5-'СЕТ СН'!$I$21</f>
        <v>4166.8909160399999</v>
      </c>
      <c r="G127" s="36">
        <f>SUMIFS(СВЦЭМ!$D$39:$D$782,СВЦЭМ!$A$39:$A$782,$A127,СВЦЭМ!$B$39:$B$782,G$119)+'СЕТ СН'!$I$11+СВЦЭМ!$D$10+'СЕТ СН'!$I$5-'СЕТ СН'!$I$21</f>
        <v>4163.2800511599999</v>
      </c>
      <c r="H127" s="36">
        <f>SUMIFS(СВЦЭМ!$D$39:$D$782,СВЦЭМ!$A$39:$A$782,$A127,СВЦЭМ!$B$39:$B$782,H$119)+'СЕТ СН'!$I$11+СВЦЭМ!$D$10+'СЕТ СН'!$I$5-'СЕТ СН'!$I$21</f>
        <v>4165.0499289899999</v>
      </c>
      <c r="I127" s="36">
        <f>SUMIFS(СВЦЭМ!$D$39:$D$782,СВЦЭМ!$A$39:$A$782,$A127,СВЦЭМ!$B$39:$B$782,I$119)+'СЕТ СН'!$I$11+СВЦЭМ!$D$10+'СЕТ СН'!$I$5-'СЕТ СН'!$I$21</f>
        <v>4144.7892233799994</v>
      </c>
      <c r="J127" s="36">
        <f>SUMIFS(СВЦЭМ!$D$39:$D$782,СВЦЭМ!$A$39:$A$782,$A127,СВЦЭМ!$B$39:$B$782,J$119)+'СЕТ СН'!$I$11+СВЦЭМ!$D$10+'СЕТ СН'!$I$5-'СЕТ СН'!$I$21</f>
        <v>4088.2692524899999</v>
      </c>
      <c r="K127" s="36">
        <f>SUMIFS(СВЦЭМ!$D$39:$D$782,СВЦЭМ!$A$39:$A$782,$A127,СВЦЭМ!$B$39:$B$782,K$119)+'СЕТ СН'!$I$11+СВЦЭМ!$D$10+'СЕТ СН'!$I$5-'СЕТ СН'!$I$21</f>
        <v>4042.6892668599999</v>
      </c>
      <c r="L127" s="36">
        <f>SUMIFS(СВЦЭМ!$D$39:$D$782,СВЦЭМ!$A$39:$A$782,$A127,СВЦЭМ!$B$39:$B$782,L$119)+'СЕТ СН'!$I$11+СВЦЭМ!$D$10+'СЕТ СН'!$I$5-'СЕТ СН'!$I$21</f>
        <v>4028.90704319</v>
      </c>
      <c r="M127" s="36">
        <f>SUMIFS(СВЦЭМ!$D$39:$D$782,СВЦЭМ!$A$39:$A$782,$A127,СВЦЭМ!$B$39:$B$782,M$119)+'СЕТ СН'!$I$11+СВЦЭМ!$D$10+'СЕТ СН'!$I$5-'СЕТ СН'!$I$21</f>
        <v>4026.5235343999998</v>
      </c>
      <c r="N127" s="36">
        <f>SUMIFS(СВЦЭМ!$D$39:$D$782,СВЦЭМ!$A$39:$A$782,$A127,СВЦЭМ!$B$39:$B$782,N$119)+'СЕТ СН'!$I$11+СВЦЭМ!$D$10+'СЕТ СН'!$I$5-'СЕТ СН'!$I$21</f>
        <v>4030.4347416699998</v>
      </c>
      <c r="O127" s="36">
        <f>SUMIFS(СВЦЭМ!$D$39:$D$782,СВЦЭМ!$A$39:$A$782,$A127,СВЦЭМ!$B$39:$B$782,O$119)+'СЕТ СН'!$I$11+СВЦЭМ!$D$10+'СЕТ СН'!$I$5-'СЕТ СН'!$I$21</f>
        <v>4079.92400344</v>
      </c>
      <c r="P127" s="36">
        <f>SUMIFS(СВЦЭМ!$D$39:$D$782,СВЦЭМ!$A$39:$A$782,$A127,СВЦЭМ!$B$39:$B$782,P$119)+'СЕТ СН'!$I$11+СВЦЭМ!$D$10+'СЕТ СН'!$I$5-'СЕТ СН'!$I$21</f>
        <v>4093.2337542999999</v>
      </c>
      <c r="Q127" s="36">
        <f>SUMIFS(СВЦЭМ!$D$39:$D$782,СВЦЭМ!$A$39:$A$782,$A127,СВЦЭМ!$B$39:$B$782,Q$119)+'СЕТ СН'!$I$11+СВЦЭМ!$D$10+'СЕТ СН'!$I$5-'СЕТ СН'!$I$21</f>
        <v>4115.5511292900001</v>
      </c>
      <c r="R127" s="36">
        <f>SUMIFS(СВЦЭМ!$D$39:$D$782,СВЦЭМ!$A$39:$A$782,$A127,СВЦЭМ!$B$39:$B$782,R$119)+'СЕТ СН'!$I$11+СВЦЭМ!$D$10+'СЕТ СН'!$I$5-'СЕТ СН'!$I$21</f>
        <v>4123.0835652699998</v>
      </c>
      <c r="S127" s="36">
        <f>SUMIFS(СВЦЭМ!$D$39:$D$782,СВЦЭМ!$A$39:$A$782,$A127,СВЦЭМ!$B$39:$B$782,S$119)+'СЕТ СН'!$I$11+СВЦЭМ!$D$10+'СЕТ СН'!$I$5-'СЕТ СН'!$I$21</f>
        <v>4081.2326587699999</v>
      </c>
      <c r="T127" s="36">
        <f>SUMIFS(СВЦЭМ!$D$39:$D$782,СВЦЭМ!$A$39:$A$782,$A127,СВЦЭМ!$B$39:$B$782,T$119)+'СЕТ СН'!$I$11+СВЦЭМ!$D$10+'СЕТ СН'!$I$5-'СЕТ СН'!$I$21</f>
        <v>4014.9516582599999</v>
      </c>
      <c r="U127" s="36">
        <f>SUMIFS(СВЦЭМ!$D$39:$D$782,СВЦЭМ!$A$39:$A$782,$A127,СВЦЭМ!$B$39:$B$782,U$119)+'СЕТ СН'!$I$11+СВЦЭМ!$D$10+'СЕТ СН'!$I$5-'СЕТ СН'!$I$21</f>
        <v>3972.7819153499995</v>
      </c>
      <c r="V127" s="36">
        <f>SUMIFS(СВЦЭМ!$D$39:$D$782,СВЦЭМ!$A$39:$A$782,$A127,СВЦЭМ!$B$39:$B$782,V$119)+'СЕТ СН'!$I$11+СВЦЭМ!$D$10+'СЕТ СН'!$I$5-'СЕТ СН'!$I$21</f>
        <v>3981.3911718499999</v>
      </c>
      <c r="W127" s="36">
        <f>SUMIFS(СВЦЭМ!$D$39:$D$782,СВЦЭМ!$A$39:$A$782,$A127,СВЦЭМ!$B$39:$B$782,W$119)+'СЕТ СН'!$I$11+СВЦЭМ!$D$10+'СЕТ СН'!$I$5-'СЕТ СН'!$I$21</f>
        <v>4003.6088146299999</v>
      </c>
      <c r="X127" s="36">
        <f>SUMIFS(СВЦЭМ!$D$39:$D$782,СВЦЭМ!$A$39:$A$782,$A127,СВЦЭМ!$B$39:$B$782,X$119)+'СЕТ СН'!$I$11+СВЦЭМ!$D$10+'СЕТ СН'!$I$5-'СЕТ СН'!$I$21</f>
        <v>4016.5044849400001</v>
      </c>
      <c r="Y127" s="36">
        <f>SUMIFS(СВЦЭМ!$D$39:$D$782,СВЦЭМ!$A$39:$A$782,$A127,СВЦЭМ!$B$39:$B$782,Y$119)+'СЕТ СН'!$I$11+СВЦЭМ!$D$10+'СЕТ СН'!$I$5-'СЕТ СН'!$I$21</f>
        <v>4034.1715806499997</v>
      </c>
    </row>
    <row r="128" spans="1:27" ht="15.75" x14ac:dyDescent="0.2">
      <c r="A128" s="35">
        <f t="shared" si="3"/>
        <v>44264</v>
      </c>
      <c r="B128" s="36">
        <f>SUMIFS(СВЦЭМ!$D$39:$D$782,СВЦЭМ!$A$39:$A$782,$A128,СВЦЭМ!$B$39:$B$782,B$119)+'СЕТ СН'!$I$11+СВЦЭМ!$D$10+'СЕТ СН'!$I$5-'СЕТ СН'!$I$21</f>
        <v>4028.3428403899998</v>
      </c>
      <c r="C128" s="36">
        <f>SUMIFS(СВЦЭМ!$D$39:$D$782,СВЦЭМ!$A$39:$A$782,$A128,СВЦЭМ!$B$39:$B$782,C$119)+'СЕТ СН'!$I$11+СВЦЭМ!$D$10+'СЕТ СН'!$I$5-'СЕТ СН'!$I$21</f>
        <v>4085.7064562799997</v>
      </c>
      <c r="D128" s="36">
        <f>SUMIFS(СВЦЭМ!$D$39:$D$782,СВЦЭМ!$A$39:$A$782,$A128,СВЦЭМ!$B$39:$B$782,D$119)+'СЕТ СН'!$I$11+СВЦЭМ!$D$10+'СЕТ СН'!$I$5-'СЕТ СН'!$I$21</f>
        <v>4154.0293801400003</v>
      </c>
      <c r="E128" s="36">
        <f>SUMIFS(СВЦЭМ!$D$39:$D$782,СВЦЭМ!$A$39:$A$782,$A128,СВЦЭМ!$B$39:$B$782,E$119)+'СЕТ СН'!$I$11+СВЦЭМ!$D$10+'СЕТ СН'!$I$5-'СЕТ СН'!$I$21</f>
        <v>4158.32991356</v>
      </c>
      <c r="F128" s="36">
        <f>SUMIFS(СВЦЭМ!$D$39:$D$782,СВЦЭМ!$A$39:$A$782,$A128,СВЦЭМ!$B$39:$B$782,F$119)+'СЕТ СН'!$I$11+СВЦЭМ!$D$10+'СЕТ СН'!$I$5-'СЕТ СН'!$I$21</f>
        <v>4164.16714847</v>
      </c>
      <c r="G128" s="36">
        <f>SUMIFS(СВЦЭМ!$D$39:$D$782,СВЦЭМ!$A$39:$A$782,$A128,СВЦЭМ!$B$39:$B$782,G$119)+'СЕТ СН'!$I$11+СВЦЭМ!$D$10+'СЕТ СН'!$I$5-'СЕТ СН'!$I$21</f>
        <v>4151.6510915899999</v>
      </c>
      <c r="H128" s="36">
        <f>SUMIFS(СВЦЭМ!$D$39:$D$782,СВЦЭМ!$A$39:$A$782,$A128,СВЦЭМ!$B$39:$B$782,H$119)+'СЕТ СН'!$I$11+СВЦЭМ!$D$10+'СЕТ СН'!$I$5-'СЕТ СН'!$I$21</f>
        <v>4113.5091986099997</v>
      </c>
      <c r="I128" s="36">
        <f>SUMIFS(СВЦЭМ!$D$39:$D$782,СВЦЭМ!$A$39:$A$782,$A128,СВЦЭМ!$B$39:$B$782,I$119)+'СЕТ СН'!$I$11+СВЦЭМ!$D$10+'СЕТ СН'!$I$5-'СЕТ СН'!$I$21</f>
        <v>4080.5676383599998</v>
      </c>
      <c r="J128" s="36">
        <f>SUMIFS(СВЦЭМ!$D$39:$D$782,СВЦЭМ!$A$39:$A$782,$A128,СВЦЭМ!$B$39:$B$782,J$119)+'СЕТ СН'!$I$11+СВЦЭМ!$D$10+'СЕТ СН'!$I$5-'СЕТ СН'!$I$21</f>
        <v>4032.9215615100002</v>
      </c>
      <c r="K128" s="36">
        <f>SUMIFS(СВЦЭМ!$D$39:$D$782,СВЦЭМ!$A$39:$A$782,$A128,СВЦЭМ!$B$39:$B$782,K$119)+'СЕТ СН'!$I$11+СВЦЭМ!$D$10+'СЕТ СН'!$I$5-'СЕТ СН'!$I$21</f>
        <v>4015.2868093099996</v>
      </c>
      <c r="L128" s="36">
        <f>SUMIFS(СВЦЭМ!$D$39:$D$782,СВЦЭМ!$A$39:$A$782,$A128,СВЦЭМ!$B$39:$B$782,L$119)+'СЕТ СН'!$I$11+СВЦЭМ!$D$10+'СЕТ СН'!$I$5-'СЕТ СН'!$I$21</f>
        <v>4014.5627694999998</v>
      </c>
      <c r="M128" s="36">
        <f>SUMIFS(СВЦЭМ!$D$39:$D$782,СВЦЭМ!$A$39:$A$782,$A128,СВЦЭМ!$B$39:$B$782,M$119)+'СЕТ СН'!$I$11+СВЦЭМ!$D$10+'СЕТ СН'!$I$5-'СЕТ СН'!$I$21</f>
        <v>4025.2192463299998</v>
      </c>
      <c r="N128" s="36">
        <f>SUMIFS(СВЦЭМ!$D$39:$D$782,СВЦЭМ!$A$39:$A$782,$A128,СВЦЭМ!$B$39:$B$782,N$119)+'СЕТ СН'!$I$11+СВЦЭМ!$D$10+'СЕТ СН'!$I$5-'СЕТ СН'!$I$21</f>
        <v>4042.9662335399998</v>
      </c>
      <c r="O128" s="36">
        <f>SUMIFS(СВЦЭМ!$D$39:$D$782,СВЦЭМ!$A$39:$A$782,$A128,СВЦЭМ!$B$39:$B$782,O$119)+'СЕТ СН'!$I$11+СВЦЭМ!$D$10+'СЕТ СН'!$I$5-'СЕТ СН'!$I$21</f>
        <v>4082.6753120100002</v>
      </c>
      <c r="P128" s="36">
        <f>SUMIFS(СВЦЭМ!$D$39:$D$782,СВЦЭМ!$A$39:$A$782,$A128,СВЦЭМ!$B$39:$B$782,P$119)+'СЕТ СН'!$I$11+СВЦЭМ!$D$10+'СЕТ СН'!$I$5-'СЕТ СН'!$I$21</f>
        <v>4088.3599103999995</v>
      </c>
      <c r="Q128" s="36">
        <f>SUMIFS(СВЦЭМ!$D$39:$D$782,СВЦЭМ!$A$39:$A$782,$A128,СВЦЭМ!$B$39:$B$782,Q$119)+'СЕТ СН'!$I$11+СВЦЭМ!$D$10+'СЕТ СН'!$I$5-'СЕТ СН'!$I$21</f>
        <v>4092.6835162299999</v>
      </c>
      <c r="R128" s="36">
        <f>SUMIFS(СВЦЭМ!$D$39:$D$782,СВЦЭМ!$A$39:$A$782,$A128,СВЦЭМ!$B$39:$B$782,R$119)+'СЕТ СН'!$I$11+СВЦЭМ!$D$10+'СЕТ СН'!$I$5-'СЕТ СН'!$I$21</f>
        <v>4098.9674739100001</v>
      </c>
      <c r="S128" s="36">
        <f>SUMIFS(СВЦЭМ!$D$39:$D$782,СВЦЭМ!$A$39:$A$782,$A128,СВЦЭМ!$B$39:$B$782,S$119)+'СЕТ СН'!$I$11+СВЦЭМ!$D$10+'СЕТ СН'!$I$5-'СЕТ СН'!$I$21</f>
        <v>4082.13113677</v>
      </c>
      <c r="T128" s="36">
        <f>SUMIFS(СВЦЭМ!$D$39:$D$782,СВЦЭМ!$A$39:$A$782,$A128,СВЦЭМ!$B$39:$B$782,T$119)+'СЕТ СН'!$I$11+СВЦЭМ!$D$10+'СЕТ СН'!$I$5-'СЕТ СН'!$I$21</f>
        <v>4023.0946686500001</v>
      </c>
      <c r="U128" s="36">
        <f>SUMIFS(СВЦЭМ!$D$39:$D$782,СВЦЭМ!$A$39:$A$782,$A128,СВЦЭМ!$B$39:$B$782,U$119)+'СЕТ СН'!$I$11+СВЦЭМ!$D$10+'СЕТ СН'!$I$5-'СЕТ СН'!$I$21</f>
        <v>3982.4145603400002</v>
      </c>
      <c r="V128" s="36">
        <f>SUMIFS(СВЦЭМ!$D$39:$D$782,СВЦЭМ!$A$39:$A$782,$A128,СВЦЭМ!$B$39:$B$782,V$119)+'СЕТ СН'!$I$11+СВЦЭМ!$D$10+'СЕТ СН'!$I$5-'СЕТ СН'!$I$21</f>
        <v>3985.8899251299999</v>
      </c>
      <c r="W128" s="36">
        <f>SUMIFS(СВЦЭМ!$D$39:$D$782,СВЦЭМ!$A$39:$A$782,$A128,СВЦЭМ!$B$39:$B$782,W$119)+'СЕТ СН'!$I$11+СВЦЭМ!$D$10+'СЕТ СН'!$I$5-'СЕТ СН'!$I$21</f>
        <v>4006.9689190299996</v>
      </c>
      <c r="X128" s="36">
        <f>SUMIFS(СВЦЭМ!$D$39:$D$782,СВЦЭМ!$A$39:$A$782,$A128,СВЦЭМ!$B$39:$B$782,X$119)+'СЕТ СН'!$I$11+СВЦЭМ!$D$10+'СЕТ СН'!$I$5-'СЕТ СН'!$I$21</f>
        <v>4035.2474194400002</v>
      </c>
      <c r="Y128" s="36">
        <f>SUMIFS(СВЦЭМ!$D$39:$D$782,СВЦЭМ!$A$39:$A$782,$A128,СВЦЭМ!$B$39:$B$782,Y$119)+'СЕТ СН'!$I$11+СВЦЭМ!$D$10+'СЕТ СН'!$I$5-'СЕТ СН'!$I$21</f>
        <v>4054.4149288199997</v>
      </c>
    </row>
    <row r="129" spans="1:25" ht="15.75" x14ac:dyDescent="0.2">
      <c r="A129" s="35">
        <f t="shared" si="3"/>
        <v>44265</v>
      </c>
      <c r="B129" s="36">
        <f>SUMIFS(СВЦЭМ!$D$39:$D$782,СВЦЭМ!$A$39:$A$782,$A129,СВЦЭМ!$B$39:$B$782,B$119)+'СЕТ СН'!$I$11+СВЦЭМ!$D$10+'СЕТ СН'!$I$5-'СЕТ СН'!$I$21</f>
        <v>4063.7453298199998</v>
      </c>
      <c r="C129" s="36">
        <f>SUMIFS(СВЦЭМ!$D$39:$D$782,СВЦЭМ!$A$39:$A$782,$A129,СВЦЭМ!$B$39:$B$782,C$119)+'СЕТ СН'!$I$11+СВЦЭМ!$D$10+'СЕТ СН'!$I$5-'СЕТ СН'!$I$21</f>
        <v>4107.7421807399996</v>
      </c>
      <c r="D129" s="36">
        <f>SUMIFS(СВЦЭМ!$D$39:$D$782,СВЦЭМ!$A$39:$A$782,$A129,СВЦЭМ!$B$39:$B$782,D$119)+'СЕТ СН'!$I$11+СВЦЭМ!$D$10+'СЕТ СН'!$I$5-'СЕТ СН'!$I$21</f>
        <v>4166.0466296300001</v>
      </c>
      <c r="E129" s="36">
        <f>SUMIFS(СВЦЭМ!$D$39:$D$782,СВЦЭМ!$A$39:$A$782,$A129,СВЦЭМ!$B$39:$B$782,E$119)+'СЕТ СН'!$I$11+СВЦЭМ!$D$10+'СЕТ СН'!$I$5-'СЕТ СН'!$I$21</f>
        <v>4164.3362006199995</v>
      </c>
      <c r="F129" s="36">
        <f>SUMIFS(СВЦЭМ!$D$39:$D$782,СВЦЭМ!$A$39:$A$782,$A129,СВЦЭМ!$B$39:$B$782,F$119)+'СЕТ СН'!$I$11+СВЦЭМ!$D$10+'СЕТ СН'!$I$5-'СЕТ СН'!$I$21</f>
        <v>4169.4933602499996</v>
      </c>
      <c r="G129" s="36">
        <f>SUMIFS(СВЦЭМ!$D$39:$D$782,СВЦЭМ!$A$39:$A$782,$A129,СВЦЭМ!$B$39:$B$782,G$119)+'СЕТ СН'!$I$11+СВЦЭМ!$D$10+'СЕТ СН'!$I$5-'СЕТ СН'!$I$21</f>
        <v>4170.6565332</v>
      </c>
      <c r="H129" s="36">
        <f>SUMIFS(СВЦЭМ!$D$39:$D$782,СВЦЭМ!$A$39:$A$782,$A129,СВЦЭМ!$B$39:$B$782,H$119)+'СЕТ СН'!$I$11+СВЦЭМ!$D$10+'СЕТ СН'!$I$5-'СЕТ СН'!$I$21</f>
        <v>4143.37310385</v>
      </c>
      <c r="I129" s="36">
        <f>SUMIFS(СВЦЭМ!$D$39:$D$782,СВЦЭМ!$A$39:$A$782,$A129,СВЦЭМ!$B$39:$B$782,I$119)+'СЕТ СН'!$I$11+СВЦЭМ!$D$10+'СЕТ СН'!$I$5-'СЕТ СН'!$I$21</f>
        <v>4105.9942090900004</v>
      </c>
      <c r="J129" s="36">
        <f>SUMIFS(СВЦЭМ!$D$39:$D$782,СВЦЭМ!$A$39:$A$782,$A129,СВЦЭМ!$B$39:$B$782,J$119)+'СЕТ СН'!$I$11+СВЦЭМ!$D$10+'СЕТ СН'!$I$5-'СЕТ СН'!$I$21</f>
        <v>4066.5904740099995</v>
      </c>
      <c r="K129" s="36">
        <f>SUMIFS(СВЦЭМ!$D$39:$D$782,СВЦЭМ!$A$39:$A$782,$A129,СВЦЭМ!$B$39:$B$782,K$119)+'СЕТ СН'!$I$11+СВЦЭМ!$D$10+'СЕТ СН'!$I$5-'СЕТ СН'!$I$21</f>
        <v>4021.7241438299998</v>
      </c>
      <c r="L129" s="36">
        <f>SUMIFS(СВЦЭМ!$D$39:$D$782,СВЦЭМ!$A$39:$A$782,$A129,СВЦЭМ!$B$39:$B$782,L$119)+'СЕТ СН'!$I$11+СВЦЭМ!$D$10+'СЕТ СН'!$I$5-'СЕТ СН'!$I$21</f>
        <v>4012.1824659399999</v>
      </c>
      <c r="M129" s="36">
        <f>SUMIFS(СВЦЭМ!$D$39:$D$782,СВЦЭМ!$A$39:$A$782,$A129,СВЦЭМ!$B$39:$B$782,M$119)+'СЕТ СН'!$I$11+СВЦЭМ!$D$10+'СЕТ СН'!$I$5-'СЕТ СН'!$I$21</f>
        <v>4024.1304123299997</v>
      </c>
      <c r="N129" s="36">
        <f>SUMIFS(СВЦЭМ!$D$39:$D$782,СВЦЭМ!$A$39:$A$782,$A129,СВЦЭМ!$B$39:$B$782,N$119)+'СЕТ СН'!$I$11+СВЦЭМ!$D$10+'СЕТ СН'!$I$5-'СЕТ СН'!$I$21</f>
        <v>4028.2644003300002</v>
      </c>
      <c r="O129" s="36">
        <f>SUMIFS(СВЦЭМ!$D$39:$D$782,СВЦЭМ!$A$39:$A$782,$A129,СВЦЭМ!$B$39:$B$782,O$119)+'СЕТ СН'!$I$11+СВЦЭМ!$D$10+'СЕТ СН'!$I$5-'СЕТ СН'!$I$21</f>
        <v>4028.6453106899999</v>
      </c>
      <c r="P129" s="36">
        <f>SUMIFS(СВЦЭМ!$D$39:$D$782,СВЦЭМ!$A$39:$A$782,$A129,СВЦЭМ!$B$39:$B$782,P$119)+'СЕТ СН'!$I$11+СВЦЭМ!$D$10+'СЕТ СН'!$I$5-'СЕТ СН'!$I$21</f>
        <v>4078.7002968799998</v>
      </c>
      <c r="Q129" s="36">
        <f>SUMIFS(СВЦЭМ!$D$39:$D$782,СВЦЭМ!$A$39:$A$782,$A129,СВЦЭМ!$B$39:$B$782,Q$119)+'СЕТ СН'!$I$11+СВЦЭМ!$D$10+'СЕТ СН'!$I$5-'СЕТ СН'!$I$21</f>
        <v>4119.6757884999997</v>
      </c>
      <c r="R129" s="36">
        <f>SUMIFS(СВЦЭМ!$D$39:$D$782,СВЦЭМ!$A$39:$A$782,$A129,СВЦЭМ!$B$39:$B$782,R$119)+'СЕТ СН'!$I$11+СВЦЭМ!$D$10+'СЕТ СН'!$I$5-'СЕТ СН'!$I$21</f>
        <v>4115.7110495300003</v>
      </c>
      <c r="S129" s="36">
        <f>SUMIFS(СВЦЭМ!$D$39:$D$782,СВЦЭМ!$A$39:$A$782,$A129,СВЦЭМ!$B$39:$B$782,S$119)+'СЕТ СН'!$I$11+СВЦЭМ!$D$10+'СЕТ СН'!$I$5-'СЕТ СН'!$I$21</f>
        <v>4092.5262559299999</v>
      </c>
      <c r="T129" s="36">
        <f>SUMIFS(СВЦЭМ!$D$39:$D$782,СВЦЭМ!$A$39:$A$782,$A129,СВЦЭМ!$B$39:$B$782,T$119)+'СЕТ СН'!$I$11+СВЦЭМ!$D$10+'СЕТ СН'!$I$5-'СЕТ СН'!$I$21</f>
        <v>4017.2808938199996</v>
      </c>
      <c r="U129" s="36">
        <f>SUMIFS(СВЦЭМ!$D$39:$D$782,СВЦЭМ!$A$39:$A$782,$A129,СВЦЭМ!$B$39:$B$782,U$119)+'СЕТ СН'!$I$11+СВЦЭМ!$D$10+'СЕТ СН'!$I$5-'СЕТ СН'!$I$21</f>
        <v>3974.1602482199996</v>
      </c>
      <c r="V129" s="36">
        <f>SUMIFS(СВЦЭМ!$D$39:$D$782,СВЦЭМ!$A$39:$A$782,$A129,СВЦЭМ!$B$39:$B$782,V$119)+'СЕТ СН'!$I$11+СВЦЭМ!$D$10+'СЕТ СН'!$I$5-'СЕТ СН'!$I$21</f>
        <v>3973.6968056099995</v>
      </c>
      <c r="W129" s="36">
        <f>SUMIFS(СВЦЭМ!$D$39:$D$782,СВЦЭМ!$A$39:$A$782,$A129,СВЦЭМ!$B$39:$B$782,W$119)+'СЕТ СН'!$I$11+СВЦЭМ!$D$10+'СЕТ СН'!$I$5-'СЕТ СН'!$I$21</f>
        <v>3991.5689082299996</v>
      </c>
      <c r="X129" s="36">
        <f>SUMIFS(СВЦЭМ!$D$39:$D$782,СВЦЭМ!$A$39:$A$782,$A129,СВЦЭМ!$B$39:$B$782,X$119)+'СЕТ СН'!$I$11+СВЦЭМ!$D$10+'СЕТ СН'!$I$5-'СЕТ СН'!$I$21</f>
        <v>4016.9730548799998</v>
      </c>
      <c r="Y129" s="36">
        <f>SUMIFS(СВЦЭМ!$D$39:$D$782,СВЦЭМ!$A$39:$A$782,$A129,СВЦЭМ!$B$39:$B$782,Y$119)+'СЕТ СН'!$I$11+СВЦЭМ!$D$10+'СЕТ СН'!$I$5-'СЕТ СН'!$I$21</f>
        <v>4052.9943150399999</v>
      </c>
    </row>
    <row r="130" spans="1:25" ht="15.75" x14ac:dyDescent="0.2">
      <c r="A130" s="35">
        <f t="shared" si="3"/>
        <v>44266</v>
      </c>
      <c r="B130" s="36">
        <f>SUMIFS(СВЦЭМ!$D$39:$D$782,СВЦЭМ!$A$39:$A$782,$A130,СВЦЭМ!$B$39:$B$782,B$119)+'СЕТ СН'!$I$11+СВЦЭМ!$D$10+'СЕТ СН'!$I$5-'СЕТ СН'!$I$21</f>
        <v>4053.9687661600001</v>
      </c>
      <c r="C130" s="36">
        <f>SUMIFS(СВЦЭМ!$D$39:$D$782,СВЦЭМ!$A$39:$A$782,$A130,СВЦЭМ!$B$39:$B$782,C$119)+'СЕТ СН'!$I$11+СВЦЭМ!$D$10+'СЕТ СН'!$I$5-'СЕТ СН'!$I$21</f>
        <v>4102.2755857100001</v>
      </c>
      <c r="D130" s="36">
        <f>SUMIFS(СВЦЭМ!$D$39:$D$782,СВЦЭМ!$A$39:$A$782,$A130,СВЦЭМ!$B$39:$B$782,D$119)+'СЕТ СН'!$I$11+СВЦЭМ!$D$10+'СЕТ СН'!$I$5-'СЕТ СН'!$I$21</f>
        <v>4134.4217774299996</v>
      </c>
      <c r="E130" s="36">
        <f>SUMIFS(СВЦЭМ!$D$39:$D$782,СВЦЭМ!$A$39:$A$782,$A130,СВЦЭМ!$B$39:$B$782,E$119)+'СЕТ СН'!$I$11+СВЦЭМ!$D$10+'СЕТ СН'!$I$5-'СЕТ СН'!$I$21</f>
        <v>4135.6138088600001</v>
      </c>
      <c r="F130" s="36">
        <f>SUMIFS(СВЦЭМ!$D$39:$D$782,СВЦЭМ!$A$39:$A$782,$A130,СВЦЭМ!$B$39:$B$782,F$119)+'СЕТ СН'!$I$11+СВЦЭМ!$D$10+'СЕТ СН'!$I$5-'СЕТ СН'!$I$21</f>
        <v>4135.8604383499996</v>
      </c>
      <c r="G130" s="36">
        <f>SUMIFS(СВЦЭМ!$D$39:$D$782,СВЦЭМ!$A$39:$A$782,$A130,СВЦЭМ!$B$39:$B$782,G$119)+'СЕТ СН'!$I$11+СВЦЭМ!$D$10+'СЕТ СН'!$I$5-'СЕТ СН'!$I$21</f>
        <v>4150.5249019499997</v>
      </c>
      <c r="H130" s="36">
        <f>SUMIFS(СВЦЭМ!$D$39:$D$782,СВЦЭМ!$A$39:$A$782,$A130,СВЦЭМ!$B$39:$B$782,H$119)+'СЕТ СН'!$I$11+СВЦЭМ!$D$10+'СЕТ СН'!$I$5-'СЕТ СН'!$I$21</f>
        <v>4155.9605098100001</v>
      </c>
      <c r="I130" s="36">
        <f>SUMIFS(СВЦЭМ!$D$39:$D$782,СВЦЭМ!$A$39:$A$782,$A130,СВЦЭМ!$B$39:$B$782,I$119)+'СЕТ СН'!$I$11+СВЦЭМ!$D$10+'СЕТ СН'!$I$5-'СЕТ СН'!$I$21</f>
        <v>4086.47848239</v>
      </c>
      <c r="J130" s="36">
        <f>SUMIFS(СВЦЭМ!$D$39:$D$782,СВЦЭМ!$A$39:$A$782,$A130,СВЦЭМ!$B$39:$B$782,J$119)+'СЕТ СН'!$I$11+СВЦЭМ!$D$10+'СЕТ СН'!$I$5-'СЕТ СН'!$I$21</f>
        <v>4029.0776378199998</v>
      </c>
      <c r="K130" s="36">
        <f>SUMIFS(СВЦЭМ!$D$39:$D$782,СВЦЭМ!$A$39:$A$782,$A130,СВЦЭМ!$B$39:$B$782,K$119)+'СЕТ СН'!$I$11+СВЦЭМ!$D$10+'СЕТ СН'!$I$5-'СЕТ СН'!$I$21</f>
        <v>4001.6790613899998</v>
      </c>
      <c r="L130" s="36">
        <f>SUMIFS(СВЦЭМ!$D$39:$D$782,СВЦЭМ!$A$39:$A$782,$A130,СВЦЭМ!$B$39:$B$782,L$119)+'СЕТ СН'!$I$11+СВЦЭМ!$D$10+'СЕТ СН'!$I$5-'СЕТ СН'!$I$21</f>
        <v>3995.3655250499996</v>
      </c>
      <c r="M130" s="36">
        <f>SUMIFS(СВЦЭМ!$D$39:$D$782,СВЦЭМ!$A$39:$A$782,$A130,СВЦЭМ!$B$39:$B$782,M$119)+'СЕТ СН'!$I$11+СВЦЭМ!$D$10+'СЕТ СН'!$I$5-'СЕТ СН'!$I$21</f>
        <v>4001.61589908</v>
      </c>
      <c r="N130" s="36">
        <f>SUMIFS(СВЦЭМ!$D$39:$D$782,СВЦЭМ!$A$39:$A$782,$A130,СВЦЭМ!$B$39:$B$782,N$119)+'СЕТ СН'!$I$11+СВЦЭМ!$D$10+'СЕТ СН'!$I$5-'СЕТ СН'!$I$21</f>
        <v>4019.9297496700001</v>
      </c>
      <c r="O130" s="36">
        <f>SUMIFS(СВЦЭМ!$D$39:$D$782,СВЦЭМ!$A$39:$A$782,$A130,СВЦЭМ!$B$39:$B$782,O$119)+'СЕТ СН'!$I$11+СВЦЭМ!$D$10+'СЕТ СН'!$I$5-'СЕТ СН'!$I$21</f>
        <v>4057.88906683</v>
      </c>
      <c r="P130" s="36">
        <f>SUMIFS(СВЦЭМ!$D$39:$D$782,СВЦЭМ!$A$39:$A$782,$A130,СВЦЭМ!$B$39:$B$782,P$119)+'СЕТ СН'!$I$11+СВЦЭМ!$D$10+'СЕТ СН'!$I$5-'СЕТ СН'!$I$21</f>
        <v>4085.3062602099999</v>
      </c>
      <c r="Q130" s="36">
        <f>SUMIFS(СВЦЭМ!$D$39:$D$782,СВЦЭМ!$A$39:$A$782,$A130,СВЦЭМ!$B$39:$B$782,Q$119)+'СЕТ СН'!$I$11+СВЦЭМ!$D$10+'СЕТ СН'!$I$5-'СЕТ СН'!$I$21</f>
        <v>4134.5305573099995</v>
      </c>
      <c r="R130" s="36">
        <f>SUMIFS(СВЦЭМ!$D$39:$D$782,СВЦЭМ!$A$39:$A$782,$A130,СВЦЭМ!$B$39:$B$782,R$119)+'СЕТ СН'!$I$11+СВЦЭМ!$D$10+'СЕТ СН'!$I$5-'СЕТ СН'!$I$21</f>
        <v>4119.2574732800003</v>
      </c>
      <c r="S130" s="36">
        <f>SUMIFS(СВЦЭМ!$D$39:$D$782,СВЦЭМ!$A$39:$A$782,$A130,СВЦЭМ!$B$39:$B$782,S$119)+'СЕТ СН'!$I$11+СВЦЭМ!$D$10+'СЕТ СН'!$I$5-'СЕТ СН'!$I$21</f>
        <v>4064.5241263500002</v>
      </c>
      <c r="T130" s="36">
        <f>SUMIFS(СВЦЭМ!$D$39:$D$782,СВЦЭМ!$A$39:$A$782,$A130,СВЦЭМ!$B$39:$B$782,T$119)+'СЕТ СН'!$I$11+СВЦЭМ!$D$10+'СЕТ СН'!$I$5-'СЕТ СН'!$I$21</f>
        <v>3972.24913251</v>
      </c>
      <c r="U130" s="36">
        <f>SUMIFS(СВЦЭМ!$D$39:$D$782,СВЦЭМ!$A$39:$A$782,$A130,СВЦЭМ!$B$39:$B$782,U$119)+'СЕТ СН'!$I$11+СВЦЭМ!$D$10+'СЕТ СН'!$I$5-'СЕТ СН'!$I$21</f>
        <v>3940.3167325099998</v>
      </c>
      <c r="V130" s="36">
        <f>SUMIFS(СВЦЭМ!$D$39:$D$782,СВЦЭМ!$A$39:$A$782,$A130,СВЦЭМ!$B$39:$B$782,V$119)+'СЕТ СН'!$I$11+СВЦЭМ!$D$10+'СЕТ СН'!$I$5-'СЕТ СН'!$I$21</f>
        <v>3954.7364065900001</v>
      </c>
      <c r="W130" s="36">
        <f>SUMIFS(СВЦЭМ!$D$39:$D$782,СВЦЭМ!$A$39:$A$782,$A130,СВЦЭМ!$B$39:$B$782,W$119)+'СЕТ СН'!$I$11+СВЦЭМ!$D$10+'СЕТ СН'!$I$5-'СЕТ СН'!$I$21</f>
        <v>3971.6808868099997</v>
      </c>
      <c r="X130" s="36">
        <f>SUMIFS(СВЦЭМ!$D$39:$D$782,СВЦЭМ!$A$39:$A$782,$A130,СВЦЭМ!$B$39:$B$782,X$119)+'СЕТ СН'!$I$11+СВЦЭМ!$D$10+'СЕТ СН'!$I$5-'СЕТ СН'!$I$21</f>
        <v>3991.5531796899995</v>
      </c>
      <c r="Y130" s="36">
        <f>SUMIFS(СВЦЭМ!$D$39:$D$782,СВЦЭМ!$A$39:$A$782,$A130,СВЦЭМ!$B$39:$B$782,Y$119)+'СЕТ СН'!$I$11+СВЦЭМ!$D$10+'СЕТ СН'!$I$5-'СЕТ СН'!$I$21</f>
        <v>4006.0869100700002</v>
      </c>
    </row>
    <row r="131" spans="1:25" ht="15.75" x14ac:dyDescent="0.2">
      <c r="A131" s="35">
        <f t="shared" si="3"/>
        <v>44267</v>
      </c>
      <c r="B131" s="36">
        <f>SUMIFS(СВЦЭМ!$D$39:$D$782,СВЦЭМ!$A$39:$A$782,$A131,СВЦЭМ!$B$39:$B$782,B$119)+'СЕТ СН'!$I$11+СВЦЭМ!$D$10+'СЕТ СН'!$I$5-'СЕТ СН'!$I$21</f>
        <v>4064.5205968599998</v>
      </c>
      <c r="C131" s="36">
        <f>SUMIFS(СВЦЭМ!$D$39:$D$782,СВЦЭМ!$A$39:$A$782,$A131,СВЦЭМ!$B$39:$B$782,C$119)+'СЕТ СН'!$I$11+СВЦЭМ!$D$10+'СЕТ СН'!$I$5-'СЕТ СН'!$I$21</f>
        <v>4139.53920466</v>
      </c>
      <c r="D131" s="36">
        <f>SUMIFS(СВЦЭМ!$D$39:$D$782,СВЦЭМ!$A$39:$A$782,$A131,СВЦЭМ!$B$39:$B$782,D$119)+'СЕТ СН'!$I$11+СВЦЭМ!$D$10+'СЕТ СН'!$I$5-'СЕТ СН'!$I$21</f>
        <v>4144.7628364699995</v>
      </c>
      <c r="E131" s="36">
        <f>SUMIFS(СВЦЭМ!$D$39:$D$782,СВЦЭМ!$A$39:$A$782,$A131,СВЦЭМ!$B$39:$B$782,E$119)+'СЕТ СН'!$I$11+СВЦЭМ!$D$10+'СЕТ СН'!$I$5-'СЕТ СН'!$I$21</f>
        <v>4142.4837406099996</v>
      </c>
      <c r="F131" s="36">
        <f>SUMIFS(СВЦЭМ!$D$39:$D$782,СВЦЭМ!$A$39:$A$782,$A131,СВЦЭМ!$B$39:$B$782,F$119)+'СЕТ СН'!$I$11+СВЦЭМ!$D$10+'СЕТ СН'!$I$5-'СЕТ СН'!$I$21</f>
        <v>4140.49264881</v>
      </c>
      <c r="G131" s="36">
        <f>SUMIFS(СВЦЭМ!$D$39:$D$782,СВЦЭМ!$A$39:$A$782,$A131,СВЦЭМ!$B$39:$B$782,G$119)+'СЕТ СН'!$I$11+СВЦЭМ!$D$10+'СЕТ СН'!$I$5-'СЕТ СН'!$I$21</f>
        <v>4145.65598133</v>
      </c>
      <c r="H131" s="36">
        <f>SUMIFS(СВЦЭМ!$D$39:$D$782,СВЦЭМ!$A$39:$A$782,$A131,СВЦЭМ!$B$39:$B$782,H$119)+'СЕТ СН'!$I$11+СВЦЭМ!$D$10+'СЕТ СН'!$I$5-'СЕТ СН'!$I$21</f>
        <v>4143.3541592499996</v>
      </c>
      <c r="I131" s="36">
        <f>SUMIFS(СВЦЭМ!$D$39:$D$782,СВЦЭМ!$A$39:$A$782,$A131,СВЦЭМ!$B$39:$B$782,I$119)+'СЕТ СН'!$I$11+СВЦЭМ!$D$10+'СЕТ СН'!$I$5-'СЕТ СН'!$I$21</f>
        <v>4070.5272215099999</v>
      </c>
      <c r="J131" s="36">
        <f>SUMIFS(СВЦЭМ!$D$39:$D$782,СВЦЭМ!$A$39:$A$782,$A131,СВЦЭМ!$B$39:$B$782,J$119)+'СЕТ СН'!$I$11+СВЦЭМ!$D$10+'СЕТ СН'!$I$5-'СЕТ СН'!$I$21</f>
        <v>4009.2949222500001</v>
      </c>
      <c r="K131" s="36">
        <f>SUMIFS(СВЦЭМ!$D$39:$D$782,СВЦЭМ!$A$39:$A$782,$A131,СВЦЭМ!$B$39:$B$782,K$119)+'СЕТ СН'!$I$11+СВЦЭМ!$D$10+'СЕТ СН'!$I$5-'СЕТ СН'!$I$21</f>
        <v>3966.9574957499999</v>
      </c>
      <c r="L131" s="36">
        <f>SUMIFS(СВЦЭМ!$D$39:$D$782,СВЦЭМ!$A$39:$A$782,$A131,СВЦЭМ!$B$39:$B$782,L$119)+'СЕТ СН'!$I$11+СВЦЭМ!$D$10+'СЕТ СН'!$I$5-'СЕТ СН'!$I$21</f>
        <v>3968.1034726299995</v>
      </c>
      <c r="M131" s="36">
        <f>SUMIFS(СВЦЭМ!$D$39:$D$782,СВЦЭМ!$A$39:$A$782,$A131,СВЦЭМ!$B$39:$B$782,M$119)+'СЕТ СН'!$I$11+СВЦЭМ!$D$10+'СЕТ СН'!$I$5-'СЕТ СН'!$I$21</f>
        <v>3975.2247581499996</v>
      </c>
      <c r="N131" s="36">
        <f>SUMIFS(СВЦЭМ!$D$39:$D$782,СВЦЭМ!$A$39:$A$782,$A131,СВЦЭМ!$B$39:$B$782,N$119)+'СЕТ СН'!$I$11+СВЦЭМ!$D$10+'СЕТ СН'!$I$5-'СЕТ СН'!$I$21</f>
        <v>3980.6105353299999</v>
      </c>
      <c r="O131" s="36">
        <f>SUMIFS(СВЦЭМ!$D$39:$D$782,СВЦЭМ!$A$39:$A$782,$A131,СВЦЭМ!$B$39:$B$782,O$119)+'СЕТ СН'!$I$11+СВЦЭМ!$D$10+'СЕТ СН'!$I$5-'СЕТ СН'!$I$21</f>
        <v>4003.3734363200001</v>
      </c>
      <c r="P131" s="36">
        <f>SUMIFS(СВЦЭМ!$D$39:$D$782,СВЦЭМ!$A$39:$A$782,$A131,СВЦЭМ!$B$39:$B$782,P$119)+'СЕТ СН'!$I$11+СВЦЭМ!$D$10+'СЕТ СН'!$I$5-'СЕТ СН'!$I$21</f>
        <v>4054.1874017299997</v>
      </c>
      <c r="Q131" s="36">
        <f>SUMIFS(СВЦЭМ!$D$39:$D$782,СВЦЭМ!$A$39:$A$782,$A131,СВЦЭМ!$B$39:$B$782,Q$119)+'СЕТ СН'!$I$11+СВЦЭМ!$D$10+'СЕТ СН'!$I$5-'СЕТ СН'!$I$21</f>
        <v>4106.5352889699998</v>
      </c>
      <c r="R131" s="36">
        <f>SUMIFS(СВЦЭМ!$D$39:$D$782,СВЦЭМ!$A$39:$A$782,$A131,СВЦЭМ!$B$39:$B$782,R$119)+'СЕТ СН'!$I$11+СВЦЭМ!$D$10+'СЕТ СН'!$I$5-'СЕТ СН'!$I$21</f>
        <v>4108.2946961500002</v>
      </c>
      <c r="S131" s="36">
        <f>SUMIFS(СВЦЭМ!$D$39:$D$782,СВЦЭМ!$A$39:$A$782,$A131,СВЦЭМ!$B$39:$B$782,S$119)+'СЕТ СН'!$I$11+СВЦЭМ!$D$10+'СЕТ СН'!$I$5-'СЕТ СН'!$I$21</f>
        <v>4063.5437747999999</v>
      </c>
      <c r="T131" s="36">
        <f>SUMIFS(СВЦЭМ!$D$39:$D$782,СВЦЭМ!$A$39:$A$782,$A131,СВЦЭМ!$B$39:$B$782,T$119)+'СЕТ СН'!$I$11+СВЦЭМ!$D$10+'СЕТ СН'!$I$5-'СЕТ СН'!$I$21</f>
        <v>3982.8291268100002</v>
      </c>
      <c r="U131" s="36">
        <f>SUMIFS(СВЦЭМ!$D$39:$D$782,СВЦЭМ!$A$39:$A$782,$A131,СВЦЭМ!$B$39:$B$782,U$119)+'СЕТ СН'!$I$11+СВЦЭМ!$D$10+'СЕТ СН'!$I$5-'СЕТ СН'!$I$21</f>
        <v>3954.7670477199999</v>
      </c>
      <c r="V131" s="36">
        <f>SUMIFS(СВЦЭМ!$D$39:$D$782,СВЦЭМ!$A$39:$A$782,$A131,СВЦЭМ!$B$39:$B$782,V$119)+'СЕТ СН'!$I$11+СВЦЭМ!$D$10+'СЕТ СН'!$I$5-'СЕТ СН'!$I$21</f>
        <v>3958.77876001</v>
      </c>
      <c r="W131" s="36">
        <f>SUMIFS(СВЦЭМ!$D$39:$D$782,СВЦЭМ!$A$39:$A$782,$A131,СВЦЭМ!$B$39:$B$782,W$119)+'СЕТ СН'!$I$11+СВЦЭМ!$D$10+'СЕТ СН'!$I$5-'СЕТ СН'!$I$21</f>
        <v>3972.9507242199998</v>
      </c>
      <c r="X131" s="36">
        <f>SUMIFS(СВЦЭМ!$D$39:$D$782,СВЦЭМ!$A$39:$A$782,$A131,СВЦЭМ!$B$39:$B$782,X$119)+'СЕТ СН'!$I$11+СВЦЭМ!$D$10+'СЕТ СН'!$I$5-'СЕТ СН'!$I$21</f>
        <v>3992.8346417799999</v>
      </c>
      <c r="Y131" s="36">
        <f>SUMIFS(СВЦЭМ!$D$39:$D$782,СВЦЭМ!$A$39:$A$782,$A131,СВЦЭМ!$B$39:$B$782,Y$119)+'СЕТ СН'!$I$11+СВЦЭМ!$D$10+'СЕТ СН'!$I$5-'СЕТ СН'!$I$21</f>
        <v>4010.7008229100002</v>
      </c>
    </row>
    <row r="132" spans="1:25" ht="15.75" x14ac:dyDescent="0.2">
      <c r="A132" s="35">
        <f t="shared" si="3"/>
        <v>44268</v>
      </c>
      <c r="B132" s="36">
        <f>SUMIFS(СВЦЭМ!$D$39:$D$782,СВЦЭМ!$A$39:$A$782,$A132,СВЦЭМ!$B$39:$B$782,B$119)+'СЕТ СН'!$I$11+СВЦЭМ!$D$10+'СЕТ СН'!$I$5-'СЕТ СН'!$I$21</f>
        <v>4141.4507115899996</v>
      </c>
      <c r="C132" s="36">
        <f>SUMIFS(СВЦЭМ!$D$39:$D$782,СВЦЭМ!$A$39:$A$782,$A132,СВЦЭМ!$B$39:$B$782,C$119)+'СЕТ СН'!$I$11+СВЦЭМ!$D$10+'СЕТ СН'!$I$5-'СЕТ СН'!$I$21</f>
        <v>4172.7185475899996</v>
      </c>
      <c r="D132" s="36">
        <f>SUMIFS(СВЦЭМ!$D$39:$D$782,СВЦЭМ!$A$39:$A$782,$A132,СВЦЭМ!$B$39:$B$782,D$119)+'СЕТ СН'!$I$11+СВЦЭМ!$D$10+'СЕТ СН'!$I$5-'СЕТ СН'!$I$21</f>
        <v>4145.2597138599995</v>
      </c>
      <c r="E132" s="36">
        <f>SUMIFS(СВЦЭМ!$D$39:$D$782,СВЦЭМ!$A$39:$A$782,$A132,СВЦЭМ!$B$39:$B$782,E$119)+'СЕТ СН'!$I$11+СВЦЭМ!$D$10+'СЕТ СН'!$I$5-'СЕТ СН'!$I$21</f>
        <v>4139.9154372899993</v>
      </c>
      <c r="F132" s="36">
        <f>SUMIFS(СВЦЭМ!$D$39:$D$782,СВЦЭМ!$A$39:$A$782,$A132,СВЦЭМ!$B$39:$B$782,F$119)+'СЕТ СН'!$I$11+СВЦЭМ!$D$10+'СЕТ СН'!$I$5-'СЕТ СН'!$I$21</f>
        <v>4141.18404835</v>
      </c>
      <c r="G132" s="36">
        <f>SUMIFS(СВЦЭМ!$D$39:$D$782,СВЦЭМ!$A$39:$A$782,$A132,СВЦЭМ!$B$39:$B$782,G$119)+'СЕТ СН'!$I$11+СВЦЭМ!$D$10+'СЕТ СН'!$I$5-'СЕТ СН'!$I$21</f>
        <v>4147.8438187499996</v>
      </c>
      <c r="H132" s="36">
        <f>SUMIFS(СВЦЭМ!$D$39:$D$782,СВЦЭМ!$A$39:$A$782,$A132,СВЦЭМ!$B$39:$B$782,H$119)+'СЕТ СН'!$I$11+СВЦЭМ!$D$10+'СЕТ СН'!$I$5-'СЕТ СН'!$I$21</f>
        <v>4157.4745944799997</v>
      </c>
      <c r="I132" s="36">
        <f>SUMIFS(СВЦЭМ!$D$39:$D$782,СВЦЭМ!$A$39:$A$782,$A132,СВЦЭМ!$B$39:$B$782,I$119)+'СЕТ СН'!$I$11+СВЦЭМ!$D$10+'СЕТ СН'!$I$5-'СЕТ СН'!$I$21</f>
        <v>4133.5434267399996</v>
      </c>
      <c r="J132" s="36">
        <f>SUMIFS(СВЦЭМ!$D$39:$D$782,СВЦЭМ!$A$39:$A$782,$A132,СВЦЭМ!$B$39:$B$782,J$119)+'СЕТ СН'!$I$11+СВЦЭМ!$D$10+'СЕТ СН'!$I$5-'СЕТ СН'!$I$21</f>
        <v>4053.0856018300001</v>
      </c>
      <c r="K132" s="36">
        <f>SUMIFS(СВЦЭМ!$D$39:$D$782,СВЦЭМ!$A$39:$A$782,$A132,СВЦЭМ!$B$39:$B$782,K$119)+'СЕТ СН'!$I$11+СВЦЭМ!$D$10+'СЕТ СН'!$I$5-'СЕТ СН'!$I$21</f>
        <v>4007.09092771</v>
      </c>
      <c r="L132" s="36">
        <f>SUMIFS(СВЦЭМ!$D$39:$D$782,СВЦЭМ!$A$39:$A$782,$A132,СВЦЭМ!$B$39:$B$782,L$119)+'СЕТ СН'!$I$11+СВЦЭМ!$D$10+'СЕТ СН'!$I$5-'СЕТ СН'!$I$21</f>
        <v>4006.6154780500001</v>
      </c>
      <c r="M132" s="36">
        <f>SUMIFS(СВЦЭМ!$D$39:$D$782,СВЦЭМ!$A$39:$A$782,$A132,СВЦЭМ!$B$39:$B$782,M$119)+'СЕТ СН'!$I$11+СВЦЭМ!$D$10+'СЕТ СН'!$I$5-'СЕТ СН'!$I$21</f>
        <v>4012.2450508299999</v>
      </c>
      <c r="N132" s="36">
        <f>SUMIFS(СВЦЭМ!$D$39:$D$782,СВЦЭМ!$A$39:$A$782,$A132,СВЦЭМ!$B$39:$B$782,N$119)+'СЕТ СН'!$I$11+СВЦЭМ!$D$10+'СЕТ СН'!$I$5-'СЕТ СН'!$I$21</f>
        <v>4032.5169968499999</v>
      </c>
      <c r="O132" s="36">
        <f>SUMIFS(СВЦЭМ!$D$39:$D$782,СВЦЭМ!$A$39:$A$782,$A132,СВЦЭМ!$B$39:$B$782,O$119)+'СЕТ СН'!$I$11+СВЦЭМ!$D$10+'СЕТ СН'!$I$5-'СЕТ СН'!$I$21</f>
        <v>4075.8503695899999</v>
      </c>
      <c r="P132" s="36">
        <f>SUMIFS(СВЦЭМ!$D$39:$D$782,СВЦЭМ!$A$39:$A$782,$A132,СВЦЭМ!$B$39:$B$782,P$119)+'СЕТ СН'!$I$11+СВЦЭМ!$D$10+'СЕТ СН'!$I$5-'СЕТ СН'!$I$21</f>
        <v>4125.0990744699993</v>
      </c>
      <c r="Q132" s="36">
        <f>SUMIFS(СВЦЭМ!$D$39:$D$782,СВЦЭМ!$A$39:$A$782,$A132,СВЦЭМ!$B$39:$B$782,Q$119)+'СЕТ СН'!$I$11+СВЦЭМ!$D$10+'СЕТ СН'!$I$5-'СЕТ СН'!$I$21</f>
        <v>4095.0984092199997</v>
      </c>
      <c r="R132" s="36">
        <f>SUMIFS(СВЦЭМ!$D$39:$D$782,СВЦЭМ!$A$39:$A$782,$A132,СВЦЭМ!$B$39:$B$782,R$119)+'СЕТ СН'!$I$11+СВЦЭМ!$D$10+'СЕТ СН'!$I$5-'СЕТ СН'!$I$21</f>
        <v>4063.1771544399999</v>
      </c>
      <c r="S132" s="36">
        <f>SUMIFS(СВЦЭМ!$D$39:$D$782,СВЦЭМ!$A$39:$A$782,$A132,СВЦЭМ!$B$39:$B$782,S$119)+'СЕТ СН'!$I$11+СВЦЭМ!$D$10+'СЕТ СН'!$I$5-'СЕТ СН'!$I$21</f>
        <v>4018.7134240999999</v>
      </c>
      <c r="T132" s="36">
        <f>SUMIFS(СВЦЭМ!$D$39:$D$782,СВЦЭМ!$A$39:$A$782,$A132,СВЦЭМ!$B$39:$B$782,T$119)+'СЕТ СН'!$I$11+СВЦЭМ!$D$10+'СЕТ СН'!$I$5-'СЕТ СН'!$I$21</f>
        <v>3949.2607294099998</v>
      </c>
      <c r="U132" s="36">
        <f>SUMIFS(СВЦЭМ!$D$39:$D$782,СВЦЭМ!$A$39:$A$782,$A132,СВЦЭМ!$B$39:$B$782,U$119)+'СЕТ СН'!$I$11+СВЦЭМ!$D$10+'СЕТ СН'!$I$5-'СЕТ СН'!$I$21</f>
        <v>3915.1979466000003</v>
      </c>
      <c r="V132" s="36">
        <f>SUMIFS(СВЦЭМ!$D$39:$D$782,СВЦЭМ!$A$39:$A$782,$A132,СВЦЭМ!$B$39:$B$782,V$119)+'СЕТ СН'!$I$11+СВЦЭМ!$D$10+'СЕТ СН'!$I$5-'СЕТ СН'!$I$21</f>
        <v>3918.9312009499999</v>
      </c>
      <c r="W132" s="36">
        <f>SUMIFS(СВЦЭМ!$D$39:$D$782,СВЦЭМ!$A$39:$A$782,$A132,СВЦЭМ!$B$39:$B$782,W$119)+'СЕТ СН'!$I$11+СВЦЭМ!$D$10+'СЕТ СН'!$I$5-'СЕТ СН'!$I$21</f>
        <v>3930.7345470199998</v>
      </c>
      <c r="X132" s="36">
        <f>SUMIFS(СВЦЭМ!$D$39:$D$782,СВЦЭМ!$A$39:$A$782,$A132,СВЦЭМ!$B$39:$B$782,X$119)+'СЕТ СН'!$I$11+СВЦЭМ!$D$10+'СЕТ СН'!$I$5-'СЕТ СН'!$I$21</f>
        <v>3947.6915681999999</v>
      </c>
      <c r="Y132" s="36">
        <f>SUMIFS(СВЦЭМ!$D$39:$D$782,СВЦЭМ!$A$39:$A$782,$A132,СВЦЭМ!$B$39:$B$782,Y$119)+'СЕТ СН'!$I$11+СВЦЭМ!$D$10+'СЕТ СН'!$I$5-'СЕТ СН'!$I$21</f>
        <v>3979.3204038200001</v>
      </c>
    </row>
    <row r="133" spans="1:25" ht="15.75" x14ac:dyDescent="0.2">
      <c r="A133" s="35">
        <f t="shared" si="3"/>
        <v>44269</v>
      </c>
      <c r="B133" s="36">
        <f>SUMIFS(СВЦЭМ!$D$39:$D$782,СВЦЭМ!$A$39:$A$782,$A133,СВЦЭМ!$B$39:$B$782,B$119)+'СЕТ СН'!$I$11+СВЦЭМ!$D$10+'СЕТ СН'!$I$5-'СЕТ СН'!$I$21</f>
        <v>4036.1832122799997</v>
      </c>
      <c r="C133" s="36">
        <f>SUMIFS(СВЦЭМ!$D$39:$D$782,СВЦЭМ!$A$39:$A$782,$A133,СВЦЭМ!$B$39:$B$782,C$119)+'СЕТ СН'!$I$11+СВЦЭМ!$D$10+'СЕТ СН'!$I$5-'СЕТ СН'!$I$21</f>
        <v>4080.6851766099999</v>
      </c>
      <c r="D133" s="36">
        <f>SUMIFS(СВЦЭМ!$D$39:$D$782,СВЦЭМ!$A$39:$A$782,$A133,СВЦЭМ!$B$39:$B$782,D$119)+'СЕТ СН'!$I$11+СВЦЭМ!$D$10+'СЕТ СН'!$I$5-'СЕТ СН'!$I$21</f>
        <v>4113.8786120300001</v>
      </c>
      <c r="E133" s="36">
        <f>SUMIFS(СВЦЭМ!$D$39:$D$782,СВЦЭМ!$A$39:$A$782,$A133,СВЦЭМ!$B$39:$B$782,E$119)+'СЕТ СН'!$I$11+СВЦЭМ!$D$10+'СЕТ СН'!$I$5-'СЕТ СН'!$I$21</f>
        <v>4131.8299589899998</v>
      </c>
      <c r="F133" s="36">
        <f>SUMIFS(СВЦЭМ!$D$39:$D$782,СВЦЭМ!$A$39:$A$782,$A133,СВЦЭМ!$B$39:$B$782,F$119)+'СЕТ СН'!$I$11+СВЦЭМ!$D$10+'СЕТ СН'!$I$5-'СЕТ СН'!$I$21</f>
        <v>4133.3095383199998</v>
      </c>
      <c r="G133" s="36">
        <f>SUMIFS(СВЦЭМ!$D$39:$D$782,СВЦЭМ!$A$39:$A$782,$A133,СВЦЭМ!$B$39:$B$782,G$119)+'СЕТ СН'!$I$11+СВЦЭМ!$D$10+'СЕТ СН'!$I$5-'СЕТ СН'!$I$21</f>
        <v>4131.8956261499998</v>
      </c>
      <c r="H133" s="36">
        <f>SUMIFS(СВЦЭМ!$D$39:$D$782,СВЦЭМ!$A$39:$A$782,$A133,СВЦЭМ!$B$39:$B$782,H$119)+'СЕТ СН'!$I$11+СВЦЭМ!$D$10+'СЕТ СН'!$I$5-'СЕТ СН'!$I$21</f>
        <v>4141.6862552399998</v>
      </c>
      <c r="I133" s="36">
        <f>SUMIFS(СВЦЭМ!$D$39:$D$782,СВЦЭМ!$A$39:$A$782,$A133,СВЦЭМ!$B$39:$B$782,I$119)+'СЕТ СН'!$I$11+СВЦЭМ!$D$10+'СЕТ СН'!$I$5-'СЕТ СН'!$I$21</f>
        <v>4108.5119595400001</v>
      </c>
      <c r="J133" s="36">
        <f>SUMIFS(СВЦЭМ!$D$39:$D$782,СВЦЭМ!$A$39:$A$782,$A133,СВЦЭМ!$B$39:$B$782,J$119)+'СЕТ СН'!$I$11+СВЦЭМ!$D$10+'СЕТ СН'!$I$5-'СЕТ СН'!$I$21</f>
        <v>4026.2555512199997</v>
      </c>
      <c r="K133" s="36">
        <f>SUMIFS(СВЦЭМ!$D$39:$D$782,СВЦЭМ!$A$39:$A$782,$A133,СВЦЭМ!$B$39:$B$782,K$119)+'СЕТ СН'!$I$11+СВЦЭМ!$D$10+'СЕТ СН'!$I$5-'СЕТ СН'!$I$21</f>
        <v>3992.1219014499998</v>
      </c>
      <c r="L133" s="36">
        <f>SUMIFS(СВЦЭМ!$D$39:$D$782,СВЦЭМ!$A$39:$A$782,$A133,СВЦЭМ!$B$39:$B$782,L$119)+'СЕТ СН'!$I$11+СВЦЭМ!$D$10+'СЕТ СН'!$I$5-'СЕТ СН'!$I$21</f>
        <v>3966.1645233899999</v>
      </c>
      <c r="M133" s="36">
        <f>SUMIFS(СВЦЭМ!$D$39:$D$782,СВЦЭМ!$A$39:$A$782,$A133,СВЦЭМ!$B$39:$B$782,M$119)+'СЕТ СН'!$I$11+СВЦЭМ!$D$10+'СЕТ СН'!$I$5-'СЕТ СН'!$I$21</f>
        <v>3976.93386199</v>
      </c>
      <c r="N133" s="36">
        <f>SUMIFS(СВЦЭМ!$D$39:$D$782,СВЦЭМ!$A$39:$A$782,$A133,СВЦЭМ!$B$39:$B$782,N$119)+'СЕТ СН'!$I$11+СВЦЭМ!$D$10+'СЕТ СН'!$I$5-'СЕТ СН'!$I$21</f>
        <v>3996.41087221</v>
      </c>
      <c r="O133" s="36">
        <f>SUMIFS(СВЦЭМ!$D$39:$D$782,СВЦЭМ!$A$39:$A$782,$A133,СВЦЭМ!$B$39:$B$782,O$119)+'СЕТ СН'!$I$11+СВЦЭМ!$D$10+'СЕТ СН'!$I$5-'СЕТ СН'!$I$21</f>
        <v>4042.0064709099997</v>
      </c>
      <c r="P133" s="36">
        <f>SUMIFS(СВЦЭМ!$D$39:$D$782,СВЦЭМ!$A$39:$A$782,$A133,СВЦЭМ!$B$39:$B$782,P$119)+'СЕТ СН'!$I$11+СВЦЭМ!$D$10+'СЕТ СН'!$I$5-'СЕТ СН'!$I$21</f>
        <v>4087.7735493099999</v>
      </c>
      <c r="Q133" s="36">
        <f>SUMIFS(СВЦЭМ!$D$39:$D$782,СВЦЭМ!$A$39:$A$782,$A133,СВЦЭМ!$B$39:$B$782,Q$119)+'СЕТ СН'!$I$11+СВЦЭМ!$D$10+'СЕТ СН'!$I$5-'СЕТ СН'!$I$21</f>
        <v>4099.04264195</v>
      </c>
      <c r="R133" s="36">
        <f>SUMIFS(СВЦЭМ!$D$39:$D$782,СВЦЭМ!$A$39:$A$782,$A133,СВЦЭМ!$B$39:$B$782,R$119)+'СЕТ СН'!$I$11+СВЦЭМ!$D$10+'СЕТ СН'!$I$5-'СЕТ СН'!$I$21</f>
        <v>4085.9744222499999</v>
      </c>
      <c r="S133" s="36">
        <f>SUMIFS(СВЦЭМ!$D$39:$D$782,СВЦЭМ!$A$39:$A$782,$A133,СВЦЭМ!$B$39:$B$782,S$119)+'СЕТ СН'!$I$11+СВЦЭМ!$D$10+'СЕТ СН'!$I$5-'СЕТ СН'!$I$21</f>
        <v>4052.49086962</v>
      </c>
      <c r="T133" s="36">
        <f>SUMIFS(СВЦЭМ!$D$39:$D$782,СВЦЭМ!$A$39:$A$782,$A133,СВЦЭМ!$B$39:$B$782,T$119)+'СЕТ СН'!$I$11+СВЦЭМ!$D$10+'СЕТ СН'!$I$5-'СЕТ СН'!$I$21</f>
        <v>3974.05417098</v>
      </c>
      <c r="U133" s="36">
        <f>SUMIFS(СВЦЭМ!$D$39:$D$782,СВЦЭМ!$A$39:$A$782,$A133,СВЦЭМ!$B$39:$B$782,U$119)+'СЕТ СН'!$I$11+СВЦЭМ!$D$10+'СЕТ СН'!$I$5-'СЕТ СН'!$I$21</f>
        <v>3927.5258237399999</v>
      </c>
      <c r="V133" s="36">
        <f>SUMIFS(СВЦЭМ!$D$39:$D$782,СВЦЭМ!$A$39:$A$782,$A133,СВЦЭМ!$B$39:$B$782,V$119)+'СЕТ СН'!$I$11+СВЦЭМ!$D$10+'СЕТ СН'!$I$5-'СЕТ СН'!$I$21</f>
        <v>3927.71713275</v>
      </c>
      <c r="W133" s="36">
        <f>SUMIFS(СВЦЭМ!$D$39:$D$782,СВЦЭМ!$A$39:$A$782,$A133,СВЦЭМ!$B$39:$B$782,W$119)+'СЕТ СН'!$I$11+СВЦЭМ!$D$10+'СЕТ СН'!$I$5-'СЕТ СН'!$I$21</f>
        <v>3947.4082859199998</v>
      </c>
      <c r="X133" s="36">
        <f>SUMIFS(СВЦЭМ!$D$39:$D$782,СВЦЭМ!$A$39:$A$782,$A133,СВЦЭМ!$B$39:$B$782,X$119)+'СЕТ СН'!$I$11+СВЦЭМ!$D$10+'СЕТ СН'!$I$5-'СЕТ СН'!$I$21</f>
        <v>3964.4613121299999</v>
      </c>
      <c r="Y133" s="36">
        <f>SUMIFS(СВЦЭМ!$D$39:$D$782,СВЦЭМ!$A$39:$A$782,$A133,СВЦЭМ!$B$39:$B$782,Y$119)+'СЕТ СН'!$I$11+СВЦЭМ!$D$10+'СЕТ СН'!$I$5-'СЕТ СН'!$I$21</f>
        <v>3981.1624129599995</v>
      </c>
    </row>
    <row r="134" spans="1:25" ht="15.75" x14ac:dyDescent="0.2">
      <c r="A134" s="35">
        <f t="shared" si="3"/>
        <v>44270</v>
      </c>
      <c r="B134" s="36">
        <f>SUMIFS(СВЦЭМ!$D$39:$D$782,СВЦЭМ!$A$39:$A$782,$A134,СВЦЭМ!$B$39:$B$782,B$119)+'СЕТ СН'!$I$11+СВЦЭМ!$D$10+'СЕТ СН'!$I$5-'СЕТ СН'!$I$21</f>
        <v>4094.68161814</v>
      </c>
      <c r="C134" s="36">
        <f>SUMIFS(СВЦЭМ!$D$39:$D$782,СВЦЭМ!$A$39:$A$782,$A134,СВЦЭМ!$B$39:$B$782,C$119)+'СЕТ СН'!$I$11+СВЦЭМ!$D$10+'СЕТ СН'!$I$5-'СЕТ СН'!$I$21</f>
        <v>4139.9583337099994</v>
      </c>
      <c r="D134" s="36">
        <f>SUMIFS(СВЦЭМ!$D$39:$D$782,СВЦЭМ!$A$39:$A$782,$A134,СВЦЭМ!$B$39:$B$782,D$119)+'СЕТ СН'!$I$11+СВЦЭМ!$D$10+'СЕТ СН'!$I$5-'СЕТ СН'!$I$21</f>
        <v>4135.6713673200002</v>
      </c>
      <c r="E134" s="36">
        <f>SUMIFS(СВЦЭМ!$D$39:$D$782,СВЦЭМ!$A$39:$A$782,$A134,СВЦЭМ!$B$39:$B$782,E$119)+'СЕТ СН'!$I$11+СВЦЭМ!$D$10+'СЕТ СН'!$I$5-'СЕТ СН'!$I$21</f>
        <v>4132.6126186199999</v>
      </c>
      <c r="F134" s="36">
        <f>SUMIFS(СВЦЭМ!$D$39:$D$782,СВЦЭМ!$A$39:$A$782,$A134,СВЦЭМ!$B$39:$B$782,F$119)+'СЕТ СН'!$I$11+СВЦЭМ!$D$10+'СЕТ СН'!$I$5-'СЕТ СН'!$I$21</f>
        <v>4138.54455994</v>
      </c>
      <c r="G134" s="36">
        <f>SUMIFS(СВЦЭМ!$D$39:$D$782,СВЦЭМ!$A$39:$A$782,$A134,СВЦЭМ!$B$39:$B$782,G$119)+'СЕТ СН'!$I$11+СВЦЭМ!$D$10+'СЕТ СН'!$I$5-'СЕТ СН'!$I$21</f>
        <v>4144.5651732099996</v>
      </c>
      <c r="H134" s="36">
        <f>SUMIFS(СВЦЭМ!$D$39:$D$782,СВЦЭМ!$A$39:$A$782,$A134,СВЦЭМ!$B$39:$B$782,H$119)+'СЕТ СН'!$I$11+СВЦЭМ!$D$10+'СЕТ СН'!$I$5-'СЕТ СН'!$I$21</f>
        <v>4147.2621963000001</v>
      </c>
      <c r="I134" s="36">
        <f>SUMIFS(СВЦЭМ!$D$39:$D$782,СВЦЭМ!$A$39:$A$782,$A134,СВЦЭМ!$B$39:$B$782,I$119)+'СЕТ СН'!$I$11+СВЦЭМ!$D$10+'СЕТ СН'!$I$5-'СЕТ СН'!$I$21</f>
        <v>4082.2320775999997</v>
      </c>
      <c r="J134" s="36">
        <f>SUMIFS(СВЦЭМ!$D$39:$D$782,СВЦЭМ!$A$39:$A$782,$A134,СВЦЭМ!$B$39:$B$782,J$119)+'СЕТ СН'!$I$11+СВЦЭМ!$D$10+'СЕТ СН'!$I$5-'СЕТ СН'!$I$21</f>
        <v>4018.15993101</v>
      </c>
      <c r="K134" s="36">
        <f>SUMIFS(СВЦЭМ!$D$39:$D$782,СВЦЭМ!$A$39:$A$782,$A134,СВЦЭМ!$B$39:$B$782,K$119)+'СЕТ СН'!$I$11+СВЦЭМ!$D$10+'СЕТ СН'!$I$5-'СЕТ СН'!$I$21</f>
        <v>3983.5086946599995</v>
      </c>
      <c r="L134" s="36">
        <f>SUMIFS(СВЦЭМ!$D$39:$D$782,СВЦЭМ!$A$39:$A$782,$A134,СВЦЭМ!$B$39:$B$782,L$119)+'СЕТ СН'!$I$11+СВЦЭМ!$D$10+'СЕТ СН'!$I$5-'СЕТ СН'!$I$21</f>
        <v>3971.1487285100002</v>
      </c>
      <c r="M134" s="36">
        <f>SUMIFS(СВЦЭМ!$D$39:$D$782,СВЦЭМ!$A$39:$A$782,$A134,СВЦЭМ!$B$39:$B$782,M$119)+'СЕТ СН'!$I$11+СВЦЭМ!$D$10+'СЕТ СН'!$I$5-'СЕТ СН'!$I$21</f>
        <v>3986.9372297099999</v>
      </c>
      <c r="N134" s="36">
        <f>SUMIFS(СВЦЭМ!$D$39:$D$782,СВЦЭМ!$A$39:$A$782,$A134,СВЦЭМ!$B$39:$B$782,N$119)+'СЕТ СН'!$I$11+СВЦЭМ!$D$10+'СЕТ СН'!$I$5-'СЕТ СН'!$I$21</f>
        <v>3998.9399295499998</v>
      </c>
      <c r="O134" s="36">
        <f>SUMIFS(СВЦЭМ!$D$39:$D$782,СВЦЭМ!$A$39:$A$782,$A134,СВЦЭМ!$B$39:$B$782,O$119)+'СЕТ СН'!$I$11+СВЦЭМ!$D$10+'СЕТ СН'!$I$5-'СЕТ СН'!$I$21</f>
        <v>4033.68001671</v>
      </c>
      <c r="P134" s="36">
        <f>SUMIFS(СВЦЭМ!$D$39:$D$782,СВЦЭМ!$A$39:$A$782,$A134,СВЦЭМ!$B$39:$B$782,P$119)+'СЕТ СН'!$I$11+СВЦЭМ!$D$10+'СЕТ СН'!$I$5-'СЕТ СН'!$I$21</f>
        <v>4084.4043500899998</v>
      </c>
      <c r="Q134" s="36">
        <f>SUMIFS(СВЦЭМ!$D$39:$D$782,СВЦЭМ!$A$39:$A$782,$A134,СВЦЭМ!$B$39:$B$782,Q$119)+'СЕТ СН'!$I$11+СВЦЭМ!$D$10+'СЕТ СН'!$I$5-'СЕТ СН'!$I$21</f>
        <v>4106.2185557800003</v>
      </c>
      <c r="R134" s="36">
        <f>SUMIFS(СВЦЭМ!$D$39:$D$782,СВЦЭМ!$A$39:$A$782,$A134,СВЦЭМ!$B$39:$B$782,R$119)+'СЕТ СН'!$I$11+СВЦЭМ!$D$10+'СЕТ СН'!$I$5-'СЕТ СН'!$I$21</f>
        <v>4088.0266402999996</v>
      </c>
      <c r="S134" s="36">
        <f>SUMIFS(СВЦЭМ!$D$39:$D$782,СВЦЭМ!$A$39:$A$782,$A134,СВЦЭМ!$B$39:$B$782,S$119)+'СЕТ СН'!$I$11+СВЦЭМ!$D$10+'СЕТ СН'!$I$5-'СЕТ СН'!$I$21</f>
        <v>4037.3911120799999</v>
      </c>
      <c r="T134" s="36">
        <f>SUMIFS(СВЦЭМ!$D$39:$D$782,СВЦЭМ!$A$39:$A$782,$A134,СВЦЭМ!$B$39:$B$782,T$119)+'СЕТ СН'!$I$11+СВЦЭМ!$D$10+'СЕТ СН'!$I$5-'СЕТ СН'!$I$21</f>
        <v>3932.0483222499997</v>
      </c>
      <c r="U134" s="36">
        <f>SUMIFS(СВЦЭМ!$D$39:$D$782,СВЦЭМ!$A$39:$A$782,$A134,СВЦЭМ!$B$39:$B$782,U$119)+'СЕТ СН'!$I$11+СВЦЭМ!$D$10+'СЕТ СН'!$I$5-'СЕТ СН'!$I$21</f>
        <v>3889.9404247299999</v>
      </c>
      <c r="V134" s="36">
        <f>SUMIFS(СВЦЭМ!$D$39:$D$782,СВЦЭМ!$A$39:$A$782,$A134,СВЦЭМ!$B$39:$B$782,V$119)+'СЕТ СН'!$I$11+СВЦЭМ!$D$10+'СЕТ СН'!$I$5-'СЕТ СН'!$I$21</f>
        <v>3889.44696617</v>
      </c>
      <c r="W134" s="36">
        <f>SUMIFS(СВЦЭМ!$D$39:$D$782,СВЦЭМ!$A$39:$A$782,$A134,СВЦЭМ!$B$39:$B$782,W$119)+'СЕТ СН'!$I$11+СВЦЭМ!$D$10+'СЕТ СН'!$I$5-'СЕТ СН'!$I$21</f>
        <v>3895.7985865599999</v>
      </c>
      <c r="X134" s="36">
        <f>SUMIFS(СВЦЭМ!$D$39:$D$782,СВЦЭМ!$A$39:$A$782,$A134,СВЦЭМ!$B$39:$B$782,X$119)+'СЕТ СН'!$I$11+СВЦЭМ!$D$10+'СЕТ СН'!$I$5-'СЕТ СН'!$I$21</f>
        <v>3893.00438416</v>
      </c>
      <c r="Y134" s="36">
        <f>SUMIFS(СВЦЭМ!$D$39:$D$782,СВЦЭМ!$A$39:$A$782,$A134,СВЦЭМ!$B$39:$B$782,Y$119)+'СЕТ СН'!$I$11+СВЦЭМ!$D$10+'СЕТ СН'!$I$5-'СЕТ СН'!$I$21</f>
        <v>3903.93374662</v>
      </c>
    </row>
    <row r="135" spans="1:25" ht="15.75" x14ac:dyDescent="0.2">
      <c r="A135" s="35">
        <f t="shared" si="3"/>
        <v>44271</v>
      </c>
      <c r="B135" s="36">
        <f>SUMIFS(СВЦЭМ!$D$39:$D$782,СВЦЭМ!$A$39:$A$782,$A135,СВЦЭМ!$B$39:$B$782,B$119)+'СЕТ СН'!$I$11+СВЦЭМ!$D$10+'СЕТ СН'!$I$5-'СЕТ СН'!$I$21</f>
        <v>3991.9248945299996</v>
      </c>
      <c r="C135" s="36">
        <f>SUMIFS(СВЦЭМ!$D$39:$D$782,СВЦЭМ!$A$39:$A$782,$A135,СВЦЭМ!$B$39:$B$782,C$119)+'СЕТ СН'!$I$11+СВЦЭМ!$D$10+'СЕТ СН'!$I$5-'СЕТ СН'!$I$21</f>
        <v>4094.7810717100001</v>
      </c>
      <c r="D135" s="36">
        <f>SUMIFS(СВЦЭМ!$D$39:$D$782,СВЦЭМ!$A$39:$A$782,$A135,СВЦЭМ!$B$39:$B$782,D$119)+'СЕТ СН'!$I$11+СВЦЭМ!$D$10+'СЕТ СН'!$I$5-'СЕТ СН'!$I$21</f>
        <v>4135.0267241299998</v>
      </c>
      <c r="E135" s="36">
        <f>SUMIFS(СВЦЭМ!$D$39:$D$782,СВЦЭМ!$A$39:$A$782,$A135,СВЦЭМ!$B$39:$B$782,E$119)+'СЕТ СН'!$I$11+СВЦЭМ!$D$10+'СЕТ СН'!$I$5-'СЕТ СН'!$I$21</f>
        <v>4136.9727863799999</v>
      </c>
      <c r="F135" s="36">
        <f>SUMIFS(СВЦЭМ!$D$39:$D$782,СВЦЭМ!$A$39:$A$782,$A135,СВЦЭМ!$B$39:$B$782,F$119)+'СЕТ СН'!$I$11+СВЦЭМ!$D$10+'СЕТ СН'!$I$5-'СЕТ СН'!$I$21</f>
        <v>4128.6842640899995</v>
      </c>
      <c r="G135" s="36">
        <f>SUMIFS(СВЦЭМ!$D$39:$D$782,СВЦЭМ!$A$39:$A$782,$A135,СВЦЭМ!$B$39:$B$782,G$119)+'СЕТ СН'!$I$11+СВЦЭМ!$D$10+'СЕТ СН'!$I$5-'СЕТ СН'!$I$21</f>
        <v>4136.1432748699999</v>
      </c>
      <c r="H135" s="36">
        <f>SUMIFS(СВЦЭМ!$D$39:$D$782,СВЦЭМ!$A$39:$A$782,$A135,СВЦЭМ!$B$39:$B$782,H$119)+'СЕТ СН'!$I$11+СВЦЭМ!$D$10+'СЕТ СН'!$I$5-'СЕТ СН'!$I$21</f>
        <v>4164.5003303599997</v>
      </c>
      <c r="I135" s="36">
        <f>SUMIFS(СВЦЭМ!$D$39:$D$782,СВЦЭМ!$A$39:$A$782,$A135,СВЦЭМ!$B$39:$B$782,I$119)+'СЕТ СН'!$I$11+СВЦЭМ!$D$10+'СЕТ СН'!$I$5-'СЕТ СН'!$I$21</f>
        <v>4103.2568875399993</v>
      </c>
      <c r="J135" s="36">
        <f>SUMIFS(СВЦЭМ!$D$39:$D$782,СВЦЭМ!$A$39:$A$782,$A135,СВЦЭМ!$B$39:$B$782,J$119)+'СЕТ СН'!$I$11+СВЦЭМ!$D$10+'СЕТ СН'!$I$5-'СЕТ СН'!$I$21</f>
        <v>4053.3226086599998</v>
      </c>
      <c r="K135" s="36">
        <f>SUMIFS(СВЦЭМ!$D$39:$D$782,СВЦЭМ!$A$39:$A$782,$A135,СВЦЭМ!$B$39:$B$782,K$119)+'СЕТ СН'!$I$11+СВЦЭМ!$D$10+'СЕТ СН'!$I$5-'СЕТ СН'!$I$21</f>
        <v>4031.0874199499999</v>
      </c>
      <c r="L135" s="36">
        <f>SUMIFS(СВЦЭМ!$D$39:$D$782,СВЦЭМ!$A$39:$A$782,$A135,СВЦЭМ!$B$39:$B$782,L$119)+'СЕТ СН'!$I$11+СВЦЭМ!$D$10+'СЕТ СН'!$I$5-'СЕТ СН'!$I$21</f>
        <v>4025.43662619</v>
      </c>
      <c r="M135" s="36">
        <f>SUMIFS(СВЦЭМ!$D$39:$D$782,СВЦЭМ!$A$39:$A$782,$A135,СВЦЭМ!$B$39:$B$782,M$119)+'СЕТ СН'!$I$11+СВЦЭМ!$D$10+'СЕТ СН'!$I$5-'СЕТ СН'!$I$21</f>
        <v>4017.1068880299999</v>
      </c>
      <c r="N135" s="36">
        <f>SUMIFS(СВЦЭМ!$D$39:$D$782,СВЦЭМ!$A$39:$A$782,$A135,СВЦЭМ!$B$39:$B$782,N$119)+'СЕТ СН'!$I$11+СВЦЭМ!$D$10+'СЕТ СН'!$I$5-'СЕТ СН'!$I$21</f>
        <v>4014.0304986299998</v>
      </c>
      <c r="O135" s="36">
        <f>SUMIFS(СВЦЭМ!$D$39:$D$782,СВЦЭМ!$A$39:$A$782,$A135,СВЦЭМ!$B$39:$B$782,O$119)+'СЕТ СН'!$I$11+СВЦЭМ!$D$10+'СЕТ СН'!$I$5-'СЕТ СН'!$I$21</f>
        <v>4046.8862497800001</v>
      </c>
      <c r="P135" s="36">
        <f>SUMIFS(СВЦЭМ!$D$39:$D$782,СВЦЭМ!$A$39:$A$782,$A135,СВЦЭМ!$B$39:$B$782,P$119)+'СЕТ СН'!$I$11+СВЦЭМ!$D$10+'СЕТ СН'!$I$5-'СЕТ СН'!$I$21</f>
        <v>4090.8047384000001</v>
      </c>
      <c r="Q135" s="36">
        <f>SUMIFS(СВЦЭМ!$D$39:$D$782,СВЦЭМ!$A$39:$A$782,$A135,СВЦЭМ!$B$39:$B$782,Q$119)+'СЕТ СН'!$I$11+СВЦЭМ!$D$10+'СЕТ СН'!$I$5-'СЕТ СН'!$I$21</f>
        <v>4097.9496613800002</v>
      </c>
      <c r="R135" s="36">
        <f>SUMIFS(СВЦЭМ!$D$39:$D$782,СВЦЭМ!$A$39:$A$782,$A135,СВЦЭМ!$B$39:$B$782,R$119)+'СЕТ СН'!$I$11+СВЦЭМ!$D$10+'СЕТ СН'!$I$5-'СЕТ СН'!$I$21</f>
        <v>4085.63384602</v>
      </c>
      <c r="S135" s="36">
        <f>SUMIFS(СВЦЭМ!$D$39:$D$782,СВЦЭМ!$A$39:$A$782,$A135,СВЦЭМ!$B$39:$B$782,S$119)+'СЕТ СН'!$I$11+СВЦЭМ!$D$10+'СЕТ СН'!$I$5-'СЕТ СН'!$I$21</f>
        <v>4075.3276955800002</v>
      </c>
      <c r="T135" s="36">
        <f>SUMIFS(СВЦЭМ!$D$39:$D$782,СВЦЭМ!$A$39:$A$782,$A135,СВЦЭМ!$B$39:$B$782,T$119)+'СЕТ СН'!$I$11+СВЦЭМ!$D$10+'СЕТ СН'!$I$5-'СЕТ СН'!$I$21</f>
        <v>4000.2120381499999</v>
      </c>
      <c r="U135" s="36">
        <f>SUMIFS(СВЦЭМ!$D$39:$D$782,СВЦЭМ!$A$39:$A$782,$A135,СВЦЭМ!$B$39:$B$782,U$119)+'СЕТ СН'!$I$11+СВЦЭМ!$D$10+'СЕТ СН'!$I$5-'СЕТ СН'!$I$21</f>
        <v>3961.9294206799996</v>
      </c>
      <c r="V135" s="36">
        <f>SUMIFS(СВЦЭМ!$D$39:$D$782,СВЦЭМ!$A$39:$A$782,$A135,СВЦЭМ!$B$39:$B$782,V$119)+'СЕТ СН'!$I$11+СВЦЭМ!$D$10+'СЕТ СН'!$I$5-'СЕТ СН'!$I$21</f>
        <v>3968.53699366</v>
      </c>
      <c r="W135" s="36">
        <f>SUMIFS(СВЦЭМ!$D$39:$D$782,СВЦЭМ!$A$39:$A$782,$A135,СВЦЭМ!$B$39:$B$782,W$119)+'СЕТ СН'!$I$11+СВЦЭМ!$D$10+'СЕТ СН'!$I$5-'СЕТ СН'!$I$21</f>
        <v>3986.7986312799999</v>
      </c>
      <c r="X135" s="36">
        <f>SUMIFS(СВЦЭМ!$D$39:$D$782,СВЦЭМ!$A$39:$A$782,$A135,СВЦЭМ!$B$39:$B$782,X$119)+'СЕТ СН'!$I$11+СВЦЭМ!$D$10+'СЕТ СН'!$I$5-'СЕТ СН'!$I$21</f>
        <v>4004.86561416</v>
      </c>
      <c r="Y135" s="36">
        <f>SUMIFS(СВЦЭМ!$D$39:$D$782,СВЦЭМ!$A$39:$A$782,$A135,СВЦЭМ!$B$39:$B$782,Y$119)+'СЕТ СН'!$I$11+СВЦЭМ!$D$10+'СЕТ СН'!$I$5-'СЕТ СН'!$I$21</f>
        <v>4008.3716833899998</v>
      </c>
    </row>
    <row r="136" spans="1:25" ht="15.75" x14ac:dyDescent="0.2">
      <c r="A136" s="35">
        <f t="shared" si="3"/>
        <v>44272</v>
      </c>
      <c r="B136" s="36">
        <f>SUMIFS(СВЦЭМ!$D$39:$D$782,СВЦЭМ!$A$39:$A$782,$A136,СВЦЭМ!$B$39:$B$782,B$119)+'СЕТ СН'!$I$11+СВЦЭМ!$D$10+'СЕТ СН'!$I$5-'СЕТ СН'!$I$21</f>
        <v>4128.5403210699997</v>
      </c>
      <c r="C136" s="36">
        <f>SUMIFS(СВЦЭМ!$D$39:$D$782,СВЦЭМ!$A$39:$A$782,$A136,СВЦЭМ!$B$39:$B$782,C$119)+'СЕТ СН'!$I$11+СВЦЭМ!$D$10+'СЕТ СН'!$I$5-'СЕТ СН'!$I$21</f>
        <v>4162.0026012199996</v>
      </c>
      <c r="D136" s="36">
        <f>SUMIFS(СВЦЭМ!$D$39:$D$782,СВЦЭМ!$A$39:$A$782,$A136,СВЦЭМ!$B$39:$B$782,D$119)+'СЕТ СН'!$I$11+СВЦЭМ!$D$10+'СЕТ СН'!$I$5-'СЕТ СН'!$I$21</f>
        <v>4143.1720704500003</v>
      </c>
      <c r="E136" s="36">
        <f>SUMIFS(СВЦЭМ!$D$39:$D$782,СВЦЭМ!$A$39:$A$782,$A136,СВЦЭМ!$B$39:$B$782,E$119)+'СЕТ СН'!$I$11+СВЦЭМ!$D$10+'СЕТ СН'!$I$5-'СЕТ СН'!$I$21</f>
        <v>4136.9440967</v>
      </c>
      <c r="F136" s="36">
        <f>SUMIFS(СВЦЭМ!$D$39:$D$782,СВЦЭМ!$A$39:$A$782,$A136,СВЦЭМ!$B$39:$B$782,F$119)+'СЕТ СН'!$I$11+СВЦЭМ!$D$10+'СЕТ СН'!$I$5-'СЕТ СН'!$I$21</f>
        <v>4140.6059564400002</v>
      </c>
      <c r="G136" s="36">
        <f>SUMIFS(СВЦЭМ!$D$39:$D$782,СВЦЭМ!$A$39:$A$782,$A136,СВЦЭМ!$B$39:$B$782,G$119)+'СЕТ СН'!$I$11+СВЦЭМ!$D$10+'СЕТ СН'!$I$5-'СЕТ СН'!$I$21</f>
        <v>4150.5359670799999</v>
      </c>
      <c r="H136" s="36">
        <f>SUMIFS(СВЦЭМ!$D$39:$D$782,СВЦЭМ!$A$39:$A$782,$A136,СВЦЭМ!$B$39:$B$782,H$119)+'СЕТ СН'!$I$11+СВЦЭМ!$D$10+'СЕТ СН'!$I$5-'СЕТ СН'!$I$21</f>
        <v>4165.8833585100001</v>
      </c>
      <c r="I136" s="36">
        <f>SUMIFS(СВЦЭМ!$D$39:$D$782,СВЦЭМ!$A$39:$A$782,$A136,СВЦЭМ!$B$39:$B$782,I$119)+'СЕТ СН'!$I$11+СВЦЭМ!$D$10+'СЕТ СН'!$I$5-'СЕТ СН'!$I$21</f>
        <v>4124.9902701000001</v>
      </c>
      <c r="J136" s="36">
        <f>SUMIFS(СВЦЭМ!$D$39:$D$782,СВЦЭМ!$A$39:$A$782,$A136,СВЦЭМ!$B$39:$B$782,J$119)+'СЕТ СН'!$I$11+СВЦЭМ!$D$10+'СЕТ СН'!$I$5-'СЕТ СН'!$I$21</f>
        <v>4079.0869568600001</v>
      </c>
      <c r="K136" s="36">
        <f>SUMIFS(СВЦЭМ!$D$39:$D$782,СВЦЭМ!$A$39:$A$782,$A136,СВЦЭМ!$B$39:$B$782,K$119)+'СЕТ СН'!$I$11+СВЦЭМ!$D$10+'СЕТ СН'!$I$5-'СЕТ СН'!$I$21</f>
        <v>4068.3748972100002</v>
      </c>
      <c r="L136" s="36">
        <f>SUMIFS(СВЦЭМ!$D$39:$D$782,СВЦЭМ!$A$39:$A$782,$A136,СВЦЭМ!$B$39:$B$782,L$119)+'СЕТ СН'!$I$11+СВЦЭМ!$D$10+'СЕТ СН'!$I$5-'СЕТ СН'!$I$21</f>
        <v>4062.34040602</v>
      </c>
      <c r="M136" s="36">
        <f>SUMIFS(СВЦЭМ!$D$39:$D$782,СВЦЭМ!$A$39:$A$782,$A136,СВЦЭМ!$B$39:$B$782,M$119)+'СЕТ СН'!$I$11+СВЦЭМ!$D$10+'СЕТ СН'!$I$5-'СЕТ СН'!$I$21</f>
        <v>4064.6231804299996</v>
      </c>
      <c r="N136" s="36">
        <f>SUMIFS(СВЦЭМ!$D$39:$D$782,СВЦЭМ!$A$39:$A$782,$A136,СВЦЭМ!$B$39:$B$782,N$119)+'СЕТ СН'!$I$11+СВЦЭМ!$D$10+'СЕТ СН'!$I$5-'СЕТ СН'!$I$21</f>
        <v>4068.2973681200001</v>
      </c>
      <c r="O136" s="36">
        <f>SUMIFS(СВЦЭМ!$D$39:$D$782,СВЦЭМ!$A$39:$A$782,$A136,СВЦЭМ!$B$39:$B$782,O$119)+'СЕТ СН'!$I$11+СВЦЭМ!$D$10+'СЕТ СН'!$I$5-'СЕТ СН'!$I$21</f>
        <v>4088.9822759299996</v>
      </c>
      <c r="P136" s="36">
        <f>SUMIFS(СВЦЭМ!$D$39:$D$782,СВЦЭМ!$A$39:$A$782,$A136,СВЦЭМ!$B$39:$B$782,P$119)+'СЕТ СН'!$I$11+СВЦЭМ!$D$10+'СЕТ СН'!$I$5-'СЕТ СН'!$I$21</f>
        <v>4135.6277528399996</v>
      </c>
      <c r="Q136" s="36">
        <f>SUMIFS(СВЦЭМ!$D$39:$D$782,СВЦЭМ!$A$39:$A$782,$A136,СВЦЭМ!$B$39:$B$782,Q$119)+'СЕТ СН'!$I$11+СВЦЭМ!$D$10+'СЕТ СН'!$I$5-'СЕТ СН'!$I$21</f>
        <v>4171.13837418</v>
      </c>
      <c r="R136" s="36">
        <f>SUMIFS(СВЦЭМ!$D$39:$D$782,СВЦЭМ!$A$39:$A$782,$A136,СВЦЭМ!$B$39:$B$782,R$119)+'СЕТ СН'!$I$11+СВЦЭМ!$D$10+'СЕТ СН'!$I$5-'СЕТ СН'!$I$21</f>
        <v>4148.3992915999997</v>
      </c>
      <c r="S136" s="36">
        <f>SUMIFS(СВЦЭМ!$D$39:$D$782,СВЦЭМ!$A$39:$A$782,$A136,СВЦЭМ!$B$39:$B$782,S$119)+'СЕТ СН'!$I$11+СВЦЭМ!$D$10+'СЕТ СН'!$I$5-'СЕТ СН'!$I$21</f>
        <v>4120.9048032999999</v>
      </c>
      <c r="T136" s="36">
        <f>SUMIFS(СВЦЭМ!$D$39:$D$782,СВЦЭМ!$A$39:$A$782,$A136,СВЦЭМ!$B$39:$B$782,T$119)+'СЕТ СН'!$I$11+СВЦЭМ!$D$10+'СЕТ СН'!$I$5-'СЕТ СН'!$I$21</f>
        <v>4055.5267835499999</v>
      </c>
      <c r="U136" s="36">
        <f>SUMIFS(СВЦЭМ!$D$39:$D$782,СВЦЭМ!$A$39:$A$782,$A136,СВЦЭМ!$B$39:$B$782,U$119)+'СЕТ СН'!$I$11+СВЦЭМ!$D$10+'СЕТ СН'!$I$5-'СЕТ СН'!$I$21</f>
        <v>4020.2666473999998</v>
      </c>
      <c r="V136" s="36">
        <f>SUMIFS(СВЦЭМ!$D$39:$D$782,СВЦЭМ!$A$39:$A$782,$A136,СВЦЭМ!$B$39:$B$782,V$119)+'СЕТ СН'!$I$11+СВЦЭМ!$D$10+'СЕТ СН'!$I$5-'СЕТ СН'!$I$21</f>
        <v>4014.5446769499999</v>
      </c>
      <c r="W136" s="36">
        <f>SUMIFS(СВЦЭМ!$D$39:$D$782,СВЦЭМ!$A$39:$A$782,$A136,СВЦЭМ!$B$39:$B$782,W$119)+'СЕТ СН'!$I$11+СВЦЭМ!$D$10+'СЕТ СН'!$I$5-'СЕТ СН'!$I$21</f>
        <v>4025.02079551</v>
      </c>
      <c r="X136" s="36">
        <f>SUMIFS(СВЦЭМ!$D$39:$D$782,СВЦЭМ!$A$39:$A$782,$A136,СВЦЭМ!$B$39:$B$782,X$119)+'СЕТ СН'!$I$11+СВЦЭМ!$D$10+'СЕТ СН'!$I$5-'СЕТ СН'!$I$21</f>
        <v>4041.0160702799999</v>
      </c>
      <c r="Y136" s="36">
        <f>SUMIFS(СВЦЭМ!$D$39:$D$782,СВЦЭМ!$A$39:$A$782,$A136,СВЦЭМ!$B$39:$B$782,Y$119)+'СЕТ СН'!$I$11+СВЦЭМ!$D$10+'СЕТ СН'!$I$5-'СЕТ СН'!$I$21</f>
        <v>4049.1911994499997</v>
      </c>
    </row>
    <row r="137" spans="1:25" ht="15.75" x14ac:dyDescent="0.2">
      <c r="A137" s="35">
        <f t="shared" si="3"/>
        <v>44273</v>
      </c>
      <c r="B137" s="36">
        <f>SUMIFS(СВЦЭМ!$D$39:$D$782,СВЦЭМ!$A$39:$A$782,$A137,СВЦЭМ!$B$39:$B$782,B$119)+'СЕТ СН'!$I$11+СВЦЭМ!$D$10+'СЕТ СН'!$I$5-'СЕТ СН'!$I$21</f>
        <v>4068.9441241200002</v>
      </c>
      <c r="C137" s="36">
        <f>SUMIFS(СВЦЭМ!$D$39:$D$782,СВЦЭМ!$A$39:$A$782,$A137,СВЦЭМ!$B$39:$B$782,C$119)+'СЕТ СН'!$I$11+СВЦЭМ!$D$10+'СЕТ СН'!$I$5-'СЕТ СН'!$I$21</f>
        <v>4151.7296922200003</v>
      </c>
      <c r="D137" s="36">
        <f>SUMIFS(СВЦЭМ!$D$39:$D$782,СВЦЭМ!$A$39:$A$782,$A137,СВЦЭМ!$B$39:$B$782,D$119)+'СЕТ СН'!$I$11+СВЦЭМ!$D$10+'СЕТ СН'!$I$5-'СЕТ СН'!$I$21</f>
        <v>4230.4041843899995</v>
      </c>
      <c r="E137" s="36">
        <f>SUMIFS(СВЦЭМ!$D$39:$D$782,СВЦЭМ!$A$39:$A$782,$A137,СВЦЭМ!$B$39:$B$782,E$119)+'СЕТ СН'!$I$11+СВЦЭМ!$D$10+'СЕТ СН'!$I$5-'СЕТ СН'!$I$21</f>
        <v>4233.8760084799997</v>
      </c>
      <c r="F137" s="36">
        <f>SUMIFS(СВЦЭМ!$D$39:$D$782,СВЦЭМ!$A$39:$A$782,$A137,СВЦЭМ!$B$39:$B$782,F$119)+'СЕТ СН'!$I$11+СВЦЭМ!$D$10+'СЕТ СН'!$I$5-'СЕТ СН'!$I$21</f>
        <v>4239.5674984799998</v>
      </c>
      <c r="G137" s="36">
        <f>SUMIFS(СВЦЭМ!$D$39:$D$782,СВЦЭМ!$A$39:$A$782,$A137,СВЦЭМ!$B$39:$B$782,G$119)+'СЕТ СН'!$I$11+СВЦЭМ!$D$10+'СЕТ СН'!$I$5-'СЕТ СН'!$I$21</f>
        <v>4235.07539911</v>
      </c>
      <c r="H137" s="36">
        <f>SUMIFS(СВЦЭМ!$D$39:$D$782,СВЦЭМ!$A$39:$A$782,$A137,СВЦЭМ!$B$39:$B$782,H$119)+'СЕТ СН'!$I$11+СВЦЭМ!$D$10+'СЕТ СН'!$I$5-'СЕТ СН'!$I$21</f>
        <v>4186.6109145</v>
      </c>
      <c r="I137" s="36">
        <f>SUMIFS(СВЦЭМ!$D$39:$D$782,СВЦЭМ!$A$39:$A$782,$A137,СВЦЭМ!$B$39:$B$782,I$119)+'СЕТ СН'!$I$11+СВЦЭМ!$D$10+'СЕТ СН'!$I$5-'СЕТ СН'!$I$21</f>
        <v>4111.1272212900003</v>
      </c>
      <c r="J137" s="36">
        <f>SUMIFS(СВЦЭМ!$D$39:$D$782,СВЦЭМ!$A$39:$A$782,$A137,СВЦЭМ!$B$39:$B$782,J$119)+'СЕТ СН'!$I$11+СВЦЭМ!$D$10+'СЕТ СН'!$I$5-'СЕТ СН'!$I$21</f>
        <v>4064.07185777</v>
      </c>
      <c r="K137" s="36">
        <f>SUMIFS(СВЦЭМ!$D$39:$D$782,СВЦЭМ!$A$39:$A$782,$A137,СВЦЭМ!$B$39:$B$782,K$119)+'СЕТ СН'!$I$11+СВЦЭМ!$D$10+'СЕТ СН'!$I$5-'СЕТ СН'!$I$21</f>
        <v>4035.4485520899998</v>
      </c>
      <c r="L137" s="36">
        <f>SUMIFS(СВЦЭМ!$D$39:$D$782,СВЦЭМ!$A$39:$A$782,$A137,СВЦЭМ!$B$39:$B$782,L$119)+'СЕТ СН'!$I$11+СВЦЭМ!$D$10+'СЕТ СН'!$I$5-'СЕТ СН'!$I$21</f>
        <v>4034.7672902699996</v>
      </c>
      <c r="M137" s="36">
        <f>SUMIFS(СВЦЭМ!$D$39:$D$782,СВЦЭМ!$A$39:$A$782,$A137,СВЦЭМ!$B$39:$B$782,M$119)+'СЕТ СН'!$I$11+СВЦЭМ!$D$10+'СЕТ СН'!$I$5-'СЕТ СН'!$I$21</f>
        <v>4042.3930984199997</v>
      </c>
      <c r="N137" s="36">
        <f>SUMIFS(СВЦЭМ!$D$39:$D$782,СВЦЭМ!$A$39:$A$782,$A137,СВЦЭМ!$B$39:$B$782,N$119)+'СЕТ СН'!$I$11+СВЦЭМ!$D$10+'СЕТ СН'!$I$5-'СЕТ СН'!$I$21</f>
        <v>4050.2865063600002</v>
      </c>
      <c r="O137" s="36">
        <f>SUMIFS(СВЦЭМ!$D$39:$D$782,СВЦЭМ!$A$39:$A$782,$A137,СВЦЭМ!$B$39:$B$782,O$119)+'СЕТ СН'!$I$11+СВЦЭМ!$D$10+'СЕТ СН'!$I$5-'СЕТ СН'!$I$21</f>
        <v>4068.3108170599999</v>
      </c>
      <c r="P137" s="36">
        <f>SUMIFS(СВЦЭМ!$D$39:$D$782,СВЦЭМ!$A$39:$A$782,$A137,СВЦЭМ!$B$39:$B$782,P$119)+'СЕТ СН'!$I$11+СВЦЭМ!$D$10+'СЕТ СН'!$I$5-'СЕТ СН'!$I$21</f>
        <v>4114.8946880599997</v>
      </c>
      <c r="Q137" s="36">
        <f>SUMIFS(СВЦЭМ!$D$39:$D$782,СВЦЭМ!$A$39:$A$782,$A137,СВЦЭМ!$B$39:$B$782,Q$119)+'СЕТ СН'!$I$11+СВЦЭМ!$D$10+'СЕТ СН'!$I$5-'СЕТ СН'!$I$21</f>
        <v>4148.8957908599996</v>
      </c>
      <c r="R137" s="36">
        <f>SUMIFS(СВЦЭМ!$D$39:$D$782,СВЦЭМ!$A$39:$A$782,$A137,СВЦЭМ!$B$39:$B$782,R$119)+'СЕТ СН'!$I$11+СВЦЭМ!$D$10+'СЕТ СН'!$I$5-'СЕТ СН'!$I$21</f>
        <v>4131.9329367199998</v>
      </c>
      <c r="S137" s="36">
        <f>SUMIFS(СВЦЭМ!$D$39:$D$782,СВЦЭМ!$A$39:$A$782,$A137,СВЦЭМ!$B$39:$B$782,S$119)+'СЕТ СН'!$I$11+СВЦЭМ!$D$10+'СЕТ СН'!$I$5-'СЕТ СН'!$I$21</f>
        <v>4115.3124248799995</v>
      </c>
      <c r="T137" s="36">
        <f>SUMIFS(СВЦЭМ!$D$39:$D$782,СВЦЭМ!$A$39:$A$782,$A137,СВЦЭМ!$B$39:$B$782,T$119)+'СЕТ СН'!$I$11+СВЦЭМ!$D$10+'СЕТ СН'!$I$5-'СЕТ СН'!$I$21</f>
        <v>4030.7133985800001</v>
      </c>
      <c r="U137" s="36">
        <f>SUMIFS(СВЦЭМ!$D$39:$D$782,СВЦЭМ!$A$39:$A$782,$A137,СВЦЭМ!$B$39:$B$782,U$119)+'СЕТ СН'!$I$11+СВЦЭМ!$D$10+'СЕТ СН'!$I$5-'СЕТ СН'!$I$21</f>
        <v>3997.4564133399999</v>
      </c>
      <c r="V137" s="36">
        <f>SUMIFS(СВЦЭМ!$D$39:$D$782,СВЦЭМ!$A$39:$A$782,$A137,СВЦЭМ!$B$39:$B$782,V$119)+'СЕТ СН'!$I$11+СВЦЭМ!$D$10+'СЕТ СН'!$I$5-'СЕТ СН'!$I$21</f>
        <v>4004.1322622899997</v>
      </c>
      <c r="W137" s="36">
        <f>SUMIFS(СВЦЭМ!$D$39:$D$782,СВЦЭМ!$A$39:$A$782,$A137,СВЦЭМ!$B$39:$B$782,W$119)+'СЕТ СН'!$I$11+СВЦЭМ!$D$10+'СЕТ СН'!$I$5-'СЕТ СН'!$I$21</f>
        <v>4012.1428619399999</v>
      </c>
      <c r="X137" s="36">
        <f>SUMIFS(СВЦЭМ!$D$39:$D$782,СВЦЭМ!$A$39:$A$782,$A137,СВЦЭМ!$B$39:$B$782,X$119)+'СЕТ СН'!$I$11+СВЦЭМ!$D$10+'СЕТ СН'!$I$5-'СЕТ СН'!$I$21</f>
        <v>4019.3140073</v>
      </c>
      <c r="Y137" s="36">
        <f>SUMIFS(СВЦЭМ!$D$39:$D$782,СВЦЭМ!$A$39:$A$782,$A137,СВЦЭМ!$B$39:$B$782,Y$119)+'СЕТ СН'!$I$11+СВЦЭМ!$D$10+'СЕТ СН'!$I$5-'СЕТ СН'!$I$21</f>
        <v>4031.7365162799997</v>
      </c>
    </row>
    <row r="138" spans="1:25" ht="15.75" x14ac:dyDescent="0.2">
      <c r="A138" s="35">
        <f t="shared" si="3"/>
        <v>44274</v>
      </c>
      <c r="B138" s="36">
        <f>SUMIFS(СВЦЭМ!$D$39:$D$782,СВЦЭМ!$A$39:$A$782,$A138,СВЦЭМ!$B$39:$B$782,B$119)+'СЕТ СН'!$I$11+СВЦЭМ!$D$10+'СЕТ СН'!$I$5-'СЕТ СН'!$I$21</f>
        <v>4020.59913727</v>
      </c>
      <c r="C138" s="36">
        <f>SUMIFS(СВЦЭМ!$D$39:$D$782,СВЦЭМ!$A$39:$A$782,$A138,СВЦЭМ!$B$39:$B$782,C$119)+'СЕТ СН'!$I$11+СВЦЭМ!$D$10+'СЕТ СН'!$I$5-'СЕТ СН'!$I$21</f>
        <v>4094.6526442099998</v>
      </c>
      <c r="D138" s="36">
        <f>SUMIFS(СВЦЭМ!$D$39:$D$782,СВЦЭМ!$A$39:$A$782,$A138,СВЦЭМ!$B$39:$B$782,D$119)+'СЕТ СН'!$I$11+СВЦЭМ!$D$10+'СЕТ СН'!$I$5-'СЕТ СН'!$I$21</f>
        <v>4178.3257151500002</v>
      </c>
      <c r="E138" s="36">
        <f>SUMIFS(СВЦЭМ!$D$39:$D$782,СВЦЭМ!$A$39:$A$782,$A138,СВЦЭМ!$B$39:$B$782,E$119)+'СЕТ СН'!$I$11+СВЦЭМ!$D$10+'СЕТ СН'!$I$5-'СЕТ СН'!$I$21</f>
        <v>4181.8702161800002</v>
      </c>
      <c r="F138" s="36">
        <f>SUMIFS(СВЦЭМ!$D$39:$D$782,СВЦЭМ!$A$39:$A$782,$A138,СВЦЭМ!$B$39:$B$782,F$119)+'СЕТ СН'!$I$11+СВЦЭМ!$D$10+'СЕТ СН'!$I$5-'СЕТ СН'!$I$21</f>
        <v>4206.41996552</v>
      </c>
      <c r="G138" s="36">
        <f>SUMIFS(СВЦЭМ!$D$39:$D$782,СВЦЭМ!$A$39:$A$782,$A138,СВЦЭМ!$B$39:$B$782,G$119)+'СЕТ СН'!$I$11+СВЦЭМ!$D$10+'СЕТ СН'!$I$5-'СЕТ СН'!$I$21</f>
        <v>4185.1226413699997</v>
      </c>
      <c r="H138" s="36">
        <f>SUMIFS(СВЦЭМ!$D$39:$D$782,СВЦЭМ!$A$39:$A$782,$A138,СВЦЭМ!$B$39:$B$782,H$119)+'СЕТ СН'!$I$11+СВЦЭМ!$D$10+'СЕТ СН'!$I$5-'СЕТ СН'!$I$21</f>
        <v>4120.5097698199997</v>
      </c>
      <c r="I138" s="36">
        <f>SUMIFS(СВЦЭМ!$D$39:$D$782,СВЦЭМ!$A$39:$A$782,$A138,СВЦЭМ!$B$39:$B$782,I$119)+'СЕТ СН'!$I$11+СВЦЭМ!$D$10+'СЕТ СН'!$I$5-'СЕТ СН'!$I$21</f>
        <v>4061.9468421799997</v>
      </c>
      <c r="J138" s="36">
        <f>SUMIFS(СВЦЭМ!$D$39:$D$782,СВЦЭМ!$A$39:$A$782,$A138,СВЦЭМ!$B$39:$B$782,J$119)+'СЕТ СН'!$I$11+СВЦЭМ!$D$10+'СЕТ СН'!$I$5-'СЕТ СН'!$I$21</f>
        <v>4010.0422505899996</v>
      </c>
      <c r="K138" s="36">
        <f>SUMIFS(СВЦЭМ!$D$39:$D$782,СВЦЭМ!$A$39:$A$782,$A138,СВЦЭМ!$B$39:$B$782,K$119)+'СЕТ СН'!$I$11+СВЦЭМ!$D$10+'СЕТ СН'!$I$5-'СЕТ СН'!$I$21</f>
        <v>3983.5414963599997</v>
      </c>
      <c r="L138" s="36">
        <f>SUMIFS(СВЦЭМ!$D$39:$D$782,СВЦЭМ!$A$39:$A$782,$A138,СВЦЭМ!$B$39:$B$782,L$119)+'СЕТ СН'!$I$11+СВЦЭМ!$D$10+'СЕТ СН'!$I$5-'СЕТ СН'!$I$21</f>
        <v>3975.4728034899999</v>
      </c>
      <c r="M138" s="36">
        <f>SUMIFS(СВЦЭМ!$D$39:$D$782,СВЦЭМ!$A$39:$A$782,$A138,СВЦЭМ!$B$39:$B$782,M$119)+'СЕТ СН'!$I$11+СВЦЭМ!$D$10+'СЕТ СН'!$I$5-'СЕТ СН'!$I$21</f>
        <v>3983.2457359</v>
      </c>
      <c r="N138" s="36">
        <f>SUMIFS(СВЦЭМ!$D$39:$D$782,СВЦЭМ!$A$39:$A$782,$A138,СВЦЭМ!$B$39:$B$782,N$119)+'СЕТ СН'!$I$11+СВЦЭМ!$D$10+'СЕТ СН'!$I$5-'СЕТ СН'!$I$21</f>
        <v>4003.3328830099999</v>
      </c>
      <c r="O138" s="36">
        <f>SUMIFS(СВЦЭМ!$D$39:$D$782,СВЦЭМ!$A$39:$A$782,$A138,СВЦЭМ!$B$39:$B$782,O$119)+'СЕТ СН'!$I$11+СВЦЭМ!$D$10+'СЕТ СН'!$I$5-'СЕТ СН'!$I$21</f>
        <v>4008.7285458699998</v>
      </c>
      <c r="P138" s="36">
        <f>SUMIFS(СВЦЭМ!$D$39:$D$782,СВЦЭМ!$A$39:$A$782,$A138,СВЦЭМ!$B$39:$B$782,P$119)+'СЕТ СН'!$I$11+СВЦЭМ!$D$10+'СЕТ СН'!$I$5-'СЕТ СН'!$I$21</f>
        <v>4053.9351424500001</v>
      </c>
      <c r="Q138" s="36">
        <f>SUMIFS(СВЦЭМ!$D$39:$D$782,СВЦЭМ!$A$39:$A$782,$A138,СВЦЭМ!$B$39:$B$782,Q$119)+'СЕТ СН'!$I$11+СВЦЭМ!$D$10+'СЕТ СН'!$I$5-'СЕТ СН'!$I$21</f>
        <v>4094.1614384799996</v>
      </c>
      <c r="R138" s="36">
        <f>SUMIFS(СВЦЭМ!$D$39:$D$782,СВЦЭМ!$A$39:$A$782,$A138,СВЦЭМ!$B$39:$B$782,R$119)+'СЕТ СН'!$I$11+СВЦЭМ!$D$10+'СЕТ СН'!$I$5-'СЕТ СН'!$I$21</f>
        <v>4100.9560355800004</v>
      </c>
      <c r="S138" s="36">
        <f>SUMIFS(СВЦЭМ!$D$39:$D$782,СВЦЭМ!$A$39:$A$782,$A138,СВЦЭМ!$B$39:$B$782,S$119)+'СЕТ СН'!$I$11+СВЦЭМ!$D$10+'СЕТ СН'!$I$5-'СЕТ СН'!$I$21</f>
        <v>4089.8013706299998</v>
      </c>
      <c r="T138" s="36">
        <f>SUMIFS(СВЦЭМ!$D$39:$D$782,СВЦЭМ!$A$39:$A$782,$A138,СВЦЭМ!$B$39:$B$782,T$119)+'СЕТ СН'!$I$11+СВЦЭМ!$D$10+'СЕТ СН'!$I$5-'СЕТ СН'!$I$21</f>
        <v>4010.7876295999999</v>
      </c>
      <c r="U138" s="36">
        <f>SUMIFS(СВЦЭМ!$D$39:$D$782,СВЦЭМ!$A$39:$A$782,$A138,СВЦЭМ!$B$39:$B$782,U$119)+'СЕТ СН'!$I$11+СВЦЭМ!$D$10+'СЕТ СН'!$I$5-'СЕТ СН'!$I$21</f>
        <v>3965.8785570700002</v>
      </c>
      <c r="V138" s="36">
        <f>SUMIFS(СВЦЭМ!$D$39:$D$782,СВЦЭМ!$A$39:$A$782,$A138,СВЦЭМ!$B$39:$B$782,V$119)+'СЕТ СН'!$I$11+СВЦЭМ!$D$10+'СЕТ СН'!$I$5-'СЕТ СН'!$I$21</f>
        <v>3959.40274417</v>
      </c>
      <c r="W138" s="36">
        <f>SUMIFS(СВЦЭМ!$D$39:$D$782,СВЦЭМ!$A$39:$A$782,$A138,СВЦЭМ!$B$39:$B$782,W$119)+'СЕТ СН'!$I$11+СВЦЭМ!$D$10+'СЕТ СН'!$I$5-'СЕТ СН'!$I$21</f>
        <v>3964.8024600999997</v>
      </c>
      <c r="X138" s="36">
        <f>SUMIFS(СВЦЭМ!$D$39:$D$782,СВЦЭМ!$A$39:$A$782,$A138,СВЦЭМ!$B$39:$B$782,X$119)+'СЕТ СН'!$I$11+СВЦЭМ!$D$10+'СЕТ СН'!$I$5-'СЕТ СН'!$I$21</f>
        <v>3991.6052561199999</v>
      </c>
      <c r="Y138" s="36">
        <f>SUMIFS(СВЦЭМ!$D$39:$D$782,СВЦЭМ!$A$39:$A$782,$A138,СВЦЭМ!$B$39:$B$782,Y$119)+'СЕТ СН'!$I$11+СВЦЭМ!$D$10+'СЕТ СН'!$I$5-'СЕТ СН'!$I$21</f>
        <v>4006.0158379799996</v>
      </c>
    </row>
    <row r="139" spans="1:25" ht="15.75" x14ac:dyDescent="0.2">
      <c r="A139" s="35">
        <f t="shared" si="3"/>
        <v>44275</v>
      </c>
      <c r="B139" s="36">
        <f>SUMIFS(СВЦЭМ!$D$39:$D$782,СВЦЭМ!$A$39:$A$782,$A139,СВЦЭМ!$B$39:$B$782,B$119)+'СЕТ СН'!$I$11+СВЦЭМ!$D$10+'СЕТ СН'!$I$5-'СЕТ СН'!$I$21</f>
        <v>4029.2359455400001</v>
      </c>
      <c r="C139" s="36">
        <f>SUMIFS(СВЦЭМ!$D$39:$D$782,СВЦЭМ!$A$39:$A$782,$A139,СВЦЭМ!$B$39:$B$782,C$119)+'СЕТ СН'!$I$11+СВЦЭМ!$D$10+'СЕТ СН'!$I$5-'СЕТ СН'!$I$21</f>
        <v>4107.8604545899998</v>
      </c>
      <c r="D139" s="36">
        <f>SUMIFS(СВЦЭМ!$D$39:$D$782,СВЦЭМ!$A$39:$A$782,$A139,СВЦЭМ!$B$39:$B$782,D$119)+'СЕТ СН'!$I$11+СВЦЭМ!$D$10+'СЕТ СН'!$I$5-'СЕТ СН'!$I$21</f>
        <v>4184.2906382000001</v>
      </c>
      <c r="E139" s="36">
        <f>SUMIFS(СВЦЭМ!$D$39:$D$782,СВЦЭМ!$A$39:$A$782,$A139,СВЦЭМ!$B$39:$B$782,E$119)+'СЕТ СН'!$I$11+СВЦЭМ!$D$10+'СЕТ СН'!$I$5-'СЕТ СН'!$I$21</f>
        <v>4192.5929517499999</v>
      </c>
      <c r="F139" s="36">
        <f>SUMIFS(СВЦЭМ!$D$39:$D$782,СВЦЭМ!$A$39:$A$782,$A139,СВЦЭМ!$B$39:$B$782,F$119)+'СЕТ СН'!$I$11+СВЦЭМ!$D$10+'СЕТ СН'!$I$5-'СЕТ СН'!$I$21</f>
        <v>4213.0531089099995</v>
      </c>
      <c r="G139" s="36">
        <f>SUMIFS(СВЦЭМ!$D$39:$D$782,СВЦЭМ!$A$39:$A$782,$A139,СВЦЭМ!$B$39:$B$782,G$119)+'СЕТ СН'!$I$11+СВЦЭМ!$D$10+'СЕТ СН'!$I$5-'СЕТ СН'!$I$21</f>
        <v>4198.9826266299997</v>
      </c>
      <c r="H139" s="36">
        <f>SUMIFS(СВЦЭМ!$D$39:$D$782,СВЦЭМ!$A$39:$A$782,$A139,СВЦЭМ!$B$39:$B$782,H$119)+'СЕТ СН'!$I$11+СВЦЭМ!$D$10+'СЕТ СН'!$I$5-'СЕТ СН'!$I$21</f>
        <v>4181.8711918199997</v>
      </c>
      <c r="I139" s="36">
        <f>SUMIFS(СВЦЭМ!$D$39:$D$782,СВЦЭМ!$A$39:$A$782,$A139,СВЦЭМ!$B$39:$B$782,I$119)+'СЕТ СН'!$I$11+СВЦЭМ!$D$10+'СЕТ СН'!$I$5-'СЕТ СН'!$I$21</f>
        <v>4143.3009466699996</v>
      </c>
      <c r="J139" s="36">
        <f>SUMIFS(СВЦЭМ!$D$39:$D$782,СВЦЭМ!$A$39:$A$782,$A139,СВЦЭМ!$B$39:$B$782,J$119)+'СЕТ СН'!$I$11+СВЦЭМ!$D$10+'СЕТ СН'!$I$5-'СЕТ СН'!$I$21</f>
        <v>4048.65035597</v>
      </c>
      <c r="K139" s="36">
        <f>SUMIFS(СВЦЭМ!$D$39:$D$782,СВЦЭМ!$A$39:$A$782,$A139,СВЦЭМ!$B$39:$B$782,K$119)+'СЕТ СН'!$I$11+СВЦЭМ!$D$10+'СЕТ СН'!$I$5-'СЕТ СН'!$I$21</f>
        <v>4003.5324093299996</v>
      </c>
      <c r="L139" s="36">
        <f>SUMIFS(СВЦЭМ!$D$39:$D$782,СВЦЭМ!$A$39:$A$782,$A139,СВЦЭМ!$B$39:$B$782,L$119)+'СЕТ СН'!$I$11+СВЦЭМ!$D$10+'СЕТ СН'!$I$5-'СЕТ СН'!$I$21</f>
        <v>3996.0553925599997</v>
      </c>
      <c r="M139" s="36">
        <f>SUMIFS(СВЦЭМ!$D$39:$D$782,СВЦЭМ!$A$39:$A$782,$A139,СВЦЭМ!$B$39:$B$782,M$119)+'СЕТ СН'!$I$11+СВЦЭМ!$D$10+'СЕТ СН'!$I$5-'СЕТ СН'!$I$21</f>
        <v>4006.03645426</v>
      </c>
      <c r="N139" s="36">
        <f>SUMIFS(СВЦЭМ!$D$39:$D$782,СВЦЭМ!$A$39:$A$782,$A139,СВЦЭМ!$B$39:$B$782,N$119)+'СЕТ СН'!$I$11+СВЦЭМ!$D$10+'СЕТ СН'!$I$5-'СЕТ СН'!$I$21</f>
        <v>4027.5679344700002</v>
      </c>
      <c r="O139" s="36">
        <f>SUMIFS(СВЦЭМ!$D$39:$D$782,СВЦЭМ!$A$39:$A$782,$A139,СВЦЭМ!$B$39:$B$782,O$119)+'СЕТ СН'!$I$11+СВЦЭМ!$D$10+'СЕТ СН'!$I$5-'СЕТ СН'!$I$21</f>
        <v>4042.7182951699997</v>
      </c>
      <c r="P139" s="36">
        <f>SUMIFS(СВЦЭМ!$D$39:$D$782,СВЦЭМ!$A$39:$A$782,$A139,СВЦЭМ!$B$39:$B$782,P$119)+'СЕТ СН'!$I$11+СВЦЭМ!$D$10+'СЕТ СН'!$I$5-'СЕТ СН'!$I$21</f>
        <v>4082.6120684399998</v>
      </c>
      <c r="Q139" s="36">
        <f>SUMIFS(СВЦЭМ!$D$39:$D$782,СВЦЭМ!$A$39:$A$782,$A139,СВЦЭМ!$B$39:$B$782,Q$119)+'СЕТ СН'!$I$11+СВЦЭМ!$D$10+'СЕТ СН'!$I$5-'СЕТ СН'!$I$21</f>
        <v>4115.5787412899999</v>
      </c>
      <c r="R139" s="36">
        <f>SUMIFS(СВЦЭМ!$D$39:$D$782,СВЦЭМ!$A$39:$A$782,$A139,СВЦЭМ!$B$39:$B$782,R$119)+'СЕТ СН'!$I$11+СВЦЭМ!$D$10+'СЕТ СН'!$I$5-'СЕТ СН'!$I$21</f>
        <v>4115.0484096199998</v>
      </c>
      <c r="S139" s="36">
        <f>SUMIFS(СВЦЭМ!$D$39:$D$782,СВЦЭМ!$A$39:$A$782,$A139,СВЦЭМ!$B$39:$B$782,S$119)+'СЕТ СН'!$I$11+СВЦЭМ!$D$10+'СЕТ СН'!$I$5-'СЕТ СН'!$I$21</f>
        <v>4086.9918600499996</v>
      </c>
      <c r="T139" s="36">
        <f>SUMIFS(СВЦЭМ!$D$39:$D$782,СВЦЭМ!$A$39:$A$782,$A139,СВЦЭМ!$B$39:$B$782,T$119)+'СЕТ СН'!$I$11+СВЦЭМ!$D$10+'СЕТ СН'!$I$5-'СЕТ СН'!$I$21</f>
        <v>4015.8161011399998</v>
      </c>
      <c r="U139" s="36">
        <f>SUMIFS(СВЦЭМ!$D$39:$D$782,СВЦЭМ!$A$39:$A$782,$A139,СВЦЭМ!$B$39:$B$782,U$119)+'СЕТ СН'!$I$11+СВЦЭМ!$D$10+'СЕТ СН'!$I$5-'СЕТ СН'!$I$21</f>
        <v>3970.9665146699999</v>
      </c>
      <c r="V139" s="36">
        <f>SUMIFS(СВЦЭМ!$D$39:$D$782,СВЦЭМ!$A$39:$A$782,$A139,СВЦЭМ!$B$39:$B$782,V$119)+'СЕТ СН'!$I$11+СВЦЭМ!$D$10+'СЕТ СН'!$I$5-'СЕТ СН'!$I$21</f>
        <v>3957.3313470399999</v>
      </c>
      <c r="W139" s="36">
        <f>SUMIFS(СВЦЭМ!$D$39:$D$782,СВЦЭМ!$A$39:$A$782,$A139,СВЦЭМ!$B$39:$B$782,W$119)+'СЕТ СН'!$I$11+СВЦЭМ!$D$10+'СЕТ СН'!$I$5-'СЕТ СН'!$I$21</f>
        <v>3959.7692965999995</v>
      </c>
      <c r="X139" s="36">
        <f>SUMIFS(СВЦЭМ!$D$39:$D$782,СВЦЭМ!$A$39:$A$782,$A139,СВЦЭМ!$B$39:$B$782,X$119)+'СЕТ СН'!$I$11+СВЦЭМ!$D$10+'СЕТ СН'!$I$5-'СЕТ СН'!$I$21</f>
        <v>3983.6786878399998</v>
      </c>
      <c r="Y139" s="36">
        <f>SUMIFS(СВЦЭМ!$D$39:$D$782,СВЦЭМ!$A$39:$A$782,$A139,СВЦЭМ!$B$39:$B$782,Y$119)+'СЕТ СН'!$I$11+СВЦЭМ!$D$10+'СЕТ СН'!$I$5-'СЕТ СН'!$I$21</f>
        <v>4018.2147915199998</v>
      </c>
    </row>
    <row r="140" spans="1:25" ht="15.75" x14ac:dyDescent="0.2">
      <c r="A140" s="35">
        <f t="shared" si="3"/>
        <v>44276</v>
      </c>
      <c r="B140" s="36">
        <f>SUMIFS(СВЦЭМ!$D$39:$D$782,СВЦЭМ!$A$39:$A$782,$A140,СВЦЭМ!$B$39:$B$782,B$119)+'СЕТ СН'!$I$11+СВЦЭМ!$D$10+'СЕТ СН'!$I$5-'СЕТ СН'!$I$21</f>
        <v>4099.5812251400002</v>
      </c>
      <c r="C140" s="36">
        <f>SUMIFS(СВЦЭМ!$D$39:$D$782,СВЦЭМ!$A$39:$A$782,$A140,СВЦЭМ!$B$39:$B$782,C$119)+'СЕТ СН'!$I$11+СВЦЭМ!$D$10+'СЕТ СН'!$I$5-'СЕТ СН'!$I$21</f>
        <v>4166.6183712399998</v>
      </c>
      <c r="D140" s="36">
        <f>SUMIFS(СВЦЭМ!$D$39:$D$782,СВЦЭМ!$A$39:$A$782,$A140,СВЦЭМ!$B$39:$B$782,D$119)+'СЕТ СН'!$I$11+СВЦЭМ!$D$10+'СЕТ СН'!$I$5-'СЕТ СН'!$I$21</f>
        <v>4238.0774112399995</v>
      </c>
      <c r="E140" s="36">
        <f>SUMIFS(СВЦЭМ!$D$39:$D$782,СВЦЭМ!$A$39:$A$782,$A140,СВЦЭМ!$B$39:$B$782,E$119)+'СЕТ СН'!$I$11+СВЦЭМ!$D$10+'СЕТ СН'!$I$5-'СЕТ СН'!$I$21</f>
        <v>4238.9018708799995</v>
      </c>
      <c r="F140" s="36">
        <f>SUMIFS(СВЦЭМ!$D$39:$D$782,СВЦЭМ!$A$39:$A$782,$A140,СВЦЭМ!$B$39:$B$782,F$119)+'СЕТ СН'!$I$11+СВЦЭМ!$D$10+'СЕТ СН'!$I$5-'СЕТ СН'!$I$21</f>
        <v>4239.3955985299999</v>
      </c>
      <c r="G140" s="36">
        <f>SUMIFS(СВЦЭМ!$D$39:$D$782,СВЦЭМ!$A$39:$A$782,$A140,СВЦЭМ!$B$39:$B$782,G$119)+'СЕТ СН'!$I$11+СВЦЭМ!$D$10+'СЕТ СН'!$I$5-'СЕТ СН'!$I$21</f>
        <v>4243.0821067699999</v>
      </c>
      <c r="H140" s="36">
        <f>SUMIFS(СВЦЭМ!$D$39:$D$782,СВЦЭМ!$A$39:$A$782,$A140,СВЦЭМ!$B$39:$B$782,H$119)+'СЕТ СН'!$I$11+СВЦЭМ!$D$10+'СЕТ СН'!$I$5-'СЕТ СН'!$I$21</f>
        <v>4213.667727</v>
      </c>
      <c r="I140" s="36">
        <f>SUMIFS(СВЦЭМ!$D$39:$D$782,СВЦЭМ!$A$39:$A$782,$A140,СВЦЭМ!$B$39:$B$782,I$119)+'СЕТ СН'!$I$11+СВЦЭМ!$D$10+'СЕТ СН'!$I$5-'СЕТ СН'!$I$21</f>
        <v>4139.3357600999998</v>
      </c>
      <c r="J140" s="36">
        <f>SUMIFS(СВЦЭМ!$D$39:$D$782,СВЦЭМ!$A$39:$A$782,$A140,СВЦЭМ!$B$39:$B$782,J$119)+'СЕТ СН'!$I$11+СВЦЭМ!$D$10+'СЕТ СН'!$I$5-'СЕТ СН'!$I$21</f>
        <v>4091.7468101200002</v>
      </c>
      <c r="K140" s="36">
        <f>SUMIFS(СВЦЭМ!$D$39:$D$782,СВЦЭМ!$A$39:$A$782,$A140,СВЦЭМ!$B$39:$B$782,K$119)+'СЕТ СН'!$I$11+СВЦЭМ!$D$10+'СЕТ СН'!$I$5-'СЕТ СН'!$I$21</f>
        <v>4032.2879830100001</v>
      </c>
      <c r="L140" s="36">
        <f>SUMIFS(СВЦЭМ!$D$39:$D$782,СВЦЭМ!$A$39:$A$782,$A140,СВЦЭМ!$B$39:$B$782,L$119)+'СЕТ СН'!$I$11+СВЦЭМ!$D$10+'СЕТ СН'!$I$5-'СЕТ СН'!$I$21</f>
        <v>4003.1984259299998</v>
      </c>
      <c r="M140" s="36">
        <f>SUMIFS(СВЦЭМ!$D$39:$D$782,СВЦЭМ!$A$39:$A$782,$A140,СВЦЭМ!$B$39:$B$782,M$119)+'СЕТ СН'!$I$11+СВЦЭМ!$D$10+'СЕТ СН'!$I$5-'СЕТ СН'!$I$21</f>
        <v>4006.0462940699999</v>
      </c>
      <c r="N140" s="36">
        <f>SUMIFS(СВЦЭМ!$D$39:$D$782,СВЦЭМ!$A$39:$A$782,$A140,СВЦЭМ!$B$39:$B$782,N$119)+'СЕТ СН'!$I$11+СВЦЭМ!$D$10+'СЕТ СН'!$I$5-'СЕТ СН'!$I$21</f>
        <v>4022.5196592699999</v>
      </c>
      <c r="O140" s="36">
        <f>SUMIFS(СВЦЭМ!$D$39:$D$782,СВЦЭМ!$A$39:$A$782,$A140,СВЦЭМ!$B$39:$B$782,O$119)+'СЕТ СН'!$I$11+СВЦЭМ!$D$10+'СЕТ СН'!$I$5-'СЕТ СН'!$I$21</f>
        <v>4034.6077517699996</v>
      </c>
      <c r="P140" s="36">
        <f>SUMIFS(СВЦЭМ!$D$39:$D$782,СВЦЭМ!$A$39:$A$782,$A140,СВЦЭМ!$B$39:$B$782,P$119)+'СЕТ СН'!$I$11+СВЦЭМ!$D$10+'СЕТ СН'!$I$5-'СЕТ СН'!$I$21</f>
        <v>4079.9064775299998</v>
      </c>
      <c r="Q140" s="36">
        <f>SUMIFS(СВЦЭМ!$D$39:$D$782,СВЦЭМ!$A$39:$A$782,$A140,СВЦЭМ!$B$39:$B$782,Q$119)+'СЕТ СН'!$I$11+СВЦЭМ!$D$10+'СЕТ СН'!$I$5-'СЕТ СН'!$I$21</f>
        <v>4106.6619598799998</v>
      </c>
      <c r="R140" s="36">
        <f>SUMIFS(СВЦЭМ!$D$39:$D$782,СВЦЭМ!$A$39:$A$782,$A140,СВЦЭМ!$B$39:$B$782,R$119)+'СЕТ СН'!$I$11+СВЦЭМ!$D$10+'СЕТ СН'!$I$5-'СЕТ СН'!$I$21</f>
        <v>4079.0854627199997</v>
      </c>
      <c r="S140" s="36">
        <f>SUMIFS(СВЦЭМ!$D$39:$D$782,СВЦЭМ!$A$39:$A$782,$A140,СВЦЭМ!$B$39:$B$782,S$119)+'СЕТ СН'!$I$11+СВЦЭМ!$D$10+'СЕТ СН'!$I$5-'СЕТ СН'!$I$21</f>
        <v>4070.19165957</v>
      </c>
      <c r="T140" s="36">
        <f>SUMIFS(СВЦЭМ!$D$39:$D$782,СВЦЭМ!$A$39:$A$782,$A140,СВЦЭМ!$B$39:$B$782,T$119)+'СЕТ СН'!$I$11+СВЦЭМ!$D$10+'СЕТ СН'!$I$5-'СЕТ СН'!$I$21</f>
        <v>4015.2350319899997</v>
      </c>
      <c r="U140" s="36">
        <f>SUMIFS(СВЦЭМ!$D$39:$D$782,СВЦЭМ!$A$39:$A$782,$A140,СВЦЭМ!$B$39:$B$782,U$119)+'СЕТ СН'!$I$11+СВЦЭМ!$D$10+'СЕТ СН'!$I$5-'СЕТ СН'!$I$21</f>
        <v>3963.3248477400002</v>
      </c>
      <c r="V140" s="36">
        <f>SUMIFS(СВЦЭМ!$D$39:$D$782,СВЦЭМ!$A$39:$A$782,$A140,СВЦЭМ!$B$39:$B$782,V$119)+'СЕТ СН'!$I$11+СВЦЭМ!$D$10+'СЕТ СН'!$I$5-'СЕТ СН'!$I$21</f>
        <v>3976.37197664</v>
      </c>
      <c r="W140" s="36">
        <f>SUMIFS(СВЦЭМ!$D$39:$D$782,СВЦЭМ!$A$39:$A$782,$A140,СВЦЭМ!$B$39:$B$782,W$119)+'СЕТ СН'!$I$11+СВЦЭМ!$D$10+'СЕТ СН'!$I$5-'СЕТ СН'!$I$21</f>
        <v>3990.3793251099996</v>
      </c>
      <c r="X140" s="36">
        <f>SUMIFS(СВЦЭМ!$D$39:$D$782,СВЦЭМ!$A$39:$A$782,$A140,СВЦЭМ!$B$39:$B$782,X$119)+'СЕТ СН'!$I$11+СВЦЭМ!$D$10+'СЕТ СН'!$I$5-'СЕТ СН'!$I$21</f>
        <v>4015.5436592599999</v>
      </c>
      <c r="Y140" s="36">
        <f>SUMIFS(СВЦЭМ!$D$39:$D$782,СВЦЭМ!$A$39:$A$782,$A140,СВЦЭМ!$B$39:$B$782,Y$119)+'СЕТ СН'!$I$11+СВЦЭМ!$D$10+'СЕТ СН'!$I$5-'СЕТ СН'!$I$21</f>
        <v>4047.65120415</v>
      </c>
    </row>
    <row r="141" spans="1:25" ht="15.75" x14ac:dyDescent="0.2">
      <c r="A141" s="35">
        <f t="shared" si="3"/>
        <v>44277</v>
      </c>
      <c r="B141" s="36">
        <f>SUMIFS(СВЦЭМ!$D$39:$D$782,СВЦЭМ!$A$39:$A$782,$A141,СВЦЭМ!$B$39:$B$782,B$119)+'СЕТ СН'!$I$11+СВЦЭМ!$D$10+'СЕТ СН'!$I$5-'СЕТ СН'!$I$21</f>
        <v>4048.4039579299997</v>
      </c>
      <c r="C141" s="36">
        <f>SUMIFS(СВЦЭМ!$D$39:$D$782,СВЦЭМ!$A$39:$A$782,$A141,СВЦЭМ!$B$39:$B$782,C$119)+'СЕТ СН'!$I$11+СВЦЭМ!$D$10+'СЕТ СН'!$I$5-'СЕТ СН'!$I$21</f>
        <v>4099.1042178299995</v>
      </c>
      <c r="D141" s="36">
        <f>SUMIFS(СВЦЭМ!$D$39:$D$782,СВЦЭМ!$A$39:$A$782,$A141,СВЦЭМ!$B$39:$B$782,D$119)+'СЕТ СН'!$I$11+СВЦЭМ!$D$10+'СЕТ СН'!$I$5-'СЕТ СН'!$I$21</f>
        <v>4162.2783822800002</v>
      </c>
      <c r="E141" s="36">
        <f>SUMIFS(СВЦЭМ!$D$39:$D$782,СВЦЭМ!$A$39:$A$782,$A141,СВЦЭМ!$B$39:$B$782,E$119)+'СЕТ СН'!$I$11+СВЦЭМ!$D$10+'СЕТ СН'!$I$5-'СЕТ СН'!$I$21</f>
        <v>4164.3253535000003</v>
      </c>
      <c r="F141" s="36">
        <f>SUMIFS(СВЦЭМ!$D$39:$D$782,СВЦЭМ!$A$39:$A$782,$A141,СВЦЭМ!$B$39:$B$782,F$119)+'СЕТ СН'!$I$11+СВЦЭМ!$D$10+'СЕТ СН'!$I$5-'СЕТ СН'!$I$21</f>
        <v>4161.8496529200002</v>
      </c>
      <c r="G141" s="36">
        <f>SUMIFS(СВЦЭМ!$D$39:$D$782,СВЦЭМ!$A$39:$A$782,$A141,СВЦЭМ!$B$39:$B$782,G$119)+'СЕТ СН'!$I$11+СВЦЭМ!$D$10+'СЕТ СН'!$I$5-'СЕТ СН'!$I$21</f>
        <v>4131.1185556299997</v>
      </c>
      <c r="H141" s="36">
        <f>SUMIFS(СВЦЭМ!$D$39:$D$782,СВЦЭМ!$A$39:$A$782,$A141,СВЦЭМ!$B$39:$B$782,H$119)+'СЕТ СН'!$I$11+СВЦЭМ!$D$10+'СЕТ СН'!$I$5-'СЕТ СН'!$I$21</f>
        <v>4108.2485660100001</v>
      </c>
      <c r="I141" s="36">
        <f>SUMIFS(СВЦЭМ!$D$39:$D$782,СВЦЭМ!$A$39:$A$782,$A141,СВЦЭМ!$B$39:$B$782,I$119)+'СЕТ СН'!$I$11+СВЦЭМ!$D$10+'СЕТ СН'!$I$5-'СЕТ СН'!$I$21</f>
        <v>4046.1285068699999</v>
      </c>
      <c r="J141" s="36">
        <f>SUMIFS(СВЦЭМ!$D$39:$D$782,СВЦЭМ!$A$39:$A$782,$A141,СВЦЭМ!$B$39:$B$782,J$119)+'СЕТ СН'!$I$11+СВЦЭМ!$D$10+'СЕТ СН'!$I$5-'СЕТ СН'!$I$21</f>
        <v>4006.4865164899998</v>
      </c>
      <c r="K141" s="36">
        <f>SUMIFS(СВЦЭМ!$D$39:$D$782,СВЦЭМ!$A$39:$A$782,$A141,СВЦЭМ!$B$39:$B$782,K$119)+'СЕТ СН'!$I$11+СВЦЭМ!$D$10+'СЕТ СН'!$I$5-'СЕТ СН'!$I$21</f>
        <v>4007.1559686099999</v>
      </c>
      <c r="L141" s="36">
        <f>SUMIFS(СВЦЭМ!$D$39:$D$782,СВЦЭМ!$A$39:$A$782,$A141,СВЦЭМ!$B$39:$B$782,L$119)+'СЕТ СН'!$I$11+СВЦЭМ!$D$10+'СЕТ СН'!$I$5-'СЕТ СН'!$I$21</f>
        <v>4019.3141381999999</v>
      </c>
      <c r="M141" s="36">
        <f>SUMIFS(СВЦЭМ!$D$39:$D$782,СВЦЭМ!$A$39:$A$782,$A141,СВЦЭМ!$B$39:$B$782,M$119)+'СЕТ СН'!$I$11+СВЦЭМ!$D$10+'СЕТ СН'!$I$5-'СЕТ СН'!$I$21</f>
        <v>4011.9149343899999</v>
      </c>
      <c r="N141" s="36">
        <f>SUMIFS(СВЦЭМ!$D$39:$D$782,СВЦЭМ!$A$39:$A$782,$A141,СВЦЭМ!$B$39:$B$782,N$119)+'СЕТ СН'!$I$11+СВЦЭМ!$D$10+'СЕТ СН'!$I$5-'СЕТ СН'!$I$21</f>
        <v>4024.8334582199996</v>
      </c>
      <c r="O141" s="36">
        <f>SUMIFS(СВЦЭМ!$D$39:$D$782,СВЦЭМ!$A$39:$A$782,$A141,СВЦЭМ!$B$39:$B$782,O$119)+'СЕТ СН'!$I$11+СВЦЭМ!$D$10+'СЕТ СН'!$I$5-'СЕТ СН'!$I$21</f>
        <v>4081.27781504</v>
      </c>
      <c r="P141" s="36">
        <f>SUMIFS(СВЦЭМ!$D$39:$D$782,СВЦЭМ!$A$39:$A$782,$A141,СВЦЭМ!$B$39:$B$782,P$119)+'СЕТ СН'!$I$11+СВЦЭМ!$D$10+'СЕТ СН'!$I$5-'СЕТ СН'!$I$21</f>
        <v>4148.1869188800001</v>
      </c>
      <c r="Q141" s="36">
        <f>SUMIFS(СВЦЭМ!$D$39:$D$782,СВЦЭМ!$A$39:$A$782,$A141,СВЦЭМ!$B$39:$B$782,Q$119)+'СЕТ СН'!$I$11+СВЦЭМ!$D$10+'СЕТ СН'!$I$5-'СЕТ СН'!$I$21</f>
        <v>4164.7079174699993</v>
      </c>
      <c r="R141" s="36">
        <f>SUMIFS(СВЦЭМ!$D$39:$D$782,СВЦЭМ!$A$39:$A$782,$A141,СВЦЭМ!$B$39:$B$782,R$119)+'СЕТ СН'!$I$11+СВЦЭМ!$D$10+'СЕТ СН'!$I$5-'СЕТ СН'!$I$21</f>
        <v>4159.3132104099996</v>
      </c>
      <c r="S141" s="36">
        <f>SUMIFS(СВЦЭМ!$D$39:$D$782,СВЦЭМ!$A$39:$A$782,$A141,СВЦЭМ!$B$39:$B$782,S$119)+'СЕТ СН'!$I$11+СВЦЭМ!$D$10+'СЕТ СН'!$I$5-'СЕТ СН'!$I$21</f>
        <v>4126.7182893899999</v>
      </c>
      <c r="T141" s="36">
        <f>SUMIFS(СВЦЭМ!$D$39:$D$782,СВЦЭМ!$A$39:$A$782,$A141,СВЦЭМ!$B$39:$B$782,T$119)+'СЕТ СН'!$I$11+СВЦЭМ!$D$10+'СЕТ СН'!$I$5-'СЕТ СН'!$I$21</f>
        <v>4043.5491636199999</v>
      </c>
      <c r="U141" s="36">
        <f>SUMIFS(СВЦЭМ!$D$39:$D$782,СВЦЭМ!$A$39:$A$782,$A141,СВЦЭМ!$B$39:$B$782,U$119)+'СЕТ СН'!$I$11+СВЦЭМ!$D$10+'СЕТ СН'!$I$5-'СЕТ СН'!$I$21</f>
        <v>3999.7219119000001</v>
      </c>
      <c r="V141" s="36">
        <f>SUMIFS(СВЦЭМ!$D$39:$D$782,СВЦЭМ!$A$39:$A$782,$A141,СВЦЭМ!$B$39:$B$782,V$119)+'СЕТ СН'!$I$11+СВЦЭМ!$D$10+'СЕТ СН'!$I$5-'СЕТ СН'!$I$21</f>
        <v>3973.4356316599997</v>
      </c>
      <c r="W141" s="36">
        <f>SUMIFS(СВЦЭМ!$D$39:$D$782,СВЦЭМ!$A$39:$A$782,$A141,СВЦЭМ!$B$39:$B$782,W$119)+'СЕТ СН'!$I$11+СВЦЭМ!$D$10+'СЕТ СН'!$I$5-'СЕТ СН'!$I$21</f>
        <v>3974.7005969299998</v>
      </c>
      <c r="X141" s="36">
        <f>SUMIFS(СВЦЭМ!$D$39:$D$782,СВЦЭМ!$A$39:$A$782,$A141,СВЦЭМ!$B$39:$B$782,X$119)+'СЕТ СН'!$I$11+СВЦЭМ!$D$10+'СЕТ СН'!$I$5-'СЕТ СН'!$I$21</f>
        <v>3995.1783479899996</v>
      </c>
      <c r="Y141" s="36">
        <f>SUMIFS(СВЦЭМ!$D$39:$D$782,СВЦЭМ!$A$39:$A$782,$A141,СВЦЭМ!$B$39:$B$782,Y$119)+'СЕТ СН'!$I$11+СВЦЭМ!$D$10+'СЕТ СН'!$I$5-'СЕТ СН'!$I$21</f>
        <v>4014.3119976099997</v>
      </c>
    </row>
    <row r="142" spans="1:25" ht="15.75" x14ac:dyDescent="0.2">
      <c r="A142" s="35">
        <f t="shared" si="3"/>
        <v>44278</v>
      </c>
      <c r="B142" s="36">
        <f>SUMIFS(СВЦЭМ!$D$39:$D$782,СВЦЭМ!$A$39:$A$782,$A142,СВЦЭМ!$B$39:$B$782,B$119)+'СЕТ СН'!$I$11+СВЦЭМ!$D$10+'СЕТ СН'!$I$5-'СЕТ СН'!$I$21</f>
        <v>4020.1889809599998</v>
      </c>
      <c r="C142" s="36">
        <f>SUMIFS(СВЦЭМ!$D$39:$D$782,СВЦЭМ!$A$39:$A$782,$A142,СВЦЭМ!$B$39:$B$782,C$119)+'СЕТ СН'!$I$11+СВЦЭМ!$D$10+'СЕТ СН'!$I$5-'СЕТ СН'!$I$21</f>
        <v>4087.82880596</v>
      </c>
      <c r="D142" s="36">
        <f>SUMIFS(СВЦЭМ!$D$39:$D$782,СВЦЭМ!$A$39:$A$782,$A142,СВЦЭМ!$B$39:$B$782,D$119)+'СЕТ СН'!$I$11+СВЦЭМ!$D$10+'СЕТ СН'!$I$5-'СЕТ СН'!$I$21</f>
        <v>4144.70900411</v>
      </c>
      <c r="E142" s="36">
        <f>SUMIFS(СВЦЭМ!$D$39:$D$782,СВЦЭМ!$A$39:$A$782,$A142,СВЦЭМ!$B$39:$B$782,E$119)+'СЕТ СН'!$I$11+СВЦЭМ!$D$10+'СЕТ СН'!$I$5-'СЕТ СН'!$I$21</f>
        <v>4152.2658731900001</v>
      </c>
      <c r="F142" s="36">
        <f>SUMIFS(СВЦЭМ!$D$39:$D$782,СВЦЭМ!$A$39:$A$782,$A142,СВЦЭМ!$B$39:$B$782,F$119)+'СЕТ СН'!$I$11+СВЦЭМ!$D$10+'СЕТ СН'!$I$5-'СЕТ СН'!$I$21</f>
        <v>4144.6220158300002</v>
      </c>
      <c r="G142" s="36">
        <f>SUMIFS(СВЦЭМ!$D$39:$D$782,СВЦЭМ!$A$39:$A$782,$A142,СВЦЭМ!$B$39:$B$782,G$119)+'СЕТ СН'!$I$11+СВЦЭМ!$D$10+'СЕТ СН'!$I$5-'СЕТ СН'!$I$21</f>
        <v>4122.2739821899995</v>
      </c>
      <c r="H142" s="36">
        <f>SUMIFS(СВЦЭМ!$D$39:$D$782,СВЦЭМ!$A$39:$A$782,$A142,СВЦЭМ!$B$39:$B$782,H$119)+'СЕТ СН'!$I$11+СВЦЭМ!$D$10+'СЕТ СН'!$I$5-'СЕТ СН'!$I$21</f>
        <v>4100.3099337699996</v>
      </c>
      <c r="I142" s="36">
        <f>SUMIFS(СВЦЭМ!$D$39:$D$782,СВЦЭМ!$A$39:$A$782,$A142,СВЦЭМ!$B$39:$B$782,I$119)+'СЕТ СН'!$I$11+СВЦЭМ!$D$10+'СЕТ СН'!$I$5-'СЕТ СН'!$I$21</f>
        <v>4033.3481384500001</v>
      </c>
      <c r="J142" s="36">
        <f>SUMIFS(СВЦЭМ!$D$39:$D$782,СВЦЭМ!$A$39:$A$782,$A142,СВЦЭМ!$B$39:$B$782,J$119)+'СЕТ СН'!$I$11+СВЦЭМ!$D$10+'СЕТ СН'!$I$5-'СЕТ СН'!$I$21</f>
        <v>3981.8136884799997</v>
      </c>
      <c r="K142" s="36">
        <f>SUMIFS(СВЦЭМ!$D$39:$D$782,СВЦЭМ!$A$39:$A$782,$A142,СВЦЭМ!$B$39:$B$782,K$119)+'СЕТ СН'!$I$11+СВЦЭМ!$D$10+'СЕТ СН'!$I$5-'СЕТ СН'!$I$21</f>
        <v>3956.03107826</v>
      </c>
      <c r="L142" s="36">
        <f>SUMIFS(СВЦЭМ!$D$39:$D$782,СВЦЭМ!$A$39:$A$782,$A142,СВЦЭМ!$B$39:$B$782,L$119)+'СЕТ СН'!$I$11+СВЦЭМ!$D$10+'СЕТ СН'!$I$5-'СЕТ СН'!$I$21</f>
        <v>3998.88509651</v>
      </c>
      <c r="M142" s="36">
        <f>SUMIFS(СВЦЭМ!$D$39:$D$782,СВЦЭМ!$A$39:$A$782,$A142,СВЦЭМ!$B$39:$B$782,M$119)+'СЕТ СН'!$I$11+СВЦЭМ!$D$10+'СЕТ СН'!$I$5-'СЕТ СН'!$I$21</f>
        <v>4013.1477746299997</v>
      </c>
      <c r="N142" s="36">
        <f>SUMIFS(СВЦЭМ!$D$39:$D$782,СВЦЭМ!$A$39:$A$782,$A142,СВЦЭМ!$B$39:$B$782,N$119)+'СЕТ СН'!$I$11+СВЦЭМ!$D$10+'СЕТ СН'!$I$5-'СЕТ СН'!$I$21</f>
        <v>4058.9102761300001</v>
      </c>
      <c r="O142" s="36">
        <f>SUMIFS(СВЦЭМ!$D$39:$D$782,СВЦЭМ!$A$39:$A$782,$A142,СВЦЭМ!$B$39:$B$782,O$119)+'СЕТ СН'!$I$11+СВЦЭМ!$D$10+'СЕТ СН'!$I$5-'СЕТ СН'!$I$21</f>
        <v>4094.4128854000001</v>
      </c>
      <c r="P142" s="36">
        <f>SUMIFS(СВЦЭМ!$D$39:$D$782,СВЦЭМ!$A$39:$A$782,$A142,СВЦЭМ!$B$39:$B$782,P$119)+'СЕТ СН'!$I$11+СВЦЭМ!$D$10+'СЕТ СН'!$I$5-'СЕТ СН'!$I$21</f>
        <v>4122.0854717299999</v>
      </c>
      <c r="Q142" s="36">
        <f>SUMIFS(СВЦЭМ!$D$39:$D$782,СВЦЭМ!$A$39:$A$782,$A142,СВЦЭМ!$B$39:$B$782,Q$119)+'СЕТ СН'!$I$11+СВЦЭМ!$D$10+'СЕТ СН'!$I$5-'СЕТ СН'!$I$21</f>
        <v>4141.8487306999996</v>
      </c>
      <c r="R142" s="36">
        <f>SUMIFS(СВЦЭМ!$D$39:$D$782,СВЦЭМ!$A$39:$A$782,$A142,СВЦЭМ!$B$39:$B$782,R$119)+'СЕТ СН'!$I$11+СВЦЭМ!$D$10+'СЕТ СН'!$I$5-'СЕТ СН'!$I$21</f>
        <v>4130.8919252400001</v>
      </c>
      <c r="S142" s="36">
        <f>SUMIFS(СВЦЭМ!$D$39:$D$782,СВЦЭМ!$A$39:$A$782,$A142,СВЦЭМ!$B$39:$B$782,S$119)+'СЕТ СН'!$I$11+СВЦЭМ!$D$10+'СЕТ СН'!$I$5-'СЕТ СН'!$I$21</f>
        <v>4091.8918511399997</v>
      </c>
      <c r="T142" s="36">
        <f>SUMIFS(СВЦЭМ!$D$39:$D$782,СВЦЭМ!$A$39:$A$782,$A142,СВЦЭМ!$B$39:$B$782,T$119)+'СЕТ СН'!$I$11+СВЦЭМ!$D$10+'СЕТ СН'!$I$5-'СЕТ СН'!$I$21</f>
        <v>4005.9142223199997</v>
      </c>
      <c r="U142" s="36">
        <f>SUMIFS(СВЦЭМ!$D$39:$D$782,СВЦЭМ!$A$39:$A$782,$A142,СВЦЭМ!$B$39:$B$782,U$119)+'СЕТ СН'!$I$11+СВЦЭМ!$D$10+'СЕТ СН'!$I$5-'СЕТ СН'!$I$21</f>
        <v>3954.8446968199996</v>
      </c>
      <c r="V142" s="36">
        <f>SUMIFS(СВЦЭМ!$D$39:$D$782,СВЦЭМ!$A$39:$A$782,$A142,СВЦЭМ!$B$39:$B$782,V$119)+'СЕТ СН'!$I$11+СВЦЭМ!$D$10+'СЕТ СН'!$I$5-'СЕТ СН'!$I$21</f>
        <v>3970.0398266000002</v>
      </c>
      <c r="W142" s="36">
        <f>SUMIFS(СВЦЭМ!$D$39:$D$782,СВЦЭМ!$A$39:$A$782,$A142,СВЦЭМ!$B$39:$B$782,W$119)+'СЕТ СН'!$I$11+СВЦЭМ!$D$10+'СЕТ СН'!$I$5-'СЕТ СН'!$I$21</f>
        <v>3952.5043747399995</v>
      </c>
      <c r="X142" s="36">
        <f>SUMIFS(СВЦЭМ!$D$39:$D$782,СВЦЭМ!$A$39:$A$782,$A142,СВЦЭМ!$B$39:$B$782,X$119)+'СЕТ СН'!$I$11+СВЦЭМ!$D$10+'СЕТ СН'!$I$5-'СЕТ СН'!$I$21</f>
        <v>3968.4549410199998</v>
      </c>
      <c r="Y142" s="36">
        <f>SUMIFS(СВЦЭМ!$D$39:$D$782,СВЦЭМ!$A$39:$A$782,$A142,СВЦЭМ!$B$39:$B$782,Y$119)+'СЕТ СН'!$I$11+СВЦЭМ!$D$10+'СЕТ СН'!$I$5-'СЕТ СН'!$I$21</f>
        <v>3989.6571025799999</v>
      </c>
    </row>
    <row r="143" spans="1:25" ht="15.75" x14ac:dyDescent="0.2">
      <c r="A143" s="35">
        <f t="shared" si="3"/>
        <v>44279</v>
      </c>
      <c r="B143" s="36">
        <f>SUMIFS(СВЦЭМ!$D$39:$D$782,СВЦЭМ!$A$39:$A$782,$A143,СВЦЭМ!$B$39:$B$782,B$119)+'СЕТ СН'!$I$11+СВЦЭМ!$D$10+'СЕТ СН'!$I$5-'СЕТ СН'!$I$21</f>
        <v>4033.8860655299995</v>
      </c>
      <c r="C143" s="36">
        <f>SUMIFS(СВЦЭМ!$D$39:$D$782,СВЦЭМ!$A$39:$A$782,$A143,СВЦЭМ!$B$39:$B$782,C$119)+'СЕТ СН'!$I$11+СВЦЭМ!$D$10+'СЕТ СН'!$I$5-'СЕТ СН'!$I$21</f>
        <v>4089.2897741299998</v>
      </c>
      <c r="D143" s="36">
        <f>SUMIFS(СВЦЭМ!$D$39:$D$782,СВЦЭМ!$A$39:$A$782,$A143,СВЦЭМ!$B$39:$B$782,D$119)+'СЕТ СН'!$I$11+СВЦЭМ!$D$10+'СЕТ СН'!$I$5-'СЕТ СН'!$I$21</f>
        <v>4149.6124765099994</v>
      </c>
      <c r="E143" s="36">
        <f>SUMIFS(СВЦЭМ!$D$39:$D$782,СВЦЭМ!$A$39:$A$782,$A143,СВЦЭМ!$B$39:$B$782,E$119)+'СЕТ СН'!$I$11+СВЦЭМ!$D$10+'СЕТ СН'!$I$5-'СЕТ СН'!$I$21</f>
        <v>4160.0691552600001</v>
      </c>
      <c r="F143" s="36">
        <f>SUMIFS(СВЦЭМ!$D$39:$D$782,СВЦЭМ!$A$39:$A$782,$A143,СВЦЭМ!$B$39:$B$782,F$119)+'СЕТ СН'!$I$11+СВЦЭМ!$D$10+'СЕТ СН'!$I$5-'СЕТ СН'!$I$21</f>
        <v>4156.5493441399994</v>
      </c>
      <c r="G143" s="36">
        <f>SUMIFS(СВЦЭМ!$D$39:$D$782,СВЦЭМ!$A$39:$A$782,$A143,СВЦЭМ!$B$39:$B$782,G$119)+'СЕТ СН'!$I$11+СВЦЭМ!$D$10+'СЕТ СН'!$I$5-'СЕТ СН'!$I$21</f>
        <v>4130.8005098399999</v>
      </c>
      <c r="H143" s="36">
        <f>SUMIFS(СВЦЭМ!$D$39:$D$782,СВЦЭМ!$A$39:$A$782,$A143,СВЦЭМ!$B$39:$B$782,H$119)+'СЕТ СН'!$I$11+СВЦЭМ!$D$10+'СЕТ СН'!$I$5-'СЕТ СН'!$I$21</f>
        <v>4103.8457525899994</v>
      </c>
      <c r="I143" s="36">
        <f>SUMIFS(СВЦЭМ!$D$39:$D$782,СВЦЭМ!$A$39:$A$782,$A143,СВЦЭМ!$B$39:$B$782,I$119)+'СЕТ СН'!$I$11+СВЦЭМ!$D$10+'СЕТ СН'!$I$5-'СЕТ СН'!$I$21</f>
        <v>4048.4851811799999</v>
      </c>
      <c r="J143" s="36">
        <f>SUMIFS(СВЦЭМ!$D$39:$D$782,СВЦЭМ!$A$39:$A$782,$A143,СВЦЭМ!$B$39:$B$782,J$119)+'СЕТ СН'!$I$11+СВЦЭМ!$D$10+'СЕТ СН'!$I$5-'СЕТ СН'!$I$21</f>
        <v>3992.9375183599996</v>
      </c>
      <c r="K143" s="36">
        <f>SUMIFS(СВЦЭМ!$D$39:$D$782,СВЦЭМ!$A$39:$A$782,$A143,СВЦЭМ!$B$39:$B$782,K$119)+'СЕТ СН'!$I$11+СВЦЭМ!$D$10+'СЕТ СН'!$I$5-'СЕТ СН'!$I$21</f>
        <v>3963.5185860800002</v>
      </c>
      <c r="L143" s="36">
        <f>SUMIFS(СВЦЭМ!$D$39:$D$782,СВЦЭМ!$A$39:$A$782,$A143,СВЦЭМ!$B$39:$B$782,L$119)+'СЕТ СН'!$I$11+СВЦЭМ!$D$10+'СЕТ СН'!$I$5-'СЕТ СН'!$I$21</f>
        <v>3991.1068674099997</v>
      </c>
      <c r="M143" s="36">
        <f>SUMIFS(СВЦЭМ!$D$39:$D$782,СВЦЭМ!$A$39:$A$782,$A143,СВЦЭМ!$B$39:$B$782,M$119)+'СЕТ СН'!$I$11+СВЦЭМ!$D$10+'СЕТ СН'!$I$5-'СЕТ СН'!$I$21</f>
        <v>3980.7132131099997</v>
      </c>
      <c r="N143" s="36">
        <f>SUMIFS(СВЦЭМ!$D$39:$D$782,СВЦЭМ!$A$39:$A$782,$A143,СВЦЭМ!$B$39:$B$782,N$119)+'СЕТ СН'!$I$11+СВЦЭМ!$D$10+'СЕТ СН'!$I$5-'СЕТ СН'!$I$21</f>
        <v>4001.7682820399996</v>
      </c>
      <c r="O143" s="36">
        <f>SUMIFS(СВЦЭМ!$D$39:$D$782,СВЦЭМ!$A$39:$A$782,$A143,СВЦЭМ!$B$39:$B$782,O$119)+'СЕТ СН'!$I$11+СВЦЭМ!$D$10+'СЕТ СН'!$I$5-'СЕТ СН'!$I$21</f>
        <v>4046.4304161099999</v>
      </c>
      <c r="P143" s="36">
        <f>SUMIFS(СВЦЭМ!$D$39:$D$782,СВЦЭМ!$A$39:$A$782,$A143,СВЦЭМ!$B$39:$B$782,P$119)+'СЕТ СН'!$I$11+СВЦЭМ!$D$10+'СЕТ СН'!$I$5-'СЕТ СН'!$I$21</f>
        <v>4089.2801516</v>
      </c>
      <c r="Q143" s="36">
        <f>SUMIFS(СВЦЭМ!$D$39:$D$782,СВЦЭМ!$A$39:$A$782,$A143,СВЦЭМ!$B$39:$B$782,Q$119)+'СЕТ СН'!$I$11+СВЦЭМ!$D$10+'СЕТ СН'!$I$5-'СЕТ СН'!$I$21</f>
        <v>4114.7457727199999</v>
      </c>
      <c r="R143" s="36">
        <f>SUMIFS(СВЦЭМ!$D$39:$D$782,СВЦЭМ!$A$39:$A$782,$A143,СВЦЭМ!$B$39:$B$782,R$119)+'СЕТ СН'!$I$11+СВЦЭМ!$D$10+'СЕТ СН'!$I$5-'СЕТ СН'!$I$21</f>
        <v>4102.2806071599998</v>
      </c>
      <c r="S143" s="36">
        <f>SUMIFS(СВЦЭМ!$D$39:$D$782,СВЦЭМ!$A$39:$A$782,$A143,СВЦЭМ!$B$39:$B$782,S$119)+'СЕТ СН'!$I$11+СВЦЭМ!$D$10+'СЕТ СН'!$I$5-'СЕТ СН'!$I$21</f>
        <v>4053.9074460900001</v>
      </c>
      <c r="T143" s="36">
        <f>SUMIFS(СВЦЭМ!$D$39:$D$782,СВЦЭМ!$A$39:$A$782,$A143,СВЦЭМ!$B$39:$B$782,T$119)+'СЕТ СН'!$I$11+СВЦЭМ!$D$10+'СЕТ СН'!$I$5-'СЕТ СН'!$I$21</f>
        <v>3966.2093085099996</v>
      </c>
      <c r="U143" s="36">
        <f>SUMIFS(СВЦЭМ!$D$39:$D$782,СВЦЭМ!$A$39:$A$782,$A143,СВЦЭМ!$B$39:$B$782,U$119)+'СЕТ СН'!$I$11+СВЦЭМ!$D$10+'СЕТ СН'!$I$5-'СЕТ СН'!$I$21</f>
        <v>3920.7811445899997</v>
      </c>
      <c r="V143" s="36">
        <f>SUMIFS(СВЦЭМ!$D$39:$D$782,СВЦЭМ!$A$39:$A$782,$A143,СВЦЭМ!$B$39:$B$782,V$119)+'СЕТ СН'!$I$11+СВЦЭМ!$D$10+'СЕТ СН'!$I$5-'СЕТ СН'!$I$21</f>
        <v>3931.5465875999998</v>
      </c>
      <c r="W143" s="36">
        <f>SUMIFS(СВЦЭМ!$D$39:$D$782,СВЦЭМ!$A$39:$A$782,$A143,СВЦЭМ!$B$39:$B$782,W$119)+'СЕТ СН'!$I$11+СВЦЭМ!$D$10+'СЕТ СН'!$I$5-'СЕТ СН'!$I$21</f>
        <v>3920.0542271700001</v>
      </c>
      <c r="X143" s="36">
        <f>SUMIFS(СВЦЭМ!$D$39:$D$782,СВЦЭМ!$A$39:$A$782,$A143,СВЦЭМ!$B$39:$B$782,X$119)+'СЕТ СН'!$I$11+СВЦЭМ!$D$10+'СЕТ СН'!$I$5-'СЕТ СН'!$I$21</f>
        <v>3928.2248426199999</v>
      </c>
      <c r="Y143" s="36">
        <f>SUMIFS(СВЦЭМ!$D$39:$D$782,СВЦЭМ!$A$39:$A$782,$A143,СВЦЭМ!$B$39:$B$782,Y$119)+'СЕТ СН'!$I$11+СВЦЭМ!$D$10+'СЕТ СН'!$I$5-'СЕТ СН'!$I$21</f>
        <v>3944.2706788400001</v>
      </c>
    </row>
    <row r="144" spans="1:25" ht="15.75" x14ac:dyDescent="0.2">
      <c r="A144" s="35">
        <f t="shared" si="3"/>
        <v>44280</v>
      </c>
      <c r="B144" s="36">
        <f>SUMIFS(СВЦЭМ!$D$39:$D$782,СВЦЭМ!$A$39:$A$782,$A144,СВЦЭМ!$B$39:$B$782,B$119)+'СЕТ СН'!$I$11+СВЦЭМ!$D$10+'СЕТ СН'!$I$5-'СЕТ СН'!$I$21</f>
        <v>4006.0771938299999</v>
      </c>
      <c r="C144" s="36">
        <f>SUMIFS(СВЦЭМ!$D$39:$D$782,СВЦЭМ!$A$39:$A$782,$A144,СВЦЭМ!$B$39:$B$782,C$119)+'СЕТ СН'!$I$11+СВЦЭМ!$D$10+'СЕТ СН'!$I$5-'СЕТ СН'!$I$21</f>
        <v>4055.42134704</v>
      </c>
      <c r="D144" s="36">
        <f>SUMIFS(СВЦЭМ!$D$39:$D$782,СВЦЭМ!$A$39:$A$782,$A144,СВЦЭМ!$B$39:$B$782,D$119)+'СЕТ СН'!$I$11+СВЦЭМ!$D$10+'СЕТ СН'!$I$5-'СЕТ СН'!$I$21</f>
        <v>4124.7590571199999</v>
      </c>
      <c r="E144" s="36">
        <f>SUMIFS(СВЦЭМ!$D$39:$D$782,СВЦЭМ!$A$39:$A$782,$A144,СВЦЭМ!$B$39:$B$782,E$119)+'СЕТ СН'!$I$11+СВЦЭМ!$D$10+'СЕТ СН'!$I$5-'СЕТ СН'!$I$21</f>
        <v>4136.798683</v>
      </c>
      <c r="F144" s="36">
        <f>SUMIFS(СВЦЭМ!$D$39:$D$782,СВЦЭМ!$A$39:$A$782,$A144,СВЦЭМ!$B$39:$B$782,F$119)+'СЕТ СН'!$I$11+СВЦЭМ!$D$10+'СЕТ СН'!$I$5-'СЕТ СН'!$I$21</f>
        <v>4139.7048006799996</v>
      </c>
      <c r="G144" s="36">
        <f>SUMIFS(СВЦЭМ!$D$39:$D$782,СВЦЭМ!$A$39:$A$782,$A144,СВЦЭМ!$B$39:$B$782,G$119)+'СЕТ СН'!$I$11+СВЦЭМ!$D$10+'СЕТ СН'!$I$5-'СЕТ СН'!$I$21</f>
        <v>4117.7601130699995</v>
      </c>
      <c r="H144" s="36">
        <f>SUMIFS(СВЦЭМ!$D$39:$D$782,СВЦЭМ!$A$39:$A$782,$A144,СВЦЭМ!$B$39:$B$782,H$119)+'СЕТ СН'!$I$11+СВЦЭМ!$D$10+'СЕТ СН'!$I$5-'СЕТ СН'!$I$21</f>
        <v>4073.3306094299996</v>
      </c>
      <c r="I144" s="36">
        <f>SUMIFS(СВЦЭМ!$D$39:$D$782,СВЦЭМ!$A$39:$A$782,$A144,СВЦЭМ!$B$39:$B$782,I$119)+'СЕТ СН'!$I$11+СВЦЭМ!$D$10+'СЕТ СН'!$I$5-'СЕТ СН'!$I$21</f>
        <v>4004.4929109799996</v>
      </c>
      <c r="J144" s="36">
        <f>SUMIFS(СВЦЭМ!$D$39:$D$782,СВЦЭМ!$A$39:$A$782,$A144,СВЦЭМ!$B$39:$B$782,J$119)+'СЕТ СН'!$I$11+СВЦЭМ!$D$10+'СЕТ СН'!$I$5-'СЕТ СН'!$I$21</f>
        <v>3957.9765113899998</v>
      </c>
      <c r="K144" s="36">
        <f>SUMIFS(СВЦЭМ!$D$39:$D$782,СВЦЭМ!$A$39:$A$782,$A144,СВЦЭМ!$B$39:$B$782,K$119)+'СЕТ СН'!$I$11+СВЦЭМ!$D$10+'СЕТ СН'!$I$5-'СЕТ СН'!$I$21</f>
        <v>3949.5964139299995</v>
      </c>
      <c r="L144" s="36">
        <f>SUMIFS(СВЦЭМ!$D$39:$D$782,СВЦЭМ!$A$39:$A$782,$A144,СВЦЭМ!$B$39:$B$782,L$119)+'СЕТ СН'!$I$11+СВЦЭМ!$D$10+'СЕТ СН'!$I$5-'СЕТ СН'!$I$21</f>
        <v>3971.1424465299997</v>
      </c>
      <c r="M144" s="36">
        <f>SUMIFS(СВЦЭМ!$D$39:$D$782,СВЦЭМ!$A$39:$A$782,$A144,СВЦЭМ!$B$39:$B$782,M$119)+'СЕТ СН'!$I$11+СВЦЭМ!$D$10+'СЕТ СН'!$I$5-'СЕТ СН'!$I$21</f>
        <v>3970.3472011699996</v>
      </c>
      <c r="N144" s="36">
        <f>SUMIFS(СВЦЭМ!$D$39:$D$782,СВЦЭМ!$A$39:$A$782,$A144,СВЦЭМ!$B$39:$B$782,N$119)+'СЕТ СН'!$I$11+СВЦЭМ!$D$10+'СЕТ СН'!$I$5-'СЕТ СН'!$I$21</f>
        <v>3992.50359493</v>
      </c>
      <c r="O144" s="36">
        <f>SUMIFS(СВЦЭМ!$D$39:$D$782,СВЦЭМ!$A$39:$A$782,$A144,СВЦЭМ!$B$39:$B$782,O$119)+'СЕТ СН'!$I$11+СВЦЭМ!$D$10+'СЕТ СН'!$I$5-'СЕТ СН'!$I$21</f>
        <v>4030.6164188599996</v>
      </c>
      <c r="P144" s="36">
        <f>SUMIFS(СВЦЭМ!$D$39:$D$782,СВЦЭМ!$A$39:$A$782,$A144,СВЦЭМ!$B$39:$B$782,P$119)+'СЕТ СН'!$I$11+СВЦЭМ!$D$10+'СЕТ СН'!$I$5-'СЕТ СН'!$I$21</f>
        <v>4083.1959652199998</v>
      </c>
      <c r="Q144" s="36">
        <f>SUMIFS(СВЦЭМ!$D$39:$D$782,СВЦЭМ!$A$39:$A$782,$A144,СВЦЭМ!$B$39:$B$782,Q$119)+'СЕТ СН'!$I$11+СВЦЭМ!$D$10+'СЕТ СН'!$I$5-'СЕТ СН'!$I$21</f>
        <v>4114.6365963400003</v>
      </c>
      <c r="R144" s="36">
        <f>SUMIFS(СВЦЭМ!$D$39:$D$782,СВЦЭМ!$A$39:$A$782,$A144,СВЦЭМ!$B$39:$B$782,R$119)+'СЕТ СН'!$I$11+СВЦЭМ!$D$10+'СЕТ СН'!$I$5-'СЕТ СН'!$I$21</f>
        <v>4104.1258582099999</v>
      </c>
      <c r="S144" s="36">
        <f>SUMIFS(СВЦЭМ!$D$39:$D$782,СВЦЭМ!$A$39:$A$782,$A144,СВЦЭМ!$B$39:$B$782,S$119)+'СЕТ СН'!$I$11+СВЦЭМ!$D$10+'СЕТ СН'!$I$5-'СЕТ СН'!$I$21</f>
        <v>4057.5793692099996</v>
      </c>
      <c r="T144" s="36">
        <f>SUMIFS(СВЦЭМ!$D$39:$D$782,СВЦЭМ!$A$39:$A$782,$A144,СВЦЭМ!$B$39:$B$782,T$119)+'СЕТ СН'!$I$11+СВЦЭМ!$D$10+'СЕТ СН'!$I$5-'СЕТ СН'!$I$21</f>
        <v>3970.9073313099998</v>
      </c>
      <c r="U144" s="36">
        <f>SUMIFS(СВЦЭМ!$D$39:$D$782,СВЦЭМ!$A$39:$A$782,$A144,СВЦЭМ!$B$39:$B$782,U$119)+'СЕТ СН'!$I$11+СВЦЭМ!$D$10+'СЕТ СН'!$I$5-'СЕТ СН'!$I$21</f>
        <v>3925.0501918199998</v>
      </c>
      <c r="V144" s="36">
        <f>SUMIFS(СВЦЭМ!$D$39:$D$782,СВЦЭМ!$A$39:$A$782,$A144,СВЦЭМ!$B$39:$B$782,V$119)+'СЕТ СН'!$I$11+СВЦЭМ!$D$10+'СЕТ СН'!$I$5-'СЕТ СН'!$I$21</f>
        <v>3926.9696654199997</v>
      </c>
      <c r="W144" s="36">
        <f>SUMIFS(СВЦЭМ!$D$39:$D$782,СВЦЭМ!$A$39:$A$782,$A144,СВЦЭМ!$B$39:$B$782,W$119)+'СЕТ СН'!$I$11+СВЦЭМ!$D$10+'СЕТ СН'!$I$5-'СЕТ СН'!$I$21</f>
        <v>3915.05624244</v>
      </c>
      <c r="X144" s="36">
        <f>SUMIFS(СВЦЭМ!$D$39:$D$782,СВЦЭМ!$A$39:$A$782,$A144,СВЦЭМ!$B$39:$B$782,X$119)+'СЕТ СН'!$I$11+СВЦЭМ!$D$10+'СЕТ СН'!$I$5-'СЕТ СН'!$I$21</f>
        <v>3940.7376188600001</v>
      </c>
      <c r="Y144" s="36">
        <f>SUMIFS(СВЦЭМ!$D$39:$D$782,СВЦЭМ!$A$39:$A$782,$A144,СВЦЭМ!$B$39:$B$782,Y$119)+'СЕТ СН'!$I$11+СВЦЭМ!$D$10+'СЕТ СН'!$I$5-'СЕТ СН'!$I$21</f>
        <v>3973.1393367399996</v>
      </c>
    </row>
    <row r="145" spans="1:27" ht="15.75" x14ac:dyDescent="0.2">
      <c r="A145" s="35">
        <f t="shared" si="3"/>
        <v>44281</v>
      </c>
      <c r="B145" s="36">
        <f>SUMIFS(СВЦЭМ!$D$39:$D$782,СВЦЭМ!$A$39:$A$782,$A145,СВЦЭМ!$B$39:$B$782,B$119)+'СЕТ СН'!$I$11+СВЦЭМ!$D$10+'СЕТ СН'!$I$5-'СЕТ СН'!$I$21</f>
        <v>4061.1340766899998</v>
      </c>
      <c r="C145" s="36">
        <f>SUMIFS(СВЦЭМ!$D$39:$D$782,СВЦЭМ!$A$39:$A$782,$A145,СВЦЭМ!$B$39:$B$782,C$119)+'СЕТ СН'!$I$11+СВЦЭМ!$D$10+'СЕТ СН'!$I$5-'СЕТ СН'!$I$21</f>
        <v>4129.3738327900001</v>
      </c>
      <c r="D145" s="36">
        <f>SUMIFS(СВЦЭМ!$D$39:$D$782,СВЦЭМ!$A$39:$A$782,$A145,СВЦЭМ!$B$39:$B$782,D$119)+'СЕТ СН'!$I$11+СВЦЭМ!$D$10+'СЕТ СН'!$I$5-'СЕТ СН'!$I$21</f>
        <v>4203.57791404</v>
      </c>
      <c r="E145" s="36">
        <f>SUMIFS(СВЦЭМ!$D$39:$D$782,СВЦЭМ!$A$39:$A$782,$A145,СВЦЭМ!$B$39:$B$782,E$119)+'СЕТ СН'!$I$11+СВЦЭМ!$D$10+'СЕТ СН'!$I$5-'СЕТ СН'!$I$21</f>
        <v>4219.5264408399999</v>
      </c>
      <c r="F145" s="36">
        <f>SUMIFS(СВЦЭМ!$D$39:$D$782,СВЦЭМ!$A$39:$A$782,$A145,СВЦЭМ!$B$39:$B$782,F$119)+'СЕТ СН'!$I$11+СВЦЭМ!$D$10+'СЕТ СН'!$I$5-'СЕТ СН'!$I$21</f>
        <v>4216.3065654900001</v>
      </c>
      <c r="G145" s="36">
        <f>SUMIFS(СВЦЭМ!$D$39:$D$782,СВЦЭМ!$A$39:$A$782,$A145,СВЦЭМ!$B$39:$B$782,G$119)+'СЕТ СН'!$I$11+СВЦЭМ!$D$10+'СЕТ СН'!$I$5-'СЕТ СН'!$I$21</f>
        <v>4199.9167275899999</v>
      </c>
      <c r="H145" s="36">
        <f>SUMIFS(СВЦЭМ!$D$39:$D$782,СВЦЭМ!$A$39:$A$782,$A145,СВЦЭМ!$B$39:$B$782,H$119)+'СЕТ СН'!$I$11+СВЦЭМ!$D$10+'СЕТ СН'!$I$5-'СЕТ СН'!$I$21</f>
        <v>4154.6240323599995</v>
      </c>
      <c r="I145" s="36">
        <f>SUMIFS(СВЦЭМ!$D$39:$D$782,СВЦЭМ!$A$39:$A$782,$A145,СВЦЭМ!$B$39:$B$782,I$119)+'СЕТ СН'!$I$11+СВЦЭМ!$D$10+'СЕТ СН'!$I$5-'СЕТ СН'!$I$21</f>
        <v>4072.3620902900002</v>
      </c>
      <c r="J145" s="36">
        <f>SUMIFS(СВЦЭМ!$D$39:$D$782,СВЦЭМ!$A$39:$A$782,$A145,СВЦЭМ!$B$39:$B$782,J$119)+'СЕТ СН'!$I$11+СВЦЭМ!$D$10+'СЕТ СН'!$I$5-'СЕТ СН'!$I$21</f>
        <v>4025.7477980099998</v>
      </c>
      <c r="K145" s="36">
        <f>SUMIFS(СВЦЭМ!$D$39:$D$782,СВЦЭМ!$A$39:$A$782,$A145,СВЦЭМ!$B$39:$B$782,K$119)+'СЕТ СН'!$I$11+СВЦЭМ!$D$10+'СЕТ СН'!$I$5-'СЕТ СН'!$I$21</f>
        <v>4005.5569955399997</v>
      </c>
      <c r="L145" s="36">
        <f>SUMIFS(СВЦЭМ!$D$39:$D$782,СВЦЭМ!$A$39:$A$782,$A145,СВЦЭМ!$B$39:$B$782,L$119)+'СЕТ СН'!$I$11+СВЦЭМ!$D$10+'СЕТ СН'!$I$5-'СЕТ СН'!$I$21</f>
        <v>3996.3947321300002</v>
      </c>
      <c r="M145" s="36">
        <f>SUMIFS(СВЦЭМ!$D$39:$D$782,СВЦЭМ!$A$39:$A$782,$A145,СВЦЭМ!$B$39:$B$782,M$119)+'СЕТ СН'!$I$11+СВЦЭМ!$D$10+'СЕТ СН'!$I$5-'СЕТ СН'!$I$21</f>
        <v>3995.6649226</v>
      </c>
      <c r="N145" s="36">
        <f>SUMIFS(СВЦЭМ!$D$39:$D$782,СВЦЭМ!$A$39:$A$782,$A145,СВЦЭМ!$B$39:$B$782,N$119)+'СЕТ СН'!$I$11+СВЦЭМ!$D$10+'СЕТ СН'!$I$5-'СЕТ СН'!$I$21</f>
        <v>3992.8498061599998</v>
      </c>
      <c r="O145" s="36">
        <f>SUMIFS(СВЦЭМ!$D$39:$D$782,СВЦЭМ!$A$39:$A$782,$A145,СВЦЭМ!$B$39:$B$782,O$119)+'СЕТ СН'!$I$11+СВЦЭМ!$D$10+'СЕТ СН'!$I$5-'СЕТ СН'!$I$21</f>
        <v>4022.6330802299999</v>
      </c>
      <c r="P145" s="36">
        <f>SUMIFS(СВЦЭМ!$D$39:$D$782,СВЦЭМ!$A$39:$A$782,$A145,СВЦЭМ!$B$39:$B$782,P$119)+'СЕТ СН'!$I$11+СВЦЭМ!$D$10+'СЕТ СН'!$I$5-'СЕТ СН'!$I$21</f>
        <v>4051.7647052299999</v>
      </c>
      <c r="Q145" s="36">
        <f>SUMIFS(СВЦЭМ!$D$39:$D$782,СВЦЭМ!$A$39:$A$782,$A145,СВЦЭМ!$B$39:$B$782,Q$119)+'СЕТ СН'!$I$11+СВЦЭМ!$D$10+'СЕТ СН'!$I$5-'СЕТ СН'!$I$21</f>
        <v>4080.1659298499999</v>
      </c>
      <c r="R145" s="36">
        <f>SUMIFS(СВЦЭМ!$D$39:$D$782,СВЦЭМ!$A$39:$A$782,$A145,СВЦЭМ!$B$39:$B$782,R$119)+'СЕТ СН'!$I$11+СВЦЭМ!$D$10+'СЕТ СН'!$I$5-'СЕТ СН'!$I$21</f>
        <v>4067.3164044599998</v>
      </c>
      <c r="S145" s="36">
        <f>SUMIFS(СВЦЭМ!$D$39:$D$782,СВЦЭМ!$A$39:$A$782,$A145,СВЦЭМ!$B$39:$B$782,S$119)+'СЕТ СН'!$I$11+СВЦЭМ!$D$10+'СЕТ СН'!$I$5-'СЕТ СН'!$I$21</f>
        <v>4031.9748763099997</v>
      </c>
      <c r="T145" s="36">
        <f>SUMIFS(СВЦЭМ!$D$39:$D$782,СВЦЭМ!$A$39:$A$782,$A145,СВЦЭМ!$B$39:$B$782,T$119)+'СЕТ СН'!$I$11+СВЦЭМ!$D$10+'СЕТ СН'!$I$5-'СЕТ СН'!$I$21</f>
        <v>3962.4669318599999</v>
      </c>
      <c r="U145" s="36">
        <f>SUMIFS(СВЦЭМ!$D$39:$D$782,СВЦЭМ!$A$39:$A$782,$A145,СВЦЭМ!$B$39:$B$782,U$119)+'СЕТ СН'!$I$11+СВЦЭМ!$D$10+'СЕТ СН'!$I$5-'СЕТ СН'!$I$21</f>
        <v>3924.7101003100001</v>
      </c>
      <c r="V145" s="36">
        <f>SUMIFS(СВЦЭМ!$D$39:$D$782,СВЦЭМ!$A$39:$A$782,$A145,СВЦЭМ!$B$39:$B$782,V$119)+'СЕТ СН'!$I$11+СВЦЭМ!$D$10+'СЕТ СН'!$I$5-'СЕТ СН'!$I$21</f>
        <v>3918.2775418299998</v>
      </c>
      <c r="W145" s="36">
        <f>SUMIFS(СВЦЭМ!$D$39:$D$782,СВЦЭМ!$A$39:$A$782,$A145,СВЦЭМ!$B$39:$B$782,W$119)+'СЕТ СН'!$I$11+СВЦЭМ!$D$10+'СЕТ СН'!$I$5-'СЕТ СН'!$I$21</f>
        <v>3907.1938521800002</v>
      </c>
      <c r="X145" s="36">
        <f>SUMIFS(СВЦЭМ!$D$39:$D$782,СВЦЭМ!$A$39:$A$782,$A145,СВЦЭМ!$B$39:$B$782,X$119)+'СЕТ СН'!$I$11+СВЦЭМ!$D$10+'СЕТ СН'!$I$5-'СЕТ СН'!$I$21</f>
        <v>3933.48980011</v>
      </c>
      <c r="Y145" s="36">
        <f>SUMIFS(СВЦЭМ!$D$39:$D$782,СВЦЭМ!$A$39:$A$782,$A145,СВЦЭМ!$B$39:$B$782,Y$119)+'СЕТ СН'!$I$11+СВЦЭМ!$D$10+'СЕТ СН'!$I$5-'СЕТ СН'!$I$21</f>
        <v>3965.6272073800001</v>
      </c>
    </row>
    <row r="146" spans="1:27" ht="15.75" x14ac:dyDescent="0.2">
      <c r="A146" s="35">
        <f t="shared" si="3"/>
        <v>44282</v>
      </c>
      <c r="B146" s="36">
        <f>SUMIFS(СВЦЭМ!$D$39:$D$782,СВЦЭМ!$A$39:$A$782,$A146,СВЦЭМ!$B$39:$B$782,B$119)+'СЕТ СН'!$I$11+СВЦЭМ!$D$10+'СЕТ СН'!$I$5-'СЕТ СН'!$I$21</f>
        <v>3926.7079074399999</v>
      </c>
      <c r="C146" s="36">
        <f>SUMIFS(СВЦЭМ!$D$39:$D$782,СВЦЭМ!$A$39:$A$782,$A146,СВЦЭМ!$B$39:$B$782,C$119)+'СЕТ СН'!$I$11+СВЦЭМ!$D$10+'СЕТ СН'!$I$5-'СЕТ СН'!$I$21</f>
        <v>3999.1034516</v>
      </c>
      <c r="D146" s="36">
        <f>SUMIFS(СВЦЭМ!$D$39:$D$782,СВЦЭМ!$A$39:$A$782,$A146,СВЦЭМ!$B$39:$B$782,D$119)+'СЕТ СН'!$I$11+СВЦЭМ!$D$10+'СЕТ СН'!$I$5-'СЕТ СН'!$I$21</f>
        <v>4063.75925439</v>
      </c>
      <c r="E146" s="36">
        <f>SUMIFS(СВЦЭМ!$D$39:$D$782,СВЦЭМ!$A$39:$A$782,$A146,СВЦЭМ!$B$39:$B$782,E$119)+'СЕТ СН'!$I$11+СВЦЭМ!$D$10+'СЕТ СН'!$I$5-'СЕТ СН'!$I$21</f>
        <v>4082.8801587600001</v>
      </c>
      <c r="F146" s="36">
        <f>SUMIFS(СВЦЭМ!$D$39:$D$782,СВЦЭМ!$A$39:$A$782,$A146,СВЦЭМ!$B$39:$B$782,F$119)+'СЕТ СН'!$I$11+СВЦЭМ!$D$10+'СЕТ СН'!$I$5-'СЕТ СН'!$I$21</f>
        <v>4101.4617362099998</v>
      </c>
      <c r="G146" s="36">
        <f>SUMIFS(СВЦЭМ!$D$39:$D$782,СВЦЭМ!$A$39:$A$782,$A146,СВЦЭМ!$B$39:$B$782,G$119)+'СЕТ СН'!$I$11+СВЦЭМ!$D$10+'СЕТ СН'!$I$5-'СЕТ СН'!$I$21</f>
        <v>4075.9029857099999</v>
      </c>
      <c r="H146" s="36">
        <f>SUMIFS(СВЦЭМ!$D$39:$D$782,СВЦЭМ!$A$39:$A$782,$A146,СВЦЭМ!$B$39:$B$782,H$119)+'СЕТ СН'!$I$11+СВЦЭМ!$D$10+'СЕТ СН'!$I$5-'СЕТ СН'!$I$21</f>
        <v>4054.2556796299996</v>
      </c>
      <c r="I146" s="36">
        <f>SUMIFS(СВЦЭМ!$D$39:$D$782,СВЦЭМ!$A$39:$A$782,$A146,СВЦЭМ!$B$39:$B$782,I$119)+'СЕТ СН'!$I$11+СВЦЭМ!$D$10+'СЕТ СН'!$I$5-'СЕТ СН'!$I$21</f>
        <v>4005.9327133799998</v>
      </c>
      <c r="J146" s="36">
        <f>SUMIFS(СВЦЭМ!$D$39:$D$782,СВЦЭМ!$A$39:$A$782,$A146,СВЦЭМ!$B$39:$B$782,J$119)+'СЕТ СН'!$I$11+СВЦЭМ!$D$10+'СЕТ СН'!$I$5-'СЕТ СН'!$I$21</f>
        <v>3951.3187258099997</v>
      </c>
      <c r="K146" s="36">
        <f>SUMIFS(СВЦЭМ!$D$39:$D$782,СВЦЭМ!$A$39:$A$782,$A146,СВЦЭМ!$B$39:$B$782,K$119)+'СЕТ СН'!$I$11+СВЦЭМ!$D$10+'СЕТ СН'!$I$5-'СЕТ СН'!$I$21</f>
        <v>3917.6362929100001</v>
      </c>
      <c r="L146" s="36">
        <f>SUMIFS(СВЦЭМ!$D$39:$D$782,СВЦЭМ!$A$39:$A$782,$A146,СВЦЭМ!$B$39:$B$782,L$119)+'СЕТ СН'!$I$11+СВЦЭМ!$D$10+'СЕТ СН'!$I$5-'СЕТ СН'!$I$21</f>
        <v>3934.9062807599998</v>
      </c>
      <c r="M146" s="36">
        <f>SUMIFS(СВЦЭМ!$D$39:$D$782,СВЦЭМ!$A$39:$A$782,$A146,СВЦЭМ!$B$39:$B$782,M$119)+'СЕТ СН'!$I$11+СВЦЭМ!$D$10+'СЕТ СН'!$I$5-'СЕТ СН'!$I$21</f>
        <v>3934.1187687399997</v>
      </c>
      <c r="N146" s="36">
        <f>SUMIFS(СВЦЭМ!$D$39:$D$782,СВЦЭМ!$A$39:$A$782,$A146,СВЦЭМ!$B$39:$B$782,N$119)+'СЕТ СН'!$I$11+СВЦЭМ!$D$10+'СЕТ СН'!$I$5-'СЕТ СН'!$I$21</f>
        <v>3943.5593117099997</v>
      </c>
      <c r="O146" s="36">
        <f>SUMIFS(СВЦЭМ!$D$39:$D$782,СВЦЭМ!$A$39:$A$782,$A146,СВЦЭМ!$B$39:$B$782,O$119)+'СЕТ СН'!$I$11+СВЦЭМ!$D$10+'СЕТ СН'!$I$5-'СЕТ СН'!$I$21</f>
        <v>3962.6899830000002</v>
      </c>
      <c r="P146" s="36">
        <f>SUMIFS(СВЦЭМ!$D$39:$D$782,СВЦЭМ!$A$39:$A$782,$A146,СВЦЭМ!$B$39:$B$782,P$119)+'СЕТ СН'!$I$11+СВЦЭМ!$D$10+'СЕТ СН'!$I$5-'СЕТ СН'!$I$21</f>
        <v>4014.5964569799999</v>
      </c>
      <c r="Q146" s="36">
        <f>SUMIFS(СВЦЭМ!$D$39:$D$782,СВЦЭМ!$A$39:$A$782,$A146,СВЦЭМ!$B$39:$B$782,Q$119)+'СЕТ СН'!$I$11+СВЦЭМ!$D$10+'СЕТ СН'!$I$5-'СЕТ СН'!$I$21</f>
        <v>4046.6620372500001</v>
      </c>
      <c r="R146" s="36">
        <f>SUMIFS(СВЦЭМ!$D$39:$D$782,СВЦЭМ!$A$39:$A$782,$A146,СВЦЭМ!$B$39:$B$782,R$119)+'СЕТ СН'!$I$11+СВЦЭМ!$D$10+'СЕТ СН'!$I$5-'СЕТ СН'!$I$21</f>
        <v>4034.1986251199996</v>
      </c>
      <c r="S146" s="36">
        <f>SUMIFS(СВЦЭМ!$D$39:$D$782,СВЦЭМ!$A$39:$A$782,$A146,СВЦЭМ!$B$39:$B$782,S$119)+'СЕТ СН'!$I$11+СВЦЭМ!$D$10+'СЕТ СН'!$I$5-'СЕТ СН'!$I$21</f>
        <v>3999.7259084899997</v>
      </c>
      <c r="T146" s="36">
        <f>SUMIFS(СВЦЭМ!$D$39:$D$782,СВЦЭМ!$A$39:$A$782,$A146,СВЦЭМ!$B$39:$B$782,T$119)+'СЕТ СН'!$I$11+СВЦЭМ!$D$10+'СЕТ СН'!$I$5-'СЕТ СН'!$I$21</f>
        <v>3924.9816716199998</v>
      </c>
      <c r="U146" s="36">
        <f>SUMIFS(СВЦЭМ!$D$39:$D$782,СВЦЭМ!$A$39:$A$782,$A146,СВЦЭМ!$B$39:$B$782,U$119)+'СЕТ СН'!$I$11+СВЦЭМ!$D$10+'СЕТ СН'!$I$5-'СЕТ СН'!$I$21</f>
        <v>3890.50486649</v>
      </c>
      <c r="V146" s="36">
        <f>SUMIFS(СВЦЭМ!$D$39:$D$782,СВЦЭМ!$A$39:$A$782,$A146,СВЦЭМ!$B$39:$B$782,V$119)+'СЕТ СН'!$I$11+СВЦЭМ!$D$10+'СЕТ СН'!$I$5-'СЕТ СН'!$I$21</f>
        <v>3889.6322842300001</v>
      </c>
      <c r="W146" s="36">
        <f>SUMIFS(СВЦЭМ!$D$39:$D$782,СВЦЭМ!$A$39:$A$782,$A146,СВЦЭМ!$B$39:$B$782,W$119)+'СЕТ СН'!$I$11+СВЦЭМ!$D$10+'СЕТ СН'!$I$5-'СЕТ СН'!$I$21</f>
        <v>3870.0300236600001</v>
      </c>
      <c r="X146" s="36">
        <f>SUMIFS(СВЦЭМ!$D$39:$D$782,СВЦЭМ!$A$39:$A$782,$A146,СВЦЭМ!$B$39:$B$782,X$119)+'СЕТ СН'!$I$11+СВЦЭМ!$D$10+'СЕТ СН'!$I$5-'СЕТ СН'!$I$21</f>
        <v>3890.74833184</v>
      </c>
      <c r="Y146" s="36">
        <f>SUMIFS(СВЦЭМ!$D$39:$D$782,СВЦЭМ!$A$39:$A$782,$A146,СВЦЭМ!$B$39:$B$782,Y$119)+'СЕТ СН'!$I$11+СВЦЭМ!$D$10+'СЕТ СН'!$I$5-'СЕТ СН'!$I$21</f>
        <v>3910.8401861799998</v>
      </c>
    </row>
    <row r="147" spans="1:27" ht="15.75" x14ac:dyDescent="0.2">
      <c r="A147" s="35">
        <f t="shared" si="3"/>
        <v>44283</v>
      </c>
      <c r="B147" s="36">
        <f>SUMIFS(СВЦЭМ!$D$39:$D$782,СВЦЭМ!$A$39:$A$782,$A147,СВЦЭМ!$B$39:$B$782,B$119)+'СЕТ СН'!$I$11+СВЦЭМ!$D$10+'СЕТ СН'!$I$5-'СЕТ СН'!$I$21</f>
        <v>3952.6994361199995</v>
      </c>
      <c r="C147" s="36">
        <f>SUMIFS(СВЦЭМ!$D$39:$D$782,СВЦЭМ!$A$39:$A$782,$A147,СВЦЭМ!$B$39:$B$782,C$119)+'СЕТ СН'!$I$11+СВЦЭМ!$D$10+'СЕТ СН'!$I$5-'СЕТ СН'!$I$21</f>
        <v>4040.0295434199998</v>
      </c>
      <c r="D147" s="36">
        <f>SUMIFS(СВЦЭМ!$D$39:$D$782,СВЦЭМ!$A$39:$A$782,$A147,СВЦЭМ!$B$39:$B$782,D$119)+'СЕТ СН'!$I$11+СВЦЭМ!$D$10+'СЕТ СН'!$I$5-'СЕТ СН'!$I$21</f>
        <v>4077.6199847500002</v>
      </c>
      <c r="E147" s="36">
        <f>SUMIFS(СВЦЭМ!$D$39:$D$782,СВЦЭМ!$A$39:$A$782,$A147,СВЦЭМ!$B$39:$B$782,E$119)+'СЕТ СН'!$I$11+СВЦЭМ!$D$10+'СЕТ СН'!$I$5-'СЕТ СН'!$I$21</f>
        <v>4080.6735521299997</v>
      </c>
      <c r="F147" s="36">
        <f>SUMIFS(СВЦЭМ!$D$39:$D$782,СВЦЭМ!$A$39:$A$782,$A147,СВЦЭМ!$B$39:$B$782,F$119)+'СЕТ СН'!$I$11+СВЦЭМ!$D$10+'СЕТ СН'!$I$5-'СЕТ СН'!$I$21</f>
        <v>4069.3356569999996</v>
      </c>
      <c r="G147" s="36">
        <f>SUMIFS(СВЦЭМ!$D$39:$D$782,СВЦЭМ!$A$39:$A$782,$A147,СВЦЭМ!$B$39:$B$782,G$119)+'СЕТ СН'!$I$11+СВЦЭМ!$D$10+'СЕТ СН'!$I$5-'СЕТ СН'!$I$21</f>
        <v>4038.0108086099999</v>
      </c>
      <c r="H147" s="36">
        <f>SUMIFS(СВЦЭМ!$D$39:$D$782,СВЦЭМ!$A$39:$A$782,$A147,СВЦЭМ!$B$39:$B$782,H$119)+'СЕТ СН'!$I$11+СВЦЭМ!$D$10+'СЕТ СН'!$I$5-'СЕТ СН'!$I$21</f>
        <v>4017.2281982200002</v>
      </c>
      <c r="I147" s="36">
        <f>SUMIFS(СВЦЭМ!$D$39:$D$782,СВЦЭМ!$A$39:$A$782,$A147,СВЦЭМ!$B$39:$B$782,I$119)+'СЕТ СН'!$I$11+СВЦЭМ!$D$10+'СЕТ СН'!$I$5-'СЕТ СН'!$I$21</f>
        <v>3983.34879791</v>
      </c>
      <c r="J147" s="36">
        <f>SUMIFS(СВЦЭМ!$D$39:$D$782,СВЦЭМ!$A$39:$A$782,$A147,СВЦЭМ!$B$39:$B$782,J$119)+'СЕТ СН'!$I$11+СВЦЭМ!$D$10+'СЕТ СН'!$I$5-'СЕТ СН'!$I$21</f>
        <v>3894.0178430999999</v>
      </c>
      <c r="K147" s="36">
        <f>SUMIFS(СВЦЭМ!$D$39:$D$782,СВЦЭМ!$A$39:$A$782,$A147,СВЦЭМ!$B$39:$B$782,K$119)+'СЕТ СН'!$I$11+СВЦЭМ!$D$10+'СЕТ СН'!$I$5-'СЕТ СН'!$I$21</f>
        <v>3877.0850951900002</v>
      </c>
      <c r="L147" s="36">
        <f>SUMIFS(СВЦЭМ!$D$39:$D$782,СВЦЭМ!$A$39:$A$782,$A147,СВЦЭМ!$B$39:$B$782,L$119)+'СЕТ СН'!$I$11+СВЦЭМ!$D$10+'СЕТ СН'!$I$5-'СЕТ СН'!$I$21</f>
        <v>3917.8781684400001</v>
      </c>
      <c r="M147" s="36">
        <f>SUMIFS(СВЦЭМ!$D$39:$D$782,СВЦЭМ!$A$39:$A$782,$A147,СВЦЭМ!$B$39:$B$782,M$119)+'СЕТ СН'!$I$11+СВЦЭМ!$D$10+'СЕТ СН'!$I$5-'СЕТ СН'!$I$21</f>
        <v>3954.5011791799998</v>
      </c>
      <c r="N147" s="36">
        <f>SUMIFS(СВЦЭМ!$D$39:$D$782,СВЦЭМ!$A$39:$A$782,$A147,СВЦЭМ!$B$39:$B$782,N$119)+'СЕТ СН'!$I$11+СВЦЭМ!$D$10+'СЕТ СН'!$I$5-'СЕТ СН'!$I$21</f>
        <v>3993.0194621699998</v>
      </c>
      <c r="O147" s="36">
        <f>SUMIFS(СВЦЭМ!$D$39:$D$782,СВЦЭМ!$A$39:$A$782,$A147,СВЦЭМ!$B$39:$B$782,O$119)+'СЕТ СН'!$I$11+СВЦЭМ!$D$10+'СЕТ СН'!$I$5-'СЕТ СН'!$I$21</f>
        <v>4021.61152206</v>
      </c>
      <c r="P147" s="36">
        <f>SUMIFS(СВЦЭМ!$D$39:$D$782,СВЦЭМ!$A$39:$A$782,$A147,СВЦЭМ!$B$39:$B$782,P$119)+'СЕТ СН'!$I$11+СВЦЭМ!$D$10+'СЕТ СН'!$I$5-'СЕТ СН'!$I$21</f>
        <v>4065.1857759999998</v>
      </c>
      <c r="Q147" s="36">
        <f>SUMIFS(СВЦЭМ!$D$39:$D$782,СВЦЭМ!$A$39:$A$782,$A147,СВЦЭМ!$B$39:$B$782,Q$119)+'СЕТ СН'!$I$11+СВЦЭМ!$D$10+'СЕТ СН'!$I$5-'СЕТ СН'!$I$21</f>
        <v>4094.1060575299998</v>
      </c>
      <c r="R147" s="36">
        <f>SUMIFS(СВЦЭМ!$D$39:$D$782,СВЦЭМ!$A$39:$A$782,$A147,СВЦЭМ!$B$39:$B$782,R$119)+'СЕТ СН'!$I$11+СВЦЭМ!$D$10+'СЕТ СН'!$I$5-'СЕТ СН'!$I$21</f>
        <v>4081.9220981799999</v>
      </c>
      <c r="S147" s="36">
        <f>SUMIFS(СВЦЭМ!$D$39:$D$782,СВЦЭМ!$A$39:$A$782,$A147,СВЦЭМ!$B$39:$B$782,S$119)+'СЕТ СН'!$I$11+СВЦЭМ!$D$10+'СЕТ СН'!$I$5-'СЕТ СН'!$I$21</f>
        <v>4044.74721116</v>
      </c>
      <c r="T147" s="36">
        <f>SUMIFS(СВЦЭМ!$D$39:$D$782,СВЦЭМ!$A$39:$A$782,$A147,СВЦЭМ!$B$39:$B$782,T$119)+'СЕТ СН'!$I$11+СВЦЭМ!$D$10+'СЕТ СН'!$I$5-'СЕТ СН'!$I$21</f>
        <v>3974.9243420900002</v>
      </c>
      <c r="U147" s="36">
        <f>SUMIFS(СВЦЭМ!$D$39:$D$782,СВЦЭМ!$A$39:$A$782,$A147,СВЦЭМ!$B$39:$B$782,U$119)+'СЕТ СН'!$I$11+СВЦЭМ!$D$10+'СЕТ СН'!$I$5-'СЕТ СН'!$I$21</f>
        <v>3944.4703605499999</v>
      </c>
      <c r="V147" s="36">
        <f>SUMIFS(СВЦЭМ!$D$39:$D$782,СВЦЭМ!$A$39:$A$782,$A147,СВЦЭМ!$B$39:$B$782,V$119)+'СЕТ СН'!$I$11+СВЦЭМ!$D$10+'СЕТ СН'!$I$5-'СЕТ СН'!$I$21</f>
        <v>3950.0461427199998</v>
      </c>
      <c r="W147" s="36">
        <f>SUMIFS(СВЦЭМ!$D$39:$D$782,СВЦЭМ!$A$39:$A$782,$A147,СВЦЭМ!$B$39:$B$782,W$119)+'СЕТ СН'!$I$11+СВЦЭМ!$D$10+'СЕТ СН'!$I$5-'СЕТ СН'!$I$21</f>
        <v>3923.3079119200002</v>
      </c>
      <c r="X147" s="36">
        <f>SUMIFS(СВЦЭМ!$D$39:$D$782,СВЦЭМ!$A$39:$A$782,$A147,СВЦЭМ!$B$39:$B$782,X$119)+'СЕТ СН'!$I$11+СВЦЭМ!$D$10+'СЕТ СН'!$I$5-'СЕТ СН'!$I$21</f>
        <v>3911.5685879600001</v>
      </c>
      <c r="Y147" s="36">
        <f>SUMIFS(СВЦЭМ!$D$39:$D$782,СВЦЭМ!$A$39:$A$782,$A147,СВЦЭМ!$B$39:$B$782,Y$119)+'СЕТ СН'!$I$11+СВЦЭМ!$D$10+'СЕТ СН'!$I$5-'СЕТ СН'!$I$21</f>
        <v>3906.6373474000002</v>
      </c>
    </row>
    <row r="148" spans="1:27" ht="15.75" x14ac:dyDescent="0.2">
      <c r="A148" s="35">
        <f t="shared" si="3"/>
        <v>44284</v>
      </c>
      <c r="B148" s="36">
        <f>SUMIFS(СВЦЭМ!$D$39:$D$782,СВЦЭМ!$A$39:$A$782,$A148,СВЦЭМ!$B$39:$B$782,B$119)+'СЕТ СН'!$I$11+СВЦЭМ!$D$10+'СЕТ СН'!$I$5-'СЕТ СН'!$I$21</f>
        <v>4001.1138759999999</v>
      </c>
      <c r="C148" s="36">
        <f>SUMIFS(СВЦЭМ!$D$39:$D$782,СВЦЭМ!$A$39:$A$782,$A148,СВЦЭМ!$B$39:$B$782,C$119)+'СЕТ СН'!$I$11+СВЦЭМ!$D$10+'СЕТ СН'!$I$5-'СЕТ СН'!$I$21</f>
        <v>4088.39913118</v>
      </c>
      <c r="D148" s="36">
        <f>SUMIFS(СВЦЭМ!$D$39:$D$782,СВЦЭМ!$A$39:$A$782,$A148,СВЦЭМ!$B$39:$B$782,D$119)+'СЕТ СН'!$I$11+СВЦЭМ!$D$10+'СЕТ СН'!$I$5-'СЕТ СН'!$I$21</f>
        <v>4140.79253582</v>
      </c>
      <c r="E148" s="36">
        <f>SUMIFS(СВЦЭМ!$D$39:$D$782,СВЦЭМ!$A$39:$A$782,$A148,СВЦЭМ!$B$39:$B$782,E$119)+'СЕТ СН'!$I$11+СВЦЭМ!$D$10+'СЕТ СН'!$I$5-'СЕТ СН'!$I$21</f>
        <v>4161.0782254599999</v>
      </c>
      <c r="F148" s="36">
        <f>SUMIFS(СВЦЭМ!$D$39:$D$782,СВЦЭМ!$A$39:$A$782,$A148,СВЦЭМ!$B$39:$B$782,F$119)+'СЕТ СН'!$I$11+СВЦЭМ!$D$10+'СЕТ СН'!$I$5-'СЕТ СН'!$I$21</f>
        <v>4154.5318140299996</v>
      </c>
      <c r="G148" s="36">
        <f>SUMIFS(СВЦЭМ!$D$39:$D$782,СВЦЭМ!$A$39:$A$782,$A148,СВЦЭМ!$B$39:$B$782,G$119)+'СЕТ СН'!$I$11+СВЦЭМ!$D$10+'СЕТ СН'!$I$5-'СЕТ СН'!$I$21</f>
        <v>4109.3619630399999</v>
      </c>
      <c r="H148" s="36">
        <f>SUMIFS(СВЦЭМ!$D$39:$D$782,СВЦЭМ!$A$39:$A$782,$A148,СВЦЭМ!$B$39:$B$782,H$119)+'СЕТ СН'!$I$11+СВЦЭМ!$D$10+'СЕТ СН'!$I$5-'СЕТ СН'!$I$21</f>
        <v>4064.7210915300002</v>
      </c>
      <c r="I148" s="36">
        <f>SUMIFS(СВЦЭМ!$D$39:$D$782,СВЦЭМ!$A$39:$A$782,$A148,СВЦЭМ!$B$39:$B$782,I$119)+'СЕТ СН'!$I$11+СВЦЭМ!$D$10+'СЕТ СН'!$I$5-'СЕТ СН'!$I$21</f>
        <v>4007.7921644500002</v>
      </c>
      <c r="J148" s="36">
        <f>SUMIFS(СВЦЭМ!$D$39:$D$782,СВЦЭМ!$A$39:$A$782,$A148,СВЦЭМ!$B$39:$B$782,J$119)+'СЕТ СН'!$I$11+СВЦЭМ!$D$10+'СЕТ СН'!$I$5-'СЕТ СН'!$I$21</f>
        <v>3950.4527332799998</v>
      </c>
      <c r="K148" s="36">
        <f>SUMIFS(СВЦЭМ!$D$39:$D$782,СВЦЭМ!$A$39:$A$782,$A148,СВЦЭМ!$B$39:$B$782,K$119)+'СЕТ СН'!$I$11+СВЦЭМ!$D$10+'СЕТ СН'!$I$5-'СЕТ СН'!$I$21</f>
        <v>3932.6554577699999</v>
      </c>
      <c r="L148" s="36">
        <f>SUMIFS(СВЦЭМ!$D$39:$D$782,СВЦЭМ!$A$39:$A$782,$A148,СВЦЭМ!$B$39:$B$782,L$119)+'СЕТ СН'!$I$11+СВЦЭМ!$D$10+'СЕТ СН'!$I$5-'СЕТ СН'!$I$21</f>
        <v>3933.1261604699998</v>
      </c>
      <c r="M148" s="36">
        <f>SUMIFS(СВЦЭМ!$D$39:$D$782,СВЦЭМ!$A$39:$A$782,$A148,СВЦЭМ!$B$39:$B$782,M$119)+'СЕТ СН'!$I$11+СВЦЭМ!$D$10+'СЕТ СН'!$I$5-'СЕТ СН'!$I$21</f>
        <v>3932.2189392400001</v>
      </c>
      <c r="N148" s="36">
        <f>SUMIFS(СВЦЭМ!$D$39:$D$782,СВЦЭМ!$A$39:$A$782,$A148,СВЦЭМ!$B$39:$B$782,N$119)+'СЕТ СН'!$I$11+СВЦЭМ!$D$10+'СЕТ СН'!$I$5-'СЕТ СН'!$I$21</f>
        <v>3939.75889594</v>
      </c>
      <c r="O148" s="36">
        <f>SUMIFS(СВЦЭМ!$D$39:$D$782,СВЦЭМ!$A$39:$A$782,$A148,СВЦЭМ!$B$39:$B$782,O$119)+'СЕТ СН'!$I$11+СВЦЭМ!$D$10+'СЕТ СН'!$I$5-'СЕТ СН'!$I$21</f>
        <v>3973.8142144699996</v>
      </c>
      <c r="P148" s="36">
        <f>SUMIFS(СВЦЭМ!$D$39:$D$782,СВЦЭМ!$A$39:$A$782,$A148,СВЦЭМ!$B$39:$B$782,P$119)+'СЕТ СН'!$I$11+СВЦЭМ!$D$10+'СЕТ СН'!$I$5-'СЕТ СН'!$I$21</f>
        <v>4024.9224410400002</v>
      </c>
      <c r="Q148" s="36">
        <f>SUMIFS(СВЦЭМ!$D$39:$D$782,СВЦЭМ!$A$39:$A$782,$A148,СВЦЭМ!$B$39:$B$782,Q$119)+'СЕТ СН'!$I$11+СВЦЭМ!$D$10+'СЕТ СН'!$I$5-'СЕТ СН'!$I$21</f>
        <v>4050.6852891999997</v>
      </c>
      <c r="R148" s="36">
        <f>SUMIFS(СВЦЭМ!$D$39:$D$782,СВЦЭМ!$A$39:$A$782,$A148,СВЦЭМ!$B$39:$B$782,R$119)+'СЕТ СН'!$I$11+СВЦЭМ!$D$10+'СЕТ СН'!$I$5-'СЕТ СН'!$I$21</f>
        <v>4039.7430649399998</v>
      </c>
      <c r="S148" s="36">
        <f>SUMIFS(СВЦЭМ!$D$39:$D$782,СВЦЭМ!$A$39:$A$782,$A148,СВЦЭМ!$B$39:$B$782,S$119)+'СЕТ СН'!$I$11+СВЦЭМ!$D$10+'СЕТ СН'!$I$5-'СЕТ СН'!$I$21</f>
        <v>4008.0031583499999</v>
      </c>
      <c r="T148" s="36">
        <f>SUMIFS(СВЦЭМ!$D$39:$D$782,СВЦЭМ!$A$39:$A$782,$A148,СВЦЭМ!$B$39:$B$782,T$119)+'СЕТ СН'!$I$11+СВЦЭМ!$D$10+'СЕТ СН'!$I$5-'СЕТ СН'!$I$21</f>
        <v>3936.3934635300002</v>
      </c>
      <c r="U148" s="36">
        <f>SUMIFS(СВЦЭМ!$D$39:$D$782,СВЦЭМ!$A$39:$A$782,$A148,СВЦЭМ!$B$39:$B$782,U$119)+'СЕТ СН'!$I$11+СВЦЭМ!$D$10+'СЕТ СН'!$I$5-'СЕТ СН'!$I$21</f>
        <v>3905.9449101700002</v>
      </c>
      <c r="V148" s="36">
        <f>SUMIFS(СВЦЭМ!$D$39:$D$782,СВЦЭМ!$A$39:$A$782,$A148,СВЦЭМ!$B$39:$B$782,V$119)+'СЕТ СН'!$I$11+СВЦЭМ!$D$10+'СЕТ СН'!$I$5-'СЕТ СН'!$I$21</f>
        <v>3907.1372332999999</v>
      </c>
      <c r="W148" s="36">
        <f>SUMIFS(СВЦЭМ!$D$39:$D$782,СВЦЭМ!$A$39:$A$782,$A148,СВЦЭМ!$B$39:$B$782,W$119)+'СЕТ СН'!$I$11+СВЦЭМ!$D$10+'СЕТ СН'!$I$5-'СЕТ СН'!$I$21</f>
        <v>3907.2093229900001</v>
      </c>
      <c r="X148" s="36">
        <f>SUMIFS(СВЦЭМ!$D$39:$D$782,СВЦЭМ!$A$39:$A$782,$A148,СВЦЭМ!$B$39:$B$782,X$119)+'СЕТ СН'!$I$11+СВЦЭМ!$D$10+'СЕТ СН'!$I$5-'СЕТ СН'!$I$21</f>
        <v>3929.2860888200003</v>
      </c>
      <c r="Y148" s="36">
        <f>SUMIFS(СВЦЭМ!$D$39:$D$782,СВЦЭМ!$A$39:$A$782,$A148,СВЦЭМ!$B$39:$B$782,Y$119)+'СЕТ СН'!$I$11+СВЦЭМ!$D$10+'СЕТ СН'!$I$5-'СЕТ СН'!$I$21</f>
        <v>3923.03659272</v>
      </c>
    </row>
    <row r="149" spans="1:27" ht="15.75" x14ac:dyDescent="0.2">
      <c r="A149" s="35">
        <f t="shared" si="3"/>
        <v>44285</v>
      </c>
      <c r="B149" s="36">
        <f>SUMIFS(СВЦЭМ!$D$39:$D$782,СВЦЭМ!$A$39:$A$782,$A149,СВЦЭМ!$B$39:$B$782,B$119)+'СЕТ СН'!$I$11+СВЦЭМ!$D$10+'СЕТ СН'!$I$5-'СЕТ СН'!$I$21</f>
        <v>3988.6121701100001</v>
      </c>
      <c r="C149" s="36">
        <f>SUMIFS(СВЦЭМ!$D$39:$D$782,СВЦЭМ!$A$39:$A$782,$A149,СВЦЭМ!$B$39:$B$782,C$119)+'СЕТ СН'!$I$11+СВЦЭМ!$D$10+'СЕТ СН'!$I$5-'СЕТ СН'!$I$21</f>
        <v>4061.2091597299996</v>
      </c>
      <c r="D149" s="36">
        <f>SUMIFS(СВЦЭМ!$D$39:$D$782,СВЦЭМ!$A$39:$A$782,$A149,СВЦЭМ!$B$39:$B$782,D$119)+'СЕТ СН'!$I$11+СВЦЭМ!$D$10+'СЕТ СН'!$I$5-'СЕТ СН'!$I$21</f>
        <v>4059.6038183699998</v>
      </c>
      <c r="E149" s="36">
        <f>SUMIFS(СВЦЭМ!$D$39:$D$782,СВЦЭМ!$A$39:$A$782,$A149,СВЦЭМ!$B$39:$B$782,E$119)+'СЕТ СН'!$I$11+СВЦЭМ!$D$10+'СЕТ СН'!$I$5-'СЕТ СН'!$I$21</f>
        <v>4058.4416217199996</v>
      </c>
      <c r="F149" s="36">
        <f>SUMIFS(СВЦЭМ!$D$39:$D$782,СВЦЭМ!$A$39:$A$782,$A149,СВЦЭМ!$B$39:$B$782,F$119)+'СЕТ СН'!$I$11+СВЦЭМ!$D$10+'СЕТ СН'!$I$5-'СЕТ СН'!$I$21</f>
        <v>4057.15451102</v>
      </c>
      <c r="G149" s="36">
        <f>SUMIFS(СВЦЭМ!$D$39:$D$782,СВЦЭМ!$A$39:$A$782,$A149,СВЦЭМ!$B$39:$B$782,G$119)+'СЕТ СН'!$I$11+СВЦЭМ!$D$10+'СЕТ СН'!$I$5-'СЕТ СН'!$I$21</f>
        <v>4058.9045843599997</v>
      </c>
      <c r="H149" s="36">
        <f>SUMIFS(СВЦЭМ!$D$39:$D$782,СВЦЭМ!$A$39:$A$782,$A149,СВЦЭМ!$B$39:$B$782,H$119)+'СЕТ СН'!$I$11+СВЦЭМ!$D$10+'СЕТ СН'!$I$5-'СЕТ СН'!$I$21</f>
        <v>4049.7806335799996</v>
      </c>
      <c r="I149" s="36">
        <f>SUMIFS(СВЦЭМ!$D$39:$D$782,СВЦЭМ!$A$39:$A$782,$A149,СВЦЭМ!$B$39:$B$782,I$119)+'СЕТ СН'!$I$11+СВЦЭМ!$D$10+'СЕТ СН'!$I$5-'СЕТ СН'!$I$21</f>
        <v>4004.2533664699999</v>
      </c>
      <c r="J149" s="36">
        <f>SUMIFS(СВЦЭМ!$D$39:$D$782,СВЦЭМ!$A$39:$A$782,$A149,СВЦЭМ!$B$39:$B$782,J$119)+'СЕТ СН'!$I$11+СВЦЭМ!$D$10+'СЕТ СН'!$I$5-'СЕТ СН'!$I$21</f>
        <v>3965.4418253100002</v>
      </c>
      <c r="K149" s="36">
        <f>SUMIFS(СВЦЭМ!$D$39:$D$782,СВЦЭМ!$A$39:$A$782,$A149,СВЦЭМ!$B$39:$B$782,K$119)+'СЕТ СН'!$I$11+СВЦЭМ!$D$10+'СЕТ СН'!$I$5-'СЕТ СН'!$I$21</f>
        <v>3949.4916364700002</v>
      </c>
      <c r="L149" s="36">
        <f>SUMIFS(СВЦЭМ!$D$39:$D$782,СВЦЭМ!$A$39:$A$782,$A149,СВЦЭМ!$B$39:$B$782,L$119)+'СЕТ СН'!$I$11+СВЦЭМ!$D$10+'СЕТ СН'!$I$5-'СЕТ СН'!$I$21</f>
        <v>3979.1116894099996</v>
      </c>
      <c r="M149" s="36">
        <f>SUMIFS(СВЦЭМ!$D$39:$D$782,СВЦЭМ!$A$39:$A$782,$A149,СВЦЭМ!$B$39:$B$782,M$119)+'СЕТ СН'!$I$11+СВЦЭМ!$D$10+'СЕТ СН'!$I$5-'СЕТ СН'!$I$21</f>
        <v>4007.9722718799999</v>
      </c>
      <c r="N149" s="36">
        <f>SUMIFS(СВЦЭМ!$D$39:$D$782,СВЦЭМ!$A$39:$A$782,$A149,СВЦЭМ!$B$39:$B$782,N$119)+'СЕТ СН'!$I$11+СВЦЭМ!$D$10+'СЕТ СН'!$I$5-'СЕТ СН'!$I$21</f>
        <v>4022.9739902000001</v>
      </c>
      <c r="O149" s="36">
        <f>SUMIFS(СВЦЭМ!$D$39:$D$782,СВЦЭМ!$A$39:$A$782,$A149,СВЦЭМ!$B$39:$B$782,O$119)+'СЕТ СН'!$I$11+СВЦЭМ!$D$10+'СЕТ СН'!$I$5-'СЕТ СН'!$I$21</f>
        <v>4067.0361907999995</v>
      </c>
      <c r="P149" s="36">
        <f>SUMIFS(СВЦЭМ!$D$39:$D$782,СВЦЭМ!$A$39:$A$782,$A149,СВЦЭМ!$B$39:$B$782,P$119)+'СЕТ СН'!$I$11+СВЦЭМ!$D$10+'СЕТ СН'!$I$5-'СЕТ СН'!$I$21</f>
        <v>4119.5710362399996</v>
      </c>
      <c r="Q149" s="36">
        <f>SUMIFS(СВЦЭМ!$D$39:$D$782,СВЦЭМ!$A$39:$A$782,$A149,СВЦЭМ!$B$39:$B$782,Q$119)+'СЕТ СН'!$I$11+СВЦЭМ!$D$10+'СЕТ СН'!$I$5-'СЕТ СН'!$I$21</f>
        <v>4133.2368824099995</v>
      </c>
      <c r="R149" s="36">
        <f>SUMIFS(СВЦЭМ!$D$39:$D$782,СВЦЭМ!$A$39:$A$782,$A149,СВЦЭМ!$B$39:$B$782,R$119)+'СЕТ СН'!$I$11+СВЦЭМ!$D$10+'СЕТ СН'!$I$5-'СЕТ СН'!$I$21</f>
        <v>4106.5652243099994</v>
      </c>
      <c r="S149" s="36">
        <f>SUMIFS(СВЦЭМ!$D$39:$D$782,СВЦЭМ!$A$39:$A$782,$A149,СВЦЭМ!$B$39:$B$782,S$119)+'СЕТ СН'!$I$11+СВЦЭМ!$D$10+'СЕТ СН'!$I$5-'СЕТ СН'!$I$21</f>
        <v>4077.4200959099999</v>
      </c>
      <c r="T149" s="36">
        <f>SUMIFS(СВЦЭМ!$D$39:$D$782,СВЦЭМ!$A$39:$A$782,$A149,СВЦЭМ!$B$39:$B$782,T$119)+'СЕТ СН'!$I$11+СВЦЭМ!$D$10+'СЕТ СН'!$I$5-'СЕТ СН'!$I$21</f>
        <v>4013.9893946699999</v>
      </c>
      <c r="U149" s="36">
        <f>SUMIFS(СВЦЭМ!$D$39:$D$782,СВЦЭМ!$A$39:$A$782,$A149,СВЦЭМ!$B$39:$B$782,U$119)+'СЕТ СН'!$I$11+СВЦЭМ!$D$10+'СЕТ СН'!$I$5-'СЕТ СН'!$I$21</f>
        <v>3974.1234757000002</v>
      </c>
      <c r="V149" s="36">
        <f>SUMIFS(СВЦЭМ!$D$39:$D$782,СВЦЭМ!$A$39:$A$782,$A149,СВЦЭМ!$B$39:$B$782,V$119)+'СЕТ СН'!$I$11+СВЦЭМ!$D$10+'СЕТ СН'!$I$5-'СЕТ СН'!$I$21</f>
        <v>3965.1211967299996</v>
      </c>
      <c r="W149" s="36">
        <f>SUMIFS(СВЦЭМ!$D$39:$D$782,СВЦЭМ!$A$39:$A$782,$A149,СВЦЭМ!$B$39:$B$782,W$119)+'СЕТ СН'!$I$11+СВЦЭМ!$D$10+'СЕТ СН'!$I$5-'СЕТ СН'!$I$21</f>
        <v>3974.7317276100002</v>
      </c>
      <c r="X149" s="36">
        <f>SUMIFS(СВЦЭМ!$D$39:$D$782,СВЦЭМ!$A$39:$A$782,$A149,СВЦЭМ!$B$39:$B$782,X$119)+'СЕТ СН'!$I$11+СВЦЭМ!$D$10+'СЕТ СН'!$I$5-'СЕТ СН'!$I$21</f>
        <v>3994.8640932199996</v>
      </c>
      <c r="Y149" s="36">
        <f>SUMIFS(СВЦЭМ!$D$39:$D$782,СВЦЭМ!$A$39:$A$782,$A149,СВЦЭМ!$B$39:$B$782,Y$119)+'СЕТ СН'!$I$11+СВЦЭМ!$D$10+'СЕТ СН'!$I$5-'СЕТ СН'!$I$21</f>
        <v>3987.3519985499997</v>
      </c>
    </row>
    <row r="150" spans="1:27" ht="15.75" x14ac:dyDescent="0.2">
      <c r="A150" s="35">
        <f t="shared" si="3"/>
        <v>44286</v>
      </c>
      <c r="B150" s="36">
        <f>SUMIFS(СВЦЭМ!$D$39:$D$782,СВЦЭМ!$A$39:$A$782,$A150,СВЦЭМ!$B$39:$B$782,B$119)+'СЕТ СН'!$I$11+СВЦЭМ!$D$10+'СЕТ СН'!$I$5-'СЕТ СН'!$I$21</f>
        <v>4074.5256042800002</v>
      </c>
      <c r="C150" s="36">
        <f>SUMIFS(СВЦЭМ!$D$39:$D$782,СВЦЭМ!$A$39:$A$782,$A150,СВЦЭМ!$B$39:$B$782,C$119)+'СЕТ СН'!$I$11+СВЦЭМ!$D$10+'СЕТ СН'!$I$5-'СЕТ СН'!$I$21</f>
        <v>4100.6209511099996</v>
      </c>
      <c r="D150" s="36">
        <f>SUMIFS(СВЦЭМ!$D$39:$D$782,СВЦЭМ!$A$39:$A$782,$A150,СВЦЭМ!$B$39:$B$782,D$119)+'СЕТ СН'!$I$11+СВЦЭМ!$D$10+'СЕТ СН'!$I$5-'СЕТ СН'!$I$21</f>
        <v>4072.8305286899999</v>
      </c>
      <c r="E150" s="36">
        <f>SUMIFS(СВЦЭМ!$D$39:$D$782,СВЦЭМ!$A$39:$A$782,$A150,СВЦЭМ!$B$39:$B$782,E$119)+'СЕТ СН'!$I$11+СВЦЭМ!$D$10+'СЕТ СН'!$I$5-'СЕТ СН'!$I$21</f>
        <v>4071.4286939899998</v>
      </c>
      <c r="F150" s="36">
        <f>SUMIFS(СВЦЭМ!$D$39:$D$782,СВЦЭМ!$A$39:$A$782,$A150,СВЦЭМ!$B$39:$B$782,F$119)+'СЕТ СН'!$I$11+СВЦЭМ!$D$10+'СЕТ СН'!$I$5-'СЕТ СН'!$I$21</f>
        <v>4071.4290267699998</v>
      </c>
      <c r="G150" s="36">
        <f>SUMIFS(СВЦЭМ!$D$39:$D$782,СВЦЭМ!$A$39:$A$782,$A150,СВЦЭМ!$B$39:$B$782,G$119)+'СЕТ СН'!$I$11+СВЦЭМ!$D$10+'СЕТ СН'!$I$5-'СЕТ СН'!$I$21</f>
        <v>4072.3869811999998</v>
      </c>
      <c r="H150" s="36">
        <f>SUMIFS(СВЦЭМ!$D$39:$D$782,СВЦЭМ!$A$39:$A$782,$A150,СВЦЭМ!$B$39:$B$782,H$119)+'СЕТ СН'!$I$11+СВЦЭМ!$D$10+'СЕТ СН'!$I$5-'СЕТ СН'!$I$21</f>
        <v>4089.1462946399997</v>
      </c>
      <c r="I150" s="36">
        <f>SUMIFS(СВЦЭМ!$D$39:$D$782,СВЦЭМ!$A$39:$A$782,$A150,СВЦЭМ!$B$39:$B$782,I$119)+'СЕТ СН'!$I$11+СВЦЭМ!$D$10+'СЕТ СН'!$I$5-'СЕТ СН'!$I$21</f>
        <v>4042.88756238</v>
      </c>
      <c r="J150" s="36">
        <f>SUMIFS(СВЦЭМ!$D$39:$D$782,СВЦЭМ!$A$39:$A$782,$A150,СВЦЭМ!$B$39:$B$782,J$119)+'СЕТ СН'!$I$11+СВЦЭМ!$D$10+'СЕТ СН'!$I$5-'СЕТ СН'!$I$21</f>
        <v>3979.3734023400002</v>
      </c>
      <c r="K150" s="36">
        <f>SUMIFS(СВЦЭМ!$D$39:$D$782,СВЦЭМ!$A$39:$A$782,$A150,СВЦЭМ!$B$39:$B$782,K$119)+'СЕТ СН'!$I$11+СВЦЭМ!$D$10+'СЕТ СН'!$I$5-'СЕТ СН'!$I$21</f>
        <v>3947.9529859099998</v>
      </c>
      <c r="L150" s="36">
        <f>SUMIFS(СВЦЭМ!$D$39:$D$782,СВЦЭМ!$A$39:$A$782,$A150,СВЦЭМ!$B$39:$B$782,L$119)+'СЕТ СН'!$I$11+СВЦЭМ!$D$10+'СЕТ СН'!$I$5-'СЕТ СН'!$I$21</f>
        <v>3952.2368078099998</v>
      </c>
      <c r="M150" s="36">
        <f>SUMIFS(СВЦЭМ!$D$39:$D$782,СВЦЭМ!$A$39:$A$782,$A150,СВЦЭМ!$B$39:$B$782,M$119)+'СЕТ СН'!$I$11+СВЦЭМ!$D$10+'СЕТ СН'!$I$5-'СЕТ СН'!$I$21</f>
        <v>3966.30382164</v>
      </c>
      <c r="N150" s="36">
        <f>SUMIFS(СВЦЭМ!$D$39:$D$782,СВЦЭМ!$A$39:$A$782,$A150,СВЦЭМ!$B$39:$B$782,N$119)+'СЕТ СН'!$I$11+СВЦЭМ!$D$10+'СЕТ СН'!$I$5-'СЕТ СН'!$I$21</f>
        <v>4000.6477836599997</v>
      </c>
      <c r="O150" s="36">
        <f>SUMIFS(СВЦЭМ!$D$39:$D$782,СВЦЭМ!$A$39:$A$782,$A150,СВЦЭМ!$B$39:$B$782,O$119)+'СЕТ СН'!$I$11+СВЦЭМ!$D$10+'СЕТ СН'!$I$5-'СЕТ СН'!$I$21</f>
        <v>4037.6228398399999</v>
      </c>
      <c r="P150" s="36">
        <f>SUMIFS(СВЦЭМ!$D$39:$D$782,СВЦЭМ!$A$39:$A$782,$A150,СВЦЭМ!$B$39:$B$782,P$119)+'СЕТ СН'!$I$11+СВЦЭМ!$D$10+'СЕТ СН'!$I$5-'СЕТ СН'!$I$21</f>
        <v>4091.5582457199998</v>
      </c>
      <c r="Q150" s="36">
        <f>SUMIFS(СВЦЭМ!$D$39:$D$782,СВЦЭМ!$A$39:$A$782,$A150,СВЦЭМ!$B$39:$B$782,Q$119)+'СЕТ СН'!$I$11+СВЦЭМ!$D$10+'СЕТ СН'!$I$5-'СЕТ СН'!$I$21</f>
        <v>4120.3964852400004</v>
      </c>
      <c r="R150" s="36">
        <f>SUMIFS(СВЦЭМ!$D$39:$D$782,СВЦЭМ!$A$39:$A$782,$A150,СВЦЭМ!$B$39:$B$782,R$119)+'СЕТ СН'!$I$11+СВЦЭМ!$D$10+'СЕТ СН'!$I$5-'СЕТ СН'!$I$21</f>
        <v>4110.1323346400004</v>
      </c>
      <c r="S150" s="36">
        <f>SUMIFS(СВЦЭМ!$D$39:$D$782,СВЦЭМ!$A$39:$A$782,$A150,СВЦЭМ!$B$39:$B$782,S$119)+'СЕТ СН'!$I$11+СВЦЭМ!$D$10+'СЕТ СН'!$I$5-'СЕТ СН'!$I$21</f>
        <v>4079.4891398299997</v>
      </c>
      <c r="T150" s="36">
        <f>SUMIFS(СВЦЭМ!$D$39:$D$782,СВЦЭМ!$A$39:$A$782,$A150,СВЦЭМ!$B$39:$B$782,T$119)+'СЕТ СН'!$I$11+СВЦЭМ!$D$10+'СЕТ СН'!$I$5-'СЕТ СН'!$I$21</f>
        <v>4002.2915869899998</v>
      </c>
      <c r="U150" s="36">
        <f>SUMIFS(СВЦЭМ!$D$39:$D$782,СВЦЭМ!$A$39:$A$782,$A150,СВЦЭМ!$B$39:$B$782,U$119)+'СЕТ СН'!$I$11+СВЦЭМ!$D$10+'СЕТ СН'!$I$5-'СЕТ СН'!$I$21</f>
        <v>3959.4985537799998</v>
      </c>
      <c r="V150" s="36">
        <f>SUMIFS(СВЦЭМ!$D$39:$D$782,СВЦЭМ!$A$39:$A$782,$A150,СВЦЭМ!$B$39:$B$782,V$119)+'СЕТ СН'!$I$11+СВЦЭМ!$D$10+'СЕТ СН'!$I$5-'СЕТ СН'!$I$21</f>
        <v>3980.55921218</v>
      </c>
      <c r="W150" s="36">
        <f>SUMIFS(СВЦЭМ!$D$39:$D$782,СВЦЭМ!$A$39:$A$782,$A150,СВЦЭМ!$B$39:$B$782,W$119)+'СЕТ СН'!$I$11+СВЦЭМ!$D$10+'СЕТ СН'!$I$5-'СЕТ СН'!$I$21</f>
        <v>3978.5616979299998</v>
      </c>
      <c r="X150" s="36">
        <f>SUMIFS(СВЦЭМ!$D$39:$D$782,СВЦЭМ!$A$39:$A$782,$A150,СВЦЭМ!$B$39:$B$782,X$119)+'СЕТ СН'!$I$11+СВЦЭМ!$D$10+'СЕТ СН'!$I$5-'СЕТ СН'!$I$21</f>
        <v>4014.3836911999997</v>
      </c>
      <c r="Y150" s="36">
        <f>SUMIFS(СВЦЭМ!$D$39:$D$782,СВЦЭМ!$A$39:$A$782,$A150,СВЦЭМ!$B$39:$B$782,Y$119)+'СЕТ СН'!$I$11+СВЦЭМ!$D$10+'СЕТ СН'!$I$5-'СЕТ СН'!$I$21</f>
        <v>4020.8586964400001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01.03.2021</v>
      </c>
      <c r="B156" s="36">
        <f>SUMIFS(СВЦЭМ!$E$39:$E$782,СВЦЭМ!$A$39:$A$782,$A156,СВЦЭМ!$B$39:$B$782,B$155)+'СЕТ СН'!$F$12</f>
        <v>181.69407153</v>
      </c>
      <c r="C156" s="36">
        <f>SUMIFS(СВЦЭМ!$E$39:$E$782,СВЦЭМ!$A$39:$A$782,$A156,СВЦЭМ!$B$39:$B$782,C$155)+'СЕТ СН'!$F$12</f>
        <v>187.76668247999999</v>
      </c>
      <c r="D156" s="36">
        <f>SUMIFS(СВЦЭМ!$E$39:$E$782,СВЦЭМ!$A$39:$A$782,$A156,СВЦЭМ!$B$39:$B$782,D$155)+'СЕТ СН'!$F$12</f>
        <v>197.14010590999999</v>
      </c>
      <c r="E156" s="36">
        <f>SUMIFS(СВЦЭМ!$E$39:$E$782,СВЦЭМ!$A$39:$A$782,$A156,СВЦЭМ!$B$39:$B$782,E$155)+'СЕТ СН'!$F$12</f>
        <v>198.92135431</v>
      </c>
      <c r="F156" s="36">
        <f>SUMIFS(СВЦЭМ!$E$39:$E$782,СВЦЭМ!$A$39:$A$782,$A156,СВЦЭМ!$B$39:$B$782,F$155)+'СЕТ СН'!$F$12</f>
        <v>198.32434688000001</v>
      </c>
      <c r="G156" s="36">
        <f>SUMIFS(СВЦЭМ!$E$39:$E$782,СВЦЭМ!$A$39:$A$782,$A156,СВЦЭМ!$B$39:$B$782,G$155)+'СЕТ СН'!$F$12</f>
        <v>194.22769249000001</v>
      </c>
      <c r="H156" s="36">
        <f>SUMIFS(СВЦЭМ!$E$39:$E$782,СВЦЭМ!$A$39:$A$782,$A156,СВЦЭМ!$B$39:$B$782,H$155)+'СЕТ СН'!$F$12</f>
        <v>189.13931686000001</v>
      </c>
      <c r="I156" s="36">
        <f>SUMIFS(СВЦЭМ!$E$39:$E$782,СВЦЭМ!$A$39:$A$782,$A156,СВЦЭМ!$B$39:$B$782,I$155)+'СЕТ СН'!$F$12</f>
        <v>180.34197291999999</v>
      </c>
      <c r="J156" s="36">
        <f>SUMIFS(СВЦЭМ!$E$39:$E$782,СВЦЭМ!$A$39:$A$782,$A156,СВЦЭМ!$B$39:$B$782,J$155)+'СЕТ СН'!$F$12</f>
        <v>172.79679565000001</v>
      </c>
      <c r="K156" s="36">
        <f>SUMIFS(СВЦЭМ!$E$39:$E$782,СВЦЭМ!$A$39:$A$782,$A156,СВЦЭМ!$B$39:$B$782,K$155)+'СЕТ СН'!$F$12</f>
        <v>168.43343719999999</v>
      </c>
      <c r="L156" s="36">
        <f>SUMIFS(СВЦЭМ!$E$39:$E$782,СВЦЭМ!$A$39:$A$782,$A156,СВЦЭМ!$B$39:$B$782,L$155)+'СЕТ СН'!$F$12</f>
        <v>167.10410012</v>
      </c>
      <c r="M156" s="36">
        <f>SUMIFS(СВЦЭМ!$E$39:$E$782,СВЦЭМ!$A$39:$A$782,$A156,СВЦЭМ!$B$39:$B$782,M$155)+'СЕТ СН'!$F$12</f>
        <v>168.09830409</v>
      </c>
      <c r="N156" s="36">
        <f>SUMIFS(СВЦЭМ!$E$39:$E$782,СВЦЭМ!$A$39:$A$782,$A156,СВЦЭМ!$B$39:$B$782,N$155)+'СЕТ СН'!$F$12</f>
        <v>168.19875782</v>
      </c>
      <c r="O156" s="36">
        <f>SUMIFS(СВЦЭМ!$E$39:$E$782,СВЦЭМ!$A$39:$A$782,$A156,СВЦЭМ!$B$39:$B$782,O$155)+'СЕТ СН'!$F$12</f>
        <v>176.96844938000001</v>
      </c>
      <c r="P156" s="36">
        <f>SUMIFS(СВЦЭМ!$E$39:$E$782,СВЦЭМ!$A$39:$A$782,$A156,СВЦЭМ!$B$39:$B$782,P$155)+'СЕТ СН'!$F$12</f>
        <v>179.21694586000001</v>
      </c>
      <c r="Q156" s="36">
        <f>SUMIFS(СВЦЭМ!$E$39:$E$782,СВЦЭМ!$A$39:$A$782,$A156,СВЦЭМ!$B$39:$B$782,Q$155)+'СЕТ СН'!$F$12</f>
        <v>184.11896005</v>
      </c>
      <c r="R156" s="36">
        <f>SUMIFS(СВЦЭМ!$E$39:$E$782,СВЦЭМ!$A$39:$A$782,$A156,СВЦЭМ!$B$39:$B$782,R$155)+'СЕТ СН'!$F$12</f>
        <v>185.27454634</v>
      </c>
      <c r="S156" s="36">
        <f>SUMIFS(СВЦЭМ!$E$39:$E$782,СВЦЭМ!$A$39:$A$782,$A156,СВЦЭМ!$B$39:$B$782,S$155)+'СЕТ СН'!$F$12</f>
        <v>178.84387568</v>
      </c>
      <c r="T156" s="36">
        <f>SUMIFS(СВЦЭМ!$E$39:$E$782,СВЦЭМ!$A$39:$A$782,$A156,СВЦЭМ!$B$39:$B$782,T$155)+'СЕТ СН'!$F$12</f>
        <v>171.75489751000001</v>
      </c>
      <c r="U156" s="36">
        <f>SUMIFS(СВЦЭМ!$E$39:$E$782,СВЦЭМ!$A$39:$A$782,$A156,СВЦЭМ!$B$39:$B$782,U$155)+'СЕТ СН'!$F$12</f>
        <v>165.3366876</v>
      </c>
      <c r="V156" s="36">
        <f>SUMIFS(СВЦЭМ!$E$39:$E$782,СВЦЭМ!$A$39:$A$782,$A156,СВЦЭМ!$B$39:$B$782,V$155)+'СЕТ СН'!$F$12</f>
        <v>165.44806399999999</v>
      </c>
      <c r="W156" s="36">
        <f>SUMIFS(СВЦЭМ!$E$39:$E$782,СВЦЭМ!$A$39:$A$782,$A156,СВЦЭМ!$B$39:$B$782,W$155)+'СЕТ СН'!$F$12</f>
        <v>170.03784027</v>
      </c>
      <c r="X156" s="36">
        <f>SUMIFS(СВЦЭМ!$E$39:$E$782,СВЦЭМ!$A$39:$A$782,$A156,СВЦЭМ!$B$39:$B$782,X$155)+'СЕТ СН'!$F$12</f>
        <v>174.00776015</v>
      </c>
      <c r="Y156" s="36">
        <f>SUMIFS(СВЦЭМ!$E$39:$E$782,СВЦЭМ!$A$39:$A$782,$A156,СВЦЭМ!$B$39:$B$782,Y$155)+'СЕТ СН'!$F$12</f>
        <v>175.71349074</v>
      </c>
      <c r="AA156" s="45"/>
    </row>
    <row r="157" spans="1:27" ht="15.75" x14ac:dyDescent="0.2">
      <c r="A157" s="35">
        <f>A156+1</f>
        <v>44257</v>
      </c>
      <c r="B157" s="36">
        <f>SUMIFS(СВЦЭМ!$E$39:$E$782,СВЦЭМ!$A$39:$A$782,$A157,СВЦЭМ!$B$39:$B$782,B$155)+'СЕТ СН'!$F$12</f>
        <v>183.23077877</v>
      </c>
      <c r="C157" s="36">
        <f>SUMIFS(СВЦЭМ!$E$39:$E$782,СВЦЭМ!$A$39:$A$782,$A157,СВЦЭМ!$B$39:$B$782,C$155)+'СЕТ СН'!$F$12</f>
        <v>193.29758050999999</v>
      </c>
      <c r="D157" s="36">
        <f>SUMIFS(СВЦЭМ!$E$39:$E$782,СВЦЭМ!$A$39:$A$782,$A157,СВЦЭМ!$B$39:$B$782,D$155)+'СЕТ СН'!$F$12</f>
        <v>192.17680501999999</v>
      </c>
      <c r="E157" s="36">
        <f>SUMIFS(СВЦЭМ!$E$39:$E$782,СВЦЭМ!$A$39:$A$782,$A157,СВЦЭМ!$B$39:$B$782,E$155)+'СЕТ СН'!$F$12</f>
        <v>191.56638197999999</v>
      </c>
      <c r="F157" s="36">
        <f>SUMIFS(СВЦЭМ!$E$39:$E$782,СВЦЭМ!$A$39:$A$782,$A157,СВЦЭМ!$B$39:$B$782,F$155)+'СЕТ СН'!$F$12</f>
        <v>191.52073159</v>
      </c>
      <c r="G157" s="36">
        <f>SUMIFS(СВЦЭМ!$E$39:$E$782,СВЦЭМ!$A$39:$A$782,$A157,СВЦЭМ!$B$39:$B$782,G$155)+'СЕТ СН'!$F$12</f>
        <v>193.59654325</v>
      </c>
      <c r="H157" s="36">
        <f>SUMIFS(СВЦЭМ!$E$39:$E$782,СВЦЭМ!$A$39:$A$782,$A157,СВЦЭМ!$B$39:$B$782,H$155)+'СЕТ СН'!$F$12</f>
        <v>194.89396567</v>
      </c>
      <c r="I157" s="36">
        <f>SUMIFS(СВЦЭМ!$E$39:$E$782,СВЦЭМ!$A$39:$A$782,$A157,СВЦЭМ!$B$39:$B$782,I$155)+'СЕТ СН'!$F$12</f>
        <v>186.97764415</v>
      </c>
      <c r="J157" s="36">
        <f>SUMIFS(СВЦЭМ!$E$39:$E$782,СВЦЭМ!$A$39:$A$782,$A157,СВЦЭМ!$B$39:$B$782,J$155)+'СЕТ СН'!$F$12</f>
        <v>177.95082545</v>
      </c>
      <c r="K157" s="36">
        <f>SUMIFS(СВЦЭМ!$E$39:$E$782,СВЦЭМ!$A$39:$A$782,$A157,СВЦЭМ!$B$39:$B$782,K$155)+'СЕТ СН'!$F$12</f>
        <v>173.31649347000001</v>
      </c>
      <c r="L157" s="36">
        <f>SUMIFS(СВЦЭМ!$E$39:$E$782,СВЦЭМ!$A$39:$A$782,$A157,СВЦЭМ!$B$39:$B$782,L$155)+'СЕТ СН'!$F$12</f>
        <v>172.64155396000001</v>
      </c>
      <c r="M157" s="36">
        <f>SUMIFS(СВЦЭМ!$E$39:$E$782,СВЦЭМ!$A$39:$A$782,$A157,СВЦЭМ!$B$39:$B$782,M$155)+'СЕТ СН'!$F$12</f>
        <v>173.53439607999999</v>
      </c>
      <c r="N157" s="36">
        <f>SUMIFS(СВЦЭМ!$E$39:$E$782,СВЦЭМ!$A$39:$A$782,$A157,СВЦЭМ!$B$39:$B$782,N$155)+'СЕТ СН'!$F$12</f>
        <v>175.43028583</v>
      </c>
      <c r="O157" s="36">
        <f>SUMIFS(СВЦЭМ!$E$39:$E$782,СВЦЭМ!$A$39:$A$782,$A157,СВЦЭМ!$B$39:$B$782,O$155)+'СЕТ СН'!$F$12</f>
        <v>182.72360527999999</v>
      </c>
      <c r="P157" s="36">
        <f>SUMIFS(СВЦЭМ!$E$39:$E$782,СВЦЭМ!$A$39:$A$782,$A157,СВЦЭМ!$B$39:$B$782,P$155)+'СЕТ СН'!$F$12</f>
        <v>184.89138419</v>
      </c>
      <c r="Q157" s="36">
        <f>SUMIFS(СВЦЭМ!$E$39:$E$782,СВЦЭМ!$A$39:$A$782,$A157,СВЦЭМ!$B$39:$B$782,Q$155)+'СЕТ СН'!$F$12</f>
        <v>188.17298319</v>
      </c>
      <c r="R157" s="36">
        <f>SUMIFS(СВЦЭМ!$E$39:$E$782,СВЦЭМ!$A$39:$A$782,$A157,СВЦЭМ!$B$39:$B$782,R$155)+'СЕТ СН'!$F$12</f>
        <v>188.89228069000001</v>
      </c>
      <c r="S157" s="36">
        <f>SUMIFS(СВЦЭМ!$E$39:$E$782,СВЦЭМ!$A$39:$A$782,$A157,СВЦЭМ!$B$39:$B$782,S$155)+'СЕТ СН'!$F$12</f>
        <v>183.36985258000001</v>
      </c>
      <c r="T157" s="36">
        <f>SUMIFS(СВЦЭМ!$E$39:$E$782,СВЦЭМ!$A$39:$A$782,$A157,СВЦЭМ!$B$39:$B$782,T$155)+'СЕТ СН'!$F$12</f>
        <v>175.12110795000001</v>
      </c>
      <c r="U157" s="36">
        <f>SUMIFS(СВЦЭМ!$E$39:$E$782,СВЦЭМ!$A$39:$A$782,$A157,СВЦЭМ!$B$39:$B$782,U$155)+'СЕТ СН'!$F$12</f>
        <v>167.78880179000001</v>
      </c>
      <c r="V157" s="36">
        <f>SUMIFS(СВЦЭМ!$E$39:$E$782,СВЦЭМ!$A$39:$A$782,$A157,СВЦЭМ!$B$39:$B$782,V$155)+'СЕТ СН'!$F$12</f>
        <v>167.64506431999999</v>
      </c>
      <c r="W157" s="36">
        <f>SUMIFS(СВЦЭМ!$E$39:$E$782,СВЦЭМ!$A$39:$A$782,$A157,СВЦЭМ!$B$39:$B$782,W$155)+'СЕТ СН'!$F$12</f>
        <v>169.75826147999999</v>
      </c>
      <c r="X157" s="36">
        <f>SUMIFS(СВЦЭМ!$E$39:$E$782,СВЦЭМ!$A$39:$A$782,$A157,СВЦЭМ!$B$39:$B$782,X$155)+'СЕТ СН'!$F$12</f>
        <v>174.67147244</v>
      </c>
      <c r="Y157" s="36">
        <f>SUMIFS(СВЦЭМ!$E$39:$E$782,СВЦЭМ!$A$39:$A$782,$A157,СВЦЭМ!$B$39:$B$782,Y$155)+'СЕТ СН'!$F$12</f>
        <v>176.14314905000001</v>
      </c>
    </row>
    <row r="158" spans="1:27" ht="15.75" x14ac:dyDescent="0.2">
      <c r="A158" s="35">
        <f t="shared" ref="A158:A186" si="4">A157+1</f>
        <v>44258</v>
      </c>
      <c r="B158" s="36">
        <f>SUMIFS(СВЦЭМ!$E$39:$E$782,СВЦЭМ!$A$39:$A$782,$A158,СВЦЭМ!$B$39:$B$782,B$155)+'СЕТ СН'!$F$12</f>
        <v>177.06661986</v>
      </c>
      <c r="C158" s="36">
        <f>SUMIFS(СВЦЭМ!$E$39:$E$782,СВЦЭМ!$A$39:$A$782,$A158,СВЦЭМ!$B$39:$B$782,C$155)+'СЕТ СН'!$F$12</f>
        <v>188.08491362999999</v>
      </c>
      <c r="D158" s="36">
        <f>SUMIFS(СВЦЭМ!$E$39:$E$782,СВЦЭМ!$A$39:$A$782,$A158,СВЦЭМ!$B$39:$B$782,D$155)+'СЕТ СН'!$F$12</f>
        <v>193.00158569999999</v>
      </c>
      <c r="E158" s="36">
        <f>SUMIFS(СВЦЭМ!$E$39:$E$782,СВЦЭМ!$A$39:$A$782,$A158,СВЦЭМ!$B$39:$B$782,E$155)+'СЕТ СН'!$F$12</f>
        <v>192.55856799</v>
      </c>
      <c r="F158" s="36">
        <f>SUMIFS(СВЦЭМ!$E$39:$E$782,СВЦЭМ!$A$39:$A$782,$A158,СВЦЭМ!$B$39:$B$782,F$155)+'СЕТ СН'!$F$12</f>
        <v>193.29985327</v>
      </c>
      <c r="G158" s="36">
        <f>SUMIFS(СВЦЭМ!$E$39:$E$782,СВЦЭМ!$A$39:$A$782,$A158,СВЦЭМ!$B$39:$B$782,G$155)+'СЕТ СН'!$F$12</f>
        <v>194.62143033999999</v>
      </c>
      <c r="H158" s="36">
        <f>SUMIFS(СВЦЭМ!$E$39:$E$782,СВЦЭМ!$A$39:$A$782,$A158,СВЦЭМ!$B$39:$B$782,H$155)+'СЕТ СН'!$F$12</f>
        <v>192.5650875</v>
      </c>
      <c r="I158" s="36">
        <f>SUMIFS(СВЦЭМ!$E$39:$E$782,СВЦЭМ!$A$39:$A$782,$A158,СВЦЭМ!$B$39:$B$782,I$155)+'СЕТ СН'!$F$12</f>
        <v>185.63660197999999</v>
      </c>
      <c r="J158" s="36">
        <f>SUMIFS(СВЦЭМ!$E$39:$E$782,СВЦЭМ!$A$39:$A$782,$A158,СВЦЭМ!$B$39:$B$782,J$155)+'СЕТ СН'!$F$12</f>
        <v>176.39742355000001</v>
      </c>
      <c r="K158" s="36">
        <f>SUMIFS(СВЦЭМ!$E$39:$E$782,СВЦЭМ!$A$39:$A$782,$A158,СВЦЭМ!$B$39:$B$782,K$155)+'СЕТ СН'!$F$12</f>
        <v>172.40919959999999</v>
      </c>
      <c r="L158" s="36">
        <f>SUMIFS(СВЦЭМ!$E$39:$E$782,СВЦЭМ!$A$39:$A$782,$A158,СВЦЭМ!$B$39:$B$782,L$155)+'СЕТ СН'!$F$12</f>
        <v>172.01493124000001</v>
      </c>
      <c r="M158" s="36">
        <f>SUMIFS(СВЦЭМ!$E$39:$E$782,СВЦЭМ!$A$39:$A$782,$A158,СВЦЭМ!$B$39:$B$782,M$155)+'СЕТ СН'!$F$12</f>
        <v>173.90451533000001</v>
      </c>
      <c r="N158" s="36">
        <f>SUMIFS(СВЦЭМ!$E$39:$E$782,СВЦЭМ!$A$39:$A$782,$A158,СВЦЭМ!$B$39:$B$782,N$155)+'СЕТ СН'!$F$12</f>
        <v>170.54629212</v>
      </c>
      <c r="O158" s="36">
        <f>SUMIFS(СВЦЭМ!$E$39:$E$782,СВЦЭМ!$A$39:$A$782,$A158,СВЦЭМ!$B$39:$B$782,O$155)+'СЕТ СН'!$F$12</f>
        <v>175.96001171</v>
      </c>
      <c r="P158" s="36">
        <f>SUMIFS(СВЦЭМ!$E$39:$E$782,СВЦЭМ!$A$39:$A$782,$A158,СВЦЭМ!$B$39:$B$782,P$155)+'СЕТ СН'!$F$12</f>
        <v>178.91505344999999</v>
      </c>
      <c r="Q158" s="36">
        <f>SUMIFS(СВЦЭМ!$E$39:$E$782,СВЦЭМ!$A$39:$A$782,$A158,СВЦЭМ!$B$39:$B$782,Q$155)+'СЕТ СН'!$F$12</f>
        <v>180.77822119000001</v>
      </c>
      <c r="R158" s="36">
        <f>SUMIFS(СВЦЭМ!$E$39:$E$782,СВЦЭМ!$A$39:$A$782,$A158,СВЦЭМ!$B$39:$B$782,R$155)+'СЕТ СН'!$F$12</f>
        <v>180.23147512</v>
      </c>
      <c r="S158" s="36">
        <f>SUMIFS(СВЦЭМ!$E$39:$E$782,СВЦЭМ!$A$39:$A$782,$A158,СВЦЭМ!$B$39:$B$782,S$155)+'СЕТ СН'!$F$12</f>
        <v>175.6113398</v>
      </c>
      <c r="T158" s="36">
        <f>SUMIFS(СВЦЭМ!$E$39:$E$782,СВЦЭМ!$A$39:$A$782,$A158,СВЦЭМ!$B$39:$B$782,T$155)+'СЕТ СН'!$F$12</f>
        <v>168.30288390000001</v>
      </c>
      <c r="U158" s="36">
        <f>SUMIFS(СВЦЭМ!$E$39:$E$782,СВЦЭМ!$A$39:$A$782,$A158,СВЦЭМ!$B$39:$B$782,U$155)+'СЕТ СН'!$F$12</f>
        <v>163.08202335999999</v>
      </c>
      <c r="V158" s="36">
        <f>SUMIFS(СВЦЭМ!$E$39:$E$782,СВЦЭМ!$A$39:$A$782,$A158,СВЦЭМ!$B$39:$B$782,V$155)+'СЕТ СН'!$F$12</f>
        <v>162.48322795000001</v>
      </c>
      <c r="W158" s="36">
        <f>SUMIFS(СВЦЭМ!$E$39:$E$782,СВЦЭМ!$A$39:$A$782,$A158,СВЦЭМ!$B$39:$B$782,W$155)+'СЕТ СН'!$F$12</f>
        <v>165.45001282000001</v>
      </c>
      <c r="X158" s="36">
        <f>SUMIFS(СВЦЭМ!$E$39:$E$782,СВЦЭМ!$A$39:$A$782,$A158,СВЦЭМ!$B$39:$B$782,X$155)+'СЕТ СН'!$F$12</f>
        <v>168.23725716999999</v>
      </c>
      <c r="Y158" s="36">
        <f>SUMIFS(СВЦЭМ!$E$39:$E$782,СВЦЭМ!$A$39:$A$782,$A158,СВЦЭМ!$B$39:$B$782,Y$155)+'СЕТ СН'!$F$12</f>
        <v>171.70358725</v>
      </c>
    </row>
    <row r="159" spans="1:27" ht="15.75" x14ac:dyDescent="0.2">
      <c r="A159" s="35">
        <f t="shared" si="4"/>
        <v>44259</v>
      </c>
      <c r="B159" s="36">
        <f>SUMIFS(СВЦЭМ!$E$39:$E$782,СВЦЭМ!$A$39:$A$782,$A159,СВЦЭМ!$B$39:$B$782,B$155)+'СЕТ СН'!$F$12</f>
        <v>168.56447614000001</v>
      </c>
      <c r="C159" s="36">
        <f>SUMIFS(СВЦЭМ!$E$39:$E$782,СВЦЭМ!$A$39:$A$782,$A159,СВЦЭМ!$B$39:$B$782,C$155)+'СЕТ СН'!$F$12</f>
        <v>179.52464486</v>
      </c>
      <c r="D159" s="36">
        <f>SUMIFS(СВЦЭМ!$E$39:$E$782,СВЦЭМ!$A$39:$A$782,$A159,СВЦЭМ!$B$39:$B$782,D$155)+'СЕТ СН'!$F$12</f>
        <v>187.97742638</v>
      </c>
      <c r="E159" s="36">
        <f>SUMIFS(СВЦЭМ!$E$39:$E$782,СВЦЭМ!$A$39:$A$782,$A159,СВЦЭМ!$B$39:$B$782,E$155)+'СЕТ СН'!$F$12</f>
        <v>189.38378883999999</v>
      </c>
      <c r="F159" s="36">
        <f>SUMIFS(СВЦЭМ!$E$39:$E$782,СВЦЭМ!$A$39:$A$782,$A159,СВЦЭМ!$B$39:$B$782,F$155)+'СЕТ СН'!$F$12</f>
        <v>191.18712293999999</v>
      </c>
      <c r="G159" s="36">
        <f>SUMIFS(СВЦЭМ!$E$39:$E$782,СВЦЭМ!$A$39:$A$782,$A159,СВЦЭМ!$B$39:$B$782,G$155)+'СЕТ СН'!$F$12</f>
        <v>189.22707951000001</v>
      </c>
      <c r="H159" s="36">
        <f>SUMIFS(СВЦЭМ!$E$39:$E$782,СВЦЭМ!$A$39:$A$782,$A159,СВЦЭМ!$B$39:$B$782,H$155)+'СЕТ СН'!$F$12</f>
        <v>183.12138752999999</v>
      </c>
      <c r="I159" s="36">
        <f>SUMIFS(СВЦЭМ!$E$39:$E$782,СВЦЭМ!$A$39:$A$782,$A159,СВЦЭМ!$B$39:$B$782,I$155)+'СЕТ СН'!$F$12</f>
        <v>175.96141036</v>
      </c>
      <c r="J159" s="36">
        <f>SUMIFS(СВЦЭМ!$E$39:$E$782,СВЦЭМ!$A$39:$A$782,$A159,СВЦЭМ!$B$39:$B$782,J$155)+'СЕТ СН'!$F$12</f>
        <v>169.35685344000001</v>
      </c>
      <c r="K159" s="36">
        <f>SUMIFS(СВЦЭМ!$E$39:$E$782,СВЦЭМ!$A$39:$A$782,$A159,СВЦЭМ!$B$39:$B$782,K$155)+'СЕТ СН'!$F$12</f>
        <v>167.88011792</v>
      </c>
      <c r="L159" s="36">
        <f>SUMIFS(СВЦЭМ!$E$39:$E$782,СВЦЭМ!$A$39:$A$782,$A159,СВЦЭМ!$B$39:$B$782,L$155)+'СЕТ СН'!$F$12</f>
        <v>168.49980588</v>
      </c>
      <c r="M159" s="36">
        <f>SUMIFS(СВЦЭМ!$E$39:$E$782,СВЦЭМ!$A$39:$A$782,$A159,СВЦЭМ!$B$39:$B$782,M$155)+'СЕТ СН'!$F$12</f>
        <v>169.32576951999999</v>
      </c>
      <c r="N159" s="36">
        <f>SUMIFS(СВЦЭМ!$E$39:$E$782,СВЦЭМ!$A$39:$A$782,$A159,СВЦЭМ!$B$39:$B$782,N$155)+'СЕТ СН'!$F$12</f>
        <v>169.92642106</v>
      </c>
      <c r="O159" s="36">
        <f>SUMIFS(СВЦЭМ!$E$39:$E$782,СВЦЭМ!$A$39:$A$782,$A159,СВЦЭМ!$B$39:$B$782,O$155)+'СЕТ СН'!$F$12</f>
        <v>178.87938101</v>
      </c>
      <c r="P159" s="36">
        <f>SUMIFS(СВЦЭМ!$E$39:$E$782,СВЦЭМ!$A$39:$A$782,$A159,СВЦЭМ!$B$39:$B$782,P$155)+'СЕТ СН'!$F$12</f>
        <v>186.98386969000001</v>
      </c>
      <c r="Q159" s="36">
        <f>SUMIFS(СВЦЭМ!$E$39:$E$782,СВЦЭМ!$A$39:$A$782,$A159,СВЦЭМ!$B$39:$B$782,Q$155)+'СЕТ СН'!$F$12</f>
        <v>188.98443886999999</v>
      </c>
      <c r="R159" s="36">
        <f>SUMIFS(СВЦЭМ!$E$39:$E$782,СВЦЭМ!$A$39:$A$782,$A159,СВЦЭМ!$B$39:$B$782,R$155)+'СЕТ СН'!$F$12</f>
        <v>187.12311127999999</v>
      </c>
      <c r="S159" s="36">
        <f>SUMIFS(СВЦЭМ!$E$39:$E$782,СВЦЭМ!$A$39:$A$782,$A159,СВЦЭМ!$B$39:$B$782,S$155)+'СЕТ СН'!$F$12</f>
        <v>181.27951095</v>
      </c>
      <c r="T159" s="36">
        <f>SUMIFS(СВЦЭМ!$E$39:$E$782,СВЦЭМ!$A$39:$A$782,$A159,СВЦЭМ!$B$39:$B$782,T$155)+'СЕТ СН'!$F$12</f>
        <v>166.70481956</v>
      </c>
      <c r="U159" s="36">
        <f>SUMIFS(СВЦЭМ!$E$39:$E$782,СВЦЭМ!$A$39:$A$782,$A159,СВЦЭМ!$B$39:$B$782,U$155)+'СЕТ СН'!$F$12</f>
        <v>160.30128310000001</v>
      </c>
      <c r="V159" s="36">
        <f>SUMIFS(СВЦЭМ!$E$39:$E$782,СВЦЭМ!$A$39:$A$782,$A159,СВЦЭМ!$B$39:$B$782,V$155)+'СЕТ СН'!$F$12</f>
        <v>160.84375496999999</v>
      </c>
      <c r="W159" s="36">
        <f>SUMIFS(СВЦЭМ!$E$39:$E$782,СВЦЭМ!$A$39:$A$782,$A159,СВЦЭМ!$B$39:$B$782,W$155)+'СЕТ СН'!$F$12</f>
        <v>164.55069019000001</v>
      </c>
      <c r="X159" s="36">
        <f>SUMIFS(СВЦЭМ!$E$39:$E$782,СВЦЭМ!$A$39:$A$782,$A159,СВЦЭМ!$B$39:$B$782,X$155)+'СЕТ СН'!$F$12</f>
        <v>167.74656285</v>
      </c>
      <c r="Y159" s="36">
        <f>SUMIFS(СВЦЭМ!$E$39:$E$782,СВЦЭМ!$A$39:$A$782,$A159,СВЦЭМ!$B$39:$B$782,Y$155)+'СЕТ СН'!$F$12</f>
        <v>168.85414711999999</v>
      </c>
    </row>
    <row r="160" spans="1:27" ht="15.75" x14ac:dyDescent="0.2">
      <c r="A160" s="35">
        <f t="shared" si="4"/>
        <v>44260</v>
      </c>
      <c r="B160" s="36">
        <f>SUMIFS(СВЦЭМ!$E$39:$E$782,СВЦЭМ!$A$39:$A$782,$A160,СВЦЭМ!$B$39:$B$782,B$155)+'СЕТ СН'!$F$12</f>
        <v>174.22462322999999</v>
      </c>
      <c r="C160" s="36">
        <f>SUMIFS(СВЦЭМ!$E$39:$E$782,СВЦЭМ!$A$39:$A$782,$A160,СВЦЭМ!$B$39:$B$782,C$155)+'СЕТ СН'!$F$12</f>
        <v>180.91897940999999</v>
      </c>
      <c r="D160" s="36">
        <f>SUMIFS(СВЦЭМ!$E$39:$E$782,СВЦЭМ!$A$39:$A$782,$A160,СВЦЭМ!$B$39:$B$782,D$155)+'СЕТ СН'!$F$12</f>
        <v>185.86426145999999</v>
      </c>
      <c r="E160" s="36">
        <f>SUMIFS(СВЦЭМ!$E$39:$E$782,СВЦЭМ!$A$39:$A$782,$A160,СВЦЭМ!$B$39:$B$782,E$155)+'СЕТ СН'!$F$12</f>
        <v>187.13823017000001</v>
      </c>
      <c r="F160" s="36">
        <f>SUMIFS(СВЦЭМ!$E$39:$E$782,СВЦЭМ!$A$39:$A$782,$A160,СВЦЭМ!$B$39:$B$782,F$155)+'СЕТ СН'!$F$12</f>
        <v>193.07062934999999</v>
      </c>
      <c r="G160" s="36">
        <f>SUMIFS(СВЦЭМ!$E$39:$E$782,СВЦЭМ!$A$39:$A$782,$A160,СВЦЭМ!$B$39:$B$782,G$155)+'СЕТ СН'!$F$12</f>
        <v>192.92966964999999</v>
      </c>
      <c r="H160" s="36">
        <f>SUMIFS(СВЦЭМ!$E$39:$E$782,СВЦЭМ!$A$39:$A$782,$A160,СВЦЭМ!$B$39:$B$782,H$155)+'СЕТ СН'!$F$12</f>
        <v>189.57557392999999</v>
      </c>
      <c r="I160" s="36">
        <f>SUMIFS(СВЦЭМ!$E$39:$E$782,СВЦЭМ!$A$39:$A$782,$A160,СВЦЭМ!$B$39:$B$782,I$155)+'СЕТ СН'!$F$12</f>
        <v>181.47418855000001</v>
      </c>
      <c r="J160" s="36">
        <f>SUMIFS(СВЦЭМ!$E$39:$E$782,СВЦЭМ!$A$39:$A$782,$A160,СВЦЭМ!$B$39:$B$782,J$155)+'СЕТ СН'!$F$12</f>
        <v>174.29755908999999</v>
      </c>
      <c r="K160" s="36">
        <f>SUMIFS(СВЦЭМ!$E$39:$E$782,СВЦЭМ!$A$39:$A$782,$A160,СВЦЭМ!$B$39:$B$782,K$155)+'СЕТ СН'!$F$12</f>
        <v>168.60893182999999</v>
      </c>
      <c r="L160" s="36">
        <f>SUMIFS(СВЦЭМ!$E$39:$E$782,СВЦЭМ!$A$39:$A$782,$A160,СВЦЭМ!$B$39:$B$782,L$155)+'СЕТ СН'!$F$12</f>
        <v>167.43176643999999</v>
      </c>
      <c r="M160" s="36">
        <f>SUMIFS(СВЦЭМ!$E$39:$E$782,СВЦЭМ!$A$39:$A$782,$A160,СВЦЭМ!$B$39:$B$782,M$155)+'СЕТ СН'!$F$12</f>
        <v>167.21427331000001</v>
      </c>
      <c r="N160" s="36">
        <f>SUMIFS(СВЦЭМ!$E$39:$E$782,СВЦЭМ!$A$39:$A$782,$A160,СВЦЭМ!$B$39:$B$782,N$155)+'СЕТ СН'!$F$12</f>
        <v>170.13963971999999</v>
      </c>
      <c r="O160" s="36">
        <f>SUMIFS(СВЦЭМ!$E$39:$E$782,СВЦЭМ!$A$39:$A$782,$A160,СВЦЭМ!$B$39:$B$782,O$155)+'СЕТ СН'!$F$12</f>
        <v>178.74318864</v>
      </c>
      <c r="P160" s="36">
        <f>SUMIFS(СВЦЭМ!$E$39:$E$782,СВЦЭМ!$A$39:$A$782,$A160,СВЦЭМ!$B$39:$B$782,P$155)+'СЕТ СН'!$F$12</f>
        <v>182.95667316000001</v>
      </c>
      <c r="Q160" s="36">
        <f>SUMIFS(СВЦЭМ!$E$39:$E$782,СВЦЭМ!$A$39:$A$782,$A160,СВЦЭМ!$B$39:$B$782,Q$155)+'СЕТ СН'!$F$12</f>
        <v>186.08442488</v>
      </c>
      <c r="R160" s="36">
        <f>SUMIFS(СВЦЭМ!$E$39:$E$782,СВЦЭМ!$A$39:$A$782,$A160,СВЦЭМ!$B$39:$B$782,R$155)+'СЕТ СН'!$F$12</f>
        <v>185.78352104999999</v>
      </c>
      <c r="S160" s="36">
        <f>SUMIFS(СВЦЭМ!$E$39:$E$782,СВЦЭМ!$A$39:$A$782,$A160,СВЦЭМ!$B$39:$B$782,S$155)+'СЕТ СН'!$F$12</f>
        <v>179.31868596999999</v>
      </c>
      <c r="T160" s="36">
        <f>SUMIFS(СВЦЭМ!$E$39:$E$782,СВЦЭМ!$A$39:$A$782,$A160,СВЦЭМ!$B$39:$B$782,T$155)+'СЕТ СН'!$F$12</f>
        <v>170.31470525</v>
      </c>
      <c r="U160" s="36">
        <f>SUMIFS(СВЦЭМ!$E$39:$E$782,СВЦЭМ!$A$39:$A$782,$A160,СВЦЭМ!$B$39:$B$782,U$155)+'СЕТ СН'!$F$12</f>
        <v>163.45656270999999</v>
      </c>
      <c r="V160" s="36">
        <f>SUMIFS(СВЦЭМ!$E$39:$E$782,СВЦЭМ!$A$39:$A$782,$A160,СВЦЭМ!$B$39:$B$782,V$155)+'СЕТ СН'!$F$12</f>
        <v>167.01594481999999</v>
      </c>
      <c r="W160" s="36">
        <f>SUMIFS(СВЦЭМ!$E$39:$E$782,СВЦЭМ!$A$39:$A$782,$A160,СВЦЭМ!$B$39:$B$782,W$155)+'СЕТ СН'!$F$12</f>
        <v>168.55014782999999</v>
      </c>
      <c r="X160" s="36">
        <f>SUMIFS(СВЦЭМ!$E$39:$E$782,СВЦЭМ!$A$39:$A$782,$A160,СВЦЭМ!$B$39:$B$782,X$155)+'СЕТ СН'!$F$12</f>
        <v>172.63399391999999</v>
      </c>
      <c r="Y160" s="36">
        <f>SUMIFS(СВЦЭМ!$E$39:$E$782,СВЦЭМ!$A$39:$A$782,$A160,СВЦЭМ!$B$39:$B$782,Y$155)+'СЕТ СН'!$F$12</f>
        <v>173.54038072</v>
      </c>
    </row>
    <row r="161" spans="1:25" ht="15.75" x14ac:dyDescent="0.2">
      <c r="A161" s="35">
        <f t="shared" si="4"/>
        <v>44261</v>
      </c>
      <c r="B161" s="36">
        <f>SUMIFS(СВЦЭМ!$E$39:$E$782,СВЦЭМ!$A$39:$A$782,$A161,СВЦЭМ!$B$39:$B$782,B$155)+'СЕТ СН'!$F$12</f>
        <v>182.99904142</v>
      </c>
      <c r="C161" s="36">
        <f>SUMIFS(СВЦЭМ!$E$39:$E$782,СВЦЭМ!$A$39:$A$782,$A161,СВЦЭМ!$B$39:$B$782,C$155)+'СЕТ СН'!$F$12</f>
        <v>195.15767026</v>
      </c>
      <c r="D161" s="36">
        <f>SUMIFS(СВЦЭМ!$E$39:$E$782,СВЦЭМ!$A$39:$A$782,$A161,СВЦЭМ!$B$39:$B$782,D$155)+'СЕТ СН'!$F$12</f>
        <v>197.12594826</v>
      </c>
      <c r="E161" s="36">
        <f>SUMIFS(СВЦЭМ!$E$39:$E$782,СВЦЭМ!$A$39:$A$782,$A161,СВЦЭМ!$B$39:$B$782,E$155)+'СЕТ СН'!$F$12</f>
        <v>199.34068529000001</v>
      </c>
      <c r="F161" s="36">
        <f>SUMIFS(СВЦЭМ!$E$39:$E$782,СВЦЭМ!$A$39:$A$782,$A161,СВЦЭМ!$B$39:$B$782,F$155)+'СЕТ СН'!$F$12</f>
        <v>200.32256178</v>
      </c>
      <c r="G161" s="36">
        <f>SUMIFS(СВЦЭМ!$E$39:$E$782,СВЦЭМ!$A$39:$A$782,$A161,СВЦЭМ!$B$39:$B$782,G$155)+'СЕТ СН'!$F$12</f>
        <v>199.84933079000001</v>
      </c>
      <c r="H161" s="36">
        <f>SUMIFS(СВЦЭМ!$E$39:$E$782,СВЦЭМ!$A$39:$A$782,$A161,СВЦЭМ!$B$39:$B$782,H$155)+'СЕТ СН'!$F$12</f>
        <v>200.72030645999999</v>
      </c>
      <c r="I161" s="36">
        <f>SUMIFS(СВЦЭМ!$E$39:$E$782,СВЦЭМ!$A$39:$A$782,$A161,СВЦЭМ!$B$39:$B$782,I$155)+'СЕТ СН'!$F$12</f>
        <v>194.15018666</v>
      </c>
      <c r="J161" s="36">
        <f>SUMIFS(СВЦЭМ!$E$39:$E$782,СВЦЭМ!$A$39:$A$782,$A161,СВЦЭМ!$B$39:$B$782,J$155)+'СЕТ СН'!$F$12</f>
        <v>180.63620974</v>
      </c>
      <c r="K161" s="36">
        <f>SUMIFS(СВЦЭМ!$E$39:$E$782,СВЦЭМ!$A$39:$A$782,$A161,СВЦЭМ!$B$39:$B$782,K$155)+'СЕТ СН'!$F$12</f>
        <v>169.86521858</v>
      </c>
      <c r="L161" s="36">
        <f>SUMIFS(СВЦЭМ!$E$39:$E$782,СВЦЭМ!$A$39:$A$782,$A161,СВЦЭМ!$B$39:$B$782,L$155)+'СЕТ СН'!$F$12</f>
        <v>164.31901425999999</v>
      </c>
      <c r="M161" s="36">
        <f>SUMIFS(СВЦЭМ!$E$39:$E$782,СВЦЭМ!$A$39:$A$782,$A161,СВЦЭМ!$B$39:$B$782,M$155)+'СЕТ СН'!$F$12</f>
        <v>164.1303872</v>
      </c>
      <c r="N161" s="36">
        <f>SUMIFS(СВЦЭМ!$E$39:$E$782,СВЦЭМ!$A$39:$A$782,$A161,СВЦЭМ!$B$39:$B$782,N$155)+'СЕТ СН'!$F$12</f>
        <v>166.10070206</v>
      </c>
      <c r="O161" s="36">
        <f>SUMIFS(СВЦЭМ!$E$39:$E$782,СВЦЭМ!$A$39:$A$782,$A161,СВЦЭМ!$B$39:$B$782,O$155)+'СЕТ СН'!$F$12</f>
        <v>174.74460511000001</v>
      </c>
      <c r="P161" s="36">
        <f>SUMIFS(СВЦЭМ!$E$39:$E$782,СВЦЭМ!$A$39:$A$782,$A161,СВЦЭМ!$B$39:$B$782,P$155)+'СЕТ СН'!$F$12</f>
        <v>177.65459648999999</v>
      </c>
      <c r="Q161" s="36">
        <f>SUMIFS(СВЦЭМ!$E$39:$E$782,СВЦЭМ!$A$39:$A$782,$A161,СВЦЭМ!$B$39:$B$782,Q$155)+'СЕТ СН'!$F$12</f>
        <v>181.35757287999999</v>
      </c>
      <c r="R161" s="36">
        <f>SUMIFS(СВЦЭМ!$E$39:$E$782,СВЦЭМ!$A$39:$A$782,$A161,СВЦЭМ!$B$39:$B$782,R$155)+'СЕТ СН'!$F$12</f>
        <v>179.81431118</v>
      </c>
      <c r="S161" s="36">
        <f>SUMIFS(СВЦЭМ!$E$39:$E$782,СВЦЭМ!$A$39:$A$782,$A161,СВЦЭМ!$B$39:$B$782,S$155)+'СЕТ СН'!$F$12</f>
        <v>171.93033402</v>
      </c>
      <c r="T161" s="36">
        <f>SUMIFS(СВЦЭМ!$E$39:$E$782,СВЦЭМ!$A$39:$A$782,$A161,СВЦЭМ!$B$39:$B$782,T$155)+'СЕТ СН'!$F$12</f>
        <v>164.20119012000001</v>
      </c>
      <c r="U161" s="36">
        <f>SUMIFS(СВЦЭМ!$E$39:$E$782,СВЦЭМ!$A$39:$A$782,$A161,СВЦЭМ!$B$39:$B$782,U$155)+'СЕТ СН'!$F$12</f>
        <v>159.72440936000001</v>
      </c>
      <c r="V161" s="36">
        <f>SUMIFS(СВЦЭМ!$E$39:$E$782,СВЦЭМ!$A$39:$A$782,$A161,СВЦЭМ!$B$39:$B$782,V$155)+'СЕТ СН'!$F$12</f>
        <v>160.24035038</v>
      </c>
      <c r="W161" s="36">
        <f>SUMIFS(СВЦЭМ!$E$39:$E$782,СВЦЭМ!$A$39:$A$782,$A161,СВЦЭМ!$B$39:$B$782,W$155)+'СЕТ СН'!$F$12</f>
        <v>161.49629134</v>
      </c>
      <c r="X161" s="36">
        <f>SUMIFS(СВЦЭМ!$E$39:$E$782,СВЦЭМ!$A$39:$A$782,$A161,СВЦЭМ!$B$39:$B$782,X$155)+'СЕТ СН'!$F$12</f>
        <v>165.73900355000001</v>
      </c>
      <c r="Y161" s="36">
        <f>SUMIFS(СВЦЭМ!$E$39:$E$782,СВЦЭМ!$A$39:$A$782,$A161,СВЦЭМ!$B$39:$B$782,Y$155)+'СЕТ СН'!$F$12</f>
        <v>169.56938754000001</v>
      </c>
    </row>
    <row r="162" spans="1:25" ht="15.75" x14ac:dyDescent="0.2">
      <c r="A162" s="35">
        <f t="shared" si="4"/>
        <v>44262</v>
      </c>
      <c r="B162" s="36">
        <f>SUMIFS(СВЦЭМ!$E$39:$E$782,СВЦЭМ!$A$39:$A$782,$A162,СВЦЭМ!$B$39:$B$782,B$155)+'СЕТ СН'!$F$12</f>
        <v>175.51259415999999</v>
      </c>
      <c r="C162" s="36">
        <f>SUMIFS(СВЦЭМ!$E$39:$E$782,СВЦЭМ!$A$39:$A$782,$A162,СВЦЭМ!$B$39:$B$782,C$155)+'СЕТ СН'!$F$12</f>
        <v>186.37845967999999</v>
      </c>
      <c r="D162" s="36">
        <f>SUMIFS(СВЦЭМ!$E$39:$E$782,СВЦЭМ!$A$39:$A$782,$A162,СВЦЭМ!$B$39:$B$782,D$155)+'СЕТ СН'!$F$12</f>
        <v>192.37894911999999</v>
      </c>
      <c r="E162" s="36">
        <f>SUMIFS(СВЦЭМ!$E$39:$E$782,СВЦЭМ!$A$39:$A$782,$A162,СВЦЭМ!$B$39:$B$782,E$155)+'СЕТ СН'!$F$12</f>
        <v>194.22549624999999</v>
      </c>
      <c r="F162" s="36">
        <f>SUMIFS(СВЦЭМ!$E$39:$E$782,СВЦЭМ!$A$39:$A$782,$A162,СВЦЭМ!$B$39:$B$782,F$155)+'СЕТ СН'!$F$12</f>
        <v>195.34996125000001</v>
      </c>
      <c r="G162" s="36">
        <f>SUMIFS(СВЦЭМ!$E$39:$E$782,СВЦЭМ!$A$39:$A$782,$A162,СВЦЭМ!$B$39:$B$782,G$155)+'СЕТ СН'!$F$12</f>
        <v>195.54927486</v>
      </c>
      <c r="H162" s="36">
        <f>SUMIFS(СВЦЭМ!$E$39:$E$782,СВЦЭМ!$A$39:$A$782,$A162,СВЦЭМ!$B$39:$B$782,H$155)+'СЕТ СН'!$F$12</f>
        <v>192.52011568</v>
      </c>
      <c r="I162" s="36">
        <f>SUMIFS(СВЦЭМ!$E$39:$E$782,СВЦЭМ!$A$39:$A$782,$A162,СВЦЭМ!$B$39:$B$782,I$155)+'СЕТ СН'!$F$12</f>
        <v>186.35866847</v>
      </c>
      <c r="J162" s="36">
        <f>SUMIFS(СВЦЭМ!$E$39:$E$782,СВЦЭМ!$A$39:$A$782,$A162,СВЦЭМ!$B$39:$B$782,J$155)+'СЕТ СН'!$F$12</f>
        <v>176.29943122</v>
      </c>
      <c r="K162" s="36">
        <f>SUMIFS(СВЦЭМ!$E$39:$E$782,СВЦЭМ!$A$39:$A$782,$A162,СВЦЭМ!$B$39:$B$782,K$155)+'СЕТ СН'!$F$12</f>
        <v>169.33783392000001</v>
      </c>
      <c r="L162" s="36">
        <f>SUMIFS(СВЦЭМ!$E$39:$E$782,СВЦЭМ!$A$39:$A$782,$A162,СВЦЭМ!$B$39:$B$782,L$155)+'СЕТ СН'!$F$12</f>
        <v>166.65841882999999</v>
      </c>
      <c r="M162" s="36">
        <f>SUMIFS(СВЦЭМ!$E$39:$E$782,СВЦЭМ!$A$39:$A$782,$A162,СВЦЭМ!$B$39:$B$782,M$155)+'СЕТ СН'!$F$12</f>
        <v>167.5395967</v>
      </c>
      <c r="N162" s="36">
        <f>SUMIFS(СВЦЭМ!$E$39:$E$782,СВЦЭМ!$A$39:$A$782,$A162,СВЦЭМ!$B$39:$B$782,N$155)+'СЕТ СН'!$F$12</f>
        <v>171.23635952999999</v>
      </c>
      <c r="O162" s="36">
        <f>SUMIFS(СВЦЭМ!$E$39:$E$782,СВЦЭМ!$A$39:$A$782,$A162,СВЦЭМ!$B$39:$B$782,O$155)+'СЕТ СН'!$F$12</f>
        <v>177.7821811</v>
      </c>
      <c r="P162" s="36">
        <f>SUMIFS(СВЦЭМ!$E$39:$E$782,СВЦЭМ!$A$39:$A$782,$A162,СВЦЭМ!$B$39:$B$782,P$155)+'СЕТ СН'!$F$12</f>
        <v>183.48100685</v>
      </c>
      <c r="Q162" s="36">
        <f>SUMIFS(СВЦЭМ!$E$39:$E$782,СВЦЭМ!$A$39:$A$782,$A162,СВЦЭМ!$B$39:$B$782,Q$155)+'СЕТ СН'!$F$12</f>
        <v>187.09775517</v>
      </c>
      <c r="R162" s="36">
        <f>SUMIFS(СВЦЭМ!$E$39:$E$782,СВЦЭМ!$A$39:$A$782,$A162,СВЦЭМ!$B$39:$B$782,R$155)+'СЕТ СН'!$F$12</f>
        <v>185.24836514</v>
      </c>
      <c r="S162" s="36">
        <f>SUMIFS(СВЦЭМ!$E$39:$E$782,СВЦЭМ!$A$39:$A$782,$A162,СВЦЭМ!$B$39:$B$782,S$155)+'СЕТ СН'!$F$12</f>
        <v>179.18784876999999</v>
      </c>
      <c r="T162" s="36">
        <f>SUMIFS(СВЦЭМ!$E$39:$E$782,СВЦЭМ!$A$39:$A$782,$A162,СВЦЭМ!$B$39:$B$782,T$155)+'СЕТ СН'!$F$12</f>
        <v>170.43486776</v>
      </c>
      <c r="U162" s="36">
        <f>SUMIFS(СВЦЭМ!$E$39:$E$782,СВЦЭМ!$A$39:$A$782,$A162,СВЦЭМ!$B$39:$B$782,U$155)+'СЕТ СН'!$F$12</f>
        <v>164.26184511</v>
      </c>
      <c r="V162" s="36">
        <f>SUMIFS(СВЦЭМ!$E$39:$E$782,СВЦЭМ!$A$39:$A$782,$A162,СВЦЭМ!$B$39:$B$782,V$155)+'СЕТ СН'!$F$12</f>
        <v>165.33462664999999</v>
      </c>
      <c r="W162" s="36">
        <f>SUMIFS(СВЦЭМ!$E$39:$E$782,СВЦЭМ!$A$39:$A$782,$A162,СВЦЭМ!$B$39:$B$782,W$155)+'СЕТ СН'!$F$12</f>
        <v>169.04721842999999</v>
      </c>
      <c r="X162" s="36">
        <f>SUMIFS(СВЦЭМ!$E$39:$E$782,СВЦЭМ!$A$39:$A$782,$A162,СВЦЭМ!$B$39:$B$782,X$155)+'СЕТ СН'!$F$12</f>
        <v>171.22751389999999</v>
      </c>
      <c r="Y162" s="36">
        <f>SUMIFS(СВЦЭМ!$E$39:$E$782,СВЦЭМ!$A$39:$A$782,$A162,СВЦЭМ!$B$39:$B$782,Y$155)+'СЕТ СН'!$F$12</f>
        <v>174.32639280000001</v>
      </c>
    </row>
    <row r="163" spans="1:25" ht="15.75" x14ac:dyDescent="0.2">
      <c r="A163" s="35">
        <f t="shared" si="4"/>
        <v>44263</v>
      </c>
      <c r="B163" s="36">
        <f>SUMIFS(СВЦЭМ!$E$39:$E$782,СВЦЭМ!$A$39:$A$782,$A163,СВЦЭМ!$B$39:$B$782,B$155)+'СЕТ СН'!$F$12</f>
        <v>177.67731076999999</v>
      </c>
      <c r="C163" s="36">
        <f>SUMIFS(СВЦЭМ!$E$39:$E$782,СВЦЭМ!$A$39:$A$782,$A163,СВЦЭМ!$B$39:$B$782,C$155)+'СЕТ СН'!$F$12</f>
        <v>188.38796558999999</v>
      </c>
      <c r="D163" s="36">
        <f>SUMIFS(СВЦЭМ!$E$39:$E$782,СВЦЭМ!$A$39:$A$782,$A163,СВЦЭМ!$B$39:$B$782,D$155)+'СЕТ СН'!$F$12</f>
        <v>195.19748432</v>
      </c>
      <c r="E163" s="36">
        <f>SUMIFS(СВЦЭМ!$E$39:$E$782,СВЦЭМ!$A$39:$A$782,$A163,СВЦЭМ!$B$39:$B$782,E$155)+'СЕТ СН'!$F$12</f>
        <v>194.55686481999999</v>
      </c>
      <c r="F163" s="36">
        <f>SUMIFS(СВЦЭМ!$E$39:$E$782,СВЦЭМ!$A$39:$A$782,$A163,СВЦЭМ!$B$39:$B$782,F$155)+'СЕТ СН'!$F$12</f>
        <v>194.46848349000001</v>
      </c>
      <c r="G163" s="36">
        <f>SUMIFS(СВЦЭМ!$E$39:$E$782,СВЦЭМ!$A$39:$A$782,$A163,СВЦЭМ!$B$39:$B$782,G$155)+'СЕТ СН'!$F$12</f>
        <v>193.88543824000001</v>
      </c>
      <c r="H163" s="36">
        <f>SUMIFS(СВЦЭМ!$E$39:$E$782,СВЦЭМ!$A$39:$A$782,$A163,СВЦЭМ!$B$39:$B$782,H$155)+'СЕТ СН'!$F$12</f>
        <v>194.17121986999999</v>
      </c>
      <c r="I163" s="36">
        <f>SUMIFS(СВЦЭМ!$E$39:$E$782,СВЦЭМ!$A$39:$A$782,$A163,СВЦЭМ!$B$39:$B$782,I$155)+'СЕТ СН'!$F$12</f>
        <v>190.89972993000001</v>
      </c>
      <c r="J163" s="36">
        <f>SUMIFS(СВЦЭМ!$E$39:$E$782,СВЦЭМ!$A$39:$A$782,$A163,СВЦЭМ!$B$39:$B$782,J$155)+'СЕТ СН'!$F$12</f>
        <v>181.77346752</v>
      </c>
      <c r="K163" s="36">
        <f>SUMIFS(СВЦЭМ!$E$39:$E$782,СВЦЭМ!$A$39:$A$782,$A163,СВЦЭМ!$B$39:$B$782,K$155)+'СЕТ СН'!$F$12</f>
        <v>174.41368116999999</v>
      </c>
      <c r="L163" s="36">
        <f>SUMIFS(СВЦЭМ!$E$39:$E$782,СВЦЭМ!$A$39:$A$782,$A163,СВЦЭМ!$B$39:$B$782,L$155)+'СЕТ СН'!$F$12</f>
        <v>172.18826973</v>
      </c>
      <c r="M163" s="36">
        <f>SUMIFS(СВЦЭМ!$E$39:$E$782,СВЦЭМ!$A$39:$A$782,$A163,СВЦЭМ!$B$39:$B$782,M$155)+'СЕТ СН'!$F$12</f>
        <v>171.80340530000001</v>
      </c>
      <c r="N163" s="36">
        <f>SUMIFS(СВЦЭМ!$E$39:$E$782,СВЦЭМ!$A$39:$A$782,$A163,СВЦЭМ!$B$39:$B$782,N$155)+'СЕТ СН'!$F$12</f>
        <v>172.43494673999999</v>
      </c>
      <c r="O163" s="36">
        <f>SUMIFS(СВЦЭМ!$E$39:$E$782,СВЦЭМ!$A$39:$A$782,$A163,СВЦЭМ!$B$39:$B$782,O$155)+'СЕТ СН'!$F$12</f>
        <v>180.42596270000001</v>
      </c>
      <c r="P163" s="36">
        <f>SUMIFS(СВЦЭМ!$E$39:$E$782,СВЦЭМ!$A$39:$A$782,$A163,СВЦЭМ!$B$39:$B$782,P$155)+'СЕТ СН'!$F$12</f>
        <v>182.5750841</v>
      </c>
      <c r="Q163" s="36">
        <f>SUMIFS(СВЦЭМ!$E$39:$E$782,СВЦЭМ!$A$39:$A$782,$A163,СВЦЭМ!$B$39:$B$782,Q$155)+'СЕТ СН'!$F$12</f>
        <v>186.17866382</v>
      </c>
      <c r="R163" s="36">
        <f>SUMIFS(СВЦЭМ!$E$39:$E$782,СВЦЭМ!$A$39:$A$782,$A163,СВЦЭМ!$B$39:$B$782,R$155)+'СЕТ СН'!$F$12</f>
        <v>187.39492394999999</v>
      </c>
      <c r="S163" s="36">
        <f>SUMIFS(СВЦЭМ!$E$39:$E$782,СВЦЭМ!$A$39:$A$782,$A163,СВЦЭМ!$B$39:$B$782,S$155)+'СЕТ СН'!$F$12</f>
        <v>180.63727087999999</v>
      </c>
      <c r="T163" s="36">
        <f>SUMIFS(СВЦЭМ!$E$39:$E$782,СВЦЭМ!$A$39:$A$782,$A163,СВЦЭМ!$B$39:$B$782,T$155)+'СЕТ СН'!$F$12</f>
        <v>169.93489799</v>
      </c>
      <c r="U163" s="36">
        <f>SUMIFS(СВЦЭМ!$E$39:$E$782,СВЦЭМ!$A$39:$A$782,$A163,СВЦЭМ!$B$39:$B$782,U$155)+'СЕТ СН'!$F$12</f>
        <v>163.12576250000001</v>
      </c>
      <c r="V163" s="36">
        <f>SUMIFS(СВЦЭМ!$E$39:$E$782,СВЦЭМ!$A$39:$A$782,$A163,СВЦЭМ!$B$39:$B$782,V$155)+'СЕТ СН'!$F$12</f>
        <v>164.51589651</v>
      </c>
      <c r="W163" s="36">
        <f>SUMIFS(СВЦЭМ!$E$39:$E$782,СВЦЭМ!$A$39:$A$782,$A163,СВЦЭМ!$B$39:$B$782,W$155)+'СЕТ СН'!$F$12</f>
        <v>168.10337250000001</v>
      </c>
      <c r="X163" s="36">
        <f>SUMIFS(СВЦЭМ!$E$39:$E$782,СВЦЭМ!$A$39:$A$782,$A163,СВЦЭМ!$B$39:$B$782,X$155)+'СЕТ СН'!$F$12</f>
        <v>170.18563244000001</v>
      </c>
      <c r="Y163" s="36">
        <f>SUMIFS(СВЦЭМ!$E$39:$E$782,СВЦЭМ!$A$39:$A$782,$A163,СВЦЭМ!$B$39:$B$782,Y$155)+'СЕТ СН'!$F$12</f>
        <v>173.03833298000001</v>
      </c>
    </row>
    <row r="164" spans="1:25" ht="15.75" x14ac:dyDescent="0.2">
      <c r="A164" s="35">
        <f t="shared" si="4"/>
        <v>44264</v>
      </c>
      <c r="B164" s="36">
        <f>SUMIFS(СВЦЭМ!$E$39:$E$782,СВЦЭМ!$A$39:$A$782,$A164,СВЦЭМ!$B$39:$B$782,B$155)+'СЕТ СН'!$F$12</f>
        <v>172.09716807999999</v>
      </c>
      <c r="C164" s="36">
        <f>SUMIFS(СВЦЭМ!$E$39:$E$782,СВЦЭМ!$A$39:$A$782,$A164,СВЦЭМ!$B$39:$B$782,C$155)+'СЕТ СН'!$F$12</f>
        <v>181.35965358999999</v>
      </c>
      <c r="D164" s="36">
        <f>SUMIFS(СВЦЭМ!$E$39:$E$782,СВЦЭМ!$A$39:$A$782,$A164,СВЦЭМ!$B$39:$B$782,D$155)+'СЕТ СН'!$F$12</f>
        <v>192.39173521999999</v>
      </c>
      <c r="E164" s="36">
        <f>SUMIFS(СВЦЭМ!$E$39:$E$782,СВЦЭМ!$A$39:$A$782,$A164,СВЦЭМ!$B$39:$B$782,E$155)+'СЕТ СН'!$F$12</f>
        <v>193.08614104</v>
      </c>
      <c r="F164" s="36">
        <f>SUMIFS(СВЦЭМ!$E$39:$E$782,СВЦЭМ!$A$39:$A$782,$A164,СВЦЭМ!$B$39:$B$782,F$155)+'СЕТ СН'!$F$12</f>
        <v>194.02867757000001</v>
      </c>
      <c r="G164" s="36">
        <f>SUMIFS(СВЦЭМ!$E$39:$E$782,СВЦЭМ!$A$39:$A$782,$A164,СВЦЭМ!$B$39:$B$782,G$155)+'СЕТ СН'!$F$12</f>
        <v>192.00771369</v>
      </c>
      <c r="H164" s="36">
        <f>SUMIFS(СВЦЭМ!$E$39:$E$782,СВЦЭМ!$A$39:$A$782,$A164,СВЦЭМ!$B$39:$B$782,H$155)+'СЕТ СН'!$F$12</f>
        <v>185.8489539</v>
      </c>
      <c r="I164" s="36">
        <f>SUMIFS(СВЦЭМ!$E$39:$E$782,СВЦЭМ!$A$39:$A$782,$A164,СВЦЭМ!$B$39:$B$782,I$155)+'СЕТ СН'!$F$12</f>
        <v>180.52989023999999</v>
      </c>
      <c r="J164" s="36">
        <f>SUMIFS(СВЦЭМ!$E$39:$E$782,СВЦЭМ!$A$39:$A$782,$A164,СВЦЭМ!$B$39:$B$782,J$155)+'СЕТ СН'!$F$12</f>
        <v>172.83649277999999</v>
      </c>
      <c r="K164" s="36">
        <f>SUMIFS(СВЦЭМ!$E$39:$E$782,СВЦЭМ!$A$39:$A$782,$A164,СВЦЭМ!$B$39:$B$782,K$155)+'СЕТ СН'!$F$12</f>
        <v>169.98901473000001</v>
      </c>
      <c r="L164" s="36">
        <f>SUMIFS(СВЦЭМ!$E$39:$E$782,СВЦЭМ!$A$39:$A$782,$A164,СВЦЭМ!$B$39:$B$782,L$155)+'СЕТ СН'!$F$12</f>
        <v>169.87210424</v>
      </c>
      <c r="M164" s="36">
        <f>SUMIFS(СВЦЭМ!$E$39:$E$782,СВЦЭМ!$A$39:$A$782,$A164,СВЦЭМ!$B$39:$B$782,M$155)+'СЕТ СН'!$F$12</f>
        <v>171.59280229999999</v>
      </c>
      <c r="N164" s="36">
        <f>SUMIFS(СВЦЭМ!$E$39:$E$782,СВЦЭМ!$A$39:$A$782,$A164,СВЦЭМ!$B$39:$B$782,N$155)+'СЕТ СН'!$F$12</f>
        <v>174.45840290000001</v>
      </c>
      <c r="O164" s="36">
        <f>SUMIFS(СВЦЭМ!$E$39:$E$782,СВЦЭМ!$A$39:$A$782,$A164,СВЦЭМ!$B$39:$B$782,O$155)+'СЕТ СН'!$F$12</f>
        <v>180.87021566000001</v>
      </c>
      <c r="P164" s="36">
        <f>SUMIFS(СВЦЭМ!$E$39:$E$782,СВЦЭМ!$A$39:$A$782,$A164,СВЦЭМ!$B$39:$B$782,P$155)+'СЕТ СН'!$F$12</f>
        <v>181.78810601999999</v>
      </c>
      <c r="Q164" s="36">
        <f>SUMIFS(СВЦЭМ!$E$39:$E$782,СВЦЭМ!$A$39:$A$782,$A164,СВЦЭМ!$B$39:$B$782,Q$155)+'СЕТ СН'!$F$12</f>
        <v>182.48623732999999</v>
      </c>
      <c r="R164" s="36">
        <f>SUMIFS(СВЦЭМ!$E$39:$E$782,СВЦЭМ!$A$39:$A$782,$A164,СВЦЭМ!$B$39:$B$782,R$155)+'СЕТ СН'!$F$12</f>
        <v>183.50090606000001</v>
      </c>
      <c r="S164" s="36">
        <f>SUMIFS(СВЦЭМ!$E$39:$E$782,СВЦЭМ!$A$39:$A$782,$A164,СВЦЭМ!$B$39:$B$782,S$155)+'СЕТ СН'!$F$12</f>
        <v>180.78234785000001</v>
      </c>
      <c r="T164" s="36">
        <f>SUMIFS(СВЦЭМ!$E$39:$E$782,СВЦЭМ!$A$39:$A$782,$A164,СВЦЭМ!$B$39:$B$782,T$155)+'СЕТ СН'!$F$12</f>
        <v>171.24974739000001</v>
      </c>
      <c r="U164" s="36">
        <f>SUMIFS(СВЦЭМ!$E$39:$E$782,СВЦЭМ!$A$39:$A$782,$A164,СВЦЭМ!$B$39:$B$782,U$155)+'СЕТ СН'!$F$12</f>
        <v>164.68114274000001</v>
      </c>
      <c r="V164" s="36">
        <f>SUMIFS(СВЦЭМ!$E$39:$E$782,СВЦЭМ!$A$39:$A$782,$A164,СВЦЭМ!$B$39:$B$782,V$155)+'СЕТ СН'!$F$12</f>
        <v>165.24230883000001</v>
      </c>
      <c r="W164" s="36">
        <f>SUMIFS(СВЦЭМ!$E$39:$E$782,СВЦЭМ!$A$39:$A$782,$A164,СВЦЭМ!$B$39:$B$782,W$155)+'СЕТ СН'!$F$12</f>
        <v>168.64592752999999</v>
      </c>
      <c r="X164" s="36">
        <f>SUMIFS(СВЦЭМ!$E$39:$E$782,СВЦЭМ!$A$39:$A$782,$A164,СВЦЭМ!$B$39:$B$782,X$155)+'СЕТ СН'!$F$12</f>
        <v>173.21204834</v>
      </c>
      <c r="Y164" s="36">
        <f>SUMIFS(СВЦЭМ!$E$39:$E$782,СВЦЭМ!$A$39:$A$782,$A164,СВЦЭМ!$B$39:$B$782,Y$155)+'СЕТ СН'!$F$12</f>
        <v>176.30702022</v>
      </c>
    </row>
    <row r="165" spans="1:25" ht="15.75" x14ac:dyDescent="0.2">
      <c r="A165" s="35">
        <f t="shared" si="4"/>
        <v>44265</v>
      </c>
      <c r="B165" s="36">
        <f>SUMIFS(СВЦЭМ!$E$39:$E$782,СВЦЭМ!$A$39:$A$782,$A165,СВЦЭМ!$B$39:$B$782,B$155)+'СЕТ СН'!$F$12</f>
        <v>177.81359721999999</v>
      </c>
      <c r="C165" s="36">
        <f>SUMIFS(СВЦЭМ!$E$39:$E$782,СВЦЭМ!$A$39:$A$782,$A165,СВЦЭМ!$B$39:$B$782,C$155)+'СЕТ СН'!$F$12</f>
        <v>184.91775529</v>
      </c>
      <c r="D165" s="36">
        <f>SUMIFS(СВЦЭМ!$E$39:$E$782,СВЦЭМ!$A$39:$A$782,$A165,СВЦЭМ!$B$39:$B$782,D$155)+'СЕТ СН'!$F$12</f>
        <v>194.33215681999999</v>
      </c>
      <c r="E165" s="36">
        <f>SUMIFS(СВЦЭМ!$E$39:$E$782,СВЦЭМ!$A$39:$A$782,$A165,СВЦЭМ!$B$39:$B$782,E$155)+'СЕТ СН'!$F$12</f>
        <v>194.05597437</v>
      </c>
      <c r="F165" s="36">
        <f>SUMIFS(СВЦЭМ!$E$39:$E$782,СВЦЭМ!$A$39:$A$782,$A165,СВЦЭМ!$B$39:$B$782,F$155)+'СЕТ СН'!$F$12</f>
        <v>194.88869936</v>
      </c>
      <c r="G165" s="36">
        <f>SUMIFS(СВЦЭМ!$E$39:$E$782,СВЦЭМ!$A$39:$A$782,$A165,СВЦЭМ!$B$39:$B$782,G$155)+'СЕТ СН'!$F$12</f>
        <v>195.07651654</v>
      </c>
      <c r="H165" s="36">
        <f>SUMIFS(СВЦЭМ!$E$39:$E$782,СВЦЭМ!$A$39:$A$782,$A165,СВЦЭМ!$B$39:$B$782,H$155)+'СЕТ СН'!$F$12</f>
        <v>190.67106955</v>
      </c>
      <c r="I165" s="36">
        <f>SUMIFS(СВЦЭМ!$E$39:$E$782,СВЦЭМ!$A$39:$A$782,$A165,СВЦЭМ!$B$39:$B$782,I$155)+'СЕТ СН'!$F$12</f>
        <v>184.63551083999999</v>
      </c>
      <c r="J165" s="36">
        <f>SUMIFS(СВЦЭМ!$E$39:$E$782,СВЦЭМ!$A$39:$A$782,$A165,СВЦЭМ!$B$39:$B$782,J$155)+'СЕТ СН'!$F$12</f>
        <v>178.27300177999999</v>
      </c>
      <c r="K165" s="36">
        <f>SUMIFS(СВЦЭМ!$E$39:$E$782,СВЦЭМ!$A$39:$A$782,$A165,СВЦЭМ!$B$39:$B$782,K$155)+'СЕТ СН'!$F$12</f>
        <v>171.02844916999999</v>
      </c>
      <c r="L165" s="36">
        <f>SUMIFS(СВЦЭМ!$E$39:$E$782,СВЦЭМ!$A$39:$A$782,$A165,СВЦЭМ!$B$39:$B$782,L$155)+'СЕТ СН'!$F$12</f>
        <v>169.48775735999999</v>
      </c>
      <c r="M165" s="36">
        <f>SUMIFS(СВЦЭМ!$E$39:$E$782,СВЦЭМ!$A$39:$A$782,$A165,СВЦЭМ!$B$39:$B$782,M$155)+'СЕТ СН'!$F$12</f>
        <v>171.41698861</v>
      </c>
      <c r="N165" s="36">
        <f>SUMIFS(СВЦЭМ!$E$39:$E$782,СВЦЭМ!$A$39:$A$782,$A165,СВЦЭМ!$B$39:$B$782,N$155)+'СЕТ СН'!$F$12</f>
        <v>172.08450238</v>
      </c>
      <c r="O165" s="36">
        <f>SUMIFS(СВЦЭМ!$E$39:$E$782,СВЦЭМ!$A$39:$A$782,$A165,СВЦЭМ!$B$39:$B$782,O$155)+'СЕТ СН'!$F$12</f>
        <v>172.14600786</v>
      </c>
      <c r="P165" s="36">
        <f>SUMIFS(СВЦЭМ!$E$39:$E$782,СВЦЭМ!$A$39:$A$782,$A165,СВЦЭМ!$B$39:$B$782,P$155)+'СЕТ СН'!$F$12</f>
        <v>180.22837118000001</v>
      </c>
      <c r="Q165" s="36">
        <f>SUMIFS(СВЦЭМ!$E$39:$E$782,СВЦЭМ!$A$39:$A$782,$A165,СВЦЭМ!$B$39:$B$782,Q$155)+'СЕТ СН'!$F$12</f>
        <v>186.84467128</v>
      </c>
      <c r="R165" s="36">
        <f>SUMIFS(СВЦЭМ!$E$39:$E$782,СВЦЭМ!$A$39:$A$782,$A165,СВЦЭМ!$B$39:$B$782,R$155)+'СЕТ СН'!$F$12</f>
        <v>186.20448608999999</v>
      </c>
      <c r="S165" s="36">
        <f>SUMIFS(СВЦЭМ!$E$39:$E$782,СВЦЭМ!$A$39:$A$782,$A165,СВЦЭМ!$B$39:$B$782,S$155)+'СЕТ СН'!$F$12</f>
        <v>182.46084456</v>
      </c>
      <c r="T165" s="36">
        <f>SUMIFS(СВЦЭМ!$E$39:$E$782,СВЦЭМ!$A$39:$A$782,$A165,СВЦЭМ!$B$39:$B$782,T$155)+'СЕТ СН'!$F$12</f>
        <v>170.31099895</v>
      </c>
      <c r="U165" s="36">
        <f>SUMIFS(СВЦЭМ!$E$39:$E$782,СВЦЭМ!$A$39:$A$782,$A165,СВЦЭМ!$B$39:$B$782,U$155)+'СЕТ СН'!$F$12</f>
        <v>163.34832148999999</v>
      </c>
      <c r="V165" s="36">
        <f>SUMIFS(СВЦЭМ!$E$39:$E$782,СВЦЭМ!$A$39:$A$782,$A165,СВЦЭМ!$B$39:$B$782,V$155)+'СЕТ СН'!$F$12</f>
        <v>163.27348954999999</v>
      </c>
      <c r="W165" s="36">
        <f>SUMIFS(СВЦЭМ!$E$39:$E$782,СВЦЭМ!$A$39:$A$782,$A165,СВЦЭМ!$B$39:$B$782,W$155)+'СЕТ СН'!$F$12</f>
        <v>166.15929249999999</v>
      </c>
      <c r="X165" s="36">
        <f>SUMIFS(СВЦЭМ!$E$39:$E$782,СВЦЭМ!$A$39:$A$782,$A165,СВЦЭМ!$B$39:$B$782,X$155)+'СЕТ СН'!$F$12</f>
        <v>170.26129229</v>
      </c>
      <c r="Y165" s="36">
        <f>SUMIFS(СВЦЭМ!$E$39:$E$782,СВЦЭМ!$A$39:$A$782,$A165,СВЦЭМ!$B$39:$B$782,Y$155)+'СЕТ СН'!$F$12</f>
        <v>176.07763414999999</v>
      </c>
    </row>
    <row r="166" spans="1:25" ht="15.75" x14ac:dyDescent="0.2">
      <c r="A166" s="35">
        <f t="shared" si="4"/>
        <v>44266</v>
      </c>
      <c r="B166" s="36">
        <f>SUMIFS(СВЦЭМ!$E$39:$E$782,СВЦЭМ!$A$39:$A$782,$A166,СВЦЭМ!$B$39:$B$782,B$155)+'СЕТ СН'!$F$12</f>
        <v>176.23497848</v>
      </c>
      <c r="C166" s="36">
        <f>SUMIFS(СВЦЭМ!$E$39:$E$782,СВЦЭМ!$A$39:$A$782,$A166,СВЦЭМ!$B$39:$B$782,C$155)+'СЕТ СН'!$F$12</f>
        <v>184.03506586</v>
      </c>
      <c r="D166" s="36">
        <f>SUMIFS(СВЦЭМ!$E$39:$E$782,СВЦЭМ!$A$39:$A$782,$A166,СВЦЭМ!$B$39:$B$782,D$155)+'СЕТ СН'!$F$12</f>
        <v>189.22570160999999</v>
      </c>
      <c r="E166" s="36">
        <f>SUMIFS(СВЦЭМ!$E$39:$E$782,СВЦЭМ!$A$39:$A$782,$A166,СВЦЭМ!$B$39:$B$782,E$155)+'СЕТ СН'!$F$12</f>
        <v>189.41817856</v>
      </c>
      <c r="F166" s="36">
        <f>SUMIFS(СВЦЭМ!$E$39:$E$782,СВЦЭМ!$A$39:$A$782,$A166,СВЦЭМ!$B$39:$B$782,F$155)+'СЕТ СН'!$F$12</f>
        <v>189.45800173999999</v>
      </c>
      <c r="G166" s="36">
        <f>SUMIFS(СВЦЭМ!$E$39:$E$782,СВЦЭМ!$A$39:$A$782,$A166,СВЦЭМ!$B$39:$B$782,G$155)+'СЕТ СН'!$F$12</f>
        <v>191.8258682</v>
      </c>
      <c r="H166" s="36">
        <f>SUMIFS(СВЦЭМ!$E$39:$E$782,СВЦЭМ!$A$39:$A$782,$A166,СВЦЭМ!$B$39:$B$782,H$155)+'СЕТ СН'!$F$12</f>
        <v>192.70355413999999</v>
      </c>
      <c r="I166" s="36">
        <f>SUMIFS(СВЦЭМ!$E$39:$E$782,СВЦЭМ!$A$39:$A$782,$A166,СВЦЭМ!$B$39:$B$782,I$155)+'СЕТ СН'!$F$12</f>
        <v>181.48431241</v>
      </c>
      <c r="J166" s="36">
        <f>SUMIFS(СВЦЭМ!$E$39:$E$782,СВЦЭМ!$A$39:$A$782,$A166,СВЦЭМ!$B$39:$B$782,J$155)+'СЕТ СН'!$F$12</f>
        <v>172.21581559000001</v>
      </c>
      <c r="K166" s="36">
        <f>SUMIFS(СВЦЭМ!$E$39:$E$782,СВЦЭМ!$A$39:$A$782,$A166,СВЦЭМ!$B$39:$B$782,K$155)+'СЕТ СН'!$F$12</f>
        <v>167.79177583000001</v>
      </c>
      <c r="L166" s="36">
        <f>SUMIFS(СВЦЭМ!$E$39:$E$782,СВЦЭМ!$A$39:$A$782,$A166,СВЦЭМ!$B$39:$B$782,L$155)+'СЕТ СН'!$F$12</f>
        <v>166.77233104999999</v>
      </c>
      <c r="M166" s="36">
        <f>SUMIFS(СВЦЭМ!$E$39:$E$782,СВЦЭМ!$A$39:$A$782,$A166,СВЦЭМ!$B$39:$B$782,M$155)+'СЕТ СН'!$F$12</f>
        <v>167.78157704</v>
      </c>
      <c r="N166" s="36">
        <f>SUMIFS(СВЦЭМ!$E$39:$E$782,СВЦЭМ!$A$39:$A$782,$A166,СВЦЭМ!$B$39:$B$782,N$155)+'СЕТ СН'!$F$12</f>
        <v>170.73870889</v>
      </c>
      <c r="O166" s="36">
        <f>SUMIFS(СВЦЭМ!$E$39:$E$782,СВЦЭМ!$A$39:$A$782,$A166,СВЦЭМ!$B$39:$B$782,O$155)+'СЕТ СН'!$F$12</f>
        <v>176.86798823000001</v>
      </c>
      <c r="P166" s="36">
        <f>SUMIFS(СВЦЭМ!$E$39:$E$782,СВЦЭМ!$A$39:$A$782,$A166,СВЦЭМ!$B$39:$B$782,P$155)+'СЕТ СН'!$F$12</f>
        <v>181.29503406000001</v>
      </c>
      <c r="Q166" s="36">
        <f>SUMIFS(СВЦЭМ!$E$39:$E$782,СВЦЭМ!$A$39:$A$782,$A166,СВЦЭМ!$B$39:$B$782,Q$155)+'СЕТ СН'!$F$12</f>
        <v>189.24326626000001</v>
      </c>
      <c r="R166" s="36">
        <f>SUMIFS(СВЦЭМ!$E$39:$E$782,СВЦЭМ!$A$39:$A$782,$A166,СВЦЭМ!$B$39:$B$782,R$155)+'СЕТ СН'!$F$12</f>
        <v>186.77712604999999</v>
      </c>
      <c r="S166" s="36">
        <f>SUMIFS(СВЦЭМ!$E$39:$E$782,СВЦЭМ!$A$39:$A$782,$A166,СВЦЭМ!$B$39:$B$782,S$155)+'СЕТ СН'!$F$12</f>
        <v>177.93934926</v>
      </c>
      <c r="T166" s="36">
        <f>SUMIFS(СВЦЭМ!$E$39:$E$782,СВЦЭМ!$A$39:$A$782,$A166,СВЦЭМ!$B$39:$B$782,T$155)+'СЕТ СН'!$F$12</f>
        <v>163.03973422000001</v>
      </c>
      <c r="U166" s="36">
        <f>SUMIFS(СВЦЭМ!$E$39:$E$782,СВЦЭМ!$A$39:$A$782,$A166,СВЦЭМ!$B$39:$B$782,U$155)+'СЕТ СН'!$F$12</f>
        <v>157.88361935</v>
      </c>
      <c r="V166" s="36">
        <f>SUMIFS(СВЦЭМ!$E$39:$E$782,СВЦЭМ!$A$39:$A$782,$A166,СВЦЭМ!$B$39:$B$782,V$155)+'СЕТ СН'!$F$12</f>
        <v>160.21195972000001</v>
      </c>
      <c r="W166" s="36">
        <f>SUMIFS(СВЦЭМ!$E$39:$E$782,СВЦЭМ!$A$39:$A$782,$A166,СВЦЭМ!$B$39:$B$782,W$155)+'СЕТ СН'!$F$12</f>
        <v>162.94797976000001</v>
      </c>
      <c r="X166" s="36">
        <f>SUMIFS(СВЦЭМ!$E$39:$E$782,СВЦЭМ!$A$39:$A$782,$A166,СВЦЭМ!$B$39:$B$782,X$155)+'СЕТ СН'!$F$12</f>
        <v>166.15675281</v>
      </c>
      <c r="Y166" s="36">
        <f>SUMIFS(СВЦЭМ!$E$39:$E$782,СВЦЭМ!$A$39:$A$782,$A166,СВЦЭМ!$B$39:$B$782,Y$155)+'СЕТ СН'!$F$12</f>
        <v>168.50350981</v>
      </c>
    </row>
    <row r="167" spans="1:25" ht="15.75" x14ac:dyDescent="0.2">
      <c r="A167" s="35">
        <f t="shared" si="4"/>
        <v>44267</v>
      </c>
      <c r="B167" s="36">
        <f>SUMIFS(СВЦЭМ!$E$39:$E$782,СВЦЭМ!$A$39:$A$782,$A167,СВЦЭМ!$B$39:$B$782,B$155)+'СЕТ СН'!$F$12</f>
        <v>177.93877935</v>
      </c>
      <c r="C167" s="36">
        <f>SUMIFS(СВЦЭМ!$E$39:$E$782,СВЦЭМ!$A$39:$A$782,$A167,СВЦЭМ!$B$39:$B$782,C$155)+'СЕТ СН'!$F$12</f>
        <v>190.05201102000001</v>
      </c>
      <c r="D167" s="36">
        <f>SUMIFS(СВЦЭМ!$E$39:$E$782,СВЦЭМ!$A$39:$A$782,$A167,СВЦЭМ!$B$39:$B$782,D$155)+'СЕТ СН'!$F$12</f>
        <v>190.89546924999999</v>
      </c>
      <c r="E167" s="36">
        <f>SUMIFS(СВЦЭМ!$E$39:$E$782,СВЦЭМ!$A$39:$A$782,$A167,СВЦЭМ!$B$39:$B$782,E$155)+'СЕТ СН'!$F$12</f>
        <v>190.52746432999999</v>
      </c>
      <c r="F167" s="36">
        <f>SUMIFS(СВЦЭМ!$E$39:$E$782,СВЦЭМ!$A$39:$A$782,$A167,СВЦЭМ!$B$39:$B$782,F$155)+'СЕТ СН'!$F$12</f>
        <v>190.20596334999999</v>
      </c>
      <c r="G167" s="36">
        <f>SUMIFS(СВЦЭМ!$E$39:$E$782,СВЦЭМ!$A$39:$A$782,$A167,СВЦЭМ!$B$39:$B$782,G$155)+'СЕТ СН'!$F$12</f>
        <v>191.03968506999999</v>
      </c>
      <c r="H167" s="36">
        <f>SUMIFS(СВЦЭМ!$E$39:$E$782,СВЦЭМ!$A$39:$A$782,$A167,СВЦЭМ!$B$39:$B$782,H$155)+'СЕТ СН'!$F$12</f>
        <v>190.66801057000001</v>
      </c>
      <c r="I167" s="36">
        <f>SUMIFS(СВЦЭМ!$E$39:$E$782,СВЦЭМ!$A$39:$A$782,$A167,СВЦЭМ!$B$39:$B$782,I$155)+'СЕТ СН'!$F$12</f>
        <v>178.9086672</v>
      </c>
      <c r="J167" s="36">
        <f>SUMIFS(СВЦЭМ!$E$39:$E$782,СВЦЭМ!$A$39:$A$782,$A167,СВЦЭМ!$B$39:$B$782,J$155)+'СЕТ СН'!$F$12</f>
        <v>169.02150656000001</v>
      </c>
      <c r="K167" s="36">
        <f>SUMIFS(СВЦЭМ!$E$39:$E$782,СВЦЭМ!$A$39:$A$782,$A167,СВЦЭМ!$B$39:$B$782,K$155)+'СЕТ СН'!$F$12</f>
        <v>162.18529525</v>
      </c>
      <c r="L167" s="36">
        <f>SUMIFS(СВЦЭМ!$E$39:$E$782,СВЦЭМ!$A$39:$A$782,$A167,СВЦЭМ!$B$39:$B$782,L$155)+'СЕТ СН'!$F$12</f>
        <v>162.37033578</v>
      </c>
      <c r="M167" s="36">
        <f>SUMIFS(СВЦЭМ!$E$39:$E$782,СВЦЭМ!$A$39:$A$782,$A167,СВЦЭМ!$B$39:$B$782,M$155)+'СЕТ СН'!$F$12</f>
        <v>163.52020758</v>
      </c>
      <c r="N167" s="36">
        <f>SUMIFS(СВЦЭМ!$E$39:$E$782,СВЦЭМ!$A$39:$A$782,$A167,СВЦЭМ!$B$39:$B$782,N$155)+'СЕТ СН'!$F$12</f>
        <v>164.38984737000001</v>
      </c>
      <c r="O167" s="36">
        <f>SUMIFS(СВЦЭМ!$E$39:$E$782,СВЦЭМ!$A$39:$A$782,$A167,СВЦЭМ!$B$39:$B$782,O$155)+'СЕТ СН'!$F$12</f>
        <v>168.06536603999999</v>
      </c>
      <c r="P167" s="36">
        <f>SUMIFS(СВЦЭМ!$E$39:$E$782,СВЦЭМ!$A$39:$A$782,$A167,СВЦЭМ!$B$39:$B$782,P$155)+'СЕТ СН'!$F$12</f>
        <v>176.27028149</v>
      </c>
      <c r="Q167" s="36">
        <f>SUMIFS(СВЦЭМ!$E$39:$E$782,СВЦЭМ!$A$39:$A$782,$A167,СВЦЭМ!$B$39:$B$782,Q$155)+'СЕТ СН'!$F$12</f>
        <v>184.72287883999999</v>
      </c>
      <c r="R167" s="36">
        <f>SUMIFS(СВЦЭМ!$E$39:$E$782,СВЦЭМ!$A$39:$A$782,$A167,СВЦЭМ!$B$39:$B$782,R$155)+'СЕТ СН'!$F$12</f>
        <v>185.00696977999999</v>
      </c>
      <c r="S167" s="36">
        <f>SUMIFS(СВЦЭМ!$E$39:$E$782,СВЦЭМ!$A$39:$A$782,$A167,СВЦЭМ!$B$39:$B$782,S$155)+'СЕТ СН'!$F$12</f>
        <v>177.78105219</v>
      </c>
      <c r="T167" s="36">
        <f>SUMIFS(СВЦЭМ!$E$39:$E$782,СВЦЭМ!$A$39:$A$782,$A167,СВЦЭМ!$B$39:$B$782,T$155)+'СЕТ СН'!$F$12</f>
        <v>164.74808265999999</v>
      </c>
      <c r="U167" s="36">
        <f>SUMIFS(СВЦЭМ!$E$39:$E$782,СВЦЭМ!$A$39:$A$782,$A167,СВЦЭМ!$B$39:$B$782,U$155)+'СЕТ СН'!$F$12</f>
        <v>160.21690733</v>
      </c>
      <c r="V167" s="36">
        <f>SUMIFS(СВЦЭМ!$E$39:$E$782,СВЦЭМ!$A$39:$A$782,$A167,СВЦЭМ!$B$39:$B$782,V$155)+'СЕТ СН'!$F$12</f>
        <v>160.86467729</v>
      </c>
      <c r="W167" s="36">
        <f>SUMIFS(СВЦЭМ!$E$39:$E$782,СВЦЭМ!$A$39:$A$782,$A167,СВЦЭМ!$B$39:$B$782,W$155)+'СЕТ СН'!$F$12</f>
        <v>163.15302002000001</v>
      </c>
      <c r="X167" s="36">
        <f>SUMIFS(СВЦЭМ!$E$39:$E$782,СВЦЭМ!$A$39:$A$782,$A167,СВЦЭМ!$B$39:$B$782,X$155)+'СЕТ СН'!$F$12</f>
        <v>166.36367010000001</v>
      </c>
      <c r="Y167" s="36">
        <f>SUMIFS(СВЦЭМ!$E$39:$E$782,СВЦЭМ!$A$39:$A$782,$A167,СВЦЭМ!$B$39:$B$782,Y$155)+'СЕТ СН'!$F$12</f>
        <v>169.24851691000001</v>
      </c>
    </row>
    <row r="168" spans="1:25" ht="15.75" x14ac:dyDescent="0.2">
      <c r="A168" s="35">
        <f t="shared" si="4"/>
        <v>44268</v>
      </c>
      <c r="B168" s="36">
        <f>SUMIFS(СВЦЭМ!$E$39:$E$782,СВЦЭМ!$A$39:$A$782,$A168,СВЦЭМ!$B$39:$B$782,B$155)+'СЕТ СН'!$F$12</f>
        <v>190.36066145000001</v>
      </c>
      <c r="C168" s="36">
        <f>SUMIFS(СВЦЭМ!$E$39:$E$782,СВЦЭМ!$A$39:$A$782,$A168,СВЦЭМ!$B$39:$B$782,C$155)+'СЕТ СН'!$F$12</f>
        <v>195.40946937000001</v>
      </c>
      <c r="D168" s="36">
        <f>SUMIFS(СВЦЭМ!$E$39:$E$782,СВЦЭМ!$A$39:$A$782,$A168,СВЦЭМ!$B$39:$B$782,D$155)+'СЕТ СН'!$F$12</f>
        <v>190.97569988999999</v>
      </c>
      <c r="E168" s="36">
        <f>SUMIFS(СВЦЭМ!$E$39:$E$782,СВЦЭМ!$A$39:$A$782,$A168,СВЦЭМ!$B$39:$B$782,E$155)+'СЕТ СН'!$F$12</f>
        <v>190.11276118000001</v>
      </c>
      <c r="F168" s="36">
        <f>SUMIFS(СВЦЭМ!$E$39:$E$782,СВЦЭМ!$A$39:$A$782,$A168,СВЦЭМ!$B$39:$B$782,F$155)+'СЕТ СН'!$F$12</f>
        <v>190.31760342000001</v>
      </c>
      <c r="G168" s="36">
        <f>SUMIFS(СВЦЭМ!$E$39:$E$782,СВЦЭМ!$A$39:$A$782,$A168,СВЦЭМ!$B$39:$B$782,G$155)+'СЕТ СН'!$F$12</f>
        <v>191.39295451000001</v>
      </c>
      <c r="H168" s="36">
        <f>SUMIFS(СВЦЭМ!$E$39:$E$782,СВЦЭМ!$A$39:$A$782,$A168,СВЦЭМ!$B$39:$B$782,H$155)+'СЕТ СН'!$F$12</f>
        <v>192.94803293000001</v>
      </c>
      <c r="I168" s="36">
        <f>SUMIFS(СВЦЭМ!$E$39:$E$782,СВЦЭМ!$A$39:$A$782,$A168,СВЦЭМ!$B$39:$B$782,I$155)+'СЕТ СН'!$F$12</f>
        <v>189.08387458999999</v>
      </c>
      <c r="J168" s="36">
        <f>SUMIFS(СВЦЭМ!$E$39:$E$782,СВЦЭМ!$A$39:$A$782,$A168,СВЦЭМ!$B$39:$B$782,J$155)+'СЕТ СН'!$F$12</f>
        <v>176.09237419999999</v>
      </c>
      <c r="K168" s="36">
        <f>SUMIFS(СВЦЭМ!$E$39:$E$782,СВЦЭМ!$A$39:$A$782,$A168,СВЦЭМ!$B$39:$B$782,K$155)+'СЕТ СН'!$F$12</f>
        <v>168.66562823000001</v>
      </c>
      <c r="L168" s="36">
        <f>SUMIFS(СВЦЭМ!$E$39:$E$782,СВЦЭМ!$A$39:$A$782,$A168,СВЦЭМ!$B$39:$B$782,L$155)+'СЕТ СН'!$F$12</f>
        <v>168.58885752</v>
      </c>
      <c r="M168" s="36">
        <f>SUMIFS(СВЦЭМ!$E$39:$E$782,СВЦЭМ!$A$39:$A$782,$A168,СВЦЭМ!$B$39:$B$782,M$155)+'СЕТ СН'!$F$12</f>
        <v>169.49786291999999</v>
      </c>
      <c r="N168" s="36">
        <f>SUMIFS(СВЦЭМ!$E$39:$E$782,СВЦЭМ!$A$39:$A$782,$A168,СВЦЭМ!$B$39:$B$782,N$155)+'СЕТ СН'!$F$12</f>
        <v>172.77116784</v>
      </c>
      <c r="O168" s="36">
        <f>SUMIFS(СВЦЭМ!$E$39:$E$782,СВЦЭМ!$A$39:$A$782,$A168,СВЦЭМ!$B$39:$B$782,O$155)+'СЕТ СН'!$F$12</f>
        <v>179.76819429</v>
      </c>
      <c r="P168" s="36">
        <f>SUMIFS(СВЦЭМ!$E$39:$E$782,СВЦЭМ!$A$39:$A$782,$A168,СВЦЭМ!$B$39:$B$782,P$155)+'СЕТ СН'!$F$12</f>
        <v>187.72036761000001</v>
      </c>
      <c r="Q168" s="36">
        <f>SUMIFS(СВЦЭМ!$E$39:$E$782,СВЦЭМ!$A$39:$A$782,$A168,СВЦЭМ!$B$39:$B$782,Q$155)+'СЕТ СН'!$F$12</f>
        <v>182.87616936000001</v>
      </c>
      <c r="R168" s="36">
        <f>SUMIFS(СВЦЭМ!$E$39:$E$782,СВЦЭМ!$A$39:$A$782,$A168,СВЦЭМ!$B$39:$B$782,R$155)+'СЕТ СН'!$F$12</f>
        <v>177.72185411999999</v>
      </c>
      <c r="S168" s="36">
        <f>SUMIFS(СВЦЭМ!$E$39:$E$782,СВЦЭМ!$A$39:$A$782,$A168,СВЦЭМ!$B$39:$B$782,S$155)+'СЕТ СН'!$F$12</f>
        <v>170.54230917000001</v>
      </c>
      <c r="T168" s="36">
        <f>SUMIFS(СВЦЭМ!$E$39:$E$782,СВЦЭМ!$A$39:$A$782,$A168,СВЦЭМ!$B$39:$B$782,T$155)+'СЕТ СН'!$F$12</f>
        <v>159.3278038</v>
      </c>
      <c r="U168" s="36">
        <f>SUMIFS(СВЦЭМ!$E$39:$E$782,СВЦЭМ!$A$39:$A$782,$A168,СВЦЭМ!$B$39:$B$782,U$155)+'СЕТ СН'!$F$12</f>
        <v>153.82769666999999</v>
      </c>
      <c r="V168" s="36">
        <f>SUMIFS(СВЦЭМ!$E$39:$E$782,СВЦЭМ!$A$39:$A$782,$A168,СВЦЭМ!$B$39:$B$782,V$155)+'СЕТ СН'!$F$12</f>
        <v>154.43050410999999</v>
      </c>
      <c r="W168" s="36">
        <f>SUMIFS(СВЦЭМ!$E$39:$E$782,СВЦЭМ!$A$39:$A$782,$A168,СВЦЭМ!$B$39:$B$782,W$155)+'СЕТ СН'!$F$12</f>
        <v>156.33638679000001</v>
      </c>
      <c r="X168" s="36">
        <f>SUMIFS(СВЦЭМ!$E$39:$E$782,СВЦЭМ!$A$39:$A$782,$A168,СВЦЭМ!$B$39:$B$782,X$155)+'СЕТ СН'!$F$12</f>
        <v>159.07443182</v>
      </c>
      <c r="Y168" s="36">
        <f>SUMIFS(СВЦЭМ!$E$39:$E$782,СВЦЭМ!$A$39:$A$782,$A168,СВЦЭМ!$B$39:$B$782,Y$155)+'СЕТ СН'!$F$12</f>
        <v>164.18153022999999</v>
      </c>
    </row>
    <row r="169" spans="1:25" ht="15.75" x14ac:dyDescent="0.2">
      <c r="A169" s="35">
        <f t="shared" si="4"/>
        <v>44269</v>
      </c>
      <c r="B169" s="36">
        <f>SUMIFS(СВЦЭМ!$E$39:$E$782,СВЦЭМ!$A$39:$A$782,$A169,СВЦЭМ!$B$39:$B$782,B$155)+'СЕТ СН'!$F$12</f>
        <v>173.36315053000001</v>
      </c>
      <c r="C169" s="36">
        <f>SUMIFS(СВЦЭМ!$E$39:$E$782,СВЦЭМ!$A$39:$A$782,$A169,СВЦЭМ!$B$39:$B$782,C$155)+'СЕТ СН'!$F$12</f>
        <v>180.54886909999999</v>
      </c>
      <c r="D169" s="36">
        <f>SUMIFS(СВЦЭМ!$E$39:$E$782,СВЦЭМ!$A$39:$A$782,$A169,СВЦЭМ!$B$39:$B$782,D$155)+'СЕТ СН'!$F$12</f>
        <v>185.90860297</v>
      </c>
      <c r="E169" s="36">
        <f>SUMIFS(СВЦЭМ!$E$39:$E$782,СВЦЭМ!$A$39:$A$782,$A169,СВЦЭМ!$B$39:$B$782,E$155)+'СЕТ СН'!$F$12</f>
        <v>188.80720147</v>
      </c>
      <c r="F169" s="36">
        <f>SUMIFS(СВЦЭМ!$E$39:$E$782,СВЦЭМ!$A$39:$A$782,$A169,СВЦЭМ!$B$39:$B$782,F$155)+'СЕТ СН'!$F$12</f>
        <v>189.04610869999999</v>
      </c>
      <c r="G169" s="36">
        <f>SUMIFS(СВЦЭМ!$E$39:$E$782,СВЦЭМ!$A$39:$A$782,$A169,СВЦЭМ!$B$39:$B$782,G$155)+'СЕТ СН'!$F$12</f>
        <v>188.81780473000001</v>
      </c>
      <c r="H169" s="36">
        <f>SUMIFS(СВЦЭМ!$E$39:$E$782,СВЦЭМ!$A$39:$A$782,$A169,СВЦЭМ!$B$39:$B$782,H$155)+'СЕТ СН'!$F$12</f>
        <v>190.39869461999999</v>
      </c>
      <c r="I169" s="36">
        <f>SUMIFS(СВЦЭМ!$E$39:$E$782,СВЦЭМ!$A$39:$A$782,$A169,СВЦЭМ!$B$39:$B$782,I$155)+'СЕТ СН'!$F$12</f>
        <v>185.04205123</v>
      </c>
      <c r="J169" s="36">
        <f>SUMIFS(СВЦЭМ!$E$39:$E$782,СВЦЭМ!$A$39:$A$782,$A169,СВЦЭМ!$B$39:$B$782,J$155)+'СЕТ СН'!$F$12</f>
        <v>171.76013413000001</v>
      </c>
      <c r="K169" s="36">
        <f>SUMIFS(СВЦЭМ!$E$39:$E$782,СВЦЭМ!$A$39:$A$782,$A169,СВЦЭМ!$B$39:$B$782,K$155)+'СЕТ СН'!$F$12</f>
        <v>166.24858413999999</v>
      </c>
      <c r="L169" s="36">
        <f>SUMIFS(СВЦЭМ!$E$39:$E$782,СВЦЭМ!$A$39:$A$782,$A169,СВЦЭМ!$B$39:$B$782,L$155)+'СЕТ СН'!$F$12</f>
        <v>162.05725423999999</v>
      </c>
      <c r="M169" s="36">
        <f>SUMIFS(СВЦЭМ!$E$39:$E$782,СВЦЭМ!$A$39:$A$782,$A169,СВЦЭМ!$B$39:$B$782,M$155)+'СЕТ СН'!$F$12</f>
        <v>163.79617605000001</v>
      </c>
      <c r="N169" s="36">
        <f>SUMIFS(СВЦЭМ!$E$39:$E$782,СВЦЭМ!$A$39:$A$782,$A169,СВЦЭМ!$B$39:$B$782,N$155)+'СЕТ СН'!$F$12</f>
        <v>166.94112294000001</v>
      </c>
      <c r="O169" s="36">
        <f>SUMIFS(СВЦЭМ!$E$39:$E$782,СВЦЭМ!$A$39:$A$782,$A169,СВЦЭМ!$B$39:$B$782,O$155)+'СЕТ СН'!$F$12</f>
        <v>174.30343031999999</v>
      </c>
      <c r="P169" s="36">
        <f>SUMIFS(СВЦЭМ!$E$39:$E$782,СВЦЭМ!$A$39:$A$782,$A169,СВЦЭМ!$B$39:$B$782,P$155)+'СЕТ СН'!$F$12</f>
        <v>181.69342646999999</v>
      </c>
      <c r="Q169" s="36">
        <f>SUMIFS(СВЦЭМ!$E$39:$E$782,СВЦЭМ!$A$39:$A$782,$A169,СВЦЭМ!$B$39:$B$782,Q$155)+'СЕТ СН'!$F$12</f>
        <v>183.51304342</v>
      </c>
      <c r="R169" s="36">
        <f>SUMIFS(СВЦЭМ!$E$39:$E$782,СВЦЭМ!$A$39:$A$782,$A169,СВЦЭМ!$B$39:$B$782,R$155)+'СЕТ СН'!$F$12</f>
        <v>181.40292198</v>
      </c>
      <c r="S169" s="36">
        <f>SUMIFS(СВЦЭМ!$E$39:$E$782,СВЦЭМ!$A$39:$A$782,$A169,СВЦЭМ!$B$39:$B$782,S$155)+'СЕТ СН'!$F$12</f>
        <v>175.99634297</v>
      </c>
      <c r="T169" s="36">
        <f>SUMIFS(СВЦЭМ!$E$39:$E$782,СВЦЭМ!$A$39:$A$782,$A169,СВЦЭМ!$B$39:$B$782,T$155)+'СЕТ СН'!$F$12</f>
        <v>163.33119323</v>
      </c>
      <c r="U169" s="36">
        <f>SUMIFS(СВЦЭМ!$E$39:$E$782,СВЦЭМ!$A$39:$A$782,$A169,СВЦЭМ!$B$39:$B$782,U$155)+'СЕТ СН'!$F$12</f>
        <v>155.81827523000001</v>
      </c>
      <c r="V169" s="36">
        <f>SUMIFS(СВЦЭМ!$E$39:$E$782,СВЦЭМ!$A$39:$A$782,$A169,СВЦЭМ!$B$39:$B$782,V$155)+'СЕТ СН'!$F$12</f>
        <v>155.84916583</v>
      </c>
      <c r="W169" s="36">
        <f>SUMIFS(СВЦЭМ!$E$39:$E$782,СВЦЭМ!$A$39:$A$782,$A169,СВЦЭМ!$B$39:$B$782,W$155)+'СЕТ СН'!$F$12</f>
        <v>159.02869031</v>
      </c>
      <c r="X169" s="36">
        <f>SUMIFS(СВЦЭМ!$E$39:$E$782,СВЦЭМ!$A$39:$A$782,$A169,СВЦЭМ!$B$39:$B$782,X$155)+'СЕТ СН'!$F$12</f>
        <v>161.78223724</v>
      </c>
      <c r="Y169" s="36">
        <f>SUMIFS(СВЦЭМ!$E$39:$E$782,СВЦЭМ!$A$39:$A$782,$A169,СВЦЭМ!$B$39:$B$782,Y$155)+'СЕТ СН'!$F$12</f>
        <v>164.47895889</v>
      </c>
    </row>
    <row r="170" spans="1:25" ht="15.75" x14ac:dyDescent="0.2">
      <c r="A170" s="35">
        <f t="shared" si="4"/>
        <v>44270</v>
      </c>
      <c r="B170" s="36">
        <f>SUMIFS(СВЦЭМ!$E$39:$E$782,СВЦЭМ!$A$39:$A$782,$A170,СВЦЭМ!$B$39:$B$782,B$155)+'СЕТ СН'!$F$12</f>
        <v>182.80887024</v>
      </c>
      <c r="C170" s="36">
        <f>SUMIFS(СВЦЭМ!$E$39:$E$782,СВЦЭМ!$A$39:$A$782,$A170,СВЦЭМ!$B$39:$B$782,C$155)+'СЕТ СН'!$F$12</f>
        <v>190.11968765</v>
      </c>
      <c r="D170" s="36">
        <f>SUMIFS(СВЦЭМ!$E$39:$E$782,СВЦЭМ!$A$39:$A$782,$A170,СВЦЭМ!$B$39:$B$782,D$155)+'СЕТ СН'!$F$12</f>
        <v>189.42747249999999</v>
      </c>
      <c r="E170" s="36">
        <f>SUMIFS(СВЦЭМ!$E$39:$E$782,СВЦЭМ!$A$39:$A$782,$A170,СВЦЭМ!$B$39:$B$782,E$155)+'СЕТ СН'!$F$12</f>
        <v>188.93357728999999</v>
      </c>
      <c r="F170" s="36">
        <f>SUMIFS(СВЦЭМ!$E$39:$E$782,СВЦЭМ!$A$39:$A$782,$A170,СВЦЭМ!$B$39:$B$782,F$155)+'СЕТ СН'!$F$12</f>
        <v>189.89140603999999</v>
      </c>
      <c r="G170" s="36">
        <f>SUMIFS(СВЦЭМ!$E$39:$E$782,СВЦЭМ!$A$39:$A$782,$A170,СВЦЭМ!$B$39:$B$782,G$155)+'СЕТ СН'!$F$12</f>
        <v>190.86355262000001</v>
      </c>
      <c r="H170" s="36">
        <f>SUMIFS(СВЦЭМ!$E$39:$E$782,СВЦЭМ!$A$39:$A$782,$A170,СВЦЭМ!$B$39:$B$782,H$155)+'СЕТ СН'!$F$12</f>
        <v>191.29904010999999</v>
      </c>
      <c r="I170" s="36">
        <f>SUMIFS(СВЦЭМ!$E$39:$E$782,СВЦЭМ!$A$39:$A$782,$A170,СВЦЭМ!$B$39:$B$782,I$155)+'СЕТ СН'!$F$12</f>
        <v>180.79864673</v>
      </c>
      <c r="J170" s="36">
        <f>SUMIFS(СВЦЭМ!$E$39:$E$782,СВЦЭМ!$A$39:$A$782,$A170,СВЦЭМ!$B$39:$B$782,J$155)+'СЕТ СН'!$F$12</f>
        <v>170.45293681000001</v>
      </c>
      <c r="K170" s="36">
        <f>SUMIFS(СВЦЭМ!$E$39:$E$782,СВЦЭМ!$A$39:$A$782,$A170,СВЦЭМ!$B$39:$B$782,K$155)+'СЕТ СН'!$F$12</f>
        <v>164.85781227000001</v>
      </c>
      <c r="L170" s="36">
        <f>SUMIFS(СВЦЭМ!$E$39:$E$782,СВЦЭМ!$A$39:$A$782,$A170,СВЦЭМ!$B$39:$B$782,L$155)+'СЕТ СН'!$F$12</f>
        <v>162.86205232</v>
      </c>
      <c r="M170" s="36">
        <f>SUMIFS(СВЦЭМ!$E$39:$E$782,СВЦЭМ!$A$39:$A$782,$A170,СВЦЭМ!$B$39:$B$782,M$155)+'СЕТ СН'!$F$12</f>
        <v>165.41141678</v>
      </c>
      <c r="N170" s="36">
        <f>SUMIFS(СВЦЭМ!$E$39:$E$782,СВЦЭМ!$A$39:$A$782,$A170,СВЦЭМ!$B$39:$B$782,N$155)+'СЕТ СН'!$F$12</f>
        <v>167.34948904999999</v>
      </c>
      <c r="O170" s="36">
        <f>SUMIFS(СВЦЭМ!$E$39:$E$782,СВЦЭМ!$A$39:$A$782,$A170,СВЦЭМ!$B$39:$B$782,O$155)+'СЕТ СН'!$F$12</f>
        <v>172.95896031000001</v>
      </c>
      <c r="P170" s="36">
        <f>SUMIFS(СВЦЭМ!$E$39:$E$782,СВЦЭМ!$A$39:$A$782,$A170,СВЦЭМ!$B$39:$B$782,P$155)+'СЕТ СН'!$F$12</f>
        <v>181.14940290999999</v>
      </c>
      <c r="Q170" s="36">
        <f>SUMIFS(СВЦЭМ!$E$39:$E$782,СВЦЭМ!$A$39:$A$782,$A170,СВЦЭМ!$B$39:$B$782,Q$155)+'СЕТ СН'!$F$12</f>
        <v>184.67173603000001</v>
      </c>
      <c r="R170" s="36">
        <f>SUMIFS(СВЦЭМ!$E$39:$E$782,СВЦЭМ!$A$39:$A$782,$A170,СВЦЭМ!$B$39:$B$782,R$155)+'СЕТ СН'!$F$12</f>
        <v>181.73429300000001</v>
      </c>
      <c r="S170" s="36">
        <f>SUMIFS(СВЦЭМ!$E$39:$E$782,СВЦЭМ!$A$39:$A$782,$A170,СВЦЭМ!$B$39:$B$782,S$155)+'СЕТ СН'!$F$12</f>
        <v>173.55818973999999</v>
      </c>
      <c r="T170" s="36">
        <f>SUMIFS(СВЦЭМ!$E$39:$E$782,СВЦЭМ!$A$39:$A$782,$A170,СВЦЭМ!$B$39:$B$782,T$155)+'СЕТ СН'!$F$12</f>
        <v>156.54852167999999</v>
      </c>
      <c r="U170" s="36">
        <f>SUMIFS(СВЦЭМ!$E$39:$E$782,СВЦЭМ!$A$39:$A$782,$A170,СВЦЭМ!$B$39:$B$782,U$155)+'СЕТ СН'!$F$12</f>
        <v>149.74937234000001</v>
      </c>
      <c r="V170" s="36">
        <f>SUMIFS(СВЦЭМ!$E$39:$E$782,СВЦЭМ!$A$39:$A$782,$A170,СВЦЭМ!$B$39:$B$782,V$155)+'СЕТ СН'!$F$12</f>
        <v>149.66969374000001</v>
      </c>
      <c r="W170" s="36">
        <f>SUMIFS(СВЦЭМ!$E$39:$E$782,СВЦЭМ!$A$39:$A$782,$A170,СВЦЭМ!$B$39:$B$782,W$155)+'СЕТ СН'!$F$12</f>
        <v>150.69528793999999</v>
      </c>
      <c r="X170" s="36">
        <f>SUMIFS(СВЦЭМ!$E$39:$E$782,СВЦЭМ!$A$39:$A$782,$A170,СВЦЭМ!$B$39:$B$782,X$155)+'СЕТ СН'!$F$12</f>
        <v>150.24410893000001</v>
      </c>
      <c r="Y170" s="36">
        <f>SUMIFS(СВЦЭМ!$E$39:$E$782,СВЦЭМ!$A$39:$A$782,$A170,СВЦЭМ!$B$39:$B$782,Y$155)+'СЕТ СН'!$F$12</f>
        <v>152.00886975</v>
      </c>
    </row>
    <row r="171" spans="1:25" ht="15.75" x14ac:dyDescent="0.2">
      <c r="A171" s="35">
        <f t="shared" si="4"/>
        <v>44271</v>
      </c>
      <c r="B171" s="36">
        <f>SUMIFS(СВЦЭМ!$E$39:$E$782,СВЦЭМ!$A$39:$A$782,$A171,СВЦЭМ!$B$39:$B$782,B$155)+'СЕТ СН'!$F$12</f>
        <v>166.21677349000001</v>
      </c>
      <c r="C171" s="36">
        <f>SUMIFS(СВЦЭМ!$E$39:$E$782,СВЦЭМ!$A$39:$A$782,$A171,СВЦЭМ!$B$39:$B$782,C$155)+'СЕТ СН'!$F$12</f>
        <v>182.82492897</v>
      </c>
      <c r="D171" s="36">
        <f>SUMIFS(СВЦЭМ!$E$39:$E$782,СВЦЭМ!$A$39:$A$782,$A171,СВЦЭМ!$B$39:$B$782,D$155)+'СЕТ СН'!$F$12</f>
        <v>189.32338215999999</v>
      </c>
      <c r="E171" s="36">
        <f>SUMIFS(СВЦЭМ!$E$39:$E$782,СВЦЭМ!$A$39:$A$782,$A171,СВЦЭМ!$B$39:$B$782,E$155)+'СЕТ СН'!$F$12</f>
        <v>189.63761224000001</v>
      </c>
      <c r="F171" s="36">
        <f>SUMIFS(СВЦЭМ!$E$39:$E$782,СВЦЭМ!$A$39:$A$782,$A171,СВЦЭМ!$B$39:$B$782,F$155)+'СЕТ СН'!$F$12</f>
        <v>188.29926707999999</v>
      </c>
      <c r="G171" s="36">
        <f>SUMIFS(СВЦЭМ!$E$39:$E$782,СВЦЭМ!$A$39:$A$782,$A171,СВЦЭМ!$B$39:$B$782,G$155)+'СЕТ СН'!$F$12</f>
        <v>189.50367127000001</v>
      </c>
      <c r="H171" s="36">
        <f>SUMIFS(СВЦЭМ!$E$39:$E$782,СВЦЭМ!$A$39:$A$782,$A171,СВЦЭМ!$B$39:$B$782,H$155)+'СЕТ СН'!$F$12</f>
        <v>194.08247635000001</v>
      </c>
      <c r="I171" s="36">
        <f>SUMIFS(СВЦЭМ!$E$39:$E$782,СВЦЭМ!$A$39:$A$782,$A171,СВЦЭМ!$B$39:$B$782,I$155)+'СЕТ СН'!$F$12</f>
        <v>184.19351635999999</v>
      </c>
      <c r="J171" s="36">
        <f>SUMIFS(СВЦЭМ!$E$39:$E$782,СВЦЭМ!$A$39:$A$782,$A171,СВЦЭМ!$B$39:$B$782,J$155)+'СЕТ СН'!$F$12</f>
        <v>176.13064362</v>
      </c>
      <c r="K171" s="36">
        <f>SUMIFS(СВЦЭМ!$E$39:$E$782,СВЦЭМ!$A$39:$A$782,$A171,СВЦЭМ!$B$39:$B$782,K$155)+'СЕТ СН'!$F$12</f>
        <v>172.5403345</v>
      </c>
      <c r="L171" s="36">
        <f>SUMIFS(СВЦЭМ!$E$39:$E$782,СВЦЭМ!$A$39:$A$782,$A171,СВЦЭМ!$B$39:$B$782,L$155)+'СЕТ СН'!$F$12</f>
        <v>171.62790256</v>
      </c>
      <c r="M171" s="36">
        <f>SUMIFS(СВЦЭМ!$E$39:$E$782,СВЦЭМ!$A$39:$A$782,$A171,СВЦЭМ!$B$39:$B$782,M$155)+'СЕТ СН'!$F$12</f>
        <v>170.28290229000001</v>
      </c>
      <c r="N171" s="36">
        <f>SUMIFS(СВЦЭМ!$E$39:$E$782,СВЦЭМ!$A$39:$A$782,$A171,СВЦЭМ!$B$39:$B$782,N$155)+'СЕТ СН'!$F$12</f>
        <v>169.78615862999999</v>
      </c>
      <c r="O171" s="36">
        <f>SUMIFS(СВЦЭМ!$E$39:$E$782,СВЦЭМ!$A$39:$A$782,$A171,СВЦЭМ!$B$39:$B$782,O$155)+'СЕТ СН'!$F$12</f>
        <v>175.09136672</v>
      </c>
      <c r="P171" s="36">
        <f>SUMIFS(СВЦЭМ!$E$39:$E$782,СВЦЭМ!$A$39:$A$782,$A171,СВЦЭМ!$B$39:$B$782,P$155)+'СЕТ СН'!$F$12</f>
        <v>182.18287165000001</v>
      </c>
      <c r="Q171" s="36">
        <f>SUMIFS(СВЦЭМ!$E$39:$E$782,СВЦЭМ!$A$39:$A$782,$A171,СВЦЭМ!$B$39:$B$782,Q$155)+'СЕТ СН'!$F$12</f>
        <v>183.33656017999999</v>
      </c>
      <c r="R171" s="36">
        <f>SUMIFS(СВЦЭМ!$E$39:$E$782,СВЦЭМ!$A$39:$A$782,$A171,СВЦЭМ!$B$39:$B$782,R$155)+'СЕТ СН'!$F$12</f>
        <v>181.34792924000001</v>
      </c>
      <c r="S171" s="36">
        <f>SUMIFS(СВЦЭМ!$E$39:$E$782,СВЦЭМ!$A$39:$A$782,$A171,СВЦЭМ!$B$39:$B$782,S$155)+'СЕТ СН'!$F$12</f>
        <v>179.68379827999999</v>
      </c>
      <c r="T171" s="36">
        <f>SUMIFS(СВЦЭМ!$E$39:$E$782,СВЦЭМ!$A$39:$A$782,$A171,СВЦЭМ!$B$39:$B$782,T$155)+'СЕТ СН'!$F$12</f>
        <v>167.55489603999999</v>
      </c>
      <c r="U171" s="36">
        <f>SUMIFS(СВЦЭМ!$E$39:$E$782,СВЦЭМ!$A$39:$A$782,$A171,СВЦЭМ!$B$39:$B$782,U$155)+'СЕТ СН'!$F$12</f>
        <v>161.3734135</v>
      </c>
      <c r="V171" s="36">
        <f>SUMIFS(СВЦЭМ!$E$39:$E$782,СВЦЭМ!$A$39:$A$782,$A171,СВЦЭМ!$B$39:$B$782,V$155)+'СЕТ СН'!$F$12</f>
        <v>162.44033629</v>
      </c>
      <c r="W171" s="36">
        <f>SUMIFS(СВЦЭМ!$E$39:$E$782,СВЦЭМ!$A$39:$A$782,$A171,СВЦЭМ!$B$39:$B$782,W$155)+'СЕТ СН'!$F$12</f>
        <v>165.38903733000001</v>
      </c>
      <c r="X171" s="36">
        <f>SUMIFS(СВЦЭМ!$E$39:$E$782,СВЦЭМ!$A$39:$A$782,$A171,СВЦЭМ!$B$39:$B$782,X$155)+'СЕТ СН'!$F$12</f>
        <v>168.30630754000001</v>
      </c>
      <c r="Y171" s="36">
        <f>SUMIFS(СВЦЭМ!$E$39:$E$782,СВЦЭМ!$A$39:$A$782,$A171,СВЦЭМ!$B$39:$B$782,Y$155)+'СЕТ СН'!$F$12</f>
        <v>168.87243146</v>
      </c>
    </row>
    <row r="172" spans="1:25" ht="15.75" x14ac:dyDescent="0.2">
      <c r="A172" s="35">
        <f t="shared" si="4"/>
        <v>44272</v>
      </c>
      <c r="B172" s="36">
        <f>SUMIFS(СВЦЭМ!$E$39:$E$782,СВЦЭМ!$A$39:$A$782,$A172,СВЦЭМ!$B$39:$B$782,B$155)+'СЕТ СН'!$F$12</f>
        <v>188.27602465000001</v>
      </c>
      <c r="C172" s="36">
        <f>SUMIFS(СВЦЭМ!$E$39:$E$782,СВЦЭМ!$A$39:$A$782,$A172,СВЦЭМ!$B$39:$B$782,C$155)+'СЕТ СН'!$F$12</f>
        <v>193.67916879000001</v>
      </c>
      <c r="D172" s="36">
        <f>SUMIFS(СВЦЭМ!$E$39:$E$782,СВЦЭМ!$A$39:$A$782,$A172,СВЦЭМ!$B$39:$B$782,D$155)+'СЕТ СН'!$F$12</f>
        <v>190.63860874</v>
      </c>
      <c r="E172" s="36">
        <f>SUMIFS(СВЦЭМ!$E$39:$E$782,СВЦЭМ!$A$39:$A$782,$A172,СВЦЭМ!$B$39:$B$782,E$155)+'СЕТ СН'!$F$12</f>
        <v>189.63297972999999</v>
      </c>
      <c r="F172" s="36">
        <f>SUMIFS(СВЦЭМ!$E$39:$E$782,СВЦЭМ!$A$39:$A$782,$A172,СВЦЭМ!$B$39:$B$782,F$155)+'СЕТ СН'!$F$12</f>
        <v>190.22425910000001</v>
      </c>
      <c r="G172" s="36">
        <f>SUMIFS(СВЦЭМ!$E$39:$E$782,СВЦЭМ!$A$39:$A$782,$A172,СВЦЭМ!$B$39:$B$782,G$155)+'СЕТ СН'!$F$12</f>
        <v>191.82765488000001</v>
      </c>
      <c r="H172" s="36">
        <f>SUMIFS(СВЦЭМ!$E$39:$E$782,СВЦЭМ!$A$39:$A$782,$A172,СВЦЭМ!$B$39:$B$782,H$155)+'СЕТ СН'!$F$12</f>
        <v>194.30579348000001</v>
      </c>
      <c r="I172" s="36">
        <f>SUMIFS(СВЦЭМ!$E$39:$E$782,СВЦЭМ!$A$39:$A$782,$A172,СВЦЭМ!$B$39:$B$782,I$155)+'СЕТ СН'!$F$12</f>
        <v>187.702799</v>
      </c>
      <c r="J172" s="36">
        <f>SUMIFS(СВЦЭМ!$E$39:$E$782,СВЦЭМ!$A$39:$A$782,$A172,СВЦЭМ!$B$39:$B$782,J$155)+'СЕТ СН'!$F$12</f>
        <v>180.29080504999999</v>
      </c>
      <c r="K172" s="36">
        <f>SUMIFS(СВЦЭМ!$E$39:$E$782,СВЦЭМ!$A$39:$A$782,$A172,СВЦЭМ!$B$39:$B$782,K$155)+'СЕТ СН'!$F$12</f>
        <v>178.56113205</v>
      </c>
      <c r="L172" s="36">
        <f>SUMIFS(СВЦЭМ!$E$39:$E$782,СВЦЭМ!$A$39:$A$782,$A172,СВЦЭМ!$B$39:$B$782,L$155)+'СЕТ СН'!$F$12</f>
        <v>177.5867446</v>
      </c>
      <c r="M172" s="36">
        <f>SUMIFS(СВЦЭМ!$E$39:$E$782,СВЦЭМ!$A$39:$A$782,$A172,СВЦЭМ!$B$39:$B$782,M$155)+'СЕТ СН'!$F$12</f>
        <v>177.95534348999999</v>
      </c>
      <c r="N172" s="36">
        <f>SUMIFS(СВЦЭМ!$E$39:$E$782,СВЦЭМ!$A$39:$A$782,$A172,СВЦЭМ!$B$39:$B$782,N$155)+'СЕТ СН'!$F$12</f>
        <v>178.54861345</v>
      </c>
      <c r="O172" s="36">
        <f>SUMIFS(СВЦЭМ!$E$39:$E$782,СВЦЭМ!$A$39:$A$782,$A172,СВЦЭМ!$B$39:$B$782,O$155)+'СЕТ СН'!$F$12</f>
        <v>181.88859919000001</v>
      </c>
      <c r="P172" s="36">
        <f>SUMIFS(СВЦЭМ!$E$39:$E$782,СВЦЭМ!$A$39:$A$782,$A172,СВЦЭМ!$B$39:$B$782,P$155)+'СЕТ СН'!$F$12</f>
        <v>189.42043009</v>
      </c>
      <c r="Q172" s="36">
        <f>SUMIFS(СВЦЭМ!$E$39:$E$782,СВЦЭМ!$A$39:$A$782,$A172,СВЦЭМ!$B$39:$B$782,Q$155)+'СЕТ СН'!$F$12</f>
        <v>195.15431925999999</v>
      </c>
      <c r="R172" s="36">
        <f>SUMIFS(СВЦЭМ!$E$39:$E$782,СВЦЭМ!$A$39:$A$782,$A172,СВЦЭМ!$B$39:$B$782,R$155)+'СЕТ СН'!$F$12</f>
        <v>191.48264653999999</v>
      </c>
      <c r="S172" s="36">
        <f>SUMIFS(СВЦЭМ!$E$39:$E$782,СВЦЭМ!$A$39:$A$782,$A172,СВЦЭМ!$B$39:$B$782,S$155)+'СЕТ СН'!$F$12</f>
        <v>187.04311992999999</v>
      </c>
      <c r="T172" s="36">
        <f>SUMIFS(СВЦЭМ!$E$39:$E$782,СВЦЭМ!$A$39:$A$782,$A172,СВЦЭМ!$B$39:$B$782,T$155)+'СЕТ СН'!$F$12</f>
        <v>176.48655106999999</v>
      </c>
      <c r="U172" s="36">
        <f>SUMIFS(СВЦЭМ!$E$39:$E$782,СВЦЭМ!$A$39:$A$782,$A172,СВЦЭМ!$B$39:$B$782,U$155)+'СЕТ СН'!$F$12</f>
        <v>170.79310766</v>
      </c>
      <c r="V172" s="36">
        <f>SUMIFS(СВЦЭМ!$E$39:$E$782,СВЦЭМ!$A$39:$A$782,$A172,СВЦЭМ!$B$39:$B$782,V$155)+'СЕТ СН'!$F$12</f>
        <v>169.86918284999999</v>
      </c>
      <c r="W172" s="36">
        <f>SUMIFS(СВЦЭМ!$E$39:$E$782,СВЦЭМ!$A$39:$A$782,$A172,СВЦЭМ!$B$39:$B$782,W$155)+'СЕТ СН'!$F$12</f>
        <v>171.56075851</v>
      </c>
      <c r="X172" s="36">
        <f>SUMIFS(СВЦЭМ!$E$39:$E$782,СВЦЭМ!$A$39:$A$782,$A172,СВЦЭМ!$B$39:$B$782,X$155)+'СЕТ СН'!$F$12</f>
        <v>174.14351063000001</v>
      </c>
      <c r="Y172" s="36">
        <f>SUMIFS(СВЦЭМ!$E$39:$E$782,СВЦЭМ!$A$39:$A$782,$A172,СВЦЭМ!$B$39:$B$782,Y$155)+'СЕТ СН'!$F$12</f>
        <v>175.46354624</v>
      </c>
    </row>
    <row r="173" spans="1:25" ht="15.75" x14ac:dyDescent="0.2">
      <c r="A173" s="35">
        <f t="shared" si="4"/>
        <v>44273</v>
      </c>
      <c r="B173" s="36">
        <f>SUMIFS(СВЦЭМ!$E$39:$E$782,СВЦЭМ!$A$39:$A$782,$A173,СВЦЭМ!$B$39:$B$782,B$155)+'СЕТ СН'!$F$12</f>
        <v>178.65304495000001</v>
      </c>
      <c r="C173" s="36">
        <f>SUMIFS(СВЦЭМ!$E$39:$E$782,СВЦЭМ!$A$39:$A$782,$A173,СВЦЭМ!$B$39:$B$782,C$155)+'СЕТ СН'!$F$12</f>
        <v>192.02040531</v>
      </c>
      <c r="D173" s="36">
        <f>SUMIFS(СВЦЭМ!$E$39:$E$782,СВЦЭМ!$A$39:$A$782,$A173,СВЦЭМ!$B$39:$B$782,D$155)+'СЕТ СН'!$F$12</f>
        <v>204.72395151000001</v>
      </c>
      <c r="E173" s="36">
        <f>SUMIFS(СВЦЭМ!$E$39:$E$782,СВЦЭМ!$A$39:$A$782,$A173,СВЦЭМ!$B$39:$B$782,E$155)+'СЕТ СН'!$F$12</f>
        <v>205.28454588</v>
      </c>
      <c r="F173" s="36">
        <f>SUMIFS(СВЦЭМ!$E$39:$E$782,СВЦЭМ!$A$39:$A$782,$A173,СВЦЭМ!$B$39:$B$782,F$155)+'СЕТ СН'!$F$12</f>
        <v>206.20354903</v>
      </c>
      <c r="G173" s="36">
        <f>SUMIFS(СВЦЭМ!$E$39:$E$782,СВЦЭМ!$A$39:$A$782,$A173,СВЦЭМ!$B$39:$B$782,G$155)+'СЕТ СН'!$F$12</f>
        <v>205.47821112</v>
      </c>
      <c r="H173" s="36">
        <f>SUMIFS(СВЦЭМ!$E$39:$E$782,СВЦЭМ!$A$39:$A$782,$A173,СВЦЭМ!$B$39:$B$782,H$155)+'СЕТ СН'!$F$12</f>
        <v>197.65266561000001</v>
      </c>
      <c r="I173" s="36">
        <f>SUMIFS(СВЦЭМ!$E$39:$E$782,СВЦЭМ!$A$39:$A$782,$A173,СВЦЭМ!$B$39:$B$782,I$155)+'СЕТ СН'!$F$12</f>
        <v>185.46433675</v>
      </c>
      <c r="J173" s="36">
        <f>SUMIFS(СВЦЭМ!$E$39:$E$782,СВЦЭМ!$A$39:$A$782,$A173,СВЦЭМ!$B$39:$B$782,J$155)+'СЕТ СН'!$F$12</f>
        <v>177.86632159000001</v>
      </c>
      <c r="K173" s="36">
        <f>SUMIFS(СВЦЭМ!$E$39:$E$782,СВЦЭМ!$A$39:$A$782,$A173,СВЦЭМ!$B$39:$B$782,K$155)+'СЕТ СН'!$F$12</f>
        <v>173.24452517</v>
      </c>
      <c r="L173" s="36">
        <f>SUMIFS(СВЦЭМ!$E$39:$E$782,СВЦЭМ!$A$39:$A$782,$A173,СВЦЭМ!$B$39:$B$782,L$155)+'СЕТ СН'!$F$12</f>
        <v>173.13452203</v>
      </c>
      <c r="M173" s="36">
        <f>SUMIFS(СВЦЭМ!$E$39:$E$782,СВЦЭМ!$A$39:$A$782,$A173,СВЦЭМ!$B$39:$B$782,M$155)+'СЕТ СН'!$F$12</f>
        <v>174.36585894000001</v>
      </c>
      <c r="N173" s="36">
        <f>SUMIFS(СВЦЭМ!$E$39:$E$782,СВЦЭМ!$A$39:$A$782,$A173,СВЦЭМ!$B$39:$B$782,N$155)+'СЕТ СН'!$F$12</f>
        <v>175.64040510999999</v>
      </c>
      <c r="O173" s="36">
        <f>SUMIFS(СВЦЭМ!$E$39:$E$782,СВЦЭМ!$A$39:$A$782,$A173,СВЦЭМ!$B$39:$B$782,O$155)+'СЕТ СН'!$F$12</f>
        <v>178.55078505</v>
      </c>
      <c r="P173" s="36">
        <f>SUMIFS(СВЦЭМ!$E$39:$E$782,СВЦЭМ!$A$39:$A$782,$A173,СВЦЭМ!$B$39:$B$782,P$155)+'СЕТ СН'!$F$12</f>
        <v>186.07266845999999</v>
      </c>
      <c r="Q173" s="36">
        <f>SUMIFS(СВЦЭМ!$E$39:$E$782,СВЦЭМ!$A$39:$A$782,$A173,СВЦЭМ!$B$39:$B$782,Q$155)+'СЕТ СН'!$F$12</f>
        <v>191.56281612999999</v>
      </c>
      <c r="R173" s="36">
        <f>SUMIFS(СВЦЭМ!$E$39:$E$782,СВЦЭМ!$A$39:$A$782,$A173,СВЦЭМ!$B$39:$B$782,R$155)+'СЕТ СН'!$F$12</f>
        <v>188.82382926</v>
      </c>
      <c r="S173" s="36">
        <f>SUMIFS(СВЦЭМ!$E$39:$E$782,СВЦЭМ!$A$39:$A$782,$A173,СВЦЭМ!$B$39:$B$782,S$155)+'СЕТ СН'!$F$12</f>
        <v>186.14012029</v>
      </c>
      <c r="T173" s="36">
        <f>SUMIFS(СВЦЭМ!$E$39:$E$782,СВЦЭМ!$A$39:$A$782,$A173,СВЦЭМ!$B$39:$B$782,T$155)+'СЕТ СН'!$F$12</f>
        <v>172.47994138000001</v>
      </c>
      <c r="U173" s="36">
        <f>SUMIFS(СВЦЭМ!$E$39:$E$782,СВЦЭМ!$A$39:$A$782,$A173,СВЦЭМ!$B$39:$B$782,U$155)+'СЕТ СН'!$F$12</f>
        <v>167.10994615000001</v>
      </c>
      <c r="V173" s="36">
        <f>SUMIFS(СВЦЭМ!$E$39:$E$782,СВЦЭМ!$A$39:$A$782,$A173,СВЦЭМ!$B$39:$B$782,V$155)+'СЕТ СН'!$F$12</f>
        <v>168.18789343</v>
      </c>
      <c r="W173" s="36">
        <f>SUMIFS(СВЦЭМ!$E$39:$E$782,СВЦЭМ!$A$39:$A$782,$A173,СВЦЭМ!$B$39:$B$782,W$155)+'СЕТ СН'!$F$12</f>
        <v>169.48136251</v>
      </c>
      <c r="X173" s="36">
        <f>SUMIFS(СВЦЭМ!$E$39:$E$782,СВЦЭМ!$A$39:$A$782,$A173,СВЦЭМ!$B$39:$B$782,X$155)+'СЕТ СН'!$F$12</f>
        <v>170.63928515999999</v>
      </c>
      <c r="Y173" s="36">
        <f>SUMIFS(СВЦЭМ!$E$39:$E$782,СВЦЭМ!$A$39:$A$782,$A173,СВЦЭМ!$B$39:$B$782,Y$155)+'СЕТ СН'!$F$12</f>
        <v>172.64514389000001</v>
      </c>
    </row>
    <row r="174" spans="1:25" ht="15.75" x14ac:dyDescent="0.2">
      <c r="A174" s="35">
        <f t="shared" si="4"/>
        <v>44274</v>
      </c>
      <c r="B174" s="36">
        <f>SUMIFS(СВЦЭМ!$E$39:$E$782,СВЦЭМ!$A$39:$A$782,$A174,СВЦЭМ!$B$39:$B$782,B$155)+'СЕТ СН'!$F$12</f>
        <v>170.8467947</v>
      </c>
      <c r="C174" s="36">
        <f>SUMIFS(СВЦЭМ!$E$39:$E$782,СВЦЭМ!$A$39:$A$782,$A174,СВЦЭМ!$B$39:$B$782,C$155)+'СЕТ СН'!$F$12</f>
        <v>182.80419182</v>
      </c>
      <c r="D174" s="36">
        <f>SUMIFS(СВЦЭМ!$E$39:$E$782,СВЦЭМ!$A$39:$A$782,$A174,СВЦЭМ!$B$39:$B$782,D$155)+'СЕТ СН'!$F$12</f>
        <v>196.31485699999999</v>
      </c>
      <c r="E174" s="36">
        <f>SUMIFS(СВЦЭМ!$E$39:$E$782,СВЦЭМ!$A$39:$A$782,$A174,СВЦЭМ!$B$39:$B$782,E$155)+'СЕТ СН'!$F$12</f>
        <v>196.88718650000001</v>
      </c>
      <c r="F174" s="36">
        <f>SUMIFS(СВЦЭМ!$E$39:$E$782,СВЦЭМ!$A$39:$A$782,$A174,СВЦЭМ!$B$39:$B$782,F$155)+'СЕТ СН'!$F$12</f>
        <v>200.85122702000001</v>
      </c>
      <c r="G174" s="36">
        <f>SUMIFS(СВЦЭМ!$E$39:$E$782,СВЦЭМ!$A$39:$A$782,$A174,СВЦЭМ!$B$39:$B$782,G$155)+'СЕТ СН'!$F$12</f>
        <v>197.41235459999999</v>
      </c>
      <c r="H174" s="36">
        <f>SUMIFS(СВЦЭМ!$E$39:$E$782,СВЦЭМ!$A$39:$A$782,$A174,СВЦЭМ!$B$39:$B$782,H$155)+'СЕТ СН'!$F$12</f>
        <v>186.97933398999999</v>
      </c>
      <c r="I174" s="36">
        <f>SUMIFS(СВЦЭМ!$E$39:$E$782,СВЦЭМ!$A$39:$A$782,$A174,СВЦЭМ!$B$39:$B$782,I$155)+'СЕТ СН'!$F$12</f>
        <v>177.52319596999999</v>
      </c>
      <c r="J174" s="36">
        <f>SUMIFS(СВЦЭМ!$E$39:$E$782,СВЦЭМ!$A$39:$A$782,$A174,СВЦЭМ!$B$39:$B$782,J$155)+'СЕТ СН'!$F$12</f>
        <v>169.14217744000001</v>
      </c>
      <c r="K174" s="36">
        <f>SUMIFS(СВЦЭМ!$E$39:$E$782,СВЦЭМ!$A$39:$A$782,$A174,СВЦЭМ!$B$39:$B$782,K$155)+'СЕТ СН'!$F$12</f>
        <v>164.86310875999999</v>
      </c>
      <c r="L174" s="36">
        <f>SUMIFS(СВЦЭМ!$E$39:$E$782,СВЦЭМ!$A$39:$A$782,$A174,СВЦЭМ!$B$39:$B$782,L$155)+'СЕТ СН'!$F$12</f>
        <v>163.56025937999999</v>
      </c>
      <c r="M174" s="36">
        <f>SUMIFS(СВЦЭМ!$E$39:$E$782,СВЦЭМ!$A$39:$A$782,$A174,СВЦЭМ!$B$39:$B$782,M$155)+'СЕТ СН'!$F$12</f>
        <v>164.81535239999999</v>
      </c>
      <c r="N174" s="36">
        <f>SUMIFS(СВЦЭМ!$E$39:$E$782,СВЦЭМ!$A$39:$A$782,$A174,СВЦЭМ!$B$39:$B$782,N$155)+'СЕТ СН'!$F$12</f>
        <v>168.05881790999999</v>
      </c>
      <c r="O174" s="36">
        <f>SUMIFS(СВЦЭМ!$E$39:$E$782,СВЦЭМ!$A$39:$A$782,$A174,СВЦЭМ!$B$39:$B$782,O$155)+'СЕТ СН'!$F$12</f>
        <v>168.93005393999999</v>
      </c>
      <c r="P174" s="36">
        <f>SUMIFS(СВЦЭМ!$E$39:$E$782,СВЦЭМ!$A$39:$A$782,$A174,СВЦЭМ!$B$39:$B$782,P$155)+'СЕТ СН'!$F$12</f>
        <v>176.22954927000001</v>
      </c>
      <c r="Q174" s="36">
        <f>SUMIFS(СВЦЭМ!$E$39:$E$782,СВЦЭМ!$A$39:$A$782,$A174,СВЦЭМ!$B$39:$B$782,Q$155)+'СЕТ СН'!$F$12</f>
        <v>182.72487699000001</v>
      </c>
      <c r="R174" s="36">
        <f>SUMIFS(СВЦЭМ!$E$39:$E$782,СВЦЭМ!$A$39:$A$782,$A174,СВЦЭМ!$B$39:$B$782,R$155)+'СЕТ СН'!$F$12</f>
        <v>183.82199850000001</v>
      </c>
      <c r="S174" s="36">
        <f>SUMIFS(СВЦЭМ!$E$39:$E$782,СВЦЭМ!$A$39:$A$782,$A174,СВЦЭМ!$B$39:$B$782,S$155)+'СЕТ СН'!$F$12</f>
        <v>182.02085815999999</v>
      </c>
      <c r="T174" s="36">
        <f>SUMIFS(СВЦЭМ!$E$39:$E$782,СВЦЭМ!$A$39:$A$782,$A174,СВЦЭМ!$B$39:$B$782,T$155)+'СЕТ СН'!$F$12</f>
        <v>169.26253356000001</v>
      </c>
      <c r="U174" s="36">
        <f>SUMIFS(СВЦЭМ!$E$39:$E$782,СВЦЭМ!$A$39:$A$782,$A174,СВЦЭМ!$B$39:$B$782,U$155)+'СЕТ СН'!$F$12</f>
        <v>162.01107934999999</v>
      </c>
      <c r="V174" s="36">
        <f>SUMIFS(СВЦЭМ!$E$39:$E$782,СВЦЭМ!$A$39:$A$782,$A174,СВЦЭМ!$B$39:$B$782,V$155)+'СЕТ СН'!$F$12</f>
        <v>160.96543181999999</v>
      </c>
      <c r="W174" s="36">
        <f>SUMIFS(СВЦЭМ!$E$39:$E$782,СВЦЭМ!$A$39:$A$782,$A174,СВЦЭМ!$B$39:$B$782,W$155)+'СЕТ СН'!$F$12</f>
        <v>161.83732230000001</v>
      </c>
      <c r="X174" s="36">
        <f>SUMIFS(СВЦЭМ!$E$39:$E$782,СВЦЭМ!$A$39:$A$782,$A174,СВЦЭМ!$B$39:$B$782,X$155)+'СЕТ СН'!$F$12</f>
        <v>166.16516157999999</v>
      </c>
      <c r="Y174" s="36">
        <f>SUMIFS(СВЦЭМ!$E$39:$E$782,СВЦЭМ!$A$39:$A$782,$A174,СВЦЭМ!$B$39:$B$782,Y$155)+'СЕТ СН'!$F$12</f>
        <v>168.49203381999999</v>
      </c>
    </row>
    <row r="175" spans="1:25" ht="15.75" x14ac:dyDescent="0.2">
      <c r="A175" s="35">
        <f t="shared" si="4"/>
        <v>44275</v>
      </c>
      <c r="B175" s="36">
        <f>SUMIFS(СВЦЭМ!$E$39:$E$782,СВЦЭМ!$A$39:$A$782,$A175,СВЦЭМ!$B$39:$B$782,B$155)+'СЕТ СН'!$F$12</f>
        <v>172.24137748999999</v>
      </c>
      <c r="C175" s="36">
        <f>SUMIFS(СВЦЭМ!$E$39:$E$782,СВЦЭМ!$A$39:$A$782,$A175,СВЦЭМ!$B$39:$B$782,C$155)+'СЕТ СН'!$F$12</f>
        <v>184.93685292999999</v>
      </c>
      <c r="D175" s="36">
        <f>SUMIFS(СВЦЭМ!$E$39:$E$782,СВЦЭМ!$A$39:$A$782,$A175,СВЦЭМ!$B$39:$B$782,D$155)+'СЕТ СН'!$F$12</f>
        <v>197.27801131000001</v>
      </c>
      <c r="E175" s="36">
        <f>SUMIFS(СВЦЭМ!$E$39:$E$782,СВЦЭМ!$A$39:$A$782,$A175,СВЦЭМ!$B$39:$B$782,E$155)+'СЕТ СН'!$F$12</f>
        <v>198.61858333999999</v>
      </c>
      <c r="F175" s="36">
        <f>SUMIFS(СВЦЭМ!$E$39:$E$782,СВЦЭМ!$A$39:$A$782,$A175,СВЦЭМ!$B$39:$B$782,F$155)+'СЕТ СН'!$F$12</f>
        <v>201.92227865999999</v>
      </c>
      <c r="G175" s="36">
        <f>SUMIFS(СВЦЭМ!$E$39:$E$782,СВЦЭМ!$A$39:$A$782,$A175,СВЦЭМ!$B$39:$B$782,G$155)+'СЕТ СН'!$F$12</f>
        <v>199.65032217999999</v>
      </c>
      <c r="H175" s="36">
        <f>SUMIFS(СВЦЭМ!$E$39:$E$782,СВЦЭМ!$A$39:$A$782,$A175,СВЦЭМ!$B$39:$B$782,H$155)+'СЕТ СН'!$F$12</f>
        <v>196.88734403999999</v>
      </c>
      <c r="I175" s="36">
        <f>SUMIFS(СВЦЭМ!$E$39:$E$782,СВЦЭМ!$A$39:$A$782,$A175,СВЦЭМ!$B$39:$B$782,I$155)+'СЕТ СН'!$F$12</f>
        <v>190.65941835000001</v>
      </c>
      <c r="J175" s="36">
        <f>SUMIFS(СВЦЭМ!$E$39:$E$782,СВЦЭМ!$A$39:$A$782,$A175,СВЦЭМ!$B$39:$B$782,J$155)+'СЕТ СН'!$F$12</f>
        <v>175.37621641000001</v>
      </c>
      <c r="K175" s="36">
        <f>SUMIFS(СВЦЭМ!$E$39:$E$782,СВЦЭМ!$A$39:$A$782,$A175,СВЦЭМ!$B$39:$B$782,K$155)+'СЕТ СН'!$F$12</f>
        <v>168.09103536000001</v>
      </c>
      <c r="L175" s="36">
        <f>SUMIFS(СВЦЭМ!$E$39:$E$782,СВЦЭМ!$A$39:$A$782,$A175,СВЦЭМ!$B$39:$B$782,L$155)+'СЕТ СН'!$F$12</f>
        <v>166.88372375</v>
      </c>
      <c r="M175" s="36">
        <f>SUMIFS(СВЦЭМ!$E$39:$E$782,СВЦЭМ!$A$39:$A$782,$A175,СВЦЭМ!$B$39:$B$782,M$155)+'СЕТ СН'!$F$12</f>
        <v>168.49536273000001</v>
      </c>
      <c r="N175" s="36">
        <f>SUMIFS(СВЦЭМ!$E$39:$E$782,СВЦЭМ!$A$39:$A$782,$A175,СВЦЭМ!$B$39:$B$782,N$155)+'СЕТ СН'!$F$12</f>
        <v>171.97204425999999</v>
      </c>
      <c r="O175" s="36">
        <f>SUMIFS(СВЦЭМ!$E$39:$E$782,СВЦЭМ!$A$39:$A$782,$A175,СВЦЭМ!$B$39:$B$782,O$155)+'СЕТ СН'!$F$12</f>
        <v>174.41836835999999</v>
      </c>
      <c r="P175" s="36">
        <f>SUMIFS(СВЦЭМ!$E$39:$E$782,СВЦЭМ!$A$39:$A$782,$A175,СВЦЭМ!$B$39:$B$782,P$155)+'СЕТ СН'!$F$12</f>
        <v>180.86000374</v>
      </c>
      <c r="Q175" s="36">
        <f>SUMIFS(СВЦЭМ!$E$39:$E$782,СВЦЭМ!$A$39:$A$782,$A175,СВЦЭМ!$B$39:$B$782,Q$155)+'СЕТ СН'!$F$12</f>
        <v>186.18312232</v>
      </c>
      <c r="R175" s="36">
        <f>SUMIFS(СВЦЭМ!$E$39:$E$782,СВЦЭМ!$A$39:$A$782,$A175,СВЦЭМ!$B$39:$B$782,R$155)+'СЕТ СН'!$F$12</f>
        <v>186.09748983</v>
      </c>
      <c r="S175" s="36">
        <f>SUMIFS(СВЦЭМ!$E$39:$E$782,СВЦЭМ!$A$39:$A$782,$A175,СВЦЭМ!$B$39:$B$782,S$155)+'СЕТ СН'!$F$12</f>
        <v>181.56720734999999</v>
      </c>
      <c r="T175" s="36">
        <f>SUMIFS(СВЦЭМ!$E$39:$E$782,СВЦЭМ!$A$39:$A$782,$A175,СВЦЭМ!$B$39:$B$782,T$155)+'СЕТ СН'!$F$12</f>
        <v>170.07447931999999</v>
      </c>
      <c r="U175" s="36">
        <f>SUMIFS(СВЦЭМ!$E$39:$E$782,СВЦЭМ!$A$39:$A$782,$A175,СВЦЭМ!$B$39:$B$782,U$155)+'СЕТ СН'!$F$12</f>
        <v>162.83263031000001</v>
      </c>
      <c r="V175" s="36">
        <f>SUMIFS(СВЦЭМ!$E$39:$E$782,СВЦЭМ!$A$39:$A$782,$A175,СВЦЭМ!$B$39:$B$782,V$155)+'СЕТ СН'!$F$12</f>
        <v>160.63096396</v>
      </c>
      <c r="W175" s="36">
        <f>SUMIFS(СВЦЭМ!$E$39:$E$782,СВЦЭМ!$A$39:$A$782,$A175,СВЦЭМ!$B$39:$B$782,W$155)+'СЕТ СН'!$F$12</f>
        <v>161.02461893</v>
      </c>
      <c r="X175" s="36">
        <f>SUMIFS(СВЦЭМ!$E$39:$E$782,СВЦЭМ!$A$39:$A$782,$A175,СВЦЭМ!$B$39:$B$782,X$155)+'СЕТ СН'!$F$12</f>
        <v>164.88526102</v>
      </c>
      <c r="Y175" s="36">
        <f>SUMIFS(СВЦЭМ!$E$39:$E$782,СВЦЭМ!$A$39:$A$782,$A175,СВЦЭМ!$B$39:$B$782,Y$155)+'СЕТ СН'!$F$12</f>
        <v>170.46179512</v>
      </c>
    </row>
    <row r="176" spans="1:25" ht="15.75" x14ac:dyDescent="0.2">
      <c r="A176" s="35">
        <f t="shared" si="4"/>
        <v>44276</v>
      </c>
      <c r="B176" s="36">
        <f>SUMIFS(СВЦЭМ!$E$39:$E$782,СВЦЭМ!$A$39:$A$782,$A176,СВЦЭМ!$B$39:$B$782,B$155)+'СЕТ СН'!$F$12</f>
        <v>183.60000828</v>
      </c>
      <c r="C176" s="36">
        <f>SUMIFS(СВЦЭМ!$E$39:$E$782,СВЦЭМ!$A$39:$A$782,$A176,СВЦЭМ!$B$39:$B$782,C$155)+'СЕТ СН'!$F$12</f>
        <v>194.42447576000001</v>
      </c>
      <c r="D176" s="36">
        <f>SUMIFS(СВЦЭМ!$E$39:$E$782,СВЦЭМ!$A$39:$A$782,$A176,СВЦЭМ!$B$39:$B$782,D$155)+'СЕТ СН'!$F$12</f>
        <v>205.96294510000001</v>
      </c>
      <c r="E176" s="36">
        <f>SUMIFS(СВЦЭМ!$E$39:$E$782,СВЦЭМ!$A$39:$A$782,$A176,СВЦЭМ!$B$39:$B$782,E$155)+'СЕТ СН'!$F$12</f>
        <v>206.09607034999999</v>
      </c>
      <c r="F176" s="36">
        <f>SUMIFS(СВЦЭМ!$E$39:$E$782,СВЦЭМ!$A$39:$A$782,$A176,СВЦЭМ!$B$39:$B$782,F$155)+'СЕТ СН'!$F$12</f>
        <v>206.17579240000001</v>
      </c>
      <c r="G176" s="36">
        <f>SUMIFS(СВЦЭМ!$E$39:$E$782,СВЦЭМ!$A$39:$A$782,$A176,СВЦЭМ!$B$39:$B$782,G$155)+'СЕТ СН'!$F$12</f>
        <v>206.77105176000001</v>
      </c>
      <c r="H176" s="36">
        <f>SUMIFS(СВЦЭМ!$E$39:$E$782,СВЦЭМ!$A$39:$A$782,$A176,СВЦЭМ!$B$39:$B$782,H$155)+'СЕТ СН'!$F$12</f>
        <v>202.02152085</v>
      </c>
      <c r="I176" s="36">
        <f>SUMIFS(СВЦЭМ!$E$39:$E$782,СВЦЭМ!$A$39:$A$782,$A176,СВЦЭМ!$B$39:$B$782,I$155)+'СЕТ СН'!$F$12</f>
        <v>190.01916087999999</v>
      </c>
      <c r="J176" s="36">
        <f>SUMIFS(СВЦЭМ!$E$39:$E$782,СВЦЭМ!$A$39:$A$782,$A176,СВЦЭМ!$B$39:$B$782,J$155)+'СЕТ СН'!$F$12</f>
        <v>182.33498768000001</v>
      </c>
      <c r="K176" s="36">
        <f>SUMIFS(СВЦЭМ!$E$39:$E$782,СВЦЭМ!$A$39:$A$782,$A176,СВЦЭМ!$B$39:$B$782,K$155)+'СЕТ СН'!$F$12</f>
        <v>172.73418905</v>
      </c>
      <c r="L176" s="36">
        <f>SUMIFS(СВЦЭМ!$E$39:$E$782,СВЦЭМ!$A$39:$A$782,$A176,СВЦЭМ!$B$39:$B$782,L$155)+'СЕТ СН'!$F$12</f>
        <v>168.03710716000001</v>
      </c>
      <c r="M176" s="36">
        <f>SUMIFS(СВЦЭМ!$E$39:$E$782,СВЦЭМ!$A$39:$A$782,$A176,СВЦЭМ!$B$39:$B$782,M$155)+'СЕТ СН'!$F$12</f>
        <v>168.49695156000001</v>
      </c>
      <c r="N176" s="36">
        <f>SUMIFS(СВЦЭМ!$E$39:$E$782,СВЦЭМ!$A$39:$A$782,$A176,СВЦЭМ!$B$39:$B$782,N$155)+'СЕТ СН'!$F$12</f>
        <v>171.15690079999999</v>
      </c>
      <c r="O176" s="36">
        <f>SUMIFS(СВЦЭМ!$E$39:$E$782,СВЦЭМ!$A$39:$A$782,$A176,СВЦЭМ!$B$39:$B$782,O$155)+'СЕТ СН'!$F$12</f>
        <v>173.10876139999999</v>
      </c>
      <c r="P176" s="36">
        <f>SUMIFS(СВЦЭМ!$E$39:$E$782,СВЦЭМ!$A$39:$A$782,$A176,СВЦЭМ!$B$39:$B$782,P$155)+'СЕТ СН'!$F$12</f>
        <v>180.42313279999999</v>
      </c>
      <c r="Q176" s="36">
        <f>SUMIFS(СВЦЭМ!$E$39:$E$782,СВЦЭМ!$A$39:$A$782,$A176,СВЦЭМ!$B$39:$B$782,Q$155)+'СЕТ СН'!$F$12</f>
        <v>184.74333235</v>
      </c>
      <c r="R176" s="36">
        <f>SUMIFS(СВЦЭМ!$E$39:$E$782,СВЦЭМ!$A$39:$A$782,$A176,СВЦЭМ!$B$39:$B$782,R$155)+'СЕТ СН'!$F$12</f>
        <v>180.29056378999999</v>
      </c>
      <c r="S176" s="36">
        <f>SUMIFS(СВЦЭМ!$E$39:$E$782,СВЦЭМ!$A$39:$A$782,$A176,СВЦЭМ!$B$39:$B$782,S$155)+'СЕТ СН'!$F$12</f>
        <v>178.85448410999999</v>
      </c>
      <c r="T176" s="36">
        <f>SUMIFS(СВЦЭМ!$E$39:$E$782,СВЦЭМ!$A$39:$A$782,$A176,СВЦЭМ!$B$39:$B$782,T$155)+'СЕТ СН'!$F$12</f>
        <v>169.98065425999999</v>
      </c>
      <c r="U176" s="36">
        <f>SUMIFS(СВЦЭМ!$E$39:$E$782,СВЦЭМ!$A$39:$A$782,$A176,СВЦЭМ!$B$39:$B$782,U$155)+'СЕТ СН'!$F$12</f>
        <v>161.59873268000001</v>
      </c>
      <c r="V176" s="36">
        <f>SUMIFS(СВЦЭМ!$E$39:$E$782,СВЦЭМ!$A$39:$A$782,$A176,СВЦЭМ!$B$39:$B$782,V$155)+'СЕТ СН'!$F$12</f>
        <v>163.70544860000001</v>
      </c>
      <c r="W176" s="36">
        <f>SUMIFS(СВЦЭМ!$E$39:$E$782,СВЦЭМ!$A$39:$A$782,$A176,СВЦЭМ!$B$39:$B$782,W$155)+'СЕТ СН'!$F$12</f>
        <v>165.96721087</v>
      </c>
      <c r="X176" s="36">
        <f>SUMIFS(СВЦЭМ!$E$39:$E$782,СВЦЭМ!$A$39:$A$782,$A176,СВЦЭМ!$B$39:$B$782,X$155)+'СЕТ СН'!$F$12</f>
        <v>170.03048820999999</v>
      </c>
      <c r="Y176" s="36">
        <f>SUMIFS(СВЦЭМ!$E$39:$E$782,СВЦЭМ!$A$39:$A$782,$A176,СВЦЭМ!$B$39:$B$782,Y$155)+'СЕТ СН'!$F$12</f>
        <v>175.21488367000001</v>
      </c>
    </row>
    <row r="177" spans="1:27" ht="15.75" x14ac:dyDescent="0.2">
      <c r="A177" s="35">
        <f t="shared" si="4"/>
        <v>44277</v>
      </c>
      <c r="B177" s="36">
        <f>SUMIFS(СВЦЭМ!$E$39:$E$782,СВЦЭМ!$A$39:$A$782,$A177,СВЦЭМ!$B$39:$B$782,B$155)+'СЕТ СН'!$F$12</f>
        <v>175.33643058999999</v>
      </c>
      <c r="C177" s="36">
        <f>SUMIFS(СВЦЭМ!$E$39:$E$782,СВЦЭМ!$A$39:$A$782,$A177,СВЦЭМ!$B$39:$B$782,C$155)+'СЕТ СН'!$F$12</f>
        <v>183.52298605999999</v>
      </c>
      <c r="D177" s="36">
        <f>SUMIFS(СВЦЭМ!$E$39:$E$782,СВЦЭМ!$A$39:$A$782,$A177,СВЦЭМ!$B$39:$B$782,D$155)+'СЕТ СН'!$F$12</f>
        <v>193.72369907000001</v>
      </c>
      <c r="E177" s="36">
        <f>SUMIFS(СВЦЭМ!$E$39:$E$782,СВЦЭМ!$A$39:$A$782,$A177,СВЦЭМ!$B$39:$B$782,E$155)+'СЕТ СН'!$F$12</f>
        <v>194.05422289000001</v>
      </c>
      <c r="F177" s="36">
        <f>SUMIFS(СВЦЭМ!$E$39:$E$782,СВЦЭМ!$A$39:$A$782,$A177,СВЦЭМ!$B$39:$B$782,F$155)+'СЕТ СН'!$F$12</f>
        <v>193.65447227000001</v>
      </c>
      <c r="G177" s="36">
        <f>SUMIFS(СВЦЭМ!$E$39:$E$782,СВЦЭМ!$A$39:$A$782,$A177,СВЦЭМ!$B$39:$B$782,G$155)+'СЕТ СН'!$F$12</f>
        <v>188.69233138999999</v>
      </c>
      <c r="H177" s="36">
        <f>SUMIFS(СВЦЭМ!$E$39:$E$782,СВЦЭМ!$A$39:$A$782,$A177,СВЦЭМ!$B$39:$B$782,H$155)+'СЕТ СН'!$F$12</f>
        <v>184.99952116</v>
      </c>
      <c r="I177" s="36">
        <f>SUMIFS(СВЦЭМ!$E$39:$E$782,СВЦЭМ!$A$39:$A$782,$A177,СВЦЭМ!$B$39:$B$782,I$155)+'СЕТ СН'!$F$12</f>
        <v>174.96901421000001</v>
      </c>
      <c r="J177" s="36">
        <f>SUMIFS(СВЦЭМ!$E$39:$E$782,СВЦЭМ!$A$39:$A$782,$A177,СВЦЭМ!$B$39:$B$782,J$155)+'СЕТ СН'!$F$12</f>
        <v>168.56803414000001</v>
      </c>
      <c r="K177" s="36">
        <f>SUMIFS(СВЦЭМ!$E$39:$E$782,СВЦЭМ!$A$39:$A$782,$A177,СВЦЭМ!$B$39:$B$782,K$155)+'СЕТ СН'!$F$12</f>
        <v>168.67613037000001</v>
      </c>
      <c r="L177" s="36">
        <f>SUMIFS(СВЦЭМ!$E$39:$E$782,СВЦЭМ!$A$39:$A$782,$A177,СВЦЭМ!$B$39:$B$782,L$155)+'СЕТ СН'!$F$12</f>
        <v>170.63930629999999</v>
      </c>
      <c r="M177" s="36">
        <f>SUMIFS(СВЦЭМ!$E$39:$E$782,СВЦЭМ!$A$39:$A$782,$A177,СВЦЭМ!$B$39:$B$782,M$155)+'СЕТ СН'!$F$12</f>
        <v>169.44455912000001</v>
      </c>
      <c r="N177" s="36">
        <f>SUMIFS(СВЦЭМ!$E$39:$E$782,СВЦЭМ!$A$39:$A$782,$A177,СВЦЭМ!$B$39:$B$782,N$155)+'СЕТ СН'!$F$12</f>
        <v>171.53050920999999</v>
      </c>
      <c r="O177" s="36">
        <f>SUMIFS(СВЦЭМ!$E$39:$E$782,СВЦЭМ!$A$39:$A$782,$A177,СВЦЭМ!$B$39:$B$782,O$155)+'СЕТ СН'!$F$12</f>
        <v>180.64456225000001</v>
      </c>
      <c r="P177" s="36">
        <f>SUMIFS(СВЦЭМ!$E$39:$E$782,СВЦЭМ!$A$39:$A$782,$A177,СВЦЭМ!$B$39:$B$782,P$155)+'СЕТ СН'!$F$12</f>
        <v>191.44835479</v>
      </c>
      <c r="Q177" s="36">
        <f>SUMIFS(СВЦЭМ!$E$39:$E$782,СВЦЭМ!$A$39:$A$782,$A177,СВЦЭМ!$B$39:$B$782,Q$155)+'СЕТ СН'!$F$12</f>
        <v>194.11599537999999</v>
      </c>
      <c r="R177" s="36">
        <f>SUMIFS(СВЦЭМ!$E$39:$E$782,СВЦЭМ!$A$39:$A$782,$A177,СВЦЭМ!$B$39:$B$782,R$155)+'СЕТ СН'!$F$12</f>
        <v>193.24491368</v>
      </c>
      <c r="S177" s="36">
        <f>SUMIFS(СВЦЭМ!$E$39:$E$782,СВЦЭМ!$A$39:$A$782,$A177,СВЦЭМ!$B$39:$B$782,S$155)+'СЕТ СН'!$F$12</f>
        <v>187.98182174999999</v>
      </c>
      <c r="T177" s="36">
        <f>SUMIFS(СВЦЭМ!$E$39:$E$782,СВЦЭМ!$A$39:$A$782,$A177,СВЦЭМ!$B$39:$B$782,T$155)+'СЕТ СН'!$F$12</f>
        <v>174.55252844</v>
      </c>
      <c r="U177" s="36">
        <f>SUMIFS(СВЦЭМ!$E$39:$E$782,СВЦЭМ!$A$39:$A$782,$A177,СВЦЭМ!$B$39:$B$782,U$155)+'СЕТ СН'!$F$12</f>
        <v>167.47575551</v>
      </c>
      <c r="V177" s="36">
        <f>SUMIFS(СВЦЭМ!$E$39:$E$782,СВЦЭМ!$A$39:$A$782,$A177,СВЦЭМ!$B$39:$B$782,V$155)+'СЕТ СН'!$F$12</f>
        <v>163.23131787</v>
      </c>
      <c r="W177" s="36">
        <f>SUMIFS(СВЦЭМ!$E$39:$E$782,СВЦЭМ!$A$39:$A$782,$A177,СВЦЭМ!$B$39:$B$782,W$155)+'СЕТ СН'!$F$12</f>
        <v>163.43557143000001</v>
      </c>
      <c r="X177" s="36">
        <f>SUMIFS(СВЦЭМ!$E$39:$E$782,СВЦЭМ!$A$39:$A$782,$A177,СВЦЭМ!$B$39:$B$782,X$155)+'СЕТ СН'!$F$12</f>
        <v>166.74210762999999</v>
      </c>
      <c r="Y177" s="36">
        <f>SUMIFS(СВЦЭМ!$E$39:$E$782,СВЦЭМ!$A$39:$A$782,$A177,СВЦЭМ!$B$39:$B$782,Y$155)+'СЕТ СН'!$F$12</f>
        <v>169.83161218000001</v>
      </c>
    </row>
    <row r="178" spans="1:27" ht="15.75" x14ac:dyDescent="0.2">
      <c r="A178" s="35">
        <f t="shared" si="4"/>
        <v>44278</v>
      </c>
      <c r="B178" s="36">
        <f>SUMIFS(СВЦЭМ!$E$39:$E$782,СВЦЭМ!$A$39:$A$782,$A178,СВЦЭМ!$B$39:$B$782,B$155)+'СЕТ СН'!$F$12</f>
        <v>170.78056688999999</v>
      </c>
      <c r="C178" s="36">
        <f>SUMIFS(СВЦЭМ!$E$39:$E$782,СВЦЭМ!$A$39:$A$782,$A178,СВЦЭМ!$B$39:$B$782,C$155)+'СЕТ СН'!$F$12</f>
        <v>181.70234875</v>
      </c>
      <c r="D178" s="36">
        <f>SUMIFS(СВЦЭМ!$E$39:$E$782,СВЦЭМ!$A$39:$A$782,$A178,СВЦЭМ!$B$39:$B$782,D$155)+'СЕТ СН'!$F$12</f>
        <v>190.88677695000001</v>
      </c>
      <c r="E178" s="36">
        <f>SUMIFS(СВЦЭМ!$E$39:$E$782,СВЦЭМ!$A$39:$A$782,$A178,СВЦЭМ!$B$39:$B$782,E$155)+'СЕТ СН'!$F$12</f>
        <v>192.10698228999999</v>
      </c>
      <c r="F178" s="36">
        <f>SUMIFS(СВЦЭМ!$E$39:$E$782,СВЦЭМ!$A$39:$A$782,$A178,СВЦЭМ!$B$39:$B$782,F$155)+'СЕТ СН'!$F$12</f>
        <v>190.87273098</v>
      </c>
      <c r="G178" s="36">
        <f>SUMIFS(СВЦЭМ!$E$39:$E$782,СВЦЭМ!$A$39:$A$782,$A178,СВЦЭМ!$B$39:$B$782,G$155)+'СЕТ СН'!$F$12</f>
        <v>187.26420082000001</v>
      </c>
      <c r="H178" s="36">
        <f>SUMIFS(СВЦЭМ!$E$39:$E$782,СВЦЭМ!$A$39:$A$782,$A178,СВЦЭМ!$B$39:$B$782,H$155)+'СЕТ СН'!$F$12</f>
        <v>183.71767263999999</v>
      </c>
      <c r="I178" s="36">
        <f>SUMIFS(СВЦЭМ!$E$39:$E$782,СВЦЭМ!$A$39:$A$782,$A178,СВЦЭМ!$B$39:$B$782,I$155)+'СЕТ СН'!$F$12</f>
        <v>172.90537201999999</v>
      </c>
      <c r="J178" s="36">
        <f>SUMIFS(СВЦЭМ!$E$39:$E$782,СВЦЭМ!$A$39:$A$782,$A178,СВЦЭМ!$B$39:$B$782,J$155)+'СЕТ СН'!$F$12</f>
        <v>164.58412014999999</v>
      </c>
      <c r="K178" s="36">
        <f>SUMIFS(СВЦЭМ!$E$39:$E$782,СВЦЭМ!$A$39:$A$782,$A178,СВЦЭМ!$B$39:$B$782,K$155)+'СЕТ СН'!$F$12</f>
        <v>160.42100995999999</v>
      </c>
      <c r="L178" s="36">
        <f>SUMIFS(СВЦЭМ!$E$39:$E$782,СВЦЭМ!$A$39:$A$782,$A178,СВЦЭМ!$B$39:$B$782,L$155)+'СЕТ СН'!$F$12</f>
        <v>167.34063517999999</v>
      </c>
      <c r="M178" s="36">
        <f>SUMIFS(СВЦЭМ!$E$39:$E$782,СВЦЭМ!$A$39:$A$782,$A178,СВЦЭМ!$B$39:$B$782,M$155)+'СЕТ СН'!$F$12</f>
        <v>169.64362545</v>
      </c>
      <c r="N178" s="36">
        <f>SUMIFS(СВЦЭМ!$E$39:$E$782,СВЦЭМ!$A$39:$A$782,$A178,СВЦЭМ!$B$39:$B$782,N$155)+'СЕТ СН'!$F$12</f>
        <v>177.03288258000001</v>
      </c>
      <c r="O178" s="36">
        <f>SUMIFS(СВЦЭМ!$E$39:$E$782,СВЦЭМ!$A$39:$A$782,$A178,СВЦЭМ!$B$39:$B$782,O$155)+'СЕТ СН'!$F$12</f>
        <v>182.76547804</v>
      </c>
      <c r="P178" s="36">
        <f>SUMIFS(СВЦЭМ!$E$39:$E$782,СВЦЭМ!$A$39:$A$782,$A178,СВЦЭМ!$B$39:$B$782,P$155)+'СЕТ СН'!$F$12</f>
        <v>187.23376210000001</v>
      </c>
      <c r="Q178" s="36">
        <f>SUMIFS(СВЦЭМ!$E$39:$E$782,СВЦЭМ!$A$39:$A$782,$A178,СВЦЭМ!$B$39:$B$782,Q$155)+'СЕТ СН'!$F$12</f>
        <v>190.42492948</v>
      </c>
      <c r="R178" s="36">
        <f>SUMIFS(СВЦЭМ!$E$39:$E$782,СВЦЭМ!$A$39:$A$782,$A178,СВЦЭМ!$B$39:$B$782,R$155)+'СЕТ СН'!$F$12</f>
        <v>188.65573745</v>
      </c>
      <c r="S178" s="36">
        <f>SUMIFS(СВЦЭМ!$E$39:$E$782,СВЦЭМ!$A$39:$A$782,$A178,СВЦЭМ!$B$39:$B$782,S$155)+'СЕТ СН'!$F$12</f>
        <v>182.35840741000001</v>
      </c>
      <c r="T178" s="36">
        <f>SUMIFS(СВЦЭМ!$E$39:$E$782,СВЦЭМ!$A$39:$A$782,$A178,СВЦЭМ!$B$39:$B$782,T$155)+'СЕТ СН'!$F$12</f>
        <v>168.47562597999999</v>
      </c>
      <c r="U178" s="36">
        <f>SUMIFS(СВЦЭМ!$E$39:$E$782,СВЦЭМ!$A$39:$A$782,$A178,СВЦЭМ!$B$39:$B$782,U$155)+'СЕТ СН'!$F$12</f>
        <v>160.22944530999999</v>
      </c>
      <c r="V178" s="36">
        <f>SUMIFS(СВЦЭМ!$E$39:$E$782,СВЦЭМ!$A$39:$A$782,$A178,СВЦЭМ!$B$39:$B$782,V$155)+'СЕТ СН'!$F$12</f>
        <v>162.68299827000001</v>
      </c>
      <c r="W178" s="36">
        <f>SUMIFS(СВЦЭМ!$E$39:$E$782,СВЦЭМ!$A$39:$A$782,$A178,СВЦЭМ!$B$39:$B$782,W$155)+'СЕТ СН'!$F$12</f>
        <v>159.85155422</v>
      </c>
      <c r="X178" s="36">
        <f>SUMIFS(СВЦЭМ!$E$39:$E$782,СВЦЭМ!$A$39:$A$782,$A178,СВЦЭМ!$B$39:$B$782,X$155)+'СЕТ СН'!$F$12</f>
        <v>162.42708727999999</v>
      </c>
      <c r="Y178" s="36">
        <f>SUMIFS(СВЦЭМ!$E$39:$E$782,СВЦЭМ!$A$39:$A$782,$A178,СВЦЭМ!$B$39:$B$782,Y$155)+'СЕТ СН'!$F$12</f>
        <v>165.85059382</v>
      </c>
    </row>
    <row r="179" spans="1:27" ht="15.75" x14ac:dyDescent="0.2">
      <c r="A179" s="35">
        <f t="shared" si="4"/>
        <v>44279</v>
      </c>
      <c r="B179" s="36">
        <f>SUMIFS(СВЦЭМ!$E$39:$E$782,СВЦЭМ!$A$39:$A$782,$A179,СВЦЭМ!$B$39:$B$782,B$155)+'СЕТ СН'!$F$12</f>
        <v>172.99223094999999</v>
      </c>
      <c r="C179" s="36">
        <f>SUMIFS(СВЦЭМ!$E$39:$E$782,СВЦЭМ!$A$39:$A$782,$A179,СВЦЭМ!$B$39:$B$782,C$155)+'СЕТ СН'!$F$12</f>
        <v>181.93825082999999</v>
      </c>
      <c r="D179" s="36">
        <f>SUMIFS(СВЦЭМ!$E$39:$E$782,СВЦЭМ!$A$39:$A$782,$A179,СВЦЭМ!$B$39:$B$782,D$155)+'СЕТ СН'!$F$12</f>
        <v>191.67853914</v>
      </c>
      <c r="E179" s="36">
        <f>SUMIFS(СВЦЭМ!$E$39:$E$782,СВЦЭМ!$A$39:$A$782,$A179,СВЦЭМ!$B$39:$B$782,E$155)+'СЕТ СН'!$F$12</f>
        <v>193.36697586</v>
      </c>
      <c r="F179" s="36">
        <f>SUMIFS(СВЦЭМ!$E$39:$E$782,СВЦЭМ!$A$39:$A$782,$A179,СВЦЭМ!$B$39:$B$782,F$155)+'СЕТ СН'!$F$12</f>
        <v>192.79863304</v>
      </c>
      <c r="G179" s="36">
        <f>SUMIFS(СВЦЭМ!$E$39:$E$782,СВЦЭМ!$A$39:$A$782,$A179,СВЦЭМ!$B$39:$B$782,G$155)+'СЕТ СН'!$F$12</f>
        <v>188.64097663000001</v>
      </c>
      <c r="H179" s="36">
        <f>SUMIFS(СВЦЭМ!$E$39:$E$782,СВЦЭМ!$A$39:$A$782,$A179,СВЦЭМ!$B$39:$B$782,H$155)+'СЕТ СН'!$F$12</f>
        <v>184.28860022000001</v>
      </c>
      <c r="I179" s="36">
        <f>SUMIFS(СВЦЭМ!$E$39:$E$782,СВЦЭМ!$A$39:$A$782,$A179,СВЦЭМ!$B$39:$B$782,I$155)+'СЕТ СН'!$F$12</f>
        <v>175.34954569000001</v>
      </c>
      <c r="J179" s="36">
        <f>SUMIFS(СВЦЭМ!$E$39:$E$782,СВЦЭМ!$A$39:$A$782,$A179,СВЦЭМ!$B$39:$B$782,J$155)+'СЕТ СН'!$F$12</f>
        <v>166.38028155000001</v>
      </c>
      <c r="K179" s="36">
        <f>SUMIFS(СВЦЭМ!$E$39:$E$782,СВЦЭМ!$A$39:$A$782,$A179,СВЦЭМ!$B$39:$B$782,K$155)+'СЕТ СН'!$F$12</f>
        <v>161.63001555</v>
      </c>
      <c r="L179" s="36">
        <f>SUMIFS(СВЦЭМ!$E$39:$E$782,СВЦЭМ!$A$39:$A$782,$A179,СВЦЭМ!$B$39:$B$782,L$155)+'СЕТ СН'!$F$12</f>
        <v>166.08468690999999</v>
      </c>
      <c r="M179" s="36">
        <f>SUMIFS(СВЦЭМ!$E$39:$E$782,СВЦЭМ!$A$39:$A$782,$A179,СВЦЭМ!$B$39:$B$782,M$155)+'СЕТ СН'!$F$12</f>
        <v>164.40642672000001</v>
      </c>
      <c r="N179" s="36">
        <f>SUMIFS(СВЦЭМ!$E$39:$E$782,СВЦЭМ!$A$39:$A$782,$A179,СВЦЭМ!$B$39:$B$782,N$155)+'СЕТ СН'!$F$12</f>
        <v>167.80618226999999</v>
      </c>
      <c r="O179" s="36">
        <f>SUMIFS(СВЦЭМ!$E$39:$E$782,СВЦЭМ!$A$39:$A$782,$A179,СВЦЭМ!$B$39:$B$782,O$155)+'СЕТ СН'!$F$12</f>
        <v>175.01776340000001</v>
      </c>
      <c r="P179" s="36">
        <f>SUMIFS(СВЦЭМ!$E$39:$E$782,СВЦЭМ!$A$39:$A$782,$A179,СВЦЭМ!$B$39:$B$782,P$155)+'СЕТ СН'!$F$12</f>
        <v>181.93669709</v>
      </c>
      <c r="Q179" s="36">
        <f>SUMIFS(СВЦЭМ!$E$39:$E$782,СВЦЭМ!$A$39:$A$782,$A179,СВЦЭМ!$B$39:$B$782,Q$155)+'СЕТ СН'!$F$12</f>
        <v>186.04862313999999</v>
      </c>
      <c r="R179" s="36">
        <f>SUMIFS(СВЦЭМ!$E$39:$E$782,СВЦЭМ!$A$39:$A$782,$A179,СВЦЭМ!$B$39:$B$782,R$155)+'СЕТ СН'!$F$12</f>
        <v>184.03587666999999</v>
      </c>
      <c r="S179" s="36">
        <f>SUMIFS(СВЦЭМ!$E$39:$E$782,СВЦЭМ!$A$39:$A$782,$A179,СВЦЭМ!$B$39:$B$782,S$155)+'СЕТ СН'!$F$12</f>
        <v>176.22507714</v>
      </c>
      <c r="T179" s="36">
        <f>SUMIFS(СВЦЭМ!$E$39:$E$782,СВЦЭМ!$A$39:$A$782,$A179,СВЦЭМ!$B$39:$B$782,T$155)+'СЕТ СН'!$F$12</f>
        <v>162.06448567999999</v>
      </c>
      <c r="U179" s="36">
        <f>SUMIFS(СВЦЭМ!$E$39:$E$782,СВЦЭМ!$A$39:$A$782,$A179,СВЦЭМ!$B$39:$B$782,U$155)+'СЕТ СН'!$F$12</f>
        <v>154.72921395</v>
      </c>
      <c r="V179" s="36">
        <f>SUMIFS(СВЦЭМ!$E$39:$E$782,СВЦЭМ!$A$39:$A$782,$A179,СВЦЭМ!$B$39:$B$782,V$155)+'СЕТ СН'!$F$12</f>
        <v>156.46750674</v>
      </c>
      <c r="W179" s="36">
        <f>SUMIFS(СВЦЭМ!$E$39:$E$782,СВЦЭМ!$A$39:$A$782,$A179,СВЦЭМ!$B$39:$B$782,W$155)+'СЕТ СН'!$F$12</f>
        <v>154.61183880999999</v>
      </c>
      <c r="X179" s="36">
        <f>SUMIFS(СВЦЭМ!$E$39:$E$782,СВЦЭМ!$A$39:$A$782,$A179,СВЦЭМ!$B$39:$B$782,X$155)+'СЕТ СН'!$F$12</f>
        <v>155.93114559</v>
      </c>
      <c r="Y179" s="36">
        <f>SUMIFS(СВЦЭМ!$E$39:$E$782,СВЦЭМ!$A$39:$A$782,$A179,СВЦЭМ!$B$39:$B$782,Y$155)+'СЕТ СН'!$F$12</f>
        <v>158.52206186000001</v>
      </c>
    </row>
    <row r="180" spans="1:27" ht="15.75" x14ac:dyDescent="0.2">
      <c r="A180" s="35">
        <f t="shared" si="4"/>
        <v>44280</v>
      </c>
      <c r="B180" s="36">
        <f>SUMIFS(СВЦЭМ!$E$39:$E$782,СВЦЭМ!$A$39:$A$782,$A180,СВЦЭМ!$B$39:$B$782,B$155)+'СЕТ СН'!$F$12</f>
        <v>168.50194094</v>
      </c>
      <c r="C180" s="36">
        <f>SUMIFS(СВЦЭМ!$E$39:$E$782,СВЦЭМ!$A$39:$A$782,$A180,СВЦЭМ!$B$39:$B$782,C$155)+'СЕТ СН'!$F$12</f>
        <v>176.46952626999999</v>
      </c>
      <c r="D180" s="36">
        <f>SUMIFS(СВЦЭМ!$E$39:$E$782,СВЦЭМ!$A$39:$A$782,$A180,СВЦЭМ!$B$39:$B$782,D$155)+'СЕТ СН'!$F$12</f>
        <v>187.66546511000001</v>
      </c>
      <c r="E180" s="36">
        <f>SUMIFS(СВЦЭМ!$E$39:$E$782,СВЦЭМ!$A$39:$A$782,$A180,СВЦЭМ!$B$39:$B$782,E$155)+'СЕТ СН'!$F$12</f>
        <v>189.60949982</v>
      </c>
      <c r="F180" s="36">
        <f>SUMIFS(СВЦЭМ!$E$39:$E$782,СВЦЭМ!$A$39:$A$782,$A180,СВЦЭМ!$B$39:$B$782,F$155)+'СЕТ СН'!$F$12</f>
        <v>190.07874974999999</v>
      </c>
      <c r="G180" s="36">
        <f>SUMIFS(СВЦЭМ!$E$39:$E$782,СВЦЭМ!$A$39:$A$782,$A180,СВЦЭМ!$B$39:$B$782,G$155)+'СЕТ СН'!$F$12</f>
        <v>186.53534776000001</v>
      </c>
      <c r="H180" s="36">
        <f>SUMIFS(СВЦЭМ!$E$39:$E$782,СВЦЭМ!$A$39:$A$782,$A180,СВЦЭМ!$B$39:$B$782,H$155)+'СЕТ СН'!$F$12</f>
        <v>179.36132939000001</v>
      </c>
      <c r="I180" s="36">
        <f>SUMIFS(СВЦЭМ!$E$39:$E$782,СВЦЭМ!$A$39:$A$782,$A180,СВЦЭМ!$B$39:$B$782,I$155)+'СЕТ СН'!$F$12</f>
        <v>168.24612726999999</v>
      </c>
      <c r="J180" s="36">
        <f>SUMIFS(СВЦЭМ!$E$39:$E$782,СВЦЭМ!$A$39:$A$782,$A180,СВЦЭМ!$B$39:$B$782,J$155)+'СЕТ СН'!$F$12</f>
        <v>160.73513844999999</v>
      </c>
      <c r="K180" s="36">
        <f>SUMIFS(СВЦЭМ!$E$39:$E$782,СВЦЭМ!$A$39:$A$782,$A180,СВЦЭМ!$B$39:$B$782,K$155)+'СЕТ СН'!$F$12</f>
        <v>159.38200667000001</v>
      </c>
      <c r="L180" s="36">
        <f>SUMIFS(СВЦЭМ!$E$39:$E$782,СВЦЭМ!$A$39:$A$782,$A180,СВЦЭМ!$B$39:$B$782,L$155)+'СЕТ СН'!$F$12</f>
        <v>162.86103797000001</v>
      </c>
      <c r="M180" s="36">
        <f>SUMIFS(СВЦЭМ!$E$39:$E$782,СВЦЭМ!$A$39:$A$782,$A180,СВЦЭМ!$B$39:$B$782,M$155)+'СЕТ СН'!$F$12</f>
        <v>162.73262994999999</v>
      </c>
      <c r="N180" s="36">
        <f>SUMIFS(СВЦЭМ!$E$39:$E$782,СВЦЭМ!$A$39:$A$782,$A180,СВЦЭМ!$B$39:$B$782,N$155)+'СЕТ СН'!$F$12</f>
        <v>166.31021607</v>
      </c>
      <c r="O180" s="36">
        <f>SUMIFS(СВЦЭМ!$E$39:$E$782,СВЦЭМ!$A$39:$A$782,$A180,СВЦЭМ!$B$39:$B$782,O$155)+'СЕТ СН'!$F$12</f>
        <v>172.46428209999999</v>
      </c>
      <c r="P180" s="36">
        <f>SUMIFS(СВЦЭМ!$E$39:$E$782,СВЦЭМ!$A$39:$A$782,$A180,СВЦЭМ!$B$39:$B$782,P$155)+'СЕТ СН'!$F$12</f>
        <v>180.95428537000001</v>
      </c>
      <c r="Q180" s="36">
        <f>SUMIFS(СВЦЭМ!$E$39:$E$782,СВЦЭМ!$A$39:$A$782,$A180,СВЦЭМ!$B$39:$B$782,Q$155)+'СЕТ СН'!$F$12</f>
        <v>186.03099445999999</v>
      </c>
      <c r="R180" s="36">
        <f>SUMIFS(СВЦЭМ!$E$39:$E$782,СВЦЭМ!$A$39:$A$782,$A180,СВЦЭМ!$B$39:$B$782,R$155)+'СЕТ СН'!$F$12</f>
        <v>184.33382879000001</v>
      </c>
      <c r="S180" s="36">
        <f>SUMIFS(СВЦЭМ!$E$39:$E$782,СВЦЭМ!$A$39:$A$782,$A180,СВЦЭМ!$B$39:$B$782,S$155)+'СЕТ СН'!$F$12</f>
        <v>176.81798144999999</v>
      </c>
      <c r="T180" s="36">
        <f>SUMIFS(СВЦЭМ!$E$39:$E$782,СВЦЭМ!$A$39:$A$782,$A180,СВЦЭМ!$B$39:$B$782,T$155)+'СЕТ СН'!$F$12</f>
        <v>162.82307399000001</v>
      </c>
      <c r="U180" s="36">
        <f>SUMIFS(СВЦЭМ!$E$39:$E$782,СВЦЭМ!$A$39:$A$782,$A180,СВЦЭМ!$B$39:$B$782,U$155)+'СЕТ СН'!$F$12</f>
        <v>155.41853570000001</v>
      </c>
      <c r="V180" s="36">
        <f>SUMIFS(СВЦЭМ!$E$39:$E$782,СВЦЭМ!$A$39:$A$782,$A180,СВЦЭМ!$B$39:$B$782,V$155)+'СЕТ СН'!$F$12</f>
        <v>155.72847250999999</v>
      </c>
      <c r="W180" s="36">
        <f>SUMIFS(СВЦЭМ!$E$39:$E$782,СВЦЭМ!$A$39:$A$782,$A180,СВЦЭМ!$B$39:$B$782,W$155)+'СЕТ СН'!$F$12</f>
        <v>153.80481574999999</v>
      </c>
      <c r="X180" s="36">
        <f>SUMIFS(СВЦЭМ!$E$39:$E$782,СВЦЭМ!$A$39:$A$782,$A180,СВЦЭМ!$B$39:$B$782,X$155)+'СЕТ СН'!$F$12</f>
        <v>157.95157974</v>
      </c>
      <c r="Y180" s="36">
        <f>SUMIFS(СВЦЭМ!$E$39:$E$782,СВЦЭМ!$A$39:$A$782,$A180,СВЦЭМ!$B$39:$B$782,Y$155)+'СЕТ СН'!$F$12</f>
        <v>163.18347521999999</v>
      </c>
    </row>
    <row r="181" spans="1:27" ht="15.75" x14ac:dyDescent="0.2">
      <c r="A181" s="35">
        <f t="shared" si="4"/>
        <v>44281</v>
      </c>
      <c r="B181" s="36">
        <f>SUMIFS(СВЦЭМ!$E$39:$E$782,СВЦЭМ!$A$39:$A$782,$A181,СВЦЭМ!$B$39:$B$782,B$155)+'СЕТ СН'!$F$12</f>
        <v>177.39195898</v>
      </c>
      <c r="C181" s="36">
        <f>SUMIFS(СВЦЭМ!$E$39:$E$782,СВЦЭМ!$A$39:$A$782,$A181,СВЦЭМ!$B$39:$B$782,C$155)+'СЕТ СН'!$F$12</f>
        <v>188.41061153000001</v>
      </c>
      <c r="D181" s="36">
        <f>SUMIFS(СВЦЭМ!$E$39:$E$782,СВЦЭМ!$A$39:$A$782,$A181,СВЦЭМ!$B$39:$B$782,D$155)+'СЕТ СН'!$F$12</f>
        <v>200.39232183999999</v>
      </c>
      <c r="E181" s="36">
        <f>SUMIFS(СВЦЭМ!$E$39:$E$782,СВЦЭМ!$A$39:$A$782,$A181,СВЦЭМ!$B$39:$B$782,E$155)+'СЕТ СН'!$F$12</f>
        <v>202.96752558</v>
      </c>
      <c r="F181" s="36">
        <f>SUMIFS(СВЦЭМ!$E$39:$E$782,СВЦЭМ!$A$39:$A$782,$A181,СВЦЭМ!$B$39:$B$782,F$155)+'СЕТ СН'!$F$12</f>
        <v>202.4476133</v>
      </c>
      <c r="G181" s="36">
        <f>SUMIFS(СВЦЭМ!$E$39:$E$782,СВЦЭМ!$A$39:$A$782,$A181,СВЦЭМ!$B$39:$B$782,G$155)+'СЕТ СН'!$F$12</f>
        <v>199.80115118000001</v>
      </c>
      <c r="H181" s="36">
        <f>SUMIFS(СВЦЭМ!$E$39:$E$782,СВЦЭМ!$A$39:$A$782,$A181,СВЦЭМ!$B$39:$B$782,H$155)+'СЕТ СН'!$F$12</f>
        <v>192.48775352999999</v>
      </c>
      <c r="I181" s="36">
        <f>SUMIFS(СВЦЭМ!$E$39:$E$782,СВЦЭМ!$A$39:$A$782,$A181,СВЦЭМ!$B$39:$B$782,I$155)+'СЕТ СН'!$F$12</f>
        <v>179.20494289999999</v>
      </c>
      <c r="J181" s="36">
        <f>SUMIFS(СВЦЭМ!$E$39:$E$782,СВЦЭМ!$A$39:$A$782,$A181,СВЦЭМ!$B$39:$B$782,J$155)+'СЕТ СН'!$F$12</f>
        <v>171.67814738000001</v>
      </c>
      <c r="K181" s="36">
        <f>SUMIFS(СВЦЭМ!$E$39:$E$782,СВЦЭМ!$A$39:$A$782,$A181,СВЦЭМ!$B$39:$B$782,K$155)+'СЕТ СН'!$F$12</f>
        <v>168.41794468000001</v>
      </c>
      <c r="L181" s="36">
        <f>SUMIFS(СВЦЭМ!$E$39:$E$782,СВЦЭМ!$A$39:$A$782,$A181,СВЦЭМ!$B$39:$B$782,L$155)+'СЕТ СН'!$F$12</f>
        <v>166.9385168</v>
      </c>
      <c r="M181" s="36">
        <f>SUMIFS(СВЦЭМ!$E$39:$E$782,СВЦЭМ!$A$39:$A$782,$A181,СВЦЭМ!$B$39:$B$782,M$155)+'СЕТ СН'!$F$12</f>
        <v>166.82067468</v>
      </c>
      <c r="N181" s="36">
        <f>SUMIFS(СВЦЭМ!$E$39:$E$782,СВЦЭМ!$A$39:$A$782,$A181,СВЦЭМ!$B$39:$B$782,N$155)+'СЕТ СН'!$F$12</f>
        <v>166.36611869000001</v>
      </c>
      <c r="O181" s="36">
        <f>SUMIFS(СВЦЭМ!$E$39:$E$782,СВЦЭМ!$A$39:$A$782,$A181,СВЦЭМ!$B$39:$B$782,O$155)+'СЕТ СН'!$F$12</f>
        <v>171.17521485</v>
      </c>
      <c r="P181" s="36">
        <f>SUMIFS(СВЦЭМ!$E$39:$E$782,СВЦЭМ!$A$39:$A$782,$A181,СВЦЭМ!$B$39:$B$782,P$155)+'СЕТ СН'!$F$12</f>
        <v>175.87908942999999</v>
      </c>
      <c r="Q181" s="36">
        <f>SUMIFS(СВЦЭМ!$E$39:$E$782,СВЦЭМ!$A$39:$A$782,$A181,СВЦЭМ!$B$39:$B$782,Q$155)+'СЕТ СН'!$F$12</f>
        <v>180.46502649000001</v>
      </c>
      <c r="R181" s="36">
        <f>SUMIFS(СВЦЭМ!$E$39:$E$782,СВЦЭМ!$A$39:$A$782,$A181,СВЦЭМ!$B$39:$B$782,R$155)+'СЕТ СН'!$F$12</f>
        <v>178.39021754999999</v>
      </c>
      <c r="S181" s="36">
        <f>SUMIFS(СВЦЭМ!$E$39:$E$782,СВЦЭМ!$A$39:$A$782,$A181,СВЦЭМ!$B$39:$B$782,S$155)+'СЕТ СН'!$F$12</f>
        <v>172.68363181000001</v>
      </c>
      <c r="T181" s="36">
        <f>SUMIFS(СВЦЭМ!$E$39:$E$782,СВЦЭМ!$A$39:$A$782,$A181,СВЦЭМ!$B$39:$B$782,T$155)+'СЕТ СН'!$F$12</f>
        <v>161.46020526999999</v>
      </c>
      <c r="U181" s="36">
        <f>SUMIFS(СВЦЭМ!$E$39:$E$782,СВЦЭМ!$A$39:$A$782,$A181,СВЦЭМ!$B$39:$B$782,U$155)+'СЕТ СН'!$F$12</f>
        <v>155.36362122</v>
      </c>
      <c r="V181" s="36">
        <f>SUMIFS(СВЦЭМ!$E$39:$E$782,СВЦЭМ!$A$39:$A$782,$A181,СВЦЭМ!$B$39:$B$782,V$155)+'СЕТ СН'!$F$12</f>
        <v>154.32495797000001</v>
      </c>
      <c r="W181" s="36">
        <f>SUMIFS(СВЦЭМ!$E$39:$E$782,СВЦЭМ!$A$39:$A$782,$A181,СВЦЭМ!$B$39:$B$782,W$155)+'СЕТ СН'!$F$12</f>
        <v>152.53527799</v>
      </c>
      <c r="X181" s="36">
        <f>SUMIFS(СВЦЭМ!$E$39:$E$782,СВЦЭМ!$A$39:$A$782,$A181,СВЦЭМ!$B$39:$B$782,X$155)+'СЕТ СН'!$F$12</f>
        <v>156.78127667000001</v>
      </c>
      <c r="Y181" s="36">
        <f>SUMIFS(СВЦЭМ!$E$39:$E$782,СВЦЭМ!$A$39:$A$782,$A181,СВЦЭМ!$B$39:$B$782,Y$155)+'СЕТ СН'!$F$12</f>
        <v>161.97049398999999</v>
      </c>
    </row>
    <row r="182" spans="1:27" ht="15.75" x14ac:dyDescent="0.2">
      <c r="A182" s="35">
        <f t="shared" si="4"/>
        <v>44282</v>
      </c>
      <c r="B182" s="36">
        <f>SUMIFS(СВЦЭМ!$E$39:$E$782,СВЦЭМ!$A$39:$A$782,$A182,СВЦЭМ!$B$39:$B$782,B$155)+'СЕТ СН'!$F$12</f>
        <v>155.68620652999999</v>
      </c>
      <c r="C182" s="36">
        <f>SUMIFS(СВЦЭМ!$E$39:$E$782,СВЦЭМ!$A$39:$A$782,$A182,СВЦЭМ!$B$39:$B$782,C$155)+'СЕТ СН'!$F$12</f>
        <v>167.37589291</v>
      </c>
      <c r="D182" s="36">
        <f>SUMIFS(СВЦЭМ!$E$39:$E$782,СВЦЭМ!$A$39:$A$782,$A182,СВЦЭМ!$B$39:$B$782,D$155)+'СЕТ СН'!$F$12</f>
        <v>177.81584562</v>
      </c>
      <c r="E182" s="36">
        <f>SUMIFS(СВЦЭМ!$E$39:$E$782,СВЦЭМ!$A$39:$A$782,$A182,СВЦЭМ!$B$39:$B$782,E$155)+'СЕТ СН'!$F$12</f>
        <v>180.90329220000001</v>
      </c>
      <c r="F182" s="36">
        <f>SUMIFS(СВЦЭМ!$E$39:$E$782,СВЦЭМ!$A$39:$A$782,$A182,СВЦЭМ!$B$39:$B$782,F$155)+'СЕТ СН'!$F$12</f>
        <v>183.90365383</v>
      </c>
      <c r="G182" s="36">
        <f>SUMIFS(СВЦЭМ!$E$39:$E$782,СВЦЭМ!$A$39:$A$782,$A182,СВЦЭМ!$B$39:$B$782,G$155)+'СЕТ СН'!$F$12</f>
        <v>179.77669019999999</v>
      </c>
      <c r="H182" s="36">
        <f>SUMIFS(СВЦЭМ!$E$39:$E$782,СВЦЭМ!$A$39:$A$782,$A182,СВЦЭМ!$B$39:$B$782,H$155)+'СЕТ СН'!$F$12</f>
        <v>176.28130630999999</v>
      </c>
      <c r="I182" s="36">
        <f>SUMIFS(СВЦЭМ!$E$39:$E$782,СВЦЭМ!$A$39:$A$782,$A182,СВЦЭМ!$B$39:$B$782,I$155)+'СЕТ СН'!$F$12</f>
        <v>168.47861172</v>
      </c>
      <c r="J182" s="36">
        <f>SUMIFS(СВЦЭМ!$E$39:$E$782,СВЦЭМ!$A$39:$A$782,$A182,СВЦЭМ!$B$39:$B$782,J$155)+'СЕТ СН'!$F$12</f>
        <v>159.66010785</v>
      </c>
      <c r="K182" s="36">
        <f>SUMIFS(СВЦЭМ!$E$39:$E$782,СВЦЭМ!$A$39:$A$782,$A182,СВЦЭМ!$B$39:$B$782,K$155)+'СЕТ СН'!$F$12</f>
        <v>154.22141571</v>
      </c>
      <c r="L182" s="36">
        <f>SUMIFS(СВЦЭМ!$E$39:$E$782,СВЦЭМ!$A$39:$A$782,$A182,СВЦЭМ!$B$39:$B$782,L$155)+'СЕТ СН'!$F$12</f>
        <v>157.00999536</v>
      </c>
      <c r="M182" s="36">
        <f>SUMIFS(СВЦЭМ!$E$39:$E$782,СВЦЭМ!$A$39:$A$782,$A182,СВЦЭМ!$B$39:$B$782,M$155)+'СЕТ СН'!$F$12</f>
        <v>156.88283604</v>
      </c>
      <c r="N182" s="36">
        <f>SUMIFS(СВЦЭМ!$E$39:$E$782,СВЦЭМ!$A$39:$A$782,$A182,СВЦЭМ!$B$39:$B$782,N$155)+'СЕТ СН'!$F$12</f>
        <v>158.40719763000001</v>
      </c>
      <c r="O182" s="36">
        <f>SUMIFS(СВЦЭМ!$E$39:$E$782,СВЦЭМ!$A$39:$A$782,$A182,СВЦЭМ!$B$39:$B$782,O$155)+'СЕТ СН'!$F$12</f>
        <v>161.49622127000001</v>
      </c>
      <c r="P182" s="36">
        <f>SUMIFS(СВЦЭМ!$E$39:$E$782,СВЦЭМ!$A$39:$A$782,$A182,СВЦЭМ!$B$39:$B$782,P$155)+'СЕТ СН'!$F$12</f>
        <v>169.87754375</v>
      </c>
      <c r="Q182" s="36">
        <f>SUMIFS(СВЦЭМ!$E$39:$E$782,СВЦЭМ!$A$39:$A$782,$A182,СВЦЭМ!$B$39:$B$782,Q$155)+'СЕТ СН'!$F$12</f>
        <v>175.05516319</v>
      </c>
      <c r="R182" s="36">
        <f>SUMIFS(СВЦЭМ!$E$39:$E$782,СВЦЭМ!$A$39:$A$782,$A182,СВЦЭМ!$B$39:$B$782,R$155)+'СЕТ СН'!$F$12</f>
        <v>173.04269984999999</v>
      </c>
      <c r="S182" s="36">
        <f>SUMIFS(СВЦЭМ!$E$39:$E$782,СВЦЭМ!$A$39:$A$782,$A182,СВЦЭМ!$B$39:$B$782,S$155)+'СЕТ СН'!$F$12</f>
        <v>167.47640082999999</v>
      </c>
      <c r="T182" s="36">
        <f>SUMIFS(СВЦЭМ!$E$39:$E$782,СВЦЭМ!$A$39:$A$782,$A182,СВЦЭМ!$B$39:$B$782,T$155)+'СЕТ СН'!$F$12</f>
        <v>155.40747175999999</v>
      </c>
      <c r="U182" s="36">
        <f>SUMIFS(СВЦЭМ!$E$39:$E$782,СВЦЭМ!$A$39:$A$782,$A182,СВЦЭМ!$B$39:$B$782,U$155)+'СЕТ СН'!$F$12</f>
        <v>149.84051258</v>
      </c>
      <c r="V182" s="36">
        <f>SUMIFS(СВЦЭМ!$E$39:$E$782,СВЦЭМ!$A$39:$A$782,$A182,СВЦЭМ!$B$39:$B$782,V$155)+'СЕТ СН'!$F$12</f>
        <v>149.69961699000001</v>
      </c>
      <c r="W182" s="36">
        <f>SUMIFS(СВЦЭМ!$E$39:$E$782,СВЦЭМ!$A$39:$A$782,$A182,СВЦЭМ!$B$39:$B$782,W$155)+'СЕТ СН'!$F$12</f>
        <v>146.53444597000001</v>
      </c>
      <c r="X182" s="36">
        <f>SUMIFS(СВЦЭМ!$E$39:$E$782,СВЦЭМ!$A$39:$A$782,$A182,СВЦЭМ!$B$39:$B$782,X$155)+'СЕТ СН'!$F$12</f>
        <v>149.87982485000001</v>
      </c>
      <c r="Y182" s="36">
        <f>SUMIFS(СВЦЭМ!$E$39:$E$782,СВЦЭМ!$A$39:$A$782,$A182,СВЦЭМ!$B$39:$B$782,Y$155)+'СЕТ СН'!$F$12</f>
        <v>153.12405043000001</v>
      </c>
    </row>
    <row r="183" spans="1:27" ht="15.75" x14ac:dyDescent="0.2">
      <c r="A183" s="35">
        <f t="shared" si="4"/>
        <v>44283</v>
      </c>
      <c r="B183" s="36">
        <f>SUMIFS(СВЦЭМ!$E$39:$E$782,СВЦЭМ!$A$39:$A$782,$A183,СВЦЭМ!$B$39:$B$782,B$155)+'СЕТ СН'!$F$12</f>
        <v>159.88305072</v>
      </c>
      <c r="C183" s="36">
        <f>SUMIFS(СВЦЭМ!$E$39:$E$782,СВЦЭМ!$A$39:$A$782,$A183,СВЦЭМ!$B$39:$B$782,C$155)+'СЕТ СН'!$F$12</f>
        <v>173.98421644000001</v>
      </c>
      <c r="D183" s="36">
        <f>SUMIFS(СВЦЭМ!$E$39:$E$782,СВЦЭМ!$A$39:$A$782,$A183,СВЦЭМ!$B$39:$B$782,D$155)+'СЕТ СН'!$F$12</f>
        <v>180.05393351000001</v>
      </c>
      <c r="E183" s="36">
        <f>SUMIFS(СВЦЭМ!$E$39:$E$782,СВЦЭМ!$A$39:$A$782,$A183,СВЦЭМ!$B$39:$B$782,E$155)+'СЕТ СН'!$F$12</f>
        <v>180.54699210000001</v>
      </c>
      <c r="F183" s="36">
        <f>SUMIFS(СВЦЭМ!$E$39:$E$782,СВЦЭМ!$A$39:$A$782,$A183,СВЦЭМ!$B$39:$B$782,F$155)+'СЕТ СН'!$F$12</f>
        <v>178.71626563999999</v>
      </c>
      <c r="G183" s="36">
        <f>SUMIFS(СВЦЭМ!$E$39:$E$782,СВЦЭМ!$A$39:$A$782,$A183,СВЦЭМ!$B$39:$B$782,G$155)+'СЕТ СН'!$F$12</f>
        <v>173.65825194999999</v>
      </c>
      <c r="H183" s="36">
        <f>SUMIFS(СВЦЭМ!$E$39:$E$782,СВЦЭМ!$A$39:$A$782,$A183,СВЦЭМ!$B$39:$B$782,H$155)+'СЕТ СН'!$F$12</f>
        <v>170.30249019999999</v>
      </c>
      <c r="I183" s="36">
        <f>SUMIFS(СВЦЭМ!$E$39:$E$782,СВЦЭМ!$A$39:$A$782,$A183,СВЦЭМ!$B$39:$B$782,I$155)+'СЕТ СН'!$F$12</f>
        <v>164.83199379999999</v>
      </c>
      <c r="J183" s="36">
        <f>SUMIFS(СВЦЭМ!$E$39:$E$782,СВЦЭМ!$A$39:$A$782,$A183,СВЦЭМ!$B$39:$B$782,J$155)+'СЕТ СН'!$F$12</f>
        <v>150.40775184</v>
      </c>
      <c r="K183" s="36">
        <f>SUMIFS(СВЦЭМ!$E$39:$E$782,СВЦЭМ!$A$39:$A$782,$A183,СВЦЭМ!$B$39:$B$782,K$155)+'СЕТ СН'!$F$12</f>
        <v>147.67362621000001</v>
      </c>
      <c r="L183" s="36">
        <f>SUMIFS(СВЦЭМ!$E$39:$E$782,СВЦЭМ!$A$39:$A$782,$A183,СВЦЭМ!$B$39:$B$782,L$155)+'СЕТ СН'!$F$12</f>
        <v>154.26047127000001</v>
      </c>
      <c r="M183" s="36">
        <f>SUMIFS(СВЦЭМ!$E$39:$E$782,СВЦЭМ!$A$39:$A$782,$A183,СВЦЭМ!$B$39:$B$782,M$155)+'СЕТ СН'!$F$12</f>
        <v>160.17397761999999</v>
      </c>
      <c r="N183" s="36">
        <f>SUMIFS(СВЦЭМ!$E$39:$E$782,СВЦЭМ!$A$39:$A$782,$A183,СВЦЭМ!$B$39:$B$782,N$155)+'СЕТ СН'!$F$12</f>
        <v>166.39351300000001</v>
      </c>
      <c r="O183" s="36">
        <f>SUMIFS(СВЦЭМ!$E$39:$E$782,СВЦЭМ!$A$39:$A$782,$A183,СВЦЭМ!$B$39:$B$782,O$155)+'СЕТ СН'!$F$12</f>
        <v>171.01026415999999</v>
      </c>
      <c r="P183" s="36">
        <f>SUMIFS(СВЦЭМ!$E$39:$E$782,СВЦЭМ!$A$39:$A$782,$A183,СВЦЭМ!$B$39:$B$782,P$155)+'СЕТ СН'!$F$12</f>
        <v>178.04618561999999</v>
      </c>
      <c r="Q183" s="36">
        <f>SUMIFS(СВЦЭМ!$E$39:$E$782,СВЦЭМ!$A$39:$A$782,$A183,СВЦЭМ!$B$39:$B$782,Q$155)+'СЕТ СН'!$F$12</f>
        <v>182.71593464</v>
      </c>
      <c r="R183" s="36">
        <f>SUMIFS(СВЦЭМ!$E$39:$E$782,СВЦЭМ!$A$39:$A$782,$A183,СВЦЭМ!$B$39:$B$782,R$155)+'СЕТ СН'!$F$12</f>
        <v>180.74859445000001</v>
      </c>
      <c r="S183" s="36">
        <f>SUMIFS(СВЦЭМ!$E$39:$E$782,СВЦЭМ!$A$39:$A$782,$A183,СВЦЭМ!$B$39:$B$782,S$155)+'СЕТ СН'!$F$12</f>
        <v>174.74597681</v>
      </c>
      <c r="T183" s="36">
        <f>SUMIFS(СВЦЭМ!$E$39:$E$782,СВЦЭМ!$A$39:$A$782,$A183,СВЦЭМ!$B$39:$B$782,T$155)+'СЕТ СН'!$F$12</f>
        <v>163.47169948999999</v>
      </c>
      <c r="U183" s="36">
        <f>SUMIFS(СВЦЭМ!$E$39:$E$782,СВЦЭМ!$A$39:$A$782,$A183,СВЦЭМ!$B$39:$B$782,U$155)+'СЕТ СН'!$F$12</f>
        <v>158.55430440000001</v>
      </c>
      <c r="V183" s="36">
        <f>SUMIFS(СВЦЭМ!$E$39:$E$782,СВЦЭМ!$A$39:$A$782,$A183,СВЦЭМ!$B$39:$B$782,V$155)+'СЕТ СН'!$F$12</f>
        <v>159.45462423999999</v>
      </c>
      <c r="W183" s="36">
        <f>SUMIFS(СВЦЭМ!$E$39:$E$782,СВЦЭМ!$A$39:$A$782,$A183,СВЦЭМ!$B$39:$B$782,W$155)+'СЕТ СН'!$F$12</f>
        <v>155.13721029000001</v>
      </c>
      <c r="X183" s="36">
        <f>SUMIFS(СВЦЭМ!$E$39:$E$782,СВЦЭМ!$A$39:$A$782,$A183,СВЦЭМ!$B$39:$B$782,X$155)+'СЕТ СН'!$F$12</f>
        <v>153.24166524</v>
      </c>
      <c r="Y183" s="36">
        <f>SUMIFS(СВЦЭМ!$E$39:$E$782,СВЦЭМ!$A$39:$A$782,$A183,СВЦЭМ!$B$39:$B$782,Y$155)+'СЕТ СН'!$F$12</f>
        <v>152.44541934</v>
      </c>
    </row>
    <row r="184" spans="1:27" ht="15.75" x14ac:dyDescent="0.2">
      <c r="A184" s="35">
        <f t="shared" si="4"/>
        <v>44284</v>
      </c>
      <c r="B184" s="36">
        <f>SUMIFS(СВЦЭМ!$E$39:$E$782,СВЦЭМ!$A$39:$A$782,$A184,СВЦЭМ!$B$39:$B$782,B$155)+'СЕТ СН'!$F$12</f>
        <v>167.70051552000001</v>
      </c>
      <c r="C184" s="36">
        <f>SUMIFS(СВЦЭМ!$E$39:$E$782,СВЦЭМ!$A$39:$A$782,$A184,СВЦЭМ!$B$39:$B$782,C$155)+'СЕТ СН'!$F$12</f>
        <v>181.79443899</v>
      </c>
      <c r="D184" s="36">
        <f>SUMIFS(СВЦЭМ!$E$39:$E$782,СВЦЭМ!$A$39:$A$782,$A184,СВЦЭМ!$B$39:$B$782,D$155)+'СЕТ СН'!$F$12</f>
        <v>190.25438600999999</v>
      </c>
      <c r="E184" s="36">
        <f>SUMIFS(СВЦЭМ!$E$39:$E$782,СВЦЭМ!$A$39:$A$782,$A184,СВЦЭМ!$B$39:$B$782,E$155)+'СЕТ СН'!$F$12</f>
        <v>193.52991012000001</v>
      </c>
      <c r="F184" s="36">
        <f>SUMIFS(СВЦЭМ!$E$39:$E$782,СВЦЭМ!$A$39:$A$782,$A184,СВЦЭМ!$B$39:$B$782,F$155)+'СЕТ СН'!$F$12</f>
        <v>192.47286306999999</v>
      </c>
      <c r="G184" s="36">
        <f>SUMIFS(СВЦЭМ!$E$39:$E$782,СВЦЭМ!$A$39:$A$782,$A184,СВЦЭМ!$B$39:$B$782,G$155)+'СЕТ СН'!$F$12</f>
        <v>185.17930104000001</v>
      </c>
      <c r="H184" s="36">
        <f>SUMIFS(СВЦЭМ!$E$39:$E$782,СВЦЭМ!$A$39:$A$782,$A184,СВЦЭМ!$B$39:$B$782,H$155)+'СЕТ СН'!$F$12</f>
        <v>177.97115317000001</v>
      </c>
      <c r="I184" s="36">
        <f>SUMIFS(СВЦЭМ!$E$39:$E$782,СВЦЭМ!$A$39:$A$782,$A184,СВЦЭМ!$B$39:$B$782,I$155)+'СЕТ СН'!$F$12</f>
        <v>168.77885671999999</v>
      </c>
      <c r="J184" s="36">
        <f>SUMIFS(СВЦЭМ!$E$39:$E$782,СВЦЭМ!$A$39:$A$782,$A184,СВЦЭМ!$B$39:$B$782,J$155)+'СЕТ СН'!$F$12</f>
        <v>159.52027630000001</v>
      </c>
      <c r="K184" s="36">
        <f>SUMIFS(СВЦЭМ!$E$39:$E$782,СВЦЭМ!$A$39:$A$782,$A184,СВЦЭМ!$B$39:$B$782,K$155)+'СЕТ СН'!$F$12</f>
        <v>156.64655565999999</v>
      </c>
      <c r="L184" s="36">
        <f>SUMIFS(СВЦЭМ!$E$39:$E$782,СВЦЭМ!$A$39:$A$782,$A184,СВЦЭМ!$B$39:$B$782,L$155)+'СЕТ СН'!$F$12</f>
        <v>156.72255988000001</v>
      </c>
      <c r="M184" s="36">
        <f>SUMIFS(СВЦЭМ!$E$39:$E$782,СВЦЭМ!$A$39:$A$782,$A184,СВЦЭМ!$B$39:$B$782,M$155)+'СЕТ СН'!$F$12</f>
        <v>156.57607114999999</v>
      </c>
      <c r="N184" s="36">
        <f>SUMIFS(СВЦЭМ!$E$39:$E$782,СВЦЭМ!$A$39:$A$782,$A184,СВЦЭМ!$B$39:$B$782,N$155)+'СЕТ СН'!$F$12</f>
        <v>157.79354565</v>
      </c>
      <c r="O184" s="36">
        <f>SUMIFS(СВЦЭМ!$E$39:$E$782,СВЦЭМ!$A$39:$A$782,$A184,СВЦЭМ!$B$39:$B$782,O$155)+'СЕТ СН'!$F$12</f>
        <v>163.29244752</v>
      </c>
      <c r="P184" s="36">
        <f>SUMIFS(СВЦЭМ!$E$39:$E$782,СВЦЭМ!$A$39:$A$782,$A184,СВЦЭМ!$B$39:$B$782,P$155)+'СЕТ СН'!$F$12</f>
        <v>171.54487724000001</v>
      </c>
      <c r="Q184" s="36">
        <f>SUMIFS(СВЦЭМ!$E$39:$E$782,СВЦЭМ!$A$39:$A$782,$A184,СВЦЭМ!$B$39:$B$782,Q$155)+'СЕТ СН'!$F$12</f>
        <v>175.70479645</v>
      </c>
      <c r="R184" s="36">
        <f>SUMIFS(СВЦЭМ!$E$39:$E$782,СВЦЭМ!$A$39:$A$782,$A184,СВЦЭМ!$B$39:$B$782,R$155)+'СЕТ СН'!$F$12</f>
        <v>173.93795885</v>
      </c>
      <c r="S184" s="36">
        <f>SUMIFS(СВЦЭМ!$E$39:$E$782,СВЦЭМ!$A$39:$A$782,$A184,СВЦЭМ!$B$39:$B$782,S$155)+'СЕТ СН'!$F$12</f>
        <v>168.81292583999999</v>
      </c>
      <c r="T184" s="36">
        <f>SUMIFS(СВЦЭМ!$E$39:$E$782,СВЦЭМ!$A$39:$A$782,$A184,СВЦЭМ!$B$39:$B$782,T$155)+'СЕТ СН'!$F$12</f>
        <v>157.25013031</v>
      </c>
      <c r="U184" s="36">
        <f>SUMIFS(СВЦЭМ!$E$39:$E$782,СВЦЭМ!$A$39:$A$782,$A184,СВЦЭМ!$B$39:$B$782,U$155)+'СЕТ СН'!$F$12</f>
        <v>152.33361171000001</v>
      </c>
      <c r="V184" s="36">
        <f>SUMIFS(СВЦЭМ!$E$39:$E$782,СВЦЭМ!$A$39:$A$782,$A184,СВЦЭМ!$B$39:$B$782,V$155)+'СЕТ СН'!$F$12</f>
        <v>152.52613575999999</v>
      </c>
      <c r="W184" s="36">
        <f>SUMIFS(СВЦЭМ!$E$39:$E$782,СВЦЭМ!$A$39:$A$782,$A184,СВЦЭМ!$B$39:$B$782,W$155)+'СЕТ СН'!$F$12</f>
        <v>152.53777606</v>
      </c>
      <c r="X184" s="36">
        <f>SUMIFS(СВЦЭМ!$E$39:$E$782,СВЦЭМ!$A$39:$A$782,$A184,СВЦЭМ!$B$39:$B$782,X$155)+'СЕТ СН'!$F$12</f>
        <v>156.10250468999999</v>
      </c>
      <c r="Y184" s="36">
        <f>SUMIFS(СВЦЭМ!$E$39:$E$782,СВЦЭМ!$A$39:$A$782,$A184,СВЦЭМ!$B$39:$B$782,Y$155)+'СЕТ СН'!$F$12</f>
        <v>155.09340047000001</v>
      </c>
    </row>
    <row r="185" spans="1:27" ht="15.75" x14ac:dyDescent="0.2">
      <c r="A185" s="35">
        <f t="shared" si="4"/>
        <v>44285</v>
      </c>
      <c r="B185" s="36">
        <f>SUMIFS(СВЦЭМ!$E$39:$E$782,СВЦЭМ!$A$39:$A$782,$A185,СВЦЭМ!$B$39:$B$782,B$155)+'СЕТ СН'!$F$12</f>
        <v>165.68186890000001</v>
      </c>
      <c r="C185" s="36">
        <f>SUMIFS(СВЦЭМ!$E$39:$E$782,СВЦЭМ!$A$39:$A$782,$A185,СВЦЭМ!$B$39:$B$782,C$155)+'СЕТ СН'!$F$12</f>
        <v>177.40408260999999</v>
      </c>
      <c r="D185" s="36">
        <f>SUMIFS(СВЦЭМ!$E$39:$E$782,СВЦЭМ!$A$39:$A$782,$A185,СВЦЭМ!$B$39:$B$782,D$155)+'СЕТ СН'!$F$12</f>
        <v>177.14486862999999</v>
      </c>
      <c r="E185" s="36">
        <f>SUMIFS(СВЦЭМ!$E$39:$E$782,СВЦЭМ!$A$39:$A$782,$A185,СВЦЭМ!$B$39:$B$782,E$155)+'СЕТ СН'!$F$12</f>
        <v>176.9572091</v>
      </c>
      <c r="F185" s="36">
        <f>SUMIFS(СВЦЭМ!$E$39:$E$782,СВЦЭМ!$A$39:$A$782,$A185,СВЦЭМ!$B$39:$B$782,F$155)+'СЕТ СН'!$F$12</f>
        <v>176.74937972000001</v>
      </c>
      <c r="G185" s="36">
        <f>SUMIFS(СВЦЭМ!$E$39:$E$782,СВЦЭМ!$A$39:$A$782,$A185,СВЦЭМ!$B$39:$B$782,G$155)+'СЕТ СН'!$F$12</f>
        <v>177.03196353000001</v>
      </c>
      <c r="H185" s="36">
        <f>SUMIFS(СВЦЭМ!$E$39:$E$782,СВЦЭМ!$A$39:$A$782,$A185,СВЦЭМ!$B$39:$B$782,H$155)+'СЕТ СН'!$F$12</f>
        <v>175.55872199000001</v>
      </c>
      <c r="I185" s="36">
        <f>SUMIFS(СВЦЭМ!$E$39:$E$782,СВЦЭМ!$A$39:$A$782,$A185,СВЦЭМ!$B$39:$B$782,I$155)+'СЕТ СН'!$F$12</f>
        <v>168.20744809000001</v>
      </c>
      <c r="J185" s="36">
        <f>SUMIFS(СВЦЭМ!$E$39:$E$782,СВЦЭМ!$A$39:$A$782,$A185,СВЦЭМ!$B$39:$B$782,J$155)+'СЕТ СН'!$F$12</f>
        <v>161.94056040999999</v>
      </c>
      <c r="K185" s="36">
        <f>SUMIFS(СВЦЭМ!$E$39:$E$782,СВЦЭМ!$A$39:$A$782,$A185,СВЦЭМ!$B$39:$B$782,K$155)+'СЕТ СН'!$F$12</f>
        <v>159.36508828999999</v>
      </c>
      <c r="L185" s="36">
        <f>SUMIFS(СВЦЭМ!$E$39:$E$782,СВЦЭМ!$A$39:$A$782,$A185,СВЦЭМ!$B$39:$B$782,L$155)+'СЕТ СН'!$F$12</f>
        <v>164.14782918</v>
      </c>
      <c r="M185" s="36">
        <f>SUMIFS(СВЦЭМ!$E$39:$E$782,СВЦЭМ!$A$39:$A$782,$A185,СВЦЭМ!$B$39:$B$782,M$155)+'СЕТ СН'!$F$12</f>
        <v>168.80793861000001</v>
      </c>
      <c r="N185" s="36">
        <f>SUMIFS(СВЦЭМ!$E$39:$E$782,СВЦЭМ!$A$39:$A$782,$A185,СВЦЭМ!$B$39:$B$782,N$155)+'СЕТ СН'!$F$12</f>
        <v>171.23026148</v>
      </c>
      <c r="O185" s="36">
        <f>SUMIFS(СВЦЭМ!$E$39:$E$782,СВЦЭМ!$A$39:$A$782,$A185,СВЦЭМ!$B$39:$B$782,O$155)+'СЕТ СН'!$F$12</f>
        <v>178.34497153999999</v>
      </c>
      <c r="P185" s="36">
        <f>SUMIFS(СВЦЭМ!$E$39:$E$782,СВЦЭМ!$A$39:$A$782,$A185,СВЦЭМ!$B$39:$B$782,P$155)+'СЕТ СН'!$F$12</f>
        <v>186.82775697</v>
      </c>
      <c r="Q185" s="36">
        <f>SUMIFS(СВЦЭМ!$E$39:$E$782,СВЦЭМ!$A$39:$A$782,$A185,СВЦЭМ!$B$39:$B$782,Q$155)+'СЕТ СН'!$F$12</f>
        <v>189.03437697000001</v>
      </c>
      <c r="R185" s="36">
        <f>SUMIFS(СВЦЭМ!$E$39:$E$782,СВЦЭМ!$A$39:$A$782,$A185,СВЦЭМ!$B$39:$B$782,R$155)+'СЕТ СН'!$F$12</f>
        <v>184.72771248999999</v>
      </c>
      <c r="S185" s="36">
        <f>SUMIFS(СВЦЭМ!$E$39:$E$782,СВЦЭМ!$A$39:$A$782,$A185,СВЦЭМ!$B$39:$B$782,S$155)+'СЕТ СН'!$F$12</f>
        <v>180.02165751999999</v>
      </c>
      <c r="T185" s="36">
        <f>SUMIFS(СВЦЭМ!$E$39:$E$782,СВЦЭМ!$A$39:$A$782,$A185,СВЦЭМ!$B$39:$B$782,T$155)+'СЕТ СН'!$F$12</f>
        <v>169.77952159</v>
      </c>
      <c r="U185" s="36">
        <f>SUMIFS(СВЦЭМ!$E$39:$E$782,СВЦЭМ!$A$39:$A$782,$A185,СВЦЭМ!$B$39:$B$782,U$155)+'СЕТ СН'!$F$12</f>
        <v>163.34238384</v>
      </c>
      <c r="V185" s="36">
        <f>SUMIFS(СВЦЭМ!$E$39:$E$782,СВЦЭМ!$A$39:$A$782,$A185,СВЦЭМ!$B$39:$B$782,V$155)+'СЕТ СН'!$F$12</f>
        <v>161.88878861000001</v>
      </c>
      <c r="W185" s="36">
        <f>SUMIFS(СВЦЭМ!$E$39:$E$782,СВЦЭМ!$A$39:$A$782,$A185,СВЦЭМ!$B$39:$B$782,W$155)+'СЕТ СН'!$F$12</f>
        <v>163.44059809000001</v>
      </c>
      <c r="X185" s="36">
        <f>SUMIFS(СВЦЭМ!$E$39:$E$782,СВЦЭМ!$A$39:$A$782,$A185,СВЦЭМ!$B$39:$B$782,X$155)+'СЕТ СН'!$F$12</f>
        <v>166.69136501</v>
      </c>
      <c r="Y185" s="36">
        <f>SUMIFS(СВЦЭМ!$E$39:$E$782,СВЦЭМ!$A$39:$A$782,$A185,СВЦЭМ!$B$39:$B$782,Y$155)+'СЕТ СН'!$F$12</f>
        <v>165.47838938000001</v>
      </c>
    </row>
    <row r="186" spans="1:27" ht="15.75" x14ac:dyDescent="0.2">
      <c r="A186" s="35">
        <f t="shared" si="4"/>
        <v>44286</v>
      </c>
      <c r="B186" s="36">
        <f>SUMIFS(СВЦЭМ!$E$39:$E$782,СВЦЭМ!$A$39:$A$782,$A186,СВЦЭМ!$B$39:$B$782,B$155)+'СЕТ СН'!$F$12</f>
        <v>179.55428484000001</v>
      </c>
      <c r="C186" s="36">
        <f>SUMIFS(СВЦЭМ!$E$39:$E$782,СВЦЭМ!$A$39:$A$782,$A186,СВЦЭМ!$B$39:$B$782,C$155)+'СЕТ СН'!$F$12</f>
        <v>183.76789251</v>
      </c>
      <c r="D186" s="36">
        <f>SUMIFS(СВЦЭМ!$E$39:$E$782,СВЦЭМ!$A$39:$A$782,$A186,СВЦЭМ!$B$39:$B$782,D$155)+'СЕТ СН'!$F$12</f>
        <v>179.28058150000001</v>
      </c>
      <c r="E186" s="36">
        <f>SUMIFS(СВЦЭМ!$E$39:$E$782,СВЦЭМ!$A$39:$A$782,$A186,СВЦЭМ!$B$39:$B$782,E$155)+'СЕТ СН'!$F$12</f>
        <v>179.05422768</v>
      </c>
      <c r="F186" s="36">
        <f>SUMIFS(СВЦЭМ!$E$39:$E$782,СВЦЭМ!$A$39:$A$782,$A186,СВЦЭМ!$B$39:$B$782,F$155)+'СЕТ СН'!$F$12</f>
        <v>179.05428142</v>
      </c>
      <c r="G186" s="36">
        <f>SUMIFS(СВЦЭМ!$E$39:$E$782,СВЦЭМ!$A$39:$A$782,$A186,СВЦЭМ!$B$39:$B$782,G$155)+'СЕТ СН'!$F$12</f>
        <v>179.20896203000001</v>
      </c>
      <c r="H186" s="36">
        <f>SUMIFS(СВЦЭМ!$E$39:$E$782,СВЦЭМ!$A$39:$A$782,$A186,СВЦЭМ!$B$39:$B$782,H$155)+'СЕТ СН'!$F$12</f>
        <v>181.91508324</v>
      </c>
      <c r="I186" s="36">
        <f>SUMIFS(СВЦЭМ!$E$39:$E$782,СВЦЭМ!$A$39:$A$782,$A186,СВЦЭМ!$B$39:$B$782,I$155)+'СЕТ СН'!$F$12</f>
        <v>174.44569988999999</v>
      </c>
      <c r="J186" s="36">
        <f>SUMIFS(СВЦЭМ!$E$39:$E$782,СВЦЭМ!$A$39:$A$782,$A186,СВЦЭМ!$B$39:$B$782,J$155)+'СЕТ СН'!$F$12</f>
        <v>164.19008789</v>
      </c>
      <c r="K186" s="36">
        <f>SUMIFS(СВЦЭМ!$E$39:$E$782,СВЦЭМ!$A$39:$A$782,$A186,СВЦЭМ!$B$39:$B$782,K$155)+'СЕТ СН'!$F$12</f>
        <v>159.11664285000001</v>
      </c>
      <c r="L186" s="36">
        <f>SUMIFS(СВЦЭМ!$E$39:$E$782,СВЦЭМ!$A$39:$A$782,$A186,СВЦЭМ!$B$39:$B$782,L$155)+'СЕТ СН'!$F$12</f>
        <v>159.80835027000001</v>
      </c>
      <c r="M186" s="36">
        <f>SUMIFS(СВЦЭМ!$E$39:$E$782,СВЦЭМ!$A$39:$A$782,$A186,СВЦЭМ!$B$39:$B$782,M$155)+'СЕТ СН'!$F$12</f>
        <v>162.07974669000001</v>
      </c>
      <c r="N186" s="36">
        <f>SUMIFS(СВЦЭМ!$E$39:$E$782,СВЦЭМ!$A$39:$A$782,$A186,СВЦЭМ!$B$39:$B$782,N$155)+'СЕТ СН'!$F$12</f>
        <v>167.62525574</v>
      </c>
      <c r="O186" s="36">
        <f>SUMIFS(СВЦЭМ!$E$39:$E$782,СВЦЭМ!$A$39:$A$782,$A186,СВЦЭМ!$B$39:$B$782,O$155)+'СЕТ СН'!$F$12</f>
        <v>173.59560675</v>
      </c>
      <c r="P186" s="36">
        <f>SUMIFS(СВЦЭМ!$E$39:$E$782,СВЦЭМ!$A$39:$A$782,$A186,СВЦЭМ!$B$39:$B$782,P$155)+'СЕТ СН'!$F$12</f>
        <v>182.30454025</v>
      </c>
      <c r="Q186" s="36">
        <f>SUMIFS(СВЦЭМ!$E$39:$E$782,СВЦЭМ!$A$39:$A$782,$A186,СВЦЭМ!$B$39:$B$782,Q$155)+'СЕТ СН'!$F$12</f>
        <v>186.96104195999999</v>
      </c>
      <c r="R186" s="36">
        <f>SUMIFS(СВЦЭМ!$E$39:$E$782,СВЦЭМ!$A$39:$A$782,$A186,СВЦЭМ!$B$39:$B$782,R$155)+'СЕТ СН'!$F$12</f>
        <v>185.3036927</v>
      </c>
      <c r="S186" s="36">
        <f>SUMIFS(СВЦЭМ!$E$39:$E$782,СВЦЭМ!$A$39:$A$782,$A186,СВЦЭМ!$B$39:$B$782,S$155)+'СЕТ СН'!$F$12</f>
        <v>180.35574541</v>
      </c>
      <c r="T186" s="36">
        <f>SUMIFS(СВЦЭМ!$E$39:$E$782,СВЦЭМ!$A$39:$A$782,$A186,СВЦЭМ!$B$39:$B$782,T$155)+'СЕТ СН'!$F$12</f>
        <v>167.89068015999999</v>
      </c>
      <c r="U186" s="36">
        <f>SUMIFS(СВЦЭМ!$E$39:$E$782,СВЦЭМ!$A$39:$A$782,$A186,СВЦЭМ!$B$39:$B$782,U$155)+'СЕТ СН'!$F$12</f>
        <v>160.98090217000001</v>
      </c>
      <c r="V186" s="36">
        <f>SUMIFS(СВЦЭМ!$E$39:$E$782,СВЦЭМ!$A$39:$A$782,$A186,СВЦЭМ!$B$39:$B$782,V$155)+'СЕТ СН'!$F$12</f>
        <v>164.38156024</v>
      </c>
      <c r="W186" s="36">
        <f>SUMIFS(СВЦЭМ!$E$39:$E$782,СВЦЭМ!$A$39:$A$782,$A186,СВЦЭМ!$B$39:$B$782,W$155)+'СЕТ СН'!$F$12</f>
        <v>164.05902223000001</v>
      </c>
      <c r="X186" s="36">
        <f>SUMIFS(СВЦЭМ!$E$39:$E$782,СВЦЭМ!$A$39:$A$782,$A186,СВЦЭМ!$B$39:$B$782,X$155)+'СЕТ СН'!$F$12</f>
        <v>169.84318852999999</v>
      </c>
      <c r="Y186" s="36">
        <f>SUMIFS(СВЦЭМ!$E$39:$E$782,СВЦЭМ!$A$39:$A$782,$A186,СВЦЭМ!$B$39:$B$782,Y$155)+'СЕТ СН'!$F$12</f>
        <v>170.88870564000001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01.03.2021</v>
      </c>
      <c r="B191" s="36">
        <f>SUMIFS(СВЦЭМ!$F$39:$F$782,СВЦЭМ!$A$39:$A$782,$A191,СВЦЭМ!$B$39:$B$782,B$190)+'СЕТ СН'!$F$12</f>
        <v>181.69407153</v>
      </c>
      <c r="C191" s="36">
        <f>SUMIFS(СВЦЭМ!$F$39:$F$782,СВЦЭМ!$A$39:$A$782,$A191,СВЦЭМ!$B$39:$B$782,C$190)+'СЕТ СН'!$F$12</f>
        <v>187.76668247999999</v>
      </c>
      <c r="D191" s="36">
        <f>SUMIFS(СВЦЭМ!$F$39:$F$782,СВЦЭМ!$A$39:$A$782,$A191,СВЦЭМ!$B$39:$B$782,D$190)+'СЕТ СН'!$F$12</f>
        <v>197.14010590999999</v>
      </c>
      <c r="E191" s="36">
        <f>SUMIFS(СВЦЭМ!$F$39:$F$782,СВЦЭМ!$A$39:$A$782,$A191,СВЦЭМ!$B$39:$B$782,E$190)+'СЕТ СН'!$F$12</f>
        <v>198.92135431</v>
      </c>
      <c r="F191" s="36">
        <f>SUMIFS(СВЦЭМ!$F$39:$F$782,СВЦЭМ!$A$39:$A$782,$A191,СВЦЭМ!$B$39:$B$782,F$190)+'СЕТ СН'!$F$12</f>
        <v>198.32434688000001</v>
      </c>
      <c r="G191" s="36">
        <f>SUMIFS(СВЦЭМ!$F$39:$F$782,СВЦЭМ!$A$39:$A$782,$A191,СВЦЭМ!$B$39:$B$782,G$190)+'СЕТ СН'!$F$12</f>
        <v>194.22769249000001</v>
      </c>
      <c r="H191" s="36">
        <f>SUMIFS(СВЦЭМ!$F$39:$F$782,СВЦЭМ!$A$39:$A$782,$A191,СВЦЭМ!$B$39:$B$782,H$190)+'СЕТ СН'!$F$12</f>
        <v>189.13931686000001</v>
      </c>
      <c r="I191" s="36">
        <f>SUMIFS(СВЦЭМ!$F$39:$F$782,СВЦЭМ!$A$39:$A$782,$A191,СВЦЭМ!$B$39:$B$782,I$190)+'СЕТ СН'!$F$12</f>
        <v>180.34197291999999</v>
      </c>
      <c r="J191" s="36">
        <f>SUMIFS(СВЦЭМ!$F$39:$F$782,СВЦЭМ!$A$39:$A$782,$A191,СВЦЭМ!$B$39:$B$782,J$190)+'СЕТ СН'!$F$12</f>
        <v>172.79679565000001</v>
      </c>
      <c r="K191" s="36">
        <f>SUMIFS(СВЦЭМ!$F$39:$F$782,СВЦЭМ!$A$39:$A$782,$A191,СВЦЭМ!$B$39:$B$782,K$190)+'СЕТ СН'!$F$12</f>
        <v>168.43343719999999</v>
      </c>
      <c r="L191" s="36">
        <f>SUMIFS(СВЦЭМ!$F$39:$F$782,СВЦЭМ!$A$39:$A$782,$A191,СВЦЭМ!$B$39:$B$782,L$190)+'СЕТ СН'!$F$12</f>
        <v>167.10410012</v>
      </c>
      <c r="M191" s="36">
        <f>SUMIFS(СВЦЭМ!$F$39:$F$782,СВЦЭМ!$A$39:$A$782,$A191,СВЦЭМ!$B$39:$B$782,M$190)+'СЕТ СН'!$F$12</f>
        <v>168.09830409</v>
      </c>
      <c r="N191" s="36">
        <f>SUMIFS(СВЦЭМ!$F$39:$F$782,СВЦЭМ!$A$39:$A$782,$A191,СВЦЭМ!$B$39:$B$782,N$190)+'СЕТ СН'!$F$12</f>
        <v>168.19875782</v>
      </c>
      <c r="O191" s="36">
        <f>SUMIFS(СВЦЭМ!$F$39:$F$782,СВЦЭМ!$A$39:$A$782,$A191,СВЦЭМ!$B$39:$B$782,O$190)+'СЕТ СН'!$F$12</f>
        <v>176.96844938000001</v>
      </c>
      <c r="P191" s="36">
        <f>SUMIFS(СВЦЭМ!$F$39:$F$782,СВЦЭМ!$A$39:$A$782,$A191,СВЦЭМ!$B$39:$B$782,P$190)+'СЕТ СН'!$F$12</f>
        <v>179.21694586000001</v>
      </c>
      <c r="Q191" s="36">
        <f>SUMIFS(СВЦЭМ!$F$39:$F$782,СВЦЭМ!$A$39:$A$782,$A191,СВЦЭМ!$B$39:$B$782,Q$190)+'СЕТ СН'!$F$12</f>
        <v>184.11896005</v>
      </c>
      <c r="R191" s="36">
        <f>SUMIFS(СВЦЭМ!$F$39:$F$782,СВЦЭМ!$A$39:$A$782,$A191,СВЦЭМ!$B$39:$B$782,R$190)+'СЕТ СН'!$F$12</f>
        <v>185.27454634</v>
      </c>
      <c r="S191" s="36">
        <f>SUMIFS(СВЦЭМ!$F$39:$F$782,СВЦЭМ!$A$39:$A$782,$A191,СВЦЭМ!$B$39:$B$782,S$190)+'СЕТ СН'!$F$12</f>
        <v>178.84387568</v>
      </c>
      <c r="T191" s="36">
        <f>SUMIFS(СВЦЭМ!$F$39:$F$782,СВЦЭМ!$A$39:$A$782,$A191,СВЦЭМ!$B$39:$B$782,T$190)+'СЕТ СН'!$F$12</f>
        <v>171.75489751000001</v>
      </c>
      <c r="U191" s="36">
        <f>SUMIFS(СВЦЭМ!$F$39:$F$782,СВЦЭМ!$A$39:$A$782,$A191,СВЦЭМ!$B$39:$B$782,U$190)+'СЕТ СН'!$F$12</f>
        <v>165.3366876</v>
      </c>
      <c r="V191" s="36">
        <f>SUMIFS(СВЦЭМ!$F$39:$F$782,СВЦЭМ!$A$39:$A$782,$A191,СВЦЭМ!$B$39:$B$782,V$190)+'СЕТ СН'!$F$12</f>
        <v>165.44806399999999</v>
      </c>
      <c r="W191" s="36">
        <f>SUMIFS(СВЦЭМ!$F$39:$F$782,СВЦЭМ!$A$39:$A$782,$A191,СВЦЭМ!$B$39:$B$782,W$190)+'СЕТ СН'!$F$12</f>
        <v>170.03784027</v>
      </c>
      <c r="X191" s="36">
        <f>SUMIFS(СВЦЭМ!$F$39:$F$782,СВЦЭМ!$A$39:$A$782,$A191,СВЦЭМ!$B$39:$B$782,X$190)+'СЕТ СН'!$F$12</f>
        <v>174.00776015</v>
      </c>
      <c r="Y191" s="36">
        <f>SUMIFS(СВЦЭМ!$F$39:$F$782,СВЦЭМ!$A$39:$A$782,$A191,СВЦЭМ!$B$39:$B$782,Y$190)+'СЕТ СН'!$F$12</f>
        <v>175.71349074</v>
      </c>
      <c r="AA191" s="45"/>
    </row>
    <row r="192" spans="1:27" ht="15.75" x14ac:dyDescent="0.2">
      <c r="A192" s="35">
        <f>A191+1</f>
        <v>44257</v>
      </c>
      <c r="B192" s="36">
        <f>SUMIFS(СВЦЭМ!$F$39:$F$782,СВЦЭМ!$A$39:$A$782,$A192,СВЦЭМ!$B$39:$B$782,B$190)+'СЕТ СН'!$F$12</f>
        <v>183.23077877</v>
      </c>
      <c r="C192" s="36">
        <f>SUMIFS(СВЦЭМ!$F$39:$F$782,СВЦЭМ!$A$39:$A$782,$A192,СВЦЭМ!$B$39:$B$782,C$190)+'СЕТ СН'!$F$12</f>
        <v>193.29758050999999</v>
      </c>
      <c r="D192" s="36">
        <f>SUMIFS(СВЦЭМ!$F$39:$F$782,СВЦЭМ!$A$39:$A$782,$A192,СВЦЭМ!$B$39:$B$782,D$190)+'СЕТ СН'!$F$12</f>
        <v>192.17680501999999</v>
      </c>
      <c r="E192" s="36">
        <f>SUMIFS(СВЦЭМ!$F$39:$F$782,СВЦЭМ!$A$39:$A$782,$A192,СВЦЭМ!$B$39:$B$782,E$190)+'СЕТ СН'!$F$12</f>
        <v>191.56638197999999</v>
      </c>
      <c r="F192" s="36">
        <f>SUMIFS(СВЦЭМ!$F$39:$F$782,СВЦЭМ!$A$39:$A$782,$A192,СВЦЭМ!$B$39:$B$782,F$190)+'СЕТ СН'!$F$12</f>
        <v>191.52073159</v>
      </c>
      <c r="G192" s="36">
        <f>SUMIFS(СВЦЭМ!$F$39:$F$782,СВЦЭМ!$A$39:$A$782,$A192,СВЦЭМ!$B$39:$B$782,G$190)+'СЕТ СН'!$F$12</f>
        <v>193.59654325</v>
      </c>
      <c r="H192" s="36">
        <f>SUMIFS(СВЦЭМ!$F$39:$F$782,СВЦЭМ!$A$39:$A$782,$A192,СВЦЭМ!$B$39:$B$782,H$190)+'СЕТ СН'!$F$12</f>
        <v>194.89396567</v>
      </c>
      <c r="I192" s="36">
        <f>SUMIFS(СВЦЭМ!$F$39:$F$782,СВЦЭМ!$A$39:$A$782,$A192,СВЦЭМ!$B$39:$B$782,I$190)+'СЕТ СН'!$F$12</f>
        <v>186.97764415</v>
      </c>
      <c r="J192" s="36">
        <f>SUMIFS(СВЦЭМ!$F$39:$F$782,СВЦЭМ!$A$39:$A$782,$A192,СВЦЭМ!$B$39:$B$782,J$190)+'СЕТ СН'!$F$12</f>
        <v>177.95082545</v>
      </c>
      <c r="K192" s="36">
        <f>SUMIFS(СВЦЭМ!$F$39:$F$782,СВЦЭМ!$A$39:$A$782,$A192,СВЦЭМ!$B$39:$B$782,K$190)+'СЕТ СН'!$F$12</f>
        <v>173.31649347000001</v>
      </c>
      <c r="L192" s="36">
        <f>SUMIFS(СВЦЭМ!$F$39:$F$782,СВЦЭМ!$A$39:$A$782,$A192,СВЦЭМ!$B$39:$B$782,L$190)+'СЕТ СН'!$F$12</f>
        <v>172.64155396000001</v>
      </c>
      <c r="M192" s="36">
        <f>SUMIFS(СВЦЭМ!$F$39:$F$782,СВЦЭМ!$A$39:$A$782,$A192,СВЦЭМ!$B$39:$B$782,M$190)+'СЕТ СН'!$F$12</f>
        <v>173.53439607999999</v>
      </c>
      <c r="N192" s="36">
        <f>SUMIFS(СВЦЭМ!$F$39:$F$782,СВЦЭМ!$A$39:$A$782,$A192,СВЦЭМ!$B$39:$B$782,N$190)+'СЕТ СН'!$F$12</f>
        <v>175.43028583</v>
      </c>
      <c r="O192" s="36">
        <f>SUMIFS(СВЦЭМ!$F$39:$F$782,СВЦЭМ!$A$39:$A$782,$A192,СВЦЭМ!$B$39:$B$782,O$190)+'СЕТ СН'!$F$12</f>
        <v>182.72360527999999</v>
      </c>
      <c r="P192" s="36">
        <f>SUMIFS(СВЦЭМ!$F$39:$F$782,СВЦЭМ!$A$39:$A$782,$A192,СВЦЭМ!$B$39:$B$782,P$190)+'СЕТ СН'!$F$12</f>
        <v>184.89138419</v>
      </c>
      <c r="Q192" s="36">
        <f>SUMIFS(СВЦЭМ!$F$39:$F$782,СВЦЭМ!$A$39:$A$782,$A192,СВЦЭМ!$B$39:$B$782,Q$190)+'СЕТ СН'!$F$12</f>
        <v>188.17298319</v>
      </c>
      <c r="R192" s="36">
        <f>SUMIFS(СВЦЭМ!$F$39:$F$782,СВЦЭМ!$A$39:$A$782,$A192,СВЦЭМ!$B$39:$B$782,R$190)+'СЕТ СН'!$F$12</f>
        <v>188.89228069000001</v>
      </c>
      <c r="S192" s="36">
        <f>SUMIFS(СВЦЭМ!$F$39:$F$782,СВЦЭМ!$A$39:$A$782,$A192,СВЦЭМ!$B$39:$B$782,S$190)+'СЕТ СН'!$F$12</f>
        <v>183.36985258000001</v>
      </c>
      <c r="T192" s="36">
        <f>SUMIFS(СВЦЭМ!$F$39:$F$782,СВЦЭМ!$A$39:$A$782,$A192,СВЦЭМ!$B$39:$B$782,T$190)+'СЕТ СН'!$F$12</f>
        <v>175.12110795000001</v>
      </c>
      <c r="U192" s="36">
        <f>SUMIFS(СВЦЭМ!$F$39:$F$782,СВЦЭМ!$A$39:$A$782,$A192,СВЦЭМ!$B$39:$B$782,U$190)+'СЕТ СН'!$F$12</f>
        <v>167.78880179000001</v>
      </c>
      <c r="V192" s="36">
        <f>SUMIFS(СВЦЭМ!$F$39:$F$782,СВЦЭМ!$A$39:$A$782,$A192,СВЦЭМ!$B$39:$B$782,V$190)+'СЕТ СН'!$F$12</f>
        <v>167.64506431999999</v>
      </c>
      <c r="W192" s="36">
        <f>SUMIFS(СВЦЭМ!$F$39:$F$782,СВЦЭМ!$A$39:$A$782,$A192,СВЦЭМ!$B$39:$B$782,W$190)+'СЕТ СН'!$F$12</f>
        <v>169.75826147999999</v>
      </c>
      <c r="X192" s="36">
        <f>SUMIFS(СВЦЭМ!$F$39:$F$782,СВЦЭМ!$A$39:$A$782,$A192,СВЦЭМ!$B$39:$B$782,X$190)+'СЕТ СН'!$F$12</f>
        <v>174.67147244</v>
      </c>
      <c r="Y192" s="36">
        <f>SUMIFS(СВЦЭМ!$F$39:$F$782,СВЦЭМ!$A$39:$A$782,$A192,СВЦЭМ!$B$39:$B$782,Y$190)+'СЕТ СН'!$F$12</f>
        <v>176.14314905000001</v>
      </c>
    </row>
    <row r="193" spans="1:25" ht="15.75" x14ac:dyDescent="0.2">
      <c r="A193" s="35">
        <f t="shared" ref="A193:A221" si="5">A192+1</f>
        <v>44258</v>
      </c>
      <c r="B193" s="36">
        <f>SUMIFS(СВЦЭМ!$F$39:$F$782,СВЦЭМ!$A$39:$A$782,$A193,СВЦЭМ!$B$39:$B$782,B$190)+'СЕТ СН'!$F$12</f>
        <v>177.06661986</v>
      </c>
      <c r="C193" s="36">
        <f>SUMIFS(СВЦЭМ!$F$39:$F$782,СВЦЭМ!$A$39:$A$782,$A193,СВЦЭМ!$B$39:$B$782,C$190)+'СЕТ СН'!$F$12</f>
        <v>188.08491362999999</v>
      </c>
      <c r="D193" s="36">
        <f>SUMIFS(СВЦЭМ!$F$39:$F$782,СВЦЭМ!$A$39:$A$782,$A193,СВЦЭМ!$B$39:$B$782,D$190)+'СЕТ СН'!$F$12</f>
        <v>193.00158569999999</v>
      </c>
      <c r="E193" s="36">
        <f>SUMIFS(СВЦЭМ!$F$39:$F$782,СВЦЭМ!$A$39:$A$782,$A193,СВЦЭМ!$B$39:$B$782,E$190)+'СЕТ СН'!$F$12</f>
        <v>192.55856799</v>
      </c>
      <c r="F193" s="36">
        <f>SUMIFS(СВЦЭМ!$F$39:$F$782,СВЦЭМ!$A$39:$A$782,$A193,СВЦЭМ!$B$39:$B$782,F$190)+'СЕТ СН'!$F$12</f>
        <v>193.29985327</v>
      </c>
      <c r="G193" s="36">
        <f>SUMIFS(СВЦЭМ!$F$39:$F$782,СВЦЭМ!$A$39:$A$782,$A193,СВЦЭМ!$B$39:$B$782,G$190)+'СЕТ СН'!$F$12</f>
        <v>194.62143033999999</v>
      </c>
      <c r="H193" s="36">
        <f>SUMIFS(СВЦЭМ!$F$39:$F$782,СВЦЭМ!$A$39:$A$782,$A193,СВЦЭМ!$B$39:$B$782,H$190)+'СЕТ СН'!$F$12</f>
        <v>192.5650875</v>
      </c>
      <c r="I193" s="36">
        <f>SUMIFS(СВЦЭМ!$F$39:$F$782,СВЦЭМ!$A$39:$A$782,$A193,СВЦЭМ!$B$39:$B$782,I$190)+'СЕТ СН'!$F$12</f>
        <v>185.63660197999999</v>
      </c>
      <c r="J193" s="36">
        <f>SUMIFS(СВЦЭМ!$F$39:$F$782,СВЦЭМ!$A$39:$A$782,$A193,СВЦЭМ!$B$39:$B$782,J$190)+'СЕТ СН'!$F$12</f>
        <v>176.39742355000001</v>
      </c>
      <c r="K193" s="36">
        <f>SUMIFS(СВЦЭМ!$F$39:$F$782,СВЦЭМ!$A$39:$A$782,$A193,СВЦЭМ!$B$39:$B$782,K$190)+'СЕТ СН'!$F$12</f>
        <v>172.40919959999999</v>
      </c>
      <c r="L193" s="36">
        <f>SUMIFS(СВЦЭМ!$F$39:$F$782,СВЦЭМ!$A$39:$A$782,$A193,СВЦЭМ!$B$39:$B$782,L$190)+'СЕТ СН'!$F$12</f>
        <v>172.01493124000001</v>
      </c>
      <c r="M193" s="36">
        <f>SUMIFS(СВЦЭМ!$F$39:$F$782,СВЦЭМ!$A$39:$A$782,$A193,СВЦЭМ!$B$39:$B$782,M$190)+'СЕТ СН'!$F$12</f>
        <v>173.90451533000001</v>
      </c>
      <c r="N193" s="36">
        <f>SUMIFS(СВЦЭМ!$F$39:$F$782,СВЦЭМ!$A$39:$A$782,$A193,СВЦЭМ!$B$39:$B$782,N$190)+'СЕТ СН'!$F$12</f>
        <v>170.54629212</v>
      </c>
      <c r="O193" s="36">
        <f>SUMIFS(СВЦЭМ!$F$39:$F$782,СВЦЭМ!$A$39:$A$782,$A193,СВЦЭМ!$B$39:$B$782,O$190)+'СЕТ СН'!$F$12</f>
        <v>175.96001171</v>
      </c>
      <c r="P193" s="36">
        <f>SUMIFS(СВЦЭМ!$F$39:$F$782,СВЦЭМ!$A$39:$A$782,$A193,СВЦЭМ!$B$39:$B$782,P$190)+'СЕТ СН'!$F$12</f>
        <v>178.91505344999999</v>
      </c>
      <c r="Q193" s="36">
        <f>SUMIFS(СВЦЭМ!$F$39:$F$782,СВЦЭМ!$A$39:$A$782,$A193,СВЦЭМ!$B$39:$B$782,Q$190)+'СЕТ СН'!$F$12</f>
        <v>180.77822119000001</v>
      </c>
      <c r="R193" s="36">
        <f>SUMIFS(СВЦЭМ!$F$39:$F$782,СВЦЭМ!$A$39:$A$782,$A193,СВЦЭМ!$B$39:$B$782,R$190)+'СЕТ СН'!$F$12</f>
        <v>180.23147512</v>
      </c>
      <c r="S193" s="36">
        <f>SUMIFS(СВЦЭМ!$F$39:$F$782,СВЦЭМ!$A$39:$A$782,$A193,СВЦЭМ!$B$39:$B$782,S$190)+'СЕТ СН'!$F$12</f>
        <v>175.6113398</v>
      </c>
      <c r="T193" s="36">
        <f>SUMIFS(СВЦЭМ!$F$39:$F$782,СВЦЭМ!$A$39:$A$782,$A193,СВЦЭМ!$B$39:$B$782,T$190)+'СЕТ СН'!$F$12</f>
        <v>168.30288390000001</v>
      </c>
      <c r="U193" s="36">
        <f>SUMIFS(СВЦЭМ!$F$39:$F$782,СВЦЭМ!$A$39:$A$782,$A193,СВЦЭМ!$B$39:$B$782,U$190)+'СЕТ СН'!$F$12</f>
        <v>163.08202335999999</v>
      </c>
      <c r="V193" s="36">
        <f>SUMIFS(СВЦЭМ!$F$39:$F$782,СВЦЭМ!$A$39:$A$782,$A193,СВЦЭМ!$B$39:$B$782,V$190)+'СЕТ СН'!$F$12</f>
        <v>162.48322795000001</v>
      </c>
      <c r="W193" s="36">
        <f>SUMIFS(СВЦЭМ!$F$39:$F$782,СВЦЭМ!$A$39:$A$782,$A193,СВЦЭМ!$B$39:$B$782,W$190)+'СЕТ СН'!$F$12</f>
        <v>165.45001282000001</v>
      </c>
      <c r="X193" s="36">
        <f>SUMIFS(СВЦЭМ!$F$39:$F$782,СВЦЭМ!$A$39:$A$782,$A193,СВЦЭМ!$B$39:$B$782,X$190)+'СЕТ СН'!$F$12</f>
        <v>168.23725716999999</v>
      </c>
      <c r="Y193" s="36">
        <f>SUMIFS(СВЦЭМ!$F$39:$F$782,СВЦЭМ!$A$39:$A$782,$A193,СВЦЭМ!$B$39:$B$782,Y$190)+'СЕТ СН'!$F$12</f>
        <v>171.70358725</v>
      </c>
    </row>
    <row r="194" spans="1:25" ht="15.75" x14ac:dyDescent="0.2">
      <c r="A194" s="35">
        <f t="shared" si="5"/>
        <v>44259</v>
      </c>
      <c r="B194" s="36">
        <f>SUMIFS(СВЦЭМ!$F$39:$F$782,СВЦЭМ!$A$39:$A$782,$A194,СВЦЭМ!$B$39:$B$782,B$190)+'СЕТ СН'!$F$12</f>
        <v>168.56447614000001</v>
      </c>
      <c r="C194" s="36">
        <f>SUMIFS(СВЦЭМ!$F$39:$F$782,СВЦЭМ!$A$39:$A$782,$A194,СВЦЭМ!$B$39:$B$782,C$190)+'СЕТ СН'!$F$12</f>
        <v>179.52464486</v>
      </c>
      <c r="D194" s="36">
        <f>SUMIFS(СВЦЭМ!$F$39:$F$782,СВЦЭМ!$A$39:$A$782,$A194,СВЦЭМ!$B$39:$B$782,D$190)+'СЕТ СН'!$F$12</f>
        <v>187.97742638</v>
      </c>
      <c r="E194" s="36">
        <f>SUMIFS(СВЦЭМ!$F$39:$F$782,СВЦЭМ!$A$39:$A$782,$A194,СВЦЭМ!$B$39:$B$782,E$190)+'СЕТ СН'!$F$12</f>
        <v>189.38378883999999</v>
      </c>
      <c r="F194" s="36">
        <f>SUMIFS(СВЦЭМ!$F$39:$F$782,СВЦЭМ!$A$39:$A$782,$A194,СВЦЭМ!$B$39:$B$782,F$190)+'СЕТ СН'!$F$12</f>
        <v>191.18712293999999</v>
      </c>
      <c r="G194" s="36">
        <f>SUMIFS(СВЦЭМ!$F$39:$F$782,СВЦЭМ!$A$39:$A$782,$A194,СВЦЭМ!$B$39:$B$782,G$190)+'СЕТ СН'!$F$12</f>
        <v>189.22707951000001</v>
      </c>
      <c r="H194" s="36">
        <f>SUMIFS(СВЦЭМ!$F$39:$F$782,СВЦЭМ!$A$39:$A$782,$A194,СВЦЭМ!$B$39:$B$782,H$190)+'СЕТ СН'!$F$12</f>
        <v>183.12138752999999</v>
      </c>
      <c r="I194" s="36">
        <f>SUMIFS(СВЦЭМ!$F$39:$F$782,СВЦЭМ!$A$39:$A$782,$A194,СВЦЭМ!$B$39:$B$782,I$190)+'СЕТ СН'!$F$12</f>
        <v>175.96141036</v>
      </c>
      <c r="J194" s="36">
        <f>SUMIFS(СВЦЭМ!$F$39:$F$782,СВЦЭМ!$A$39:$A$782,$A194,СВЦЭМ!$B$39:$B$782,J$190)+'СЕТ СН'!$F$12</f>
        <v>169.35685344000001</v>
      </c>
      <c r="K194" s="36">
        <f>SUMIFS(СВЦЭМ!$F$39:$F$782,СВЦЭМ!$A$39:$A$782,$A194,СВЦЭМ!$B$39:$B$782,K$190)+'СЕТ СН'!$F$12</f>
        <v>167.88011792</v>
      </c>
      <c r="L194" s="36">
        <f>SUMIFS(СВЦЭМ!$F$39:$F$782,СВЦЭМ!$A$39:$A$782,$A194,СВЦЭМ!$B$39:$B$782,L$190)+'СЕТ СН'!$F$12</f>
        <v>168.49980588</v>
      </c>
      <c r="M194" s="36">
        <f>SUMIFS(СВЦЭМ!$F$39:$F$782,СВЦЭМ!$A$39:$A$782,$A194,СВЦЭМ!$B$39:$B$782,M$190)+'СЕТ СН'!$F$12</f>
        <v>169.32576951999999</v>
      </c>
      <c r="N194" s="36">
        <f>SUMIFS(СВЦЭМ!$F$39:$F$782,СВЦЭМ!$A$39:$A$782,$A194,СВЦЭМ!$B$39:$B$782,N$190)+'СЕТ СН'!$F$12</f>
        <v>169.92642106</v>
      </c>
      <c r="O194" s="36">
        <f>SUMIFS(СВЦЭМ!$F$39:$F$782,СВЦЭМ!$A$39:$A$782,$A194,СВЦЭМ!$B$39:$B$782,O$190)+'СЕТ СН'!$F$12</f>
        <v>178.87938101</v>
      </c>
      <c r="P194" s="36">
        <f>SUMIFS(СВЦЭМ!$F$39:$F$782,СВЦЭМ!$A$39:$A$782,$A194,СВЦЭМ!$B$39:$B$782,P$190)+'СЕТ СН'!$F$12</f>
        <v>186.98386969000001</v>
      </c>
      <c r="Q194" s="36">
        <f>SUMIFS(СВЦЭМ!$F$39:$F$782,СВЦЭМ!$A$39:$A$782,$A194,СВЦЭМ!$B$39:$B$782,Q$190)+'СЕТ СН'!$F$12</f>
        <v>188.98443886999999</v>
      </c>
      <c r="R194" s="36">
        <f>SUMIFS(СВЦЭМ!$F$39:$F$782,СВЦЭМ!$A$39:$A$782,$A194,СВЦЭМ!$B$39:$B$782,R$190)+'СЕТ СН'!$F$12</f>
        <v>187.12311127999999</v>
      </c>
      <c r="S194" s="36">
        <f>SUMIFS(СВЦЭМ!$F$39:$F$782,СВЦЭМ!$A$39:$A$782,$A194,СВЦЭМ!$B$39:$B$782,S$190)+'СЕТ СН'!$F$12</f>
        <v>181.27951095</v>
      </c>
      <c r="T194" s="36">
        <f>SUMIFS(СВЦЭМ!$F$39:$F$782,СВЦЭМ!$A$39:$A$782,$A194,СВЦЭМ!$B$39:$B$782,T$190)+'СЕТ СН'!$F$12</f>
        <v>166.70481956</v>
      </c>
      <c r="U194" s="36">
        <f>SUMIFS(СВЦЭМ!$F$39:$F$782,СВЦЭМ!$A$39:$A$782,$A194,СВЦЭМ!$B$39:$B$782,U$190)+'СЕТ СН'!$F$12</f>
        <v>160.30128310000001</v>
      </c>
      <c r="V194" s="36">
        <f>SUMIFS(СВЦЭМ!$F$39:$F$782,СВЦЭМ!$A$39:$A$782,$A194,СВЦЭМ!$B$39:$B$782,V$190)+'СЕТ СН'!$F$12</f>
        <v>160.84375496999999</v>
      </c>
      <c r="W194" s="36">
        <f>SUMIFS(СВЦЭМ!$F$39:$F$782,СВЦЭМ!$A$39:$A$782,$A194,СВЦЭМ!$B$39:$B$782,W$190)+'СЕТ СН'!$F$12</f>
        <v>164.55069019000001</v>
      </c>
      <c r="X194" s="36">
        <f>SUMIFS(СВЦЭМ!$F$39:$F$782,СВЦЭМ!$A$39:$A$782,$A194,СВЦЭМ!$B$39:$B$782,X$190)+'СЕТ СН'!$F$12</f>
        <v>167.74656285</v>
      </c>
      <c r="Y194" s="36">
        <f>SUMIFS(СВЦЭМ!$F$39:$F$782,СВЦЭМ!$A$39:$A$782,$A194,СВЦЭМ!$B$39:$B$782,Y$190)+'СЕТ СН'!$F$12</f>
        <v>168.85414711999999</v>
      </c>
    </row>
    <row r="195" spans="1:25" ht="15.75" x14ac:dyDescent="0.2">
      <c r="A195" s="35">
        <f t="shared" si="5"/>
        <v>44260</v>
      </c>
      <c r="B195" s="36">
        <f>SUMIFS(СВЦЭМ!$F$39:$F$782,СВЦЭМ!$A$39:$A$782,$A195,СВЦЭМ!$B$39:$B$782,B$190)+'СЕТ СН'!$F$12</f>
        <v>174.22462322999999</v>
      </c>
      <c r="C195" s="36">
        <f>SUMIFS(СВЦЭМ!$F$39:$F$782,СВЦЭМ!$A$39:$A$782,$A195,СВЦЭМ!$B$39:$B$782,C$190)+'СЕТ СН'!$F$12</f>
        <v>180.91897940999999</v>
      </c>
      <c r="D195" s="36">
        <f>SUMIFS(СВЦЭМ!$F$39:$F$782,СВЦЭМ!$A$39:$A$782,$A195,СВЦЭМ!$B$39:$B$782,D$190)+'СЕТ СН'!$F$12</f>
        <v>185.86426145999999</v>
      </c>
      <c r="E195" s="36">
        <f>SUMIFS(СВЦЭМ!$F$39:$F$782,СВЦЭМ!$A$39:$A$782,$A195,СВЦЭМ!$B$39:$B$782,E$190)+'СЕТ СН'!$F$12</f>
        <v>187.13823017000001</v>
      </c>
      <c r="F195" s="36">
        <f>SUMIFS(СВЦЭМ!$F$39:$F$782,СВЦЭМ!$A$39:$A$782,$A195,СВЦЭМ!$B$39:$B$782,F$190)+'СЕТ СН'!$F$12</f>
        <v>193.07062934999999</v>
      </c>
      <c r="G195" s="36">
        <f>SUMIFS(СВЦЭМ!$F$39:$F$782,СВЦЭМ!$A$39:$A$782,$A195,СВЦЭМ!$B$39:$B$782,G$190)+'СЕТ СН'!$F$12</f>
        <v>192.92966964999999</v>
      </c>
      <c r="H195" s="36">
        <f>SUMIFS(СВЦЭМ!$F$39:$F$782,СВЦЭМ!$A$39:$A$782,$A195,СВЦЭМ!$B$39:$B$782,H$190)+'СЕТ СН'!$F$12</f>
        <v>189.57557392999999</v>
      </c>
      <c r="I195" s="36">
        <f>SUMIFS(СВЦЭМ!$F$39:$F$782,СВЦЭМ!$A$39:$A$782,$A195,СВЦЭМ!$B$39:$B$782,I$190)+'СЕТ СН'!$F$12</f>
        <v>181.47418855000001</v>
      </c>
      <c r="J195" s="36">
        <f>SUMIFS(СВЦЭМ!$F$39:$F$782,СВЦЭМ!$A$39:$A$782,$A195,СВЦЭМ!$B$39:$B$782,J$190)+'СЕТ СН'!$F$12</f>
        <v>174.29755908999999</v>
      </c>
      <c r="K195" s="36">
        <f>SUMIFS(СВЦЭМ!$F$39:$F$782,СВЦЭМ!$A$39:$A$782,$A195,СВЦЭМ!$B$39:$B$782,K$190)+'СЕТ СН'!$F$12</f>
        <v>168.60893182999999</v>
      </c>
      <c r="L195" s="36">
        <f>SUMIFS(СВЦЭМ!$F$39:$F$782,СВЦЭМ!$A$39:$A$782,$A195,СВЦЭМ!$B$39:$B$782,L$190)+'СЕТ СН'!$F$12</f>
        <v>167.43176643999999</v>
      </c>
      <c r="M195" s="36">
        <f>SUMIFS(СВЦЭМ!$F$39:$F$782,СВЦЭМ!$A$39:$A$782,$A195,СВЦЭМ!$B$39:$B$782,M$190)+'СЕТ СН'!$F$12</f>
        <v>167.21427331000001</v>
      </c>
      <c r="N195" s="36">
        <f>SUMIFS(СВЦЭМ!$F$39:$F$782,СВЦЭМ!$A$39:$A$782,$A195,СВЦЭМ!$B$39:$B$782,N$190)+'СЕТ СН'!$F$12</f>
        <v>170.13963971999999</v>
      </c>
      <c r="O195" s="36">
        <f>SUMIFS(СВЦЭМ!$F$39:$F$782,СВЦЭМ!$A$39:$A$782,$A195,СВЦЭМ!$B$39:$B$782,O$190)+'СЕТ СН'!$F$12</f>
        <v>178.74318864</v>
      </c>
      <c r="P195" s="36">
        <f>SUMIFS(СВЦЭМ!$F$39:$F$782,СВЦЭМ!$A$39:$A$782,$A195,СВЦЭМ!$B$39:$B$782,P$190)+'СЕТ СН'!$F$12</f>
        <v>182.95667316000001</v>
      </c>
      <c r="Q195" s="36">
        <f>SUMIFS(СВЦЭМ!$F$39:$F$782,СВЦЭМ!$A$39:$A$782,$A195,СВЦЭМ!$B$39:$B$782,Q$190)+'СЕТ СН'!$F$12</f>
        <v>186.08442488</v>
      </c>
      <c r="R195" s="36">
        <f>SUMIFS(СВЦЭМ!$F$39:$F$782,СВЦЭМ!$A$39:$A$782,$A195,СВЦЭМ!$B$39:$B$782,R$190)+'СЕТ СН'!$F$12</f>
        <v>185.78352104999999</v>
      </c>
      <c r="S195" s="36">
        <f>SUMIFS(СВЦЭМ!$F$39:$F$782,СВЦЭМ!$A$39:$A$782,$A195,СВЦЭМ!$B$39:$B$782,S$190)+'СЕТ СН'!$F$12</f>
        <v>179.31868596999999</v>
      </c>
      <c r="T195" s="36">
        <f>SUMIFS(СВЦЭМ!$F$39:$F$782,СВЦЭМ!$A$39:$A$782,$A195,СВЦЭМ!$B$39:$B$782,T$190)+'СЕТ СН'!$F$12</f>
        <v>170.31470525</v>
      </c>
      <c r="U195" s="36">
        <f>SUMIFS(СВЦЭМ!$F$39:$F$782,СВЦЭМ!$A$39:$A$782,$A195,СВЦЭМ!$B$39:$B$782,U$190)+'СЕТ СН'!$F$12</f>
        <v>163.45656270999999</v>
      </c>
      <c r="V195" s="36">
        <f>SUMIFS(СВЦЭМ!$F$39:$F$782,СВЦЭМ!$A$39:$A$782,$A195,СВЦЭМ!$B$39:$B$782,V$190)+'СЕТ СН'!$F$12</f>
        <v>167.01594481999999</v>
      </c>
      <c r="W195" s="36">
        <f>SUMIFS(СВЦЭМ!$F$39:$F$782,СВЦЭМ!$A$39:$A$782,$A195,СВЦЭМ!$B$39:$B$782,W$190)+'СЕТ СН'!$F$12</f>
        <v>168.55014782999999</v>
      </c>
      <c r="X195" s="36">
        <f>SUMIFS(СВЦЭМ!$F$39:$F$782,СВЦЭМ!$A$39:$A$782,$A195,СВЦЭМ!$B$39:$B$782,X$190)+'СЕТ СН'!$F$12</f>
        <v>172.63399391999999</v>
      </c>
      <c r="Y195" s="36">
        <f>SUMIFS(СВЦЭМ!$F$39:$F$782,СВЦЭМ!$A$39:$A$782,$A195,СВЦЭМ!$B$39:$B$782,Y$190)+'СЕТ СН'!$F$12</f>
        <v>173.54038072</v>
      </c>
    </row>
    <row r="196" spans="1:25" ht="15.75" x14ac:dyDescent="0.2">
      <c r="A196" s="35">
        <f t="shared" si="5"/>
        <v>44261</v>
      </c>
      <c r="B196" s="36">
        <f>SUMIFS(СВЦЭМ!$F$39:$F$782,СВЦЭМ!$A$39:$A$782,$A196,СВЦЭМ!$B$39:$B$782,B$190)+'СЕТ СН'!$F$12</f>
        <v>182.99904142</v>
      </c>
      <c r="C196" s="36">
        <f>SUMIFS(СВЦЭМ!$F$39:$F$782,СВЦЭМ!$A$39:$A$782,$A196,СВЦЭМ!$B$39:$B$782,C$190)+'СЕТ СН'!$F$12</f>
        <v>195.15767026</v>
      </c>
      <c r="D196" s="36">
        <f>SUMIFS(СВЦЭМ!$F$39:$F$782,СВЦЭМ!$A$39:$A$782,$A196,СВЦЭМ!$B$39:$B$782,D$190)+'СЕТ СН'!$F$12</f>
        <v>197.12594826</v>
      </c>
      <c r="E196" s="36">
        <f>SUMIFS(СВЦЭМ!$F$39:$F$782,СВЦЭМ!$A$39:$A$782,$A196,СВЦЭМ!$B$39:$B$782,E$190)+'СЕТ СН'!$F$12</f>
        <v>199.34068529000001</v>
      </c>
      <c r="F196" s="36">
        <f>SUMIFS(СВЦЭМ!$F$39:$F$782,СВЦЭМ!$A$39:$A$782,$A196,СВЦЭМ!$B$39:$B$782,F$190)+'СЕТ СН'!$F$12</f>
        <v>200.32256178</v>
      </c>
      <c r="G196" s="36">
        <f>SUMIFS(СВЦЭМ!$F$39:$F$782,СВЦЭМ!$A$39:$A$782,$A196,СВЦЭМ!$B$39:$B$782,G$190)+'СЕТ СН'!$F$12</f>
        <v>199.84933079000001</v>
      </c>
      <c r="H196" s="36">
        <f>SUMIFS(СВЦЭМ!$F$39:$F$782,СВЦЭМ!$A$39:$A$782,$A196,СВЦЭМ!$B$39:$B$782,H$190)+'СЕТ СН'!$F$12</f>
        <v>200.72030645999999</v>
      </c>
      <c r="I196" s="36">
        <f>SUMIFS(СВЦЭМ!$F$39:$F$782,СВЦЭМ!$A$39:$A$782,$A196,СВЦЭМ!$B$39:$B$782,I$190)+'СЕТ СН'!$F$12</f>
        <v>194.15018666</v>
      </c>
      <c r="J196" s="36">
        <f>SUMIFS(СВЦЭМ!$F$39:$F$782,СВЦЭМ!$A$39:$A$782,$A196,СВЦЭМ!$B$39:$B$782,J$190)+'СЕТ СН'!$F$12</f>
        <v>180.63620974</v>
      </c>
      <c r="K196" s="36">
        <f>SUMIFS(СВЦЭМ!$F$39:$F$782,СВЦЭМ!$A$39:$A$782,$A196,СВЦЭМ!$B$39:$B$782,K$190)+'СЕТ СН'!$F$12</f>
        <v>169.86521858</v>
      </c>
      <c r="L196" s="36">
        <f>SUMIFS(СВЦЭМ!$F$39:$F$782,СВЦЭМ!$A$39:$A$782,$A196,СВЦЭМ!$B$39:$B$782,L$190)+'СЕТ СН'!$F$12</f>
        <v>164.31901425999999</v>
      </c>
      <c r="M196" s="36">
        <f>SUMIFS(СВЦЭМ!$F$39:$F$782,СВЦЭМ!$A$39:$A$782,$A196,СВЦЭМ!$B$39:$B$782,M$190)+'СЕТ СН'!$F$12</f>
        <v>164.1303872</v>
      </c>
      <c r="N196" s="36">
        <f>SUMIFS(СВЦЭМ!$F$39:$F$782,СВЦЭМ!$A$39:$A$782,$A196,СВЦЭМ!$B$39:$B$782,N$190)+'СЕТ СН'!$F$12</f>
        <v>166.10070206</v>
      </c>
      <c r="O196" s="36">
        <f>SUMIFS(СВЦЭМ!$F$39:$F$782,СВЦЭМ!$A$39:$A$782,$A196,СВЦЭМ!$B$39:$B$782,O$190)+'СЕТ СН'!$F$12</f>
        <v>174.74460511000001</v>
      </c>
      <c r="P196" s="36">
        <f>SUMIFS(СВЦЭМ!$F$39:$F$782,СВЦЭМ!$A$39:$A$782,$A196,СВЦЭМ!$B$39:$B$782,P$190)+'СЕТ СН'!$F$12</f>
        <v>177.65459648999999</v>
      </c>
      <c r="Q196" s="36">
        <f>SUMIFS(СВЦЭМ!$F$39:$F$782,СВЦЭМ!$A$39:$A$782,$A196,СВЦЭМ!$B$39:$B$782,Q$190)+'СЕТ СН'!$F$12</f>
        <v>181.35757287999999</v>
      </c>
      <c r="R196" s="36">
        <f>SUMIFS(СВЦЭМ!$F$39:$F$782,СВЦЭМ!$A$39:$A$782,$A196,СВЦЭМ!$B$39:$B$782,R$190)+'СЕТ СН'!$F$12</f>
        <v>179.81431118</v>
      </c>
      <c r="S196" s="36">
        <f>SUMIFS(СВЦЭМ!$F$39:$F$782,СВЦЭМ!$A$39:$A$782,$A196,СВЦЭМ!$B$39:$B$782,S$190)+'СЕТ СН'!$F$12</f>
        <v>171.93033402</v>
      </c>
      <c r="T196" s="36">
        <f>SUMIFS(СВЦЭМ!$F$39:$F$782,СВЦЭМ!$A$39:$A$782,$A196,СВЦЭМ!$B$39:$B$782,T$190)+'СЕТ СН'!$F$12</f>
        <v>164.20119012000001</v>
      </c>
      <c r="U196" s="36">
        <f>SUMIFS(СВЦЭМ!$F$39:$F$782,СВЦЭМ!$A$39:$A$782,$A196,СВЦЭМ!$B$39:$B$782,U$190)+'СЕТ СН'!$F$12</f>
        <v>159.72440936000001</v>
      </c>
      <c r="V196" s="36">
        <f>SUMIFS(СВЦЭМ!$F$39:$F$782,СВЦЭМ!$A$39:$A$782,$A196,СВЦЭМ!$B$39:$B$782,V$190)+'СЕТ СН'!$F$12</f>
        <v>160.24035038</v>
      </c>
      <c r="W196" s="36">
        <f>SUMIFS(СВЦЭМ!$F$39:$F$782,СВЦЭМ!$A$39:$A$782,$A196,СВЦЭМ!$B$39:$B$782,W$190)+'СЕТ СН'!$F$12</f>
        <v>161.49629134</v>
      </c>
      <c r="X196" s="36">
        <f>SUMIFS(СВЦЭМ!$F$39:$F$782,СВЦЭМ!$A$39:$A$782,$A196,СВЦЭМ!$B$39:$B$782,X$190)+'СЕТ СН'!$F$12</f>
        <v>165.73900355000001</v>
      </c>
      <c r="Y196" s="36">
        <f>SUMIFS(СВЦЭМ!$F$39:$F$782,СВЦЭМ!$A$39:$A$782,$A196,СВЦЭМ!$B$39:$B$782,Y$190)+'СЕТ СН'!$F$12</f>
        <v>169.56938754000001</v>
      </c>
    </row>
    <row r="197" spans="1:25" ht="15.75" x14ac:dyDescent="0.2">
      <c r="A197" s="35">
        <f t="shared" si="5"/>
        <v>44262</v>
      </c>
      <c r="B197" s="36">
        <f>SUMIFS(СВЦЭМ!$F$39:$F$782,СВЦЭМ!$A$39:$A$782,$A197,СВЦЭМ!$B$39:$B$782,B$190)+'СЕТ СН'!$F$12</f>
        <v>175.51259415999999</v>
      </c>
      <c r="C197" s="36">
        <f>SUMIFS(СВЦЭМ!$F$39:$F$782,СВЦЭМ!$A$39:$A$782,$A197,СВЦЭМ!$B$39:$B$782,C$190)+'СЕТ СН'!$F$12</f>
        <v>186.37845967999999</v>
      </c>
      <c r="D197" s="36">
        <f>SUMIFS(СВЦЭМ!$F$39:$F$782,СВЦЭМ!$A$39:$A$782,$A197,СВЦЭМ!$B$39:$B$782,D$190)+'СЕТ СН'!$F$12</f>
        <v>192.37894911999999</v>
      </c>
      <c r="E197" s="36">
        <f>SUMIFS(СВЦЭМ!$F$39:$F$782,СВЦЭМ!$A$39:$A$782,$A197,СВЦЭМ!$B$39:$B$782,E$190)+'СЕТ СН'!$F$12</f>
        <v>194.22549624999999</v>
      </c>
      <c r="F197" s="36">
        <f>SUMIFS(СВЦЭМ!$F$39:$F$782,СВЦЭМ!$A$39:$A$782,$A197,СВЦЭМ!$B$39:$B$782,F$190)+'СЕТ СН'!$F$12</f>
        <v>195.34996125000001</v>
      </c>
      <c r="G197" s="36">
        <f>SUMIFS(СВЦЭМ!$F$39:$F$782,СВЦЭМ!$A$39:$A$782,$A197,СВЦЭМ!$B$39:$B$782,G$190)+'СЕТ СН'!$F$12</f>
        <v>195.54927486</v>
      </c>
      <c r="H197" s="36">
        <f>SUMIFS(СВЦЭМ!$F$39:$F$782,СВЦЭМ!$A$39:$A$782,$A197,СВЦЭМ!$B$39:$B$782,H$190)+'СЕТ СН'!$F$12</f>
        <v>192.52011568</v>
      </c>
      <c r="I197" s="36">
        <f>SUMIFS(СВЦЭМ!$F$39:$F$782,СВЦЭМ!$A$39:$A$782,$A197,СВЦЭМ!$B$39:$B$782,I$190)+'СЕТ СН'!$F$12</f>
        <v>186.35866847</v>
      </c>
      <c r="J197" s="36">
        <f>SUMIFS(СВЦЭМ!$F$39:$F$782,СВЦЭМ!$A$39:$A$782,$A197,СВЦЭМ!$B$39:$B$782,J$190)+'СЕТ СН'!$F$12</f>
        <v>176.29943122</v>
      </c>
      <c r="K197" s="36">
        <f>SUMIFS(СВЦЭМ!$F$39:$F$782,СВЦЭМ!$A$39:$A$782,$A197,СВЦЭМ!$B$39:$B$782,K$190)+'СЕТ СН'!$F$12</f>
        <v>169.33783392000001</v>
      </c>
      <c r="L197" s="36">
        <f>SUMIFS(СВЦЭМ!$F$39:$F$782,СВЦЭМ!$A$39:$A$782,$A197,СВЦЭМ!$B$39:$B$782,L$190)+'СЕТ СН'!$F$12</f>
        <v>166.65841882999999</v>
      </c>
      <c r="M197" s="36">
        <f>SUMIFS(СВЦЭМ!$F$39:$F$782,СВЦЭМ!$A$39:$A$782,$A197,СВЦЭМ!$B$39:$B$782,M$190)+'СЕТ СН'!$F$12</f>
        <v>167.5395967</v>
      </c>
      <c r="N197" s="36">
        <f>SUMIFS(СВЦЭМ!$F$39:$F$782,СВЦЭМ!$A$39:$A$782,$A197,СВЦЭМ!$B$39:$B$782,N$190)+'СЕТ СН'!$F$12</f>
        <v>171.23635952999999</v>
      </c>
      <c r="O197" s="36">
        <f>SUMIFS(СВЦЭМ!$F$39:$F$782,СВЦЭМ!$A$39:$A$782,$A197,СВЦЭМ!$B$39:$B$782,O$190)+'СЕТ СН'!$F$12</f>
        <v>177.7821811</v>
      </c>
      <c r="P197" s="36">
        <f>SUMIFS(СВЦЭМ!$F$39:$F$782,СВЦЭМ!$A$39:$A$782,$A197,СВЦЭМ!$B$39:$B$782,P$190)+'СЕТ СН'!$F$12</f>
        <v>183.48100685</v>
      </c>
      <c r="Q197" s="36">
        <f>SUMIFS(СВЦЭМ!$F$39:$F$782,СВЦЭМ!$A$39:$A$782,$A197,СВЦЭМ!$B$39:$B$782,Q$190)+'СЕТ СН'!$F$12</f>
        <v>187.09775517</v>
      </c>
      <c r="R197" s="36">
        <f>SUMIFS(СВЦЭМ!$F$39:$F$782,СВЦЭМ!$A$39:$A$782,$A197,СВЦЭМ!$B$39:$B$782,R$190)+'СЕТ СН'!$F$12</f>
        <v>185.24836514</v>
      </c>
      <c r="S197" s="36">
        <f>SUMIFS(СВЦЭМ!$F$39:$F$782,СВЦЭМ!$A$39:$A$782,$A197,СВЦЭМ!$B$39:$B$782,S$190)+'СЕТ СН'!$F$12</f>
        <v>179.18784876999999</v>
      </c>
      <c r="T197" s="36">
        <f>SUMIFS(СВЦЭМ!$F$39:$F$782,СВЦЭМ!$A$39:$A$782,$A197,СВЦЭМ!$B$39:$B$782,T$190)+'СЕТ СН'!$F$12</f>
        <v>170.43486776</v>
      </c>
      <c r="U197" s="36">
        <f>SUMIFS(СВЦЭМ!$F$39:$F$782,СВЦЭМ!$A$39:$A$782,$A197,СВЦЭМ!$B$39:$B$782,U$190)+'СЕТ СН'!$F$12</f>
        <v>164.26184511</v>
      </c>
      <c r="V197" s="36">
        <f>SUMIFS(СВЦЭМ!$F$39:$F$782,СВЦЭМ!$A$39:$A$782,$A197,СВЦЭМ!$B$39:$B$782,V$190)+'СЕТ СН'!$F$12</f>
        <v>165.33462664999999</v>
      </c>
      <c r="W197" s="36">
        <f>SUMIFS(СВЦЭМ!$F$39:$F$782,СВЦЭМ!$A$39:$A$782,$A197,СВЦЭМ!$B$39:$B$782,W$190)+'СЕТ СН'!$F$12</f>
        <v>169.04721842999999</v>
      </c>
      <c r="X197" s="36">
        <f>SUMIFS(СВЦЭМ!$F$39:$F$782,СВЦЭМ!$A$39:$A$782,$A197,СВЦЭМ!$B$39:$B$782,X$190)+'СЕТ СН'!$F$12</f>
        <v>171.22751389999999</v>
      </c>
      <c r="Y197" s="36">
        <f>SUMIFS(СВЦЭМ!$F$39:$F$782,СВЦЭМ!$A$39:$A$782,$A197,СВЦЭМ!$B$39:$B$782,Y$190)+'СЕТ СН'!$F$12</f>
        <v>174.32639280000001</v>
      </c>
    </row>
    <row r="198" spans="1:25" ht="15.75" x14ac:dyDescent="0.2">
      <c r="A198" s="35">
        <f t="shared" si="5"/>
        <v>44263</v>
      </c>
      <c r="B198" s="36">
        <f>SUMIFS(СВЦЭМ!$F$39:$F$782,СВЦЭМ!$A$39:$A$782,$A198,СВЦЭМ!$B$39:$B$782,B$190)+'СЕТ СН'!$F$12</f>
        <v>177.67731076999999</v>
      </c>
      <c r="C198" s="36">
        <f>SUMIFS(СВЦЭМ!$F$39:$F$782,СВЦЭМ!$A$39:$A$782,$A198,СВЦЭМ!$B$39:$B$782,C$190)+'СЕТ СН'!$F$12</f>
        <v>188.38796558999999</v>
      </c>
      <c r="D198" s="36">
        <f>SUMIFS(СВЦЭМ!$F$39:$F$782,СВЦЭМ!$A$39:$A$782,$A198,СВЦЭМ!$B$39:$B$782,D$190)+'СЕТ СН'!$F$12</f>
        <v>195.19748432</v>
      </c>
      <c r="E198" s="36">
        <f>SUMIFS(СВЦЭМ!$F$39:$F$782,СВЦЭМ!$A$39:$A$782,$A198,СВЦЭМ!$B$39:$B$782,E$190)+'СЕТ СН'!$F$12</f>
        <v>194.55686481999999</v>
      </c>
      <c r="F198" s="36">
        <f>SUMIFS(СВЦЭМ!$F$39:$F$782,СВЦЭМ!$A$39:$A$782,$A198,СВЦЭМ!$B$39:$B$782,F$190)+'СЕТ СН'!$F$12</f>
        <v>194.46848349000001</v>
      </c>
      <c r="G198" s="36">
        <f>SUMIFS(СВЦЭМ!$F$39:$F$782,СВЦЭМ!$A$39:$A$782,$A198,СВЦЭМ!$B$39:$B$782,G$190)+'СЕТ СН'!$F$12</f>
        <v>193.88543824000001</v>
      </c>
      <c r="H198" s="36">
        <f>SUMIFS(СВЦЭМ!$F$39:$F$782,СВЦЭМ!$A$39:$A$782,$A198,СВЦЭМ!$B$39:$B$782,H$190)+'СЕТ СН'!$F$12</f>
        <v>194.17121986999999</v>
      </c>
      <c r="I198" s="36">
        <f>SUMIFS(СВЦЭМ!$F$39:$F$782,СВЦЭМ!$A$39:$A$782,$A198,СВЦЭМ!$B$39:$B$782,I$190)+'СЕТ СН'!$F$12</f>
        <v>190.89972993000001</v>
      </c>
      <c r="J198" s="36">
        <f>SUMIFS(СВЦЭМ!$F$39:$F$782,СВЦЭМ!$A$39:$A$782,$A198,СВЦЭМ!$B$39:$B$782,J$190)+'СЕТ СН'!$F$12</f>
        <v>181.77346752</v>
      </c>
      <c r="K198" s="36">
        <f>SUMIFS(СВЦЭМ!$F$39:$F$782,СВЦЭМ!$A$39:$A$782,$A198,СВЦЭМ!$B$39:$B$782,K$190)+'СЕТ СН'!$F$12</f>
        <v>174.41368116999999</v>
      </c>
      <c r="L198" s="36">
        <f>SUMIFS(СВЦЭМ!$F$39:$F$782,СВЦЭМ!$A$39:$A$782,$A198,СВЦЭМ!$B$39:$B$782,L$190)+'СЕТ СН'!$F$12</f>
        <v>172.18826973</v>
      </c>
      <c r="M198" s="36">
        <f>SUMIFS(СВЦЭМ!$F$39:$F$782,СВЦЭМ!$A$39:$A$782,$A198,СВЦЭМ!$B$39:$B$782,M$190)+'СЕТ СН'!$F$12</f>
        <v>171.80340530000001</v>
      </c>
      <c r="N198" s="36">
        <f>SUMIFS(СВЦЭМ!$F$39:$F$782,СВЦЭМ!$A$39:$A$782,$A198,СВЦЭМ!$B$39:$B$782,N$190)+'СЕТ СН'!$F$12</f>
        <v>172.43494673999999</v>
      </c>
      <c r="O198" s="36">
        <f>SUMIFS(СВЦЭМ!$F$39:$F$782,СВЦЭМ!$A$39:$A$782,$A198,СВЦЭМ!$B$39:$B$782,O$190)+'СЕТ СН'!$F$12</f>
        <v>180.42596270000001</v>
      </c>
      <c r="P198" s="36">
        <f>SUMIFS(СВЦЭМ!$F$39:$F$782,СВЦЭМ!$A$39:$A$782,$A198,СВЦЭМ!$B$39:$B$782,P$190)+'СЕТ СН'!$F$12</f>
        <v>182.5750841</v>
      </c>
      <c r="Q198" s="36">
        <f>SUMIFS(СВЦЭМ!$F$39:$F$782,СВЦЭМ!$A$39:$A$782,$A198,СВЦЭМ!$B$39:$B$782,Q$190)+'СЕТ СН'!$F$12</f>
        <v>186.17866382</v>
      </c>
      <c r="R198" s="36">
        <f>SUMIFS(СВЦЭМ!$F$39:$F$782,СВЦЭМ!$A$39:$A$782,$A198,СВЦЭМ!$B$39:$B$782,R$190)+'СЕТ СН'!$F$12</f>
        <v>187.39492394999999</v>
      </c>
      <c r="S198" s="36">
        <f>SUMIFS(СВЦЭМ!$F$39:$F$782,СВЦЭМ!$A$39:$A$782,$A198,СВЦЭМ!$B$39:$B$782,S$190)+'СЕТ СН'!$F$12</f>
        <v>180.63727087999999</v>
      </c>
      <c r="T198" s="36">
        <f>SUMIFS(СВЦЭМ!$F$39:$F$782,СВЦЭМ!$A$39:$A$782,$A198,СВЦЭМ!$B$39:$B$782,T$190)+'СЕТ СН'!$F$12</f>
        <v>169.93489799</v>
      </c>
      <c r="U198" s="36">
        <f>SUMIFS(СВЦЭМ!$F$39:$F$782,СВЦЭМ!$A$39:$A$782,$A198,СВЦЭМ!$B$39:$B$782,U$190)+'СЕТ СН'!$F$12</f>
        <v>163.12576250000001</v>
      </c>
      <c r="V198" s="36">
        <f>SUMIFS(СВЦЭМ!$F$39:$F$782,СВЦЭМ!$A$39:$A$782,$A198,СВЦЭМ!$B$39:$B$782,V$190)+'СЕТ СН'!$F$12</f>
        <v>164.51589651</v>
      </c>
      <c r="W198" s="36">
        <f>SUMIFS(СВЦЭМ!$F$39:$F$782,СВЦЭМ!$A$39:$A$782,$A198,СВЦЭМ!$B$39:$B$782,W$190)+'СЕТ СН'!$F$12</f>
        <v>168.10337250000001</v>
      </c>
      <c r="X198" s="36">
        <f>SUMIFS(СВЦЭМ!$F$39:$F$782,СВЦЭМ!$A$39:$A$782,$A198,СВЦЭМ!$B$39:$B$782,X$190)+'СЕТ СН'!$F$12</f>
        <v>170.18563244000001</v>
      </c>
      <c r="Y198" s="36">
        <f>SUMIFS(СВЦЭМ!$F$39:$F$782,СВЦЭМ!$A$39:$A$782,$A198,СВЦЭМ!$B$39:$B$782,Y$190)+'СЕТ СН'!$F$12</f>
        <v>173.03833298000001</v>
      </c>
    </row>
    <row r="199" spans="1:25" ht="15.75" x14ac:dyDescent="0.2">
      <c r="A199" s="35">
        <f t="shared" si="5"/>
        <v>44264</v>
      </c>
      <c r="B199" s="36">
        <f>SUMIFS(СВЦЭМ!$F$39:$F$782,СВЦЭМ!$A$39:$A$782,$A199,СВЦЭМ!$B$39:$B$782,B$190)+'СЕТ СН'!$F$12</f>
        <v>172.09716807999999</v>
      </c>
      <c r="C199" s="36">
        <f>SUMIFS(СВЦЭМ!$F$39:$F$782,СВЦЭМ!$A$39:$A$782,$A199,СВЦЭМ!$B$39:$B$782,C$190)+'СЕТ СН'!$F$12</f>
        <v>181.35965358999999</v>
      </c>
      <c r="D199" s="36">
        <f>SUMIFS(СВЦЭМ!$F$39:$F$782,СВЦЭМ!$A$39:$A$782,$A199,СВЦЭМ!$B$39:$B$782,D$190)+'СЕТ СН'!$F$12</f>
        <v>192.39173521999999</v>
      </c>
      <c r="E199" s="36">
        <f>SUMIFS(СВЦЭМ!$F$39:$F$782,СВЦЭМ!$A$39:$A$782,$A199,СВЦЭМ!$B$39:$B$782,E$190)+'СЕТ СН'!$F$12</f>
        <v>193.08614104</v>
      </c>
      <c r="F199" s="36">
        <f>SUMIFS(СВЦЭМ!$F$39:$F$782,СВЦЭМ!$A$39:$A$782,$A199,СВЦЭМ!$B$39:$B$782,F$190)+'СЕТ СН'!$F$12</f>
        <v>194.02867757000001</v>
      </c>
      <c r="G199" s="36">
        <f>SUMIFS(СВЦЭМ!$F$39:$F$782,СВЦЭМ!$A$39:$A$782,$A199,СВЦЭМ!$B$39:$B$782,G$190)+'СЕТ СН'!$F$12</f>
        <v>192.00771369</v>
      </c>
      <c r="H199" s="36">
        <f>SUMIFS(СВЦЭМ!$F$39:$F$782,СВЦЭМ!$A$39:$A$782,$A199,СВЦЭМ!$B$39:$B$782,H$190)+'СЕТ СН'!$F$12</f>
        <v>185.8489539</v>
      </c>
      <c r="I199" s="36">
        <f>SUMIFS(СВЦЭМ!$F$39:$F$782,СВЦЭМ!$A$39:$A$782,$A199,СВЦЭМ!$B$39:$B$782,I$190)+'СЕТ СН'!$F$12</f>
        <v>180.52989023999999</v>
      </c>
      <c r="J199" s="36">
        <f>SUMIFS(СВЦЭМ!$F$39:$F$782,СВЦЭМ!$A$39:$A$782,$A199,СВЦЭМ!$B$39:$B$782,J$190)+'СЕТ СН'!$F$12</f>
        <v>172.83649277999999</v>
      </c>
      <c r="K199" s="36">
        <f>SUMIFS(СВЦЭМ!$F$39:$F$782,СВЦЭМ!$A$39:$A$782,$A199,СВЦЭМ!$B$39:$B$782,K$190)+'СЕТ СН'!$F$12</f>
        <v>169.98901473000001</v>
      </c>
      <c r="L199" s="36">
        <f>SUMIFS(СВЦЭМ!$F$39:$F$782,СВЦЭМ!$A$39:$A$782,$A199,СВЦЭМ!$B$39:$B$782,L$190)+'СЕТ СН'!$F$12</f>
        <v>169.87210424</v>
      </c>
      <c r="M199" s="36">
        <f>SUMIFS(СВЦЭМ!$F$39:$F$782,СВЦЭМ!$A$39:$A$782,$A199,СВЦЭМ!$B$39:$B$782,M$190)+'СЕТ СН'!$F$12</f>
        <v>171.59280229999999</v>
      </c>
      <c r="N199" s="36">
        <f>SUMIFS(СВЦЭМ!$F$39:$F$782,СВЦЭМ!$A$39:$A$782,$A199,СВЦЭМ!$B$39:$B$782,N$190)+'СЕТ СН'!$F$12</f>
        <v>174.45840290000001</v>
      </c>
      <c r="O199" s="36">
        <f>SUMIFS(СВЦЭМ!$F$39:$F$782,СВЦЭМ!$A$39:$A$782,$A199,СВЦЭМ!$B$39:$B$782,O$190)+'СЕТ СН'!$F$12</f>
        <v>180.87021566000001</v>
      </c>
      <c r="P199" s="36">
        <f>SUMIFS(СВЦЭМ!$F$39:$F$782,СВЦЭМ!$A$39:$A$782,$A199,СВЦЭМ!$B$39:$B$782,P$190)+'СЕТ СН'!$F$12</f>
        <v>181.78810601999999</v>
      </c>
      <c r="Q199" s="36">
        <f>SUMIFS(СВЦЭМ!$F$39:$F$782,СВЦЭМ!$A$39:$A$782,$A199,СВЦЭМ!$B$39:$B$782,Q$190)+'СЕТ СН'!$F$12</f>
        <v>182.48623732999999</v>
      </c>
      <c r="R199" s="36">
        <f>SUMIFS(СВЦЭМ!$F$39:$F$782,СВЦЭМ!$A$39:$A$782,$A199,СВЦЭМ!$B$39:$B$782,R$190)+'СЕТ СН'!$F$12</f>
        <v>183.50090606000001</v>
      </c>
      <c r="S199" s="36">
        <f>SUMIFS(СВЦЭМ!$F$39:$F$782,СВЦЭМ!$A$39:$A$782,$A199,СВЦЭМ!$B$39:$B$782,S$190)+'СЕТ СН'!$F$12</f>
        <v>180.78234785000001</v>
      </c>
      <c r="T199" s="36">
        <f>SUMIFS(СВЦЭМ!$F$39:$F$782,СВЦЭМ!$A$39:$A$782,$A199,СВЦЭМ!$B$39:$B$782,T$190)+'СЕТ СН'!$F$12</f>
        <v>171.24974739000001</v>
      </c>
      <c r="U199" s="36">
        <f>SUMIFS(СВЦЭМ!$F$39:$F$782,СВЦЭМ!$A$39:$A$782,$A199,СВЦЭМ!$B$39:$B$782,U$190)+'СЕТ СН'!$F$12</f>
        <v>164.68114274000001</v>
      </c>
      <c r="V199" s="36">
        <f>SUMIFS(СВЦЭМ!$F$39:$F$782,СВЦЭМ!$A$39:$A$782,$A199,СВЦЭМ!$B$39:$B$782,V$190)+'СЕТ СН'!$F$12</f>
        <v>165.24230883000001</v>
      </c>
      <c r="W199" s="36">
        <f>SUMIFS(СВЦЭМ!$F$39:$F$782,СВЦЭМ!$A$39:$A$782,$A199,СВЦЭМ!$B$39:$B$782,W$190)+'СЕТ СН'!$F$12</f>
        <v>168.64592752999999</v>
      </c>
      <c r="X199" s="36">
        <f>SUMIFS(СВЦЭМ!$F$39:$F$782,СВЦЭМ!$A$39:$A$782,$A199,СВЦЭМ!$B$39:$B$782,X$190)+'СЕТ СН'!$F$12</f>
        <v>173.21204834</v>
      </c>
      <c r="Y199" s="36">
        <f>SUMIFS(СВЦЭМ!$F$39:$F$782,СВЦЭМ!$A$39:$A$782,$A199,СВЦЭМ!$B$39:$B$782,Y$190)+'СЕТ СН'!$F$12</f>
        <v>176.30702022</v>
      </c>
    </row>
    <row r="200" spans="1:25" ht="15.75" x14ac:dyDescent="0.2">
      <c r="A200" s="35">
        <f t="shared" si="5"/>
        <v>44265</v>
      </c>
      <c r="B200" s="36">
        <f>SUMIFS(СВЦЭМ!$F$39:$F$782,СВЦЭМ!$A$39:$A$782,$A200,СВЦЭМ!$B$39:$B$782,B$190)+'СЕТ СН'!$F$12</f>
        <v>177.81359721999999</v>
      </c>
      <c r="C200" s="36">
        <f>SUMIFS(СВЦЭМ!$F$39:$F$782,СВЦЭМ!$A$39:$A$782,$A200,СВЦЭМ!$B$39:$B$782,C$190)+'СЕТ СН'!$F$12</f>
        <v>184.91775529</v>
      </c>
      <c r="D200" s="36">
        <f>SUMIFS(СВЦЭМ!$F$39:$F$782,СВЦЭМ!$A$39:$A$782,$A200,СВЦЭМ!$B$39:$B$782,D$190)+'СЕТ СН'!$F$12</f>
        <v>194.33215681999999</v>
      </c>
      <c r="E200" s="36">
        <f>SUMIFS(СВЦЭМ!$F$39:$F$782,СВЦЭМ!$A$39:$A$782,$A200,СВЦЭМ!$B$39:$B$782,E$190)+'СЕТ СН'!$F$12</f>
        <v>194.05597437</v>
      </c>
      <c r="F200" s="36">
        <f>SUMIFS(СВЦЭМ!$F$39:$F$782,СВЦЭМ!$A$39:$A$782,$A200,СВЦЭМ!$B$39:$B$782,F$190)+'СЕТ СН'!$F$12</f>
        <v>194.88869936</v>
      </c>
      <c r="G200" s="36">
        <f>SUMIFS(СВЦЭМ!$F$39:$F$782,СВЦЭМ!$A$39:$A$782,$A200,СВЦЭМ!$B$39:$B$782,G$190)+'СЕТ СН'!$F$12</f>
        <v>195.07651654</v>
      </c>
      <c r="H200" s="36">
        <f>SUMIFS(СВЦЭМ!$F$39:$F$782,СВЦЭМ!$A$39:$A$782,$A200,СВЦЭМ!$B$39:$B$782,H$190)+'СЕТ СН'!$F$12</f>
        <v>190.67106955</v>
      </c>
      <c r="I200" s="36">
        <f>SUMIFS(СВЦЭМ!$F$39:$F$782,СВЦЭМ!$A$39:$A$782,$A200,СВЦЭМ!$B$39:$B$782,I$190)+'СЕТ СН'!$F$12</f>
        <v>184.63551083999999</v>
      </c>
      <c r="J200" s="36">
        <f>SUMIFS(СВЦЭМ!$F$39:$F$782,СВЦЭМ!$A$39:$A$782,$A200,СВЦЭМ!$B$39:$B$782,J$190)+'СЕТ СН'!$F$12</f>
        <v>178.27300177999999</v>
      </c>
      <c r="K200" s="36">
        <f>SUMIFS(СВЦЭМ!$F$39:$F$782,СВЦЭМ!$A$39:$A$782,$A200,СВЦЭМ!$B$39:$B$782,K$190)+'СЕТ СН'!$F$12</f>
        <v>171.02844916999999</v>
      </c>
      <c r="L200" s="36">
        <f>SUMIFS(СВЦЭМ!$F$39:$F$782,СВЦЭМ!$A$39:$A$782,$A200,СВЦЭМ!$B$39:$B$782,L$190)+'СЕТ СН'!$F$12</f>
        <v>169.48775735999999</v>
      </c>
      <c r="M200" s="36">
        <f>SUMIFS(СВЦЭМ!$F$39:$F$782,СВЦЭМ!$A$39:$A$782,$A200,СВЦЭМ!$B$39:$B$782,M$190)+'СЕТ СН'!$F$12</f>
        <v>171.41698861</v>
      </c>
      <c r="N200" s="36">
        <f>SUMIFS(СВЦЭМ!$F$39:$F$782,СВЦЭМ!$A$39:$A$782,$A200,СВЦЭМ!$B$39:$B$782,N$190)+'СЕТ СН'!$F$12</f>
        <v>172.08450238</v>
      </c>
      <c r="O200" s="36">
        <f>SUMIFS(СВЦЭМ!$F$39:$F$782,СВЦЭМ!$A$39:$A$782,$A200,СВЦЭМ!$B$39:$B$782,O$190)+'СЕТ СН'!$F$12</f>
        <v>172.14600786</v>
      </c>
      <c r="P200" s="36">
        <f>SUMIFS(СВЦЭМ!$F$39:$F$782,СВЦЭМ!$A$39:$A$782,$A200,СВЦЭМ!$B$39:$B$782,P$190)+'СЕТ СН'!$F$12</f>
        <v>180.22837118000001</v>
      </c>
      <c r="Q200" s="36">
        <f>SUMIFS(СВЦЭМ!$F$39:$F$782,СВЦЭМ!$A$39:$A$782,$A200,СВЦЭМ!$B$39:$B$782,Q$190)+'СЕТ СН'!$F$12</f>
        <v>186.84467128</v>
      </c>
      <c r="R200" s="36">
        <f>SUMIFS(СВЦЭМ!$F$39:$F$782,СВЦЭМ!$A$39:$A$782,$A200,СВЦЭМ!$B$39:$B$782,R$190)+'СЕТ СН'!$F$12</f>
        <v>186.20448608999999</v>
      </c>
      <c r="S200" s="36">
        <f>SUMIFS(СВЦЭМ!$F$39:$F$782,СВЦЭМ!$A$39:$A$782,$A200,СВЦЭМ!$B$39:$B$782,S$190)+'СЕТ СН'!$F$12</f>
        <v>182.46084456</v>
      </c>
      <c r="T200" s="36">
        <f>SUMIFS(СВЦЭМ!$F$39:$F$782,СВЦЭМ!$A$39:$A$782,$A200,СВЦЭМ!$B$39:$B$782,T$190)+'СЕТ СН'!$F$12</f>
        <v>170.31099895</v>
      </c>
      <c r="U200" s="36">
        <f>SUMIFS(СВЦЭМ!$F$39:$F$782,СВЦЭМ!$A$39:$A$782,$A200,СВЦЭМ!$B$39:$B$782,U$190)+'СЕТ СН'!$F$12</f>
        <v>163.34832148999999</v>
      </c>
      <c r="V200" s="36">
        <f>SUMIFS(СВЦЭМ!$F$39:$F$782,СВЦЭМ!$A$39:$A$782,$A200,СВЦЭМ!$B$39:$B$782,V$190)+'СЕТ СН'!$F$12</f>
        <v>163.27348954999999</v>
      </c>
      <c r="W200" s="36">
        <f>SUMIFS(СВЦЭМ!$F$39:$F$782,СВЦЭМ!$A$39:$A$782,$A200,СВЦЭМ!$B$39:$B$782,W$190)+'СЕТ СН'!$F$12</f>
        <v>166.15929249999999</v>
      </c>
      <c r="X200" s="36">
        <f>SUMIFS(СВЦЭМ!$F$39:$F$782,СВЦЭМ!$A$39:$A$782,$A200,СВЦЭМ!$B$39:$B$782,X$190)+'СЕТ СН'!$F$12</f>
        <v>170.26129229</v>
      </c>
      <c r="Y200" s="36">
        <f>SUMIFS(СВЦЭМ!$F$39:$F$782,СВЦЭМ!$A$39:$A$782,$A200,СВЦЭМ!$B$39:$B$782,Y$190)+'СЕТ СН'!$F$12</f>
        <v>176.07763414999999</v>
      </c>
    </row>
    <row r="201" spans="1:25" ht="15.75" x14ac:dyDescent="0.2">
      <c r="A201" s="35">
        <f t="shared" si="5"/>
        <v>44266</v>
      </c>
      <c r="B201" s="36">
        <f>SUMIFS(СВЦЭМ!$F$39:$F$782,СВЦЭМ!$A$39:$A$782,$A201,СВЦЭМ!$B$39:$B$782,B$190)+'СЕТ СН'!$F$12</f>
        <v>176.23497848</v>
      </c>
      <c r="C201" s="36">
        <f>SUMIFS(СВЦЭМ!$F$39:$F$782,СВЦЭМ!$A$39:$A$782,$A201,СВЦЭМ!$B$39:$B$782,C$190)+'СЕТ СН'!$F$12</f>
        <v>184.03506586</v>
      </c>
      <c r="D201" s="36">
        <f>SUMIFS(СВЦЭМ!$F$39:$F$782,СВЦЭМ!$A$39:$A$782,$A201,СВЦЭМ!$B$39:$B$782,D$190)+'СЕТ СН'!$F$12</f>
        <v>189.22570160999999</v>
      </c>
      <c r="E201" s="36">
        <f>SUMIFS(СВЦЭМ!$F$39:$F$782,СВЦЭМ!$A$39:$A$782,$A201,СВЦЭМ!$B$39:$B$782,E$190)+'СЕТ СН'!$F$12</f>
        <v>189.41817856</v>
      </c>
      <c r="F201" s="36">
        <f>SUMIFS(СВЦЭМ!$F$39:$F$782,СВЦЭМ!$A$39:$A$782,$A201,СВЦЭМ!$B$39:$B$782,F$190)+'СЕТ СН'!$F$12</f>
        <v>189.45800173999999</v>
      </c>
      <c r="G201" s="36">
        <f>SUMIFS(СВЦЭМ!$F$39:$F$782,СВЦЭМ!$A$39:$A$782,$A201,СВЦЭМ!$B$39:$B$782,G$190)+'СЕТ СН'!$F$12</f>
        <v>191.8258682</v>
      </c>
      <c r="H201" s="36">
        <f>SUMIFS(СВЦЭМ!$F$39:$F$782,СВЦЭМ!$A$39:$A$782,$A201,СВЦЭМ!$B$39:$B$782,H$190)+'СЕТ СН'!$F$12</f>
        <v>192.70355413999999</v>
      </c>
      <c r="I201" s="36">
        <f>SUMIFS(СВЦЭМ!$F$39:$F$782,СВЦЭМ!$A$39:$A$782,$A201,СВЦЭМ!$B$39:$B$782,I$190)+'СЕТ СН'!$F$12</f>
        <v>181.48431241</v>
      </c>
      <c r="J201" s="36">
        <f>SUMIFS(СВЦЭМ!$F$39:$F$782,СВЦЭМ!$A$39:$A$782,$A201,СВЦЭМ!$B$39:$B$782,J$190)+'СЕТ СН'!$F$12</f>
        <v>172.21581559000001</v>
      </c>
      <c r="K201" s="36">
        <f>SUMIFS(СВЦЭМ!$F$39:$F$782,СВЦЭМ!$A$39:$A$782,$A201,СВЦЭМ!$B$39:$B$782,K$190)+'СЕТ СН'!$F$12</f>
        <v>167.79177583000001</v>
      </c>
      <c r="L201" s="36">
        <f>SUMIFS(СВЦЭМ!$F$39:$F$782,СВЦЭМ!$A$39:$A$782,$A201,СВЦЭМ!$B$39:$B$782,L$190)+'СЕТ СН'!$F$12</f>
        <v>166.77233104999999</v>
      </c>
      <c r="M201" s="36">
        <f>SUMIFS(СВЦЭМ!$F$39:$F$782,СВЦЭМ!$A$39:$A$782,$A201,СВЦЭМ!$B$39:$B$782,M$190)+'СЕТ СН'!$F$12</f>
        <v>167.78157704</v>
      </c>
      <c r="N201" s="36">
        <f>SUMIFS(СВЦЭМ!$F$39:$F$782,СВЦЭМ!$A$39:$A$782,$A201,СВЦЭМ!$B$39:$B$782,N$190)+'СЕТ СН'!$F$12</f>
        <v>170.73870889</v>
      </c>
      <c r="O201" s="36">
        <f>SUMIFS(СВЦЭМ!$F$39:$F$782,СВЦЭМ!$A$39:$A$782,$A201,СВЦЭМ!$B$39:$B$782,O$190)+'СЕТ СН'!$F$12</f>
        <v>176.86798823000001</v>
      </c>
      <c r="P201" s="36">
        <f>SUMIFS(СВЦЭМ!$F$39:$F$782,СВЦЭМ!$A$39:$A$782,$A201,СВЦЭМ!$B$39:$B$782,P$190)+'СЕТ СН'!$F$12</f>
        <v>181.29503406000001</v>
      </c>
      <c r="Q201" s="36">
        <f>SUMIFS(СВЦЭМ!$F$39:$F$782,СВЦЭМ!$A$39:$A$782,$A201,СВЦЭМ!$B$39:$B$782,Q$190)+'СЕТ СН'!$F$12</f>
        <v>189.24326626000001</v>
      </c>
      <c r="R201" s="36">
        <f>SUMIFS(СВЦЭМ!$F$39:$F$782,СВЦЭМ!$A$39:$A$782,$A201,СВЦЭМ!$B$39:$B$782,R$190)+'СЕТ СН'!$F$12</f>
        <v>186.77712604999999</v>
      </c>
      <c r="S201" s="36">
        <f>SUMIFS(СВЦЭМ!$F$39:$F$782,СВЦЭМ!$A$39:$A$782,$A201,СВЦЭМ!$B$39:$B$782,S$190)+'СЕТ СН'!$F$12</f>
        <v>177.93934926</v>
      </c>
      <c r="T201" s="36">
        <f>SUMIFS(СВЦЭМ!$F$39:$F$782,СВЦЭМ!$A$39:$A$782,$A201,СВЦЭМ!$B$39:$B$782,T$190)+'СЕТ СН'!$F$12</f>
        <v>163.03973422000001</v>
      </c>
      <c r="U201" s="36">
        <f>SUMIFS(СВЦЭМ!$F$39:$F$782,СВЦЭМ!$A$39:$A$782,$A201,СВЦЭМ!$B$39:$B$782,U$190)+'СЕТ СН'!$F$12</f>
        <v>157.88361935</v>
      </c>
      <c r="V201" s="36">
        <f>SUMIFS(СВЦЭМ!$F$39:$F$782,СВЦЭМ!$A$39:$A$782,$A201,СВЦЭМ!$B$39:$B$782,V$190)+'СЕТ СН'!$F$12</f>
        <v>160.21195972000001</v>
      </c>
      <c r="W201" s="36">
        <f>SUMIFS(СВЦЭМ!$F$39:$F$782,СВЦЭМ!$A$39:$A$782,$A201,СВЦЭМ!$B$39:$B$782,W$190)+'СЕТ СН'!$F$12</f>
        <v>162.94797976000001</v>
      </c>
      <c r="X201" s="36">
        <f>SUMIFS(СВЦЭМ!$F$39:$F$782,СВЦЭМ!$A$39:$A$782,$A201,СВЦЭМ!$B$39:$B$782,X$190)+'СЕТ СН'!$F$12</f>
        <v>166.15675281</v>
      </c>
      <c r="Y201" s="36">
        <f>SUMIFS(СВЦЭМ!$F$39:$F$782,СВЦЭМ!$A$39:$A$782,$A201,СВЦЭМ!$B$39:$B$782,Y$190)+'СЕТ СН'!$F$12</f>
        <v>168.50350981</v>
      </c>
    </row>
    <row r="202" spans="1:25" ht="15.75" x14ac:dyDescent="0.2">
      <c r="A202" s="35">
        <f t="shared" si="5"/>
        <v>44267</v>
      </c>
      <c r="B202" s="36">
        <f>SUMIFS(СВЦЭМ!$F$39:$F$782,СВЦЭМ!$A$39:$A$782,$A202,СВЦЭМ!$B$39:$B$782,B$190)+'СЕТ СН'!$F$12</f>
        <v>177.93877935</v>
      </c>
      <c r="C202" s="36">
        <f>SUMIFS(СВЦЭМ!$F$39:$F$782,СВЦЭМ!$A$39:$A$782,$A202,СВЦЭМ!$B$39:$B$782,C$190)+'СЕТ СН'!$F$12</f>
        <v>190.05201102000001</v>
      </c>
      <c r="D202" s="36">
        <f>SUMIFS(СВЦЭМ!$F$39:$F$782,СВЦЭМ!$A$39:$A$782,$A202,СВЦЭМ!$B$39:$B$782,D$190)+'СЕТ СН'!$F$12</f>
        <v>190.89546924999999</v>
      </c>
      <c r="E202" s="36">
        <f>SUMIFS(СВЦЭМ!$F$39:$F$782,СВЦЭМ!$A$39:$A$782,$A202,СВЦЭМ!$B$39:$B$782,E$190)+'СЕТ СН'!$F$12</f>
        <v>190.52746432999999</v>
      </c>
      <c r="F202" s="36">
        <f>SUMIFS(СВЦЭМ!$F$39:$F$782,СВЦЭМ!$A$39:$A$782,$A202,СВЦЭМ!$B$39:$B$782,F$190)+'СЕТ СН'!$F$12</f>
        <v>190.20596334999999</v>
      </c>
      <c r="G202" s="36">
        <f>SUMIFS(СВЦЭМ!$F$39:$F$782,СВЦЭМ!$A$39:$A$782,$A202,СВЦЭМ!$B$39:$B$782,G$190)+'СЕТ СН'!$F$12</f>
        <v>191.03968506999999</v>
      </c>
      <c r="H202" s="36">
        <f>SUMIFS(СВЦЭМ!$F$39:$F$782,СВЦЭМ!$A$39:$A$782,$A202,СВЦЭМ!$B$39:$B$782,H$190)+'СЕТ СН'!$F$12</f>
        <v>190.66801057000001</v>
      </c>
      <c r="I202" s="36">
        <f>SUMIFS(СВЦЭМ!$F$39:$F$782,СВЦЭМ!$A$39:$A$782,$A202,СВЦЭМ!$B$39:$B$782,I$190)+'СЕТ СН'!$F$12</f>
        <v>178.9086672</v>
      </c>
      <c r="J202" s="36">
        <f>SUMIFS(СВЦЭМ!$F$39:$F$782,СВЦЭМ!$A$39:$A$782,$A202,СВЦЭМ!$B$39:$B$782,J$190)+'СЕТ СН'!$F$12</f>
        <v>169.02150656000001</v>
      </c>
      <c r="K202" s="36">
        <f>SUMIFS(СВЦЭМ!$F$39:$F$782,СВЦЭМ!$A$39:$A$782,$A202,СВЦЭМ!$B$39:$B$782,K$190)+'СЕТ СН'!$F$12</f>
        <v>162.18529525</v>
      </c>
      <c r="L202" s="36">
        <f>SUMIFS(СВЦЭМ!$F$39:$F$782,СВЦЭМ!$A$39:$A$782,$A202,СВЦЭМ!$B$39:$B$782,L$190)+'СЕТ СН'!$F$12</f>
        <v>162.37033578</v>
      </c>
      <c r="M202" s="36">
        <f>SUMIFS(СВЦЭМ!$F$39:$F$782,СВЦЭМ!$A$39:$A$782,$A202,СВЦЭМ!$B$39:$B$782,M$190)+'СЕТ СН'!$F$12</f>
        <v>163.52020758</v>
      </c>
      <c r="N202" s="36">
        <f>SUMIFS(СВЦЭМ!$F$39:$F$782,СВЦЭМ!$A$39:$A$782,$A202,СВЦЭМ!$B$39:$B$782,N$190)+'СЕТ СН'!$F$12</f>
        <v>164.38984737000001</v>
      </c>
      <c r="O202" s="36">
        <f>SUMIFS(СВЦЭМ!$F$39:$F$782,СВЦЭМ!$A$39:$A$782,$A202,СВЦЭМ!$B$39:$B$782,O$190)+'СЕТ СН'!$F$12</f>
        <v>168.06536603999999</v>
      </c>
      <c r="P202" s="36">
        <f>SUMIFS(СВЦЭМ!$F$39:$F$782,СВЦЭМ!$A$39:$A$782,$A202,СВЦЭМ!$B$39:$B$782,P$190)+'СЕТ СН'!$F$12</f>
        <v>176.27028149</v>
      </c>
      <c r="Q202" s="36">
        <f>SUMIFS(СВЦЭМ!$F$39:$F$782,СВЦЭМ!$A$39:$A$782,$A202,СВЦЭМ!$B$39:$B$782,Q$190)+'СЕТ СН'!$F$12</f>
        <v>184.72287883999999</v>
      </c>
      <c r="R202" s="36">
        <f>SUMIFS(СВЦЭМ!$F$39:$F$782,СВЦЭМ!$A$39:$A$782,$A202,СВЦЭМ!$B$39:$B$782,R$190)+'СЕТ СН'!$F$12</f>
        <v>185.00696977999999</v>
      </c>
      <c r="S202" s="36">
        <f>SUMIFS(СВЦЭМ!$F$39:$F$782,СВЦЭМ!$A$39:$A$782,$A202,СВЦЭМ!$B$39:$B$782,S$190)+'СЕТ СН'!$F$12</f>
        <v>177.78105219</v>
      </c>
      <c r="T202" s="36">
        <f>SUMIFS(СВЦЭМ!$F$39:$F$782,СВЦЭМ!$A$39:$A$782,$A202,СВЦЭМ!$B$39:$B$782,T$190)+'СЕТ СН'!$F$12</f>
        <v>164.74808265999999</v>
      </c>
      <c r="U202" s="36">
        <f>SUMIFS(СВЦЭМ!$F$39:$F$782,СВЦЭМ!$A$39:$A$782,$A202,СВЦЭМ!$B$39:$B$782,U$190)+'СЕТ СН'!$F$12</f>
        <v>160.21690733</v>
      </c>
      <c r="V202" s="36">
        <f>SUMIFS(СВЦЭМ!$F$39:$F$782,СВЦЭМ!$A$39:$A$782,$A202,СВЦЭМ!$B$39:$B$782,V$190)+'СЕТ СН'!$F$12</f>
        <v>160.86467729</v>
      </c>
      <c r="W202" s="36">
        <f>SUMIFS(СВЦЭМ!$F$39:$F$782,СВЦЭМ!$A$39:$A$782,$A202,СВЦЭМ!$B$39:$B$782,W$190)+'СЕТ СН'!$F$12</f>
        <v>163.15302002000001</v>
      </c>
      <c r="X202" s="36">
        <f>SUMIFS(СВЦЭМ!$F$39:$F$782,СВЦЭМ!$A$39:$A$782,$A202,СВЦЭМ!$B$39:$B$782,X$190)+'СЕТ СН'!$F$12</f>
        <v>166.36367010000001</v>
      </c>
      <c r="Y202" s="36">
        <f>SUMIFS(СВЦЭМ!$F$39:$F$782,СВЦЭМ!$A$39:$A$782,$A202,СВЦЭМ!$B$39:$B$782,Y$190)+'СЕТ СН'!$F$12</f>
        <v>169.24851691000001</v>
      </c>
    </row>
    <row r="203" spans="1:25" ht="15.75" x14ac:dyDescent="0.2">
      <c r="A203" s="35">
        <f t="shared" si="5"/>
        <v>44268</v>
      </c>
      <c r="B203" s="36">
        <f>SUMIFS(СВЦЭМ!$F$39:$F$782,СВЦЭМ!$A$39:$A$782,$A203,СВЦЭМ!$B$39:$B$782,B$190)+'СЕТ СН'!$F$12</f>
        <v>190.36066145000001</v>
      </c>
      <c r="C203" s="36">
        <f>SUMIFS(СВЦЭМ!$F$39:$F$782,СВЦЭМ!$A$39:$A$782,$A203,СВЦЭМ!$B$39:$B$782,C$190)+'СЕТ СН'!$F$12</f>
        <v>195.40946937000001</v>
      </c>
      <c r="D203" s="36">
        <f>SUMIFS(СВЦЭМ!$F$39:$F$782,СВЦЭМ!$A$39:$A$782,$A203,СВЦЭМ!$B$39:$B$782,D$190)+'СЕТ СН'!$F$12</f>
        <v>190.97569988999999</v>
      </c>
      <c r="E203" s="36">
        <f>SUMIFS(СВЦЭМ!$F$39:$F$782,СВЦЭМ!$A$39:$A$782,$A203,СВЦЭМ!$B$39:$B$782,E$190)+'СЕТ СН'!$F$12</f>
        <v>190.11276118000001</v>
      </c>
      <c r="F203" s="36">
        <f>SUMIFS(СВЦЭМ!$F$39:$F$782,СВЦЭМ!$A$39:$A$782,$A203,СВЦЭМ!$B$39:$B$782,F$190)+'СЕТ СН'!$F$12</f>
        <v>190.31760342000001</v>
      </c>
      <c r="G203" s="36">
        <f>SUMIFS(СВЦЭМ!$F$39:$F$782,СВЦЭМ!$A$39:$A$782,$A203,СВЦЭМ!$B$39:$B$782,G$190)+'СЕТ СН'!$F$12</f>
        <v>191.39295451000001</v>
      </c>
      <c r="H203" s="36">
        <f>SUMIFS(СВЦЭМ!$F$39:$F$782,СВЦЭМ!$A$39:$A$782,$A203,СВЦЭМ!$B$39:$B$782,H$190)+'СЕТ СН'!$F$12</f>
        <v>192.94803293000001</v>
      </c>
      <c r="I203" s="36">
        <f>SUMIFS(СВЦЭМ!$F$39:$F$782,СВЦЭМ!$A$39:$A$782,$A203,СВЦЭМ!$B$39:$B$782,I$190)+'СЕТ СН'!$F$12</f>
        <v>189.08387458999999</v>
      </c>
      <c r="J203" s="36">
        <f>SUMIFS(СВЦЭМ!$F$39:$F$782,СВЦЭМ!$A$39:$A$782,$A203,СВЦЭМ!$B$39:$B$782,J$190)+'СЕТ СН'!$F$12</f>
        <v>176.09237419999999</v>
      </c>
      <c r="K203" s="36">
        <f>SUMIFS(СВЦЭМ!$F$39:$F$782,СВЦЭМ!$A$39:$A$782,$A203,СВЦЭМ!$B$39:$B$782,K$190)+'СЕТ СН'!$F$12</f>
        <v>168.66562823000001</v>
      </c>
      <c r="L203" s="36">
        <f>SUMIFS(СВЦЭМ!$F$39:$F$782,СВЦЭМ!$A$39:$A$782,$A203,СВЦЭМ!$B$39:$B$782,L$190)+'СЕТ СН'!$F$12</f>
        <v>168.58885752</v>
      </c>
      <c r="M203" s="36">
        <f>SUMIFS(СВЦЭМ!$F$39:$F$782,СВЦЭМ!$A$39:$A$782,$A203,СВЦЭМ!$B$39:$B$782,M$190)+'СЕТ СН'!$F$12</f>
        <v>169.49786291999999</v>
      </c>
      <c r="N203" s="36">
        <f>SUMIFS(СВЦЭМ!$F$39:$F$782,СВЦЭМ!$A$39:$A$782,$A203,СВЦЭМ!$B$39:$B$782,N$190)+'СЕТ СН'!$F$12</f>
        <v>172.77116784</v>
      </c>
      <c r="O203" s="36">
        <f>SUMIFS(СВЦЭМ!$F$39:$F$782,СВЦЭМ!$A$39:$A$782,$A203,СВЦЭМ!$B$39:$B$782,O$190)+'СЕТ СН'!$F$12</f>
        <v>179.76819429</v>
      </c>
      <c r="P203" s="36">
        <f>SUMIFS(СВЦЭМ!$F$39:$F$782,СВЦЭМ!$A$39:$A$782,$A203,СВЦЭМ!$B$39:$B$782,P$190)+'СЕТ СН'!$F$12</f>
        <v>187.72036761000001</v>
      </c>
      <c r="Q203" s="36">
        <f>SUMIFS(СВЦЭМ!$F$39:$F$782,СВЦЭМ!$A$39:$A$782,$A203,СВЦЭМ!$B$39:$B$782,Q$190)+'СЕТ СН'!$F$12</f>
        <v>182.87616936000001</v>
      </c>
      <c r="R203" s="36">
        <f>SUMIFS(СВЦЭМ!$F$39:$F$782,СВЦЭМ!$A$39:$A$782,$A203,СВЦЭМ!$B$39:$B$782,R$190)+'СЕТ СН'!$F$12</f>
        <v>177.72185411999999</v>
      </c>
      <c r="S203" s="36">
        <f>SUMIFS(СВЦЭМ!$F$39:$F$782,СВЦЭМ!$A$39:$A$782,$A203,СВЦЭМ!$B$39:$B$782,S$190)+'СЕТ СН'!$F$12</f>
        <v>170.54230917000001</v>
      </c>
      <c r="T203" s="36">
        <f>SUMIFS(СВЦЭМ!$F$39:$F$782,СВЦЭМ!$A$39:$A$782,$A203,СВЦЭМ!$B$39:$B$782,T$190)+'СЕТ СН'!$F$12</f>
        <v>159.3278038</v>
      </c>
      <c r="U203" s="36">
        <f>SUMIFS(СВЦЭМ!$F$39:$F$782,СВЦЭМ!$A$39:$A$782,$A203,СВЦЭМ!$B$39:$B$782,U$190)+'СЕТ СН'!$F$12</f>
        <v>153.82769666999999</v>
      </c>
      <c r="V203" s="36">
        <f>SUMIFS(СВЦЭМ!$F$39:$F$782,СВЦЭМ!$A$39:$A$782,$A203,СВЦЭМ!$B$39:$B$782,V$190)+'СЕТ СН'!$F$12</f>
        <v>154.43050410999999</v>
      </c>
      <c r="W203" s="36">
        <f>SUMIFS(СВЦЭМ!$F$39:$F$782,СВЦЭМ!$A$39:$A$782,$A203,СВЦЭМ!$B$39:$B$782,W$190)+'СЕТ СН'!$F$12</f>
        <v>156.33638679000001</v>
      </c>
      <c r="X203" s="36">
        <f>SUMIFS(СВЦЭМ!$F$39:$F$782,СВЦЭМ!$A$39:$A$782,$A203,СВЦЭМ!$B$39:$B$782,X$190)+'СЕТ СН'!$F$12</f>
        <v>159.07443182</v>
      </c>
      <c r="Y203" s="36">
        <f>SUMIFS(СВЦЭМ!$F$39:$F$782,СВЦЭМ!$A$39:$A$782,$A203,СВЦЭМ!$B$39:$B$782,Y$190)+'СЕТ СН'!$F$12</f>
        <v>164.18153022999999</v>
      </c>
    </row>
    <row r="204" spans="1:25" ht="15.75" x14ac:dyDescent="0.2">
      <c r="A204" s="35">
        <f t="shared" si="5"/>
        <v>44269</v>
      </c>
      <c r="B204" s="36">
        <f>SUMIFS(СВЦЭМ!$F$39:$F$782,СВЦЭМ!$A$39:$A$782,$A204,СВЦЭМ!$B$39:$B$782,B$190)+'СЕТ СН'!$F$12</f>
        <v>173.36315053000001</v>
      </c>
      <c r="C204" s="36">
        <f>SUMIFS(СВЦЭМ!$F$39:$F$782,СВЦЭМ!$A$39:$A$782,$A204,СВЦЭМ!$B$39:$B$782,C$190)+'СЕТ СН'!$F$12</f>
        <v>180.54886909999999</v>
      </c>
      <c r="D204" s="36">
        <f>SUMIFS(СВЦЭМ!$F$39:$F$782,СВЦЭМ!$A$39:$A$782,$A204,СВЦЭМ!$B$39:$B$782,D$190)+'СЕТ СН'!$F$12</f>
        <v>185.90860297</v>
      </c>
      <c r="E204" s="36">
        <f>SUMIFS(СВЦЭМ!$F$39:$F$782,СВЦЭМ!$A$39:$A$782,$A204,СВЦЭМ!$B$39:$B$782,E$190)+'СЕТ СН'!$F$12</f>
        <v>188.80720147</v>
      </c>
      <c r="F204" s="36">
        <f>SUMIFS(СВЦЭМ!$F$39:$F$782,СВЦЭМ!$A$39:$A$782,$A204,СВЦЭМ!$B$39:$B$782,F$190)+'СЕТ СН'!$F$12</f>
        <v>189.04610869999999</v>
      </c>
      <c r="G204" s="36">
        <f>SUMIFS(СВЦЭМ!$F$39:$F$782,СВЦЭМ!$A$39:$A$782,$A204,СВЦЭМ!$B$39:$B$782,G$190)+'СЕТ СН'!$F$12</f>
        <v>188.81780473000001</v>
      </c>
      <c r="H204" s="36">
        <f>SUMIFS(СВЦЭМ!$F$39:$F$782,СВЦЭМ!$A$39:$A$782,$A204,СВЦЭМ!$B$39:$B$782,H$190)+'СЕТ СН'!$F$12</f>
        <v>190.39869461999999</v>
      </c>
      <c r="I204" s="36">
        <f>SUMIFS(СВЦЭМ!$F$39:$F$782,СВЦЭМ!$A$39:$A$782,$A204,СВЦЭМ!$B$39:$B$782,I$190)+'СЕТ СН'!$F$12</f>
        <v>185.04205123</v>
      </c>
      <c r="J204" s="36">
        <f>SUMIFS(СВЦЭМ!$F$39:$F$782,СВЦЭМ!$A$39:$A$782,$A204,СВЦЭМ!$B$39:$B$782,J$190)+'СЕТ СН'!$F$12</f>
        <v>171.76013413000001</v>
      </c>
      <c r="K204" s="36">
        <f>SUMIFS(СВЦЭМ!$F$39:$F$782,СВЦЭМ!$A$39:$A$782,$A204,СВЦЭМ!$B$39:$B$782,K$190)+'СЕТ СН'!$F$12</f>
        <v>166.24858413999999</v>
      </c>
      <c r="L204" s="36">
        <f>SUMIFS(СВЦЭМ!$F$39:$F$782,СВЦЭМ!$A$39:$A$782,$A204,СВЦЭМ!$B$39:$B$782,L$190)+'СЕТ СН'!$F$12</f>
        <v>162.05725423999999</v>
      </c>
      <c r="M204" s="36">
        <f>SUMIFS(СВЦЭМ!$F$39:$F$782,СВЦЭМ!$A$39:$A$782,$A204,СВЦЭМ!$B$39:$B$782,M$190)+'СЕТ СН'!$F$12</f>
        <v>163.79617605000001</v>
      </c>
      <c r="N204" s="36">
        <f>SUMIFS(СВЦЭМ!$F$39:$F$782,СВЦЭМ!$A$39:$A$782,$A204,СВЦЭМ!$B$39:$B$782,N$190)+'СЕТ СН'!$F$12</f>
        <v>166.94112294000001</v>
      </c>
      <c r="O204" s="36">
        <f>SUMIFS(СВЦЭМ!$F$39:$F$782,СВЦЭМ!$A$39:$A$782,$A204,СВЦЭМ!$B$39:$B$782,O$190)+'СЕТ СН'!$F$12</f>
        <v>174.30343031999999</v>
      </c>
      <c r="P204" s="36">
        <f>SUMIFS(СВЦЭМ!$F$39:$F$782,СВЦЭМ!$A$39:$A$782,$A204,СВЦЭМ!$B$39:$B$782,P$190)+'СЕТ СН'!$F$12</f>
        <v>181.69342646999999</v>
      </c>
      <c r="Q204" s="36">
        <f>SUMIFS(СВЦЭМ!$F$39:$F$782,СВЦЭМ!$A$39:$A$782,$A204,СВЦЭМ!$B$39:$B$782,Q$190)+'СЕТ СН'!$F$12</f>
        <v>183.51304342</v>
      </c>
      <c r="R204" s="36">
        <f>SUMIFS(СВЦЭМ!$F$39:$F$782,СВЦЭМ!$A$39:$A$782,$A204,СВЦЭМ!$B$39:$B$782,R$190)+'СЕТ СН'!$F$12</f>
        <v>181.40292198</v>
      </c>
      <c r="S204" s="36">
        <f>SUMIFS(СВЦЭМ!$F$39:$F$782,СВЦЭМ!$A$39:$A$782,$A204,СВЦЭМ!$B$39:$B$782,S$190)+'СЕТ СН'!$F$12</f>
        <v>175.99634297</v>
      </c>
      <c r="T204" s="36">
        <f>SUMIFS(СВЦЭМ!$F$39:$F$782,СВЦЭМ!$A$39:$A$782,$A204,СВЦЭМ!$B$39:$B$782,T$190)+'СЕТ СН'!$F$12</f>
        <v>163.33119323</v>
      </c>
      <c r="U204" s="36">
        <f>SUMIFS(СВЦЭМ!$F$39:$F$782,СВЦЭМ!$A$39:$A$782,$A204,СВЦЭМ!$B$39:$B$782,U$190)+'СЕТ СН'!$F$12</f>
        <v>155.81827523000001</v>
      </c>
      <c r="V204" s="36">
        <f>SUMIFS(СВЦЭМ!$F$39:$F$782,СВЦЭМ!$A$39:$A$782,$A204,СВЦЭМ!$B$39:$B$782,V$190)+'СЕТ СН'!$F$12</f>
        <v>155.84916583</v>
      </c>
      <c r="W204" s="36">
        <f>SUMIFS(СВЦЭМ!$F$39:$F$782,СВЦЭМ!$A$39:$A$782,$A204,СВЦЭМ!$B$39:$B$782,W$190)+'СЕТ СН'!$F$12</f>
        <v>159.02869031</v>
      </c>
      <c r="X204" s="36">
        <f>SUMIFS(СВЦЭМ!$F$39:$F$782,СВЦЭМ!$A$39:$A$782,$A204,СВЦЭМ!$B$39:$B$782,X$190)+'СЕТ СН'!$F$12</f>
        <v>161.78223724</v>
      </c>
      <c r="Y204" s="36">
        <f>SUMIFS(СВЦЭМ!$F$39:$F$782,СВЦЭМ!$A$39:$A$782,$A204,СВЦЭМ!$B$39:$B$782,Y$190)+'СЕТ СН'!$F$12</f>
        <v>164.47895889</v>
      </c>
    </row>
    <row r="205" spans="1:25" ht="15.75" x14ac:dyDescent="0.2">
      <c r="A205" s="35">
        <f t="shared" si="5"/>
        <v>44270</v>
      </c>
      <c r="B205" s="36">
        <f>SUMIFS(СВЦЭМ!$F$39:$F$782,СВЦЭМ!$A$39:$A$782,$A205,СВЦЭМ!$B$39:$B$782,B$190)+'СЕТ СН'!$F$12</f>
        <v>182.80887024</v>
      </c>
      <c r="C205" s="36">
        <f>SUMIFS(СВЦЭМ!$F$39:$F$782,СВЦЭМ!$A$39:$A$782,$A205,СВЦЭМ!$B$39:$B$782,C$190)+'СЕТ СН'!$F$12</f>
        <v>190.11968765</v>
      </c>
      <c r="D205" s="36">
        <f>SUMIFS(СВЦЭМ!$F$39:$F$782,СВЦЭМ!$A$39:$A$782,$A205,СВЦЭМ!$B$39:$B$782,D$190)+'СЕТ СН'!$F$12</f>
        <v>189.42747249999999</v>
      </c>
      <c r="E205" s="36">
        <f>SUMIFS(СВЦЭМ!$F$39:$F$782,СВЦЭМ!$A$39:$A$782,$A205,СВЦЭМ!$B$39:$B$782,E$190)+'СЕТ СН'!$F$12</f>
        <v>188.93357728999999</v>
      </c>
      <c r="F205" s="36">
        <f>SUMIFS(СВЦЭМ!$F$39:$F$782,СВЦЭМ!$A$39:$A$782,$A205,СВЦЭМ!$B$39:$B$782,F$190)+'СЕТ СН'!$F$12</f>
        <v>189.89140603999999</v>
      </c>
      <c r="G205" s="36">
        <f>SUMIFS(СВЦЭМ!$F$39:$F$782,СВЦЭМ!$A$39:$A$782,$A205,СВЦЭМ!$B$39:$B$782,G$190)+'СЕТ СН'!$F$12</f>
        <v>190.86355262000001</v>
      </c>
      <c r="H205" s="36">
        <f>SUMIFS(СВЦЭМ!$F$39:$F$782,СВЦЭМ!$A$39:$A$782,$A205,СВЦЭМ!$B$39:$B$782,H$190)+'СЕТ СН'!$F$12</f>
        <v>191.29904010999999</v>
      </c>
      <c r="I205" s="36">
        <f>SUMIFS(СВЦЭМ!$F$39:$F$782,СВЦЭМ!$A$39:$A$782,$A205,СВЦЭМ!$B$39:$B$782,I$190)+'СЕТ СН'!$F$12</f>
        <v>180.79864673</v>
      </c>
      <c r="J205" s="36">
        <f>SUMIFS(СВЦЭМ!$F$39:$F$782,СВЦЭМ!$A$39:$A$782,$A205,СВЦЭМ!$B$39:$B$782,J$190)+'СЕТ СН'!$F$12</f>
        <v>170.45293681000001</v>
      </c>
      <c r="K205" s="36">
        <f>SUMIFS(СВЦЭМ!$F$39:$F$782,СВЦЭМ!$A$39:$A$782,$A205,СВЦЭМ!$B$39:$B$782,K$190)+'СЕТ СН'!$F$12</f>
        <v>164.85781227000001</v>
      </c>
      <c r="L205" s="36">
        <f>SUMIFS(СВЦЭМ!$F$39:$F$782,СВЦЭМ!$A$39:$A$782,$A205,СВЦЭМ!$B$39:$B$782,L$190)+'СЕТ СН'!$F$12</f>
        <v>162.86205232</v>
      </c>
      <c r="M205" s="36">
        <f>SUMIFS(СВЦЭМ!$F$39:$F$782,СВЦЭМ!$A$39:$A$782,$A205,СВЦЭМ!$B$39:$B$782,M$190)+'СЕТ СН'!$F$12</f>
        <v>165.41141678</v>
      </c>
      <c r="N205" s="36">
        <f>SUMIFS(СВЦЭМ!$F$39:$F$782,СВЦЭМ!$A$39:$A$782,$A205,СВЦЭМ!$B$39:$B$782,N$190)+'СЕТ СН'!$F$12</f>
        <v>167.34948904999999</v>
      </c>
      <c r="O205" s="36">
        <f>SUMIFS(СВЦЭМ!$F$39:$F$782,СВЦЭМ!$A$39:$A$782,$A205,СВЦЭМ!$B$39:$B$782,O$190)+'СЕТ СН'!$F$12</f>
        <v>172.95896031000001</v>
      </c>
      <c r="P205" s="36">
        <f>SUMIFS(СВЦЭМ!$F$39:$F$782,СВЦЭМ!$A$39:$A$782,$A205,СВЦЭМ!$B$39:$B$782,P$190)+'СЕТ СН'!$F$12</f>
        <v>181.14940290999999</v>
      </c>
      <c r="Q205" s="36">
        <f>SUMIFS(СВЦЭМ!$F$39:$F$782,СВЦЭМ!$A$39:$A$782,$A205,СВЦЭМ!$B$39:$B$782,Q$190)+'СЕТ СН'!$F$12</f>
        <v>184.67173603000001</v>
      </c>
      <c r="R205" s="36">
        <f>SUMIFS(СВЦЭМ!$F$39:$F$782,СВЦЭМ!$A$39:$A$782,$A205,СВЦЭМ!$B$39:$B$782,R$190)+'СЕТ СН'!$F$12</f>
        <v>181.73429300000001</v>
      </c>
      <c r="S205" s="36">
        <f>SUMIFS(СВЦЭМ!$F$39:$F$782,СВЦЭМ!$A$39:$A$782,$A205,СВЦЭМ!$B$39:$B$782,S$190)+'СЕТ СН'!$F$12</f>
        <v>173.55818973999999</v>
      </c>
      <c r="T205" s="36">
        <f>SUMIFS(СВЦЭМ!$F$39:$F$782,СВЦЭМ!$A$39:$A$782,$A205,СВЦЭМ!$B$39:$B$782,T$190)+'СЕТ СН'!$F$12</f>
        <v>156.54852167999999</v>
      </c>
      <c r="U205" s="36">
        <f>SUMIFS(СВЦЭМ!$F$39:$F$782,СВЦЭМ!$A$39:$A$782,$A205,СВЦЭМ!$B$39:$B$782,U$190)+'СЕТ СН'!$F$12</f>
        <v>149.74937234000001</v>
      </c>
      <c r="V205" s="36">
        <f>SUMIFS(СВЦЭМ!$F$39:$F$782,СВЦЭМ!$A$39:$A$782,$A205,СВЦЭМ!$B$39:$B$782,V$190)+'СЕТ СН'!$F$12</f>
        <v>149.66969374000001</v>
      </c>
      <c r="W205" s="36">
        <f>SUMIFS(СВЦЭМ!$F$39:$F$782,СВЦЭМ!$A$39:$A$782,$A205,СВЦЭМ!$B$39:$B$782,W$190)+'СЕТ СН'!$F$12</f>
        <v>150.69528793999999</v>
      </c>
      <c r="X205" s="36">
        <f>SUMIFS(СВЦЭМ!$F$39:$F$782,СВЦЭМ!$A$39:$A$782,$A205,СВЦЭМ!$B$39:$B$782,X$190)+'СЕТ СН'!$F$12</f>
        <v>150.24410893000001</v>
      </c>
      <c r="Y205" s="36">
        <f>SUMIFS(СВЦЭМ!$F$39:$F$782,СВЦЭМ!$A$39:$A$782,$A205,СВЦЭМ!$B$39:$B$782,Y$190)+'СЕТ СН'!$F$12</f>
        <v>152.00886975</v>
      </c>
    </row>
    <row r="206" spans="1:25" ht="15.75" x14ac:dyDescent="0.2">
      <c r="A206" s="35">
        <f t="shared" si="5"/>
        <v>44271</v>
      </c>
      <c r="B206" s="36">
        <f>SUMIFS(СВЦЭМ!$F$39:$F$782,СВЦЭМ!$A$39:$A$782,$A206,СВЦЭМ!$B$39:$B$782,B$190)+'СЕТ СН'!$F$12</f>
        <v>166.21677349000001</v>
      </c>
      <c r="C206" s="36">
        <f>SUMIFS(СВЦЭМ!$F$39:$F$782,СВЦЭМ!$A$39:$A$782,$A206,СВЦЭМ!$B$39:$B$782,C$190)+'СЕТ СН'!$F$12</f>
        <v>182.82492897</v>
      </c>
      <c r="D206" s="36">
        <f>SUMIFS(СВЦЭМ!$F$39:$F$782,СВЦЭМ!$A$39:$A$782,$A206,СВЦЭМ!$B$39:$B$782,D$190)+'СЕТ СН'!$F$12</f>
        <v>189.32338215999999</v>
      </c>
      <c r="E206" s="36">
        <f>SUMIFS(СВЦЭМ!$F$39:$F$782,СВЦЭМ!$A$39:$A$782,$A206,СВЦЭМ!$B$39:$B$782,E$190)+'СЕТ СН'!$F$12</f>
        <v>189.63761224000001</v>
      </c>
      <c r="F206" s="36">
        <f>SUMIFS(СВЦЭМ!$F$39:$F$782,СВЦЭМ!$A$39:$A$782,$A206,СВЦЭМ!$B$39:$B$782,F$190)+'СЕТ СН'!$F$12</f>
        <v>188.29926707999999</v>
      </c>
      <c r="G206" s="36">
        <f>SUMIFS(СВЦЭМ!$F$39:$F$782,СВЦЭМ!$A$39:$A$782,$A206,СВЦЭМ!$B$39:$B$782,G$190)+'СЕТ СН'!$F$12</f>
        <v>189.50367127000001</v>
      </c>
      <c r="H206" s="36">
        <f>SUMIFS(СВЦЭМ!$F$39:$F$782,СВЦЭМ!$A$39:$A$782,$A206,СВЦЭМ!$B$39:$B$782,H$190)+'СЕТ СН'!$F$12</f>
        <v>194.08247635000001</v>
      </c>
      <c r="I206" s="36">
        <f>SUMIFS(СВЦЭМ!$F$39:$F$782,СВЦЭМ!$A$39:$A$782,$A206,СВЦЭМ!$B$39:$B$782,I$190)+'СЕТ СН'!$F$12</f>
        <v>184.19351635999999</v>
      </c>
      <c r="J206" s="36">
        <f>SUMIFS(СВЦЭМ!$F$39:$F$782,СВЦЭМ!$A$39:$A$782,$A206,СВЦЭМ!$B$39:$B$782,J$190)+'СЕТ СН'!$F$12</f>
        <v>176.13064362</v>
      </c>
      <c r="K206" s="36">
        <f>SUMIFS(СВЦЭМ!$F$39:$F$782,СВЦЭМ!$A$39:$A$782,$A206,СВЦЭМ!$B$39:$B$782,K$190)+'СЕТ СН'!$F$12</f>
        <v>172.5403345</v>
      </c>
      <c r="L206" s="36">
        <f>SUMIFS(СВЦЭМ!$F$39:$F$782,СВЦЭМ!$A$39:$A$782,$A206,СВЦЭМ!$B$39:$B$782,L$190)+'СЕТ СН'!$F$12</f>
        <v>171.62790256</v>
      </c>
      <c r="M206" s="36">
        <f>SUMIFS(СВЦЭМ!$F$39:$F$782,СВЦЭМ!$A$39:$A$782,$A206,СВЦЭМ!$B$39:$B$782,M$190)+'СЕТ СН'!$F$12</f>
        <v>170.28290229000001</v>
      </c>
      <c r="N206" s="36">
        <f>SUMIFS(СВЦЭМ!$F$39:$F$782,СВЦЭМ!$A$39:$A$782,$A206,СВЦЭМ!$B$39:$B$782,N$190)+'СЕТ СН'!$F$12</f>
        <v>169.78615862999999</v>
      </c>
      <c r="O206" s="36">
        <f>SUMIFS(СВЦЭМ!$F$39:$F$782,СВЦЭМ!$A$39:$A$782,$A206,СВЦЭМ!$B$39:$B$782,O$190)+'СЕТ СН'!$F$12</f>
        <v>175.09136672</v>
      </c>
      <c r="P206" s="36">
        <f>SUMIFS(СВЦЭМ!$F$39:$F$782,СВЦЭМ!$A$39:$A$782,$A206,СВЦЭМ!$B$39:$B$782,P$190)+'СЕТ СН'!$F$12</f>
        <v>182.18287165000001</v>
      </c>
      <c r="Q206" s="36">
        <f>SUMIFS(СВЦЭМ!$F$39:$F$782,СВЦЭМ!$A$39:$A$782,$A206,СВЦЭМ!$B$39:$B$782,Q$190)+'СЕТ СН'!$F$12</f>
        <v>183.33656017999999</v>
      </c>
      <c r="R206" s="36">
        <f>SUMIFS(СВЦЭМ!$F$39:$F$782,СВЦЭМ!$A$39:$A$782,$A206,СВЦЭМ!$B$39:$B$782,R$190)+'СЕТ СН'!$F$12</f>
        <v>181.34792924000001</v>
      </c>
      <c r="S206" s="36">
        <f>SUMIFS(СВЦЭМ!$F$39:$F$782,СВЦЭМ!$A$39:$A$782,$A206,СВЦЭМ!$B$39:$B$782,S$190)+'СЕТ СН'!$F$12</f>
        <v>179.68379827999999</v>
      </c>
      <c r="T206" s="36">
        <f>SUMIFS(СВЦЭМ!$F$39:$F$782,СВЦЭМ!$A$39:$A$782,$A206,СВЦЭМ!$B$39:$B$782,T$190)+'СЕТ СН'!$F$12</f>
        <v>167.55489603999999</v>
      </c>
      <c r="U206" s="36">
        <f>SUMIFS(СВЦЭМ!$F$39:$F$782,СВЦЭМ!$A$39:$A$782,$A206,СВЦЭМ!$B$39:$B$782,U$190)+'СЕТ СН'!$F$12</f>
        <v>161.3734135</v>
      </c>
      <c r="V206" s="36">
        <f>SUMIFS(СВЦЭМ!$F$39:$F$782,СВЦЭМ!$A$39:$A$782,$A206,СВЦЭМ!$B$39:$B$782,V$190)+'СЕТ СН'!$F$12</f>
        <v>162.44033629</v>
      </c>
      <c r="W206" s="36">
        <f>SUMIFS(СВЦЭМ!$F$39:$F$782,СВЦЭМ!$A$39:$A$782,$A206,СВЦЭМ!$B$39:$B$782,W$190)+'СЕТ СН'!$F$12</f>
        <v>165.38903733000001</v>
      </c>
      <c r="X206" s="36">
        <f>SUMIFS(СВЦЭМ!$F$39:$F$782,СВЦЭМ!$A$39:$A$782,$A206,СВЦЭМ!$B$39:$B$782,X$190)+'СЕТ СН'!$F$12</f>
        <v>168.30630754000001</v>
      </c>
      <c r="Y206" s="36">
        <f>SUMIFS(СВЦЭМ!$F$39:$F$782,СВЦЭМ!$A$39:$A$782,$A206,СВЦЭМ!$B$39:$B$782,Y$190)+'СЕТ СН'!$F$12</f>
        <v>168.87243146</v>
      </c>
    </row>
    <row r="207" spans="1:25" ht="15.75" x14ac:dyDescent="0.2">
      <c r="A207" s="35">
        <f t="shared" si="5"/>
        <v>44272</v>
      </c>
      <c r="B207" s="36">
        <f>SUMIFS(СВЦЭМ!$F$39:$F$782,СВЦЭМ!$A$39:$A$782,$A207,СВЦЭМ!$B$39:$B$782,B$190)+'СЕТ СН'!$F$12</f>
        <v>188.27602465000001</v>
      </c>
      <c r="C207" s="36">
        <f>SUMIFS(СВЦЭМ!$F$39:$F$782,СВЦЭМ!$A$39:$A$782,$A207,СВЦЭМ!$B$39:$B$782,C$190)+'СЕТ СН'!$F$12</f>
        <v>193.67916879000001</v>
      </c>
      <c r="D207" s="36">
        <f>SUMIFS(СВЦЭМ!$F$39:$F$782,СВЦЭМ!$A$39:$A$782,$A207,СВЦЭМ!$B$39:$B$782,D$190)+'СЕТ СН'!$F$12</f>
        <v>190.63860874</v>
      </c>
      <c r="E207" s="36">
        <f>SUMIFS(СВЦЭМ!$F$39:$F$782,СВЦЭМ!$A$39:$A$782,$A207,СВЦЭМ!$B$39:$B$782,E$190)+'СЕТ СН'!$F$12</f>
        <v>189.63297972999999</v>
      </c>
      <c r="F207" s="36">
        <f>SUMIFS(СВЦЭМ!$F$39:$F$782,СВЦЭМ!$A$39:$A$782,$A207,СВЦЭМ!$B$39:$B$782,F$190)+'СЕТ СН'!$F$12</f>
        <v>190.22425910000001</v>
      </c>
      <c r="G207" s="36">
        <f>SUMIFS(СВЦЭМ!$F$39:$F$782,СВЦЭМ!$A$39:$A$782,$A207,СВЦЭМ!$B$39:$B$782,G$190)+'СЕТ СН'!$F$12</f>
        <v>191.82765488000001</v>
      </c>
      <c r="H207" s="36">
        <f>SUMIFS(СВЦЭМ!$F$39:$F$782,СВЦЭМ!$A$39:$A$782,$A207,СВЦЭМ!$B$39:$B$782,H$190)+'СЕТ СН'!$F$12</f>
        <v>194.30579348000001</v>
      </c>
      <c r="I207" s="36">
        <f>SUMIFS(СВЦЭМ!$F$39:$F$782,СВЦЭМ!$A$39:$A$782,$A207,СВЦЭМ!$B$39:$B$782,I$190)+'СЕТ СН'!$F$12</f>
        <v>187.702799</v>
      </c>
      <c r="J207" s="36">
        <f>SUMIFS(СВЦЭМ!$F$39:$F$782,СВЦЭМ!$A$39:$A$782,$A207,СВЦЭМ!$B$39:$B$782,J$190)+'СЕТ СН'!$F$12</f>
        <v>180.29080504999999</v>
      </c>
      <c r="K207" s="36">
        <f>SUMIFS(СВЦЭМ!$F$39:$F$782,СВЦЭМ!$A$39:$A$782,$A207,СВЦЭМ!$B$39:$B$782,K$190)+'СЕТ СН'!$F$12</f>
        <v>178.56113205</v>
      </c>
      <c r="L207" s="36">
        <f>SUMIFS(СВЦЭМ!$F$39:$F$782,СВЦЭМ!$A$39:$A$782,$A207,СВЦЭМ!$B$39:$B$782,L$190)+'СЕТ СН'!$F$12</f>
        <v>177.5867446</v>
      </c>
      <c r="M207" s="36">
        <f>SUMIFS(СВЦЭМ!$F$39:$F$782,СВЦЭМ!$A$39:$A$782,$A207,СВЦЭМ!$B$39:$B$782,M$190)+'СЕТ СН'!$F$12</f>
        <v>177.95534348999999</v>
      </c>
      <c r="N207" s="36">
        <f>SUMIFS(СВЦЭМ!$F$39:$F$782,СВЦЭМ!$A$39:$A$782,$A207,СВЦЭМ!$B$39:$B$782,N$190)+'СЕТ СН'!$F$12</f>
        <v>178.54861345</v>
      </c>
      <c r="O207" s="36">
        <f>SUMIFS(СВЦЭМ!$F$39:$F$782,СВЦЭМ!$A$39:$A$782,$A207,СВЦЭМ!$B$39:$B$782,O$190)+'СЕТ СН'!$F$12</f>
        <v>181.88859919000001</v>
      </c>
      <c r="P207" s="36">
        <f>SUMIFS(СВЦЭМ!$F$39:$F$782,СВЦЭМ!$A$39:$A$782,$A207,СВЦЭМ!$B$39:$B$782,P$190)+'СЕТ СН'!$F$12</f>
        <v>189.42043009</v>
      </c>
      <c r="Q207" s="36">
        <f>SUMIFS(СВЦЭМ!$F$39:$F$782,СВЦЭМ!$A$39:$A$782,$A207,СВЦЭМ!$B$39:$B$782,Q$190)+'СЕТ СН'!$F$12</f>
        <v>195.15431925999999</v>
      </c>
      <c r="R207" s="36">
        <f>SUMIFS(СВЦЭМ!$F$39:$F$782,СВЦЭМ!$A$39:$A$782,$A207,СВЦЭМ!$B$39:$B$782,R$190)+'СЕТ СН'!$F$12</f>
        <v>191.48264653999999</v>
      </c>
      <c r="S207" s="36">
        <f>SUMIFS(СВЦЭМ!$F$39:$F$782,СВЦЭМ!$A$39:$A$782,$A207,СВЦЭМ!$B$39:$B$782,S$190)+'СЕТ СН'!$F$12</f>
        <v>187.04311992999999</v>
      </c>
      <c r="T207" s="36">
        <f>SUMIFS(СВЦЭМ!$F$39:$F$782,СВЦЭМ!$A$39:$A$782,$A207,СВЦЭМ!$B$39:$B$782,T$190)+'СЕТ СН'!$F$12</f>
        <v>176.48655106999999</v>
      </c>
      <c r="U207" s="36">
        <f>SUMIFS(СВЦЭМ!$F$39:$F$782,СВЦЭМ!$A$39:$A$782,$A207,СВЦЭМ!$B$39:$B$782,U$190)+'СЕТ СН'!$F$12</f>
        <v>170.79310766</v>
      </c>
      <c r="V207" s="36">
        <f>SUMIFS(СВЦЭМ!$F$39:$F$782,СВЦЭМ!$A$39:$A$782,$A207,СВЦЭМ!$B$39:$B$782,V$190)+'СЕТ СН'!$F$12</f>
        <v>169.86918284999999</v>
      </c>
      <c r="W207" s="36">
        <f>SUMIFS(СВЦЭМ!$F$39:$F$782,СВЦЭМ!$A$39:$A$782,$A207,СВЦЭМ!$B$39:$B$782,W$190)+'СЕТ СН'!$F$12</f>
        <v>171.56075851</v>
      </c>
      <c r="X207" s="36">
        <f>SUMIFS(СВЦЭМ!$F$39:$F$782,СВЦЭМ!$A$39:$A$782,$A207,СВЦЭМ!$B$39:$B$782,X$190)+'СЕТ СН'!$F$12</f>
        <v>174.14351063000001</v>
      </c>
      <c r="Y207" s="36">
        <f>SUMIFS(СВЦЭМ!$F$39:$F$782,СВЦЭМ!$A$39:$A$782,$A207,СВЦЭМ!$B$39:$B$782,Y$190)+'СЕТ СН'!$F$12</f>
        <v>175.46354624</v>
      </c>
    </row>
    <row r="208" spans="1:25" ht="15.75" x14ac:dyDescent="0.2">
      <c r="A208" s="35">
        <f t="shared" si="5"/>
        <v>44273</v>
      </c>
      <c r="B208" s="36">
        <f>SUMIFS(СВЦЭМ!$F$39:$F$782,СВЦЭМ!$A$39:$A$782,$A208,СВЦЭМ!$B$39:$B$782,B$190)+'СЕТ СН'!$F$12</f>
        <v>178.65304495000001</v>
      </c>
      <c r="C208" s="36">
        <f>SUMIFS(СВЦЭМ!$F$39:$F$782,СВЦЭМ!$A$39:$A$782,$A208,СВЦЭМ!$B$39:$B$782,C$190)+'СЕТ СН'!$F$12</f>
        <v>192.02040531</v>
      </c>
      <c r="D208" s="36">
        <f>SUMIFS(СВЦЭМ!$F$39:$F$782,СВЦЭМ!$A$39:$A$782,$A208,СВЦЭМ!$B$39:$B$782,D$190)+'СЕТ СН'!$F$12</f>
        <v>204.72395151000001</v>
      </c>
      <c r="E208" s="36">
        <f>SUMIFS(СВЦЭМ!$F$39:$F$782,СВЦЭМ!$A$39:$A$782,$A208,СВЦЭМ!$B$39:$B$782,E$190)+'СЕТ СН'!$F$12</f>
        <v>205.28454588</v>
      </c>
      <c r="F208" s="36">
        <f>SUMIFS(СВЦЭМ!$F$39:$F$782,СВЦЭМ!$A$39:$A$782,$A208,СВЦЭМ!$B$39:$B$782,F$190)+'СЕТ СН'!$F$12</f>
        <v>206.20354903</v>
      </c>
      <c r="G208" s="36">
        <f>SUMIFS(СВЦЭМ!$F$39:$F$782,СВЦЭМ!$A$39:$A$782,$A208,СВЦЭМ!$B$39:$B$782,G$190)+'СЕТ СН'!$F$12</f>
        <v>205.47821112</v>
      </c>
      <c r="H208" s="36">
        <f>SUMIFS(СВЦЭМ!$F$39:$F$782,СВЦЭМ!$A$39:$A$782,$A208,СВЦЭМ!$B$39:$B$782,H$190)+'СЕТ СН'!$F$12</f>
        <v>197.65266561000001</v>
      </c>
      <c r="I208" s="36">
        <f>SUMIFS(СВЦЭМ!$F$39:$F$782,СВЦЭМ!$A$39:$A$782,$A208,СВЦЭМ!$B$39:$B$782,I$190)+'СЕТ СН'!$F$12</f>
        <v>185.46433675</v>
      </c>
      <c r="J208" s="36">
        <f>SUMIFS(СВЦЭМ!$F$39:$F$782,СВЦЭМ!$A$39:$A$782,$A208,СВЦЭМ!$B$39:$B$782,J$190)+'СЕТ СН'!$F$12</f>
        <v>177.86632159000001</v>
      </c>
      <c r="K208" s="36">
        <f>SUMIFS(СВЦЭМ!$F$39:$F$782,СВЦЭМ!$A$39:$A$782,$A208,СВЦЭМ!$B$39:$B$782,K$190)+'СЕТ СН'!$F$12</f>
        <v>173.24452517</v>
      </c>
      <c r="L208" s="36">
        <f>SUMIFS(СВЦЭМ!$F$39:$F$782,СВЦЭМ!$A$39:$A$782,$A208,СВЦЭМ!$B$39:$B$782,L$190)+'СЕТ СН'!$F$12</f>
        <v>173.13452203</v>
      </c>
      <c r="M208" s="36">
        <f>SUMIFS(СВЦЭМ!$F$39:$F$782,СВЦЭМ!$A$39:$A$782,$A208,СВЦЭМ!$B$39:$B$782,M$190)+'СЕТ СН'!$F$12</f>
        <v>174.36585894000001</v>
      </c>
      <c r="N208" s="36">
        <f>SUMIFS(СВЦЭМ!$F$39:$F$782,СВЦЭМ!$A$39:$A$782,$A208,СВЦЭМ!$B$39:$B$782,N$190)+'СЕТ СН'!$F$12</f>
        <v>175.64040510999999</v>
      </c>
      <c r="O208" s="36">
        <f>SUMIFS(СВЦЭМ!$F$39:$F$782,СВЦЭМ!$A$39:$A$782,$A208,СВЦЭМ!$B$39:$B$782,O$190)+'СЕТ СН'!$F$12</f>
        <v>178.55078505</v>
      </c>
      <c r="P208" s="36">
        <f>SUMIFS(СВЦЭМ!$F$39:$F$782,СВЦЭМ!$A$39:$A$782,$A208,СВЦЭМ!$B$39:$B$782,P$190)+'СЕТ СН'!$F$12</f>
        <v>186.07266845999999</v>
      </c>
      <c r="Q208" s="36">
        <f>SUMIFS(СВЦЭМ!$F$39:$F$782,СВЦЭМ!$A$39:$A$782,$A208,СВЦЭМ!$B$39:$B$782,Q$190)+'СЕТ СН'!$F$12</f>
        <v>191.56281612999999</v>
      </c>
      <c r="R208" s="36">
        <f>SUMIFS(СВЦЭМ!$F$39:$F$782,СВЦЭМ!$A$39:$A$782,$A208,СВЦЭМ!$B$39:$B$782,R$190)+'СЕТ СН'!$F$12</f>
        <v>188.82382926</v>
      </c>
      <c r="S208" s="36">
        <f>SUMIFS(СВЦЭМ!$F$39:$F$782,СВЦЭМ!$A$39:$A$782,$A208,СВЦЭМ!$B$39:$B$782,S$190)+'СЕТ СН'!$F$12</f>
        <v>186.14012029</v>
      </c>
      <c r="T208" s="36">
        <f>SUMIFS(СВЦЭМ!$F$39:$F$782,СВЦЭМ!$A$39:$A$782,$A208,СВЦЭМ!$B$39:$B$782,T$190)+'СЕТ СН'!$F$12</f>
        <v>172.47994138000001</v>
      </c>
      <c r="U208" s="36">
        <f>SUMIFS(СВЦЭМ!$F$39:$F$782,СВЦЭМ!$A$39:$A$782,$A208,СВЦЭМ!$B$39:$B$782,U$190)+'СЕТ СН'!$F$12</f>
        <v>167.10994615000001</v>
      </c>
      <c r="V208" s="36">
        <f>SUMIFS(СВЦЭМ!$F$39:$F$782,СВЦЭМ!$A$39:$A$782,$A208,СВЦЭМ!$B$39:$B$782,V$190)+'СЕТ СН'!$F$12</f>
        <v>168.18789343</v>
      </c>
      <c r="W208" s="36">
        <f>SUMIFS(СВЦЭМ!$F$39:$F$782,СВЦЭМ!$A$39:$A$782,$A208,СВЦЭМ!$B$39:$B$782,W$190)+'СЕТ СН'!$F$12</f>
        <v>169.48136251</v>
      </c>
      <c r="X208" s="36">
        <f>SUMIFS(СВЦЭМ!$F$39:$F$782,СВЦЭМ!$A$39:$A$782,$A208,СВЦЭМ!$B$39:$B$782,X$190)+'СЕТ СН'!$F$12</f>
        <v>170.63928515999999</v>
      </c>
      <c r="Y208" s="36">
        <f>SUMIFS(СВЦЭМ!$F$39:$F$782,СВЦЭМ!$A$39:$A$782,$A208,СВЦЭМ!$B$39:$B$782,Y$190)+'СЕТ СН'!$F$12</f>
        <v>172.64514389000001</v>
      </c>
    </row>
    <row r="209" spans="1:25" ht="15.75" x14ac:dyDescent="0.2">
      <c r="A209" s="35">
        <f t="shared" si="5"/>
        <v>44274</v>
      </c>
      <c r="B209" s="36">
        <f>SUMIFS(СВЦЭМ!$F$39:$F$782,СВЦЭМ!$A$39:$A$782,$A209,СВЦЭМ!$B$39:$B$782,B$190)+'СЕТ СН'!$F$12</f>
        <v>170.8467947</v>
      </c>
      <c r="C209" s="36">
        <f>SUMIFS(СВЦЭМ!$F$39:$F$782,СВЦЭМ!$A$39:$A$782,$A209,СВЦЭМ!$B$39:$B$782,C$190)+'СЕТ СН'!$F$12</f>
        <v>182.80419182</v>
      </c>
      <c r="D209" s="36">
        <f>SUMIFS(СВЦЭМ!$F$39:$F$782,СВЦЭМ!$A$39:$A$782,$A209,СВЦЭМ!$B$39:$B$782,D$190)+'СЕТ СН'!$F$12</f>
        <v>196.31485699999999</v>
      </c>
      <c r="E209" s="36">
        <f>SUMIFS(СВЦЭМ!$F$39:$F$782,СВЦЭМ!$A$39:$A$782,$A209,СВЦЭМ!$B$39:$B$782,E$190)+'СЕТ СН'!$F$12</f>
        <v>196.88718650000001</v>
      </c>
      <c r="F209" s="36">
        <f>SUMIFS(СВЦЭМ!$F$39:$F$782,СВЦЭМ!$A$39:$A$782,$A209,СВЦЭМ!$B$39:$B$782,F$190)+'СЕТ СН'!$F$12</f>
        <v>200.85122702000001</v>
      </c>
      <c r="G209" s="36">
        <f>SUMIFS(СВЦЭМ!$F$39:$F$782,СВЦЭМ!$A$39:$A$782,$A209,СВЦЭМ!$B$39:$B$782,G$190)+'СЕТ СН'!$F$12</f>
        <v>197.41235459999999</v>
      </c>
      <c r="H209" s="36">
        <f>SUMIFS(СВЦЭМ!$F$39:$F$782,СВЦЭМ!$A$39:$A$782,$A209,СВЦЭМ!$B$39:$B$782,H$190)+'СЕТ СН'!$F$12</f>
        <v>186.97933398999999</v>
      </c>
      <c r="I209" s="36">
        <f>SUMIFS(СВЦЭМ!$F$39:$F$782,СВЦЭМ!$A$39:$A$782,$A209,СВЦЭМ!$B$39:$B$782,I$190)+'СЕТ СН'!$F$12</f>
        <v>177.52319596999999</v>
      </c>
      <c r="J209" s="36">
        <f>SUMIFS(СВЦЭМ!$F$39:$F$782,СВЦЭМ!$A$39:$A$782,$A209,СВЦЭМ!$B$39:$B$782,J$190)+'СЕТ СН'!$F$12</f>
        <v>169.14217744000001</v>
      </c>
      <c r="K209" s="36">
        <f>SUMIFS(СВЦЭМ!$F$39:$F$782,СВЦЭМ!$A$39:$A$782,$A209,СВЦЭМ!$B$39:$B$782,K$190)+'СЕТ СН'!$F$12</f>
        <v>164.86310875999999</v>
      </c>
      <c r="L209" s="36">
        <f>SUMIFS(СВЦЭМ!$F$39:$F$782,СВЦЭМ!$A$39:$A$782,$A209,СВЦЭМ!$B$39:$B$782,L$190)+'СЕТ СН'!$F$12</f>
        <v>163.56025937999999</v>
      </c>
      <c r="M209" s="36">
        <f>SUMIFS(СВЦЭМ!$F$39:$F$782,СВЦЭМ!$A$39:$A$782,$A209,СВЦЭМ!$B$39:$B$782,M$190)+'СЕТ СН'!$F$12</f>
        <v>164.81535239999999</v>
      </c>
      <c r="N209" s="36">
        <f>SUMIFS(СВЦЭМ!$F$39:$F$782,СВЦЭМ!$A$39:$A$782,$A209,СВЦЭМ!$B$39:$B$782,N$190)+'СЕТ СН'!$F$12</f>
        <v>168.05881790999999</v>
      </c>
      <c r="O209" s="36">
        <f>SUMIFS(СВЦЭМ!$F$39:$F$782,СВЦЭМ!$A$39:$A$782,$A209,СВЦЭМ!$B$39:$B$782,O$190)+'СЕТ СН'!$F$12</f>
        <v>168.93005393999999</v>
      </c>
      <c r="P209" s="36">
        <f>SUMIFS(СВЦЭМ!$F$39:$F$782,СВЦЭМ!$A$39:$A$782,$A209,СВЦЭМ!$B$39:$B$782,P$190)+'СЕТ СН'!$F$12</f>
        <v>176.22954927000001</v>
      </c>
      <c r="Q209" s="36">
        <f>SUMIFS(СВЦЭМ!$F$39:$F$782,СВЦЭМ!$A$39:$A$782,$A209,СВЦЭМ!$B$39:$B$782,Q$190)+'СЕТ СН'!$F$12</f>
        <v>182.72487699000001</v>
      </c>
      <c r="R209" s="36">
        <f>SUMIFS(СВЦЭМ!$F$39:$F$782,СВЦЭМ!$A$39:$A$782,$A209,СВЦЭМ!$B$39:$B$782,R$190)+'СЕТ СН'!$F$12</f>
        <v>183.82199850000001</v>
      </c>
      <c r="S209" s="36">
        <f>SUMIFS(СВЦЭМ!$F$39:$F$782,СВЦЭМ!$A$39:$A$782,$A209,СВЦЭМ!$B$39:$B$782,S$190)+'СЕТ СН'!$F$12</f>
        <v>182.02085815999999</v>
      </c>
      <c r="T209" s="36">
        <f>SUMIFS(СВЦЭМ!$F$39:$F$782,СВЦЭМ!$A$39:$A$782,$A209,СВЦЭМ!$B$39:$B$782,T$190)+'СЕТ СН'!$F$12</f>
        <v>169.26253356000001</v>
      </c>
      <c r="U209" s="36">
        <f>SUMIFS(СВЦЭМ!$F$39:$F$782,СВЦЭМ!$A$39:$A$782,$A209,СВЦЭМ!$B$39:$B$782,U$190)+'СЕТ СН'!$F$12</f>
        <v>162.01107934999999</v>
      </c>
      <c r="V209" s="36">
        <f>SUMIFS(СВЦЭМ!$F$39:$F$782,СВЦЭМ!$A$39:$A$782,$A209,СВЦЭМ!$B$39:$B$782,V$190)+'СЕТ СН'!$F$12</f>
        <v>160.96543181999999</v>
      </c>
      <c r="W209" s="36">
        <f>SUMIFS(СВЦЭМ!$F$39:$F$782,СВЦЭМ!$A$39:$A$782,$A209,СВЦЭМ!$B$39:$B$782,W$190)+'СЕТ СН'!$F$12</f>
        <v>161.83732230000001</v>
      </c>
      <c r="X209" s="36">
        <f>SUMIFS(СВЦЭМ!$F$39:$F$782,СВЦЭМ!$A$39:$A$782,$A209,СВЦЭМ!$B$39:$B$782,X$190)+'СЕТ СН'!$F$12</f>
        <v>166.16516157999999</v>
      </c>
      <c r="Y209" s="36">
        <f>SUMIFS(СВЦЭМ!$F$39:$F$782,СВЦЭМ!$A$39:$A$782,$A209,СВЦЭМ!$B$39:$B$782,Y$190)+'СЕТ СН'!$F$12</f>
        <v>168.49203381999999</v>
      </c>
    </row>
    <row r="210" spans="1:25" ht="15.75" x14ac:dyDescent="0.2">
      <c r="A210" s="35">
        <f t="shared" si="5"/>
        <v>44275</v>
      </c>
      <c r="B210" s="36">
        <f>SUMIFS(СВЦЭМ!$F$39:$F$782,СВЦЭМ!$A$39:$A$782,$A210,СВЦЭМ!$B$39:$B$782,B$190)+'СЕТ СН'!$F$12</f>
        <v>172.24137748999999</v>
      </c>
      <c r="C210" s="36">
        <f>SUMIFS(СВЦЭМ!$F$39:$F$782,СВЦЭМ!$A$39:$A$782,$A210,СВЦЭМ!$B$39:$B$782,C$190)+'СЕТ СН'!$F$12</f>
        <v>184.93685292999999</v>
      </c>
      <c r="D210" s="36">
        <f>SUMIFS(СВЦЭМ!$F$39:$F$782,СВЦЭМ!$A$39:$A$782,$A210,СВЦЭМ!$B$39:$B$782,D$190)+'СЕТ СН'!$F$12</f>
        <v>197.27801131000001</v>
      </c>
      <c r="E210" s="36">
        <f>SUMIFS(СВЦЭМ!$F$39:$F$782,СВЦЭМ!$A$39:$A$782,$A210,СВЦЭМ!$B$39:$B$782,E$190)+'СЕТ СН'!$F$12</f>
        <v>198.61858333999999</v>
      </c>
      <c r="F210" s="36">
        <f>SUMIFS(СВЦЭМ!$F$39:$F$782,СВЦЭМ!$A$39:$A$782,$A210,СВЦЭМ!$B$39:$B$782,F$190)+'СЕТ СН'!$F$12</f>
        <v>201.92227865999999</v>
      </c>
      <c r="G210" s="36">
        <f>SUMIFS(СВЦЭМ!$F$39:$F$782,СВЦЭМ!$A$39:$A$782,$A210,СВЦЭМ!$B$39:$B$782,G$190)+'СЕТ СН'!$F$12</f>
        <v>199.65032217999999</v>
      </c>
      <c r="H210" s="36">
        <f>SUMIFS(СВЦЭМ!$F$39:$F$782,СВЦЭМ!$A$39:$A$782,$A210,СВЦЭМ!$B$39:$B$782,H$190)+'СЕТ СН'!$F$12</f>
        <v>196.88734403999999</v>
      </c>
      <c r="I210" s="36">
        <f>SUMIFS(СВЦЭМ!$F$39:$F$782,СВЦЭМ!$A$39:$A$782,$A210,СВЦЭМ!$B$39:$B$782,I$190)+'СЕТ СН'!$F$12</f>
        <v>190.65941835000001</v>
      </c>
      <c r="J210" s="36">
        <f>SUMIFS(СВЦЭМ!$F$39:$F$782,СВЦЭМ!$A$39:$A$782,$A210,СВЦЭМ!$B$39:$B$782,J$190)+'СЕТ СН'!$F$12</f>
        <v>175.37621641000001</v>
      </c>
      <c r="K210" s="36">
        <f>SUMIFS(СВЦЭМ!$F$39:$F$782,СВЦЭМ!$A$39:$A$782,$A210,СВЦЭМ!$B$39:$B$782,K$190)+'СЕТ СН'!$F$12</f>
        <v>168.09103536000001</v>
      </c>
      <c r="L210" s="36">
        <f>SUMIFS(СВЦЭМ!$F$39:$F$782,СВЦЭМ!$A$39:$A$782,$A210,СВЦЭМ!$B$39:$B$782,L$190)+'СЕТ СН'!$F$12</f>
        <v>166.88372375</v>
      </c>
      <c r="M210" s="36">
        <f>SUMIFS(СВЦЭМ!$F$39:$F$782,СВЦЭМ!$A$39:$A$782,$A210,СВЦЭМ!$B$39:$B$782,M$190)+'СЕТ СН'!$F$12</f>
        <v>168.49536273000001</v>
      </c>
      <c r="N210" s="36">
        <f>SUMIFS(СВЦЭМ!$F$39:$F$782,СВЦЭМ!$A$39:$A$782,$A210,СВЦЭМ!$B$39:$B$782,N$190)+'СЕТ СН'!$F$12</f>
        <v>171.97204425999999</v>
      </c>
      <c r="O210" s="36">
        <f>SUMIFS(СВЦЭМ!$F$39:$F$782,СВЦЭМ!$A$39:$A$782,$A210,СВЦЭМ!$B$39:$B$782,O$190)+'СЕТ СН'!$F$12</f>
        <v>174.41836835999999</v>
      </c>
      <c r="P210" s="36">
        <f>SUMIFS(СВЦЭМ!$F$39:$F$782,СВЦЭМ!$A$39:$A$782,$A210,СВЦЭМ!$B$39:$B$782,P$190)+'СЕТ СН'!$F$12</f>
        <v>180.86000374</v>
      </c>
      <c r="Q210" s="36">
        <f>SUMIFS(СВЦЭМ!$F$39:$F$782,СВЦЭМ!$A$39:$A$782,$A210,СВЦЭМ!$B$39:$B$782,Q$190)+'СЕТ СН'!$F$12</f>
        <v>186.18312232</v>
      </c>
      <c r="R210" s="36">
        <f>SUMIFS(СВЦЭМ!$F$39:$F$782,СВЦЭМ!$A$39:$A$782,$A210,СВЦЭМ!$B$39:$B$782,R$190)+'СЕТ СН'!$F$12</f>
        <v>186.09748983</v>
      </c>
      <c r="S210" s="36">
        <f>SUMIFS(СВЦЭМ!$F$39:$F$782,СВЦЭМ!$A$39:$A$782,$A210,СВЦЭМ!$B$39:$B$782,S$190)+'СЕТ СН'!$F$12</f>
        <v>181.56720734999999</v>
      </c>
      <c r="T210" s="36">
        <f>SUMIFS(СВЦЭМ!$F$39:$F$782,СВЦЭМ!$A$39:$A$782,$A210,СВЦЭМ!$B$39:$B$782,T$190)+'СЕТ СН'!$F$12</f>
        <v>170.07447931999999</v>
      </c>
      <c r="U210" s="36">
        <f>SUMIFS(СВЦЭМ!$F$39:$F$782,СВЦЭМ!$A$39:$A$782,$A210,СВЦЭМ!$B$39:$B$782,U$190)+'СЕТ СН'!$F$12</f>
        <v>162.83263031000001</v>
      </c>
      <c r="V210" s="36">
        <f>SUMIFS(СВЦЭМ!$F$39:$F$782,СВЦЭМ!$A$39:$A$782,$A210,СВЦЭМ!$B$39:$B$782,V$190)+'СЕТ СН'!$F$12</f>
        <v>160.63096396</v>
      </c>
      <c r="W210" s="36">
        <f>SUMIFS(СВЦЭМ!$F$39:$F$782,СВЦЭМ!$A$39:$A$782,$A210,СВЦЭМ!$B$39:$B$782,W$190)+'СЕТ СН'!$F$12</f>
        <v>161.02461893</v>
      </c>
      <c r="X210" s="36">
        <f>SUMIFS(СВЦЭМ!$F$39:$F$782,СВЦЭМ!$A$39:$A$782,$A210,СВЦЭМ!$B$39:$B$782,X$190)+'СЕТ СН'!$F$12</f>
        <v>164.88526102</v>
      </c>
      <c r="Y210" s="36">
        <f>SUMIFS(СВЦЭМ!$F$39:$F$782,СВЦЭМ!$A$39:$A$782,$A210,СВЦЭМ!$B$39:$B$782,Y$190)+'СЕТ СН'!$F$12</f>
        <v>170.46179512</v>
      </c>
    </row>
    <row r="211" spans="1:25" ht="15.75" x14ac:dyDescent="0.2">
      <c r="A211" s="35">
        <f t="shared" si="5"/>
        <v>44276</v>
      </c>
      <c r="B211" s="36">
        <f>SUMIFS(СВЦЭМ!$F$39:$F$782,СВЦЭМ!$A$39:$A$782,$A211,СВЦЭМ!$B$39:$B$782,B$190)+'СЕТ СН'!$F$12</f>
        <v>183.60000828</v>
      </c>
      <c r="C211" s="36">
        <f>SUMIFS(СВЦЭМ!$F$39:$F$782,СВЦЭМ!$A$39:$A$782,$A211,СВЦЭМ!$B$39:$B$782,C$190)+'СЕТ СН'!$F$12</f>
        <v>194.42447576000001</v>
      </c>
      <c r="D211" s="36">
        <f>SUMIFS(СВЦЭМ!$F$39:$F$782,СВЦЭМ!$A$39:$A$782,$A211,СВЦЭМ!$B$39:$B$782,D$190)+'СЕТ СН'!$F$12</f>
        <v>205.96294510000001</v>
      </c>
      <c r="E211" s="36">
        <f>SUMIFS(СВЦЭМ!$F$39:$F$782,СВЦЭМ!$A$39:$A$782,$A211,СВЦЭМ!$B$39:$B$782,E$190)+'СЕТ СН'!$F$12</f>
        <v>206.09607034999999</v>
      </c>
      <c r="F211" s="36">
        <f>SUMIFS(СВЦЭМ!$F$39:$F$782,СВЦЭМ!$A$39:$A$782,$A211,СВЦЭМ!$B$39:$B$782,F$190)+'СЕТ СН'!$F$12</f>
        <v>206.17579240000001</v>
      </c>
      <c r="G211" s="36">
        <f>SUMIFS(СВЦЭМ!$F$39:$F$782,СВЦЭМ!$A$39:$A$782,$A211,СВЦЭМ!$B$39:$B$782,G$190)+'СЕТ СН'!$F$12</f>
        <v>206.77105176000001</v>
      </c>
      <c r="H211" s="36">
        <f>SUMIFS(СВЦЭМ!$F$39:$F$782,СВЦЭМ!$A$39:$A$782,$A211,СВЦЭМ!$B$39:$B$782,H$190)+'СЕТ СН'!$F$12</f>
        <v>202.02152085</v>
      </c>
      <c r="I211" s="36">
        <f>SUMIFS(СВЦЭМ!$F$39:$F$782,СВЦЭМ!$A$39:$A$782,$A211,СВЦЭМ!$B$39:$B$782,I$190)+'СЕТ СН'!$F$12</f>
        <v>190.01916087999999</v>
      </c>
      <c r="J211" s="36">
        <f>SUMIFS(СВЦЭМ!$F$39:$F$782,СВЦЭМ!$A$39:$A$782,$A211,СВЦЭМ!$B$39:$B$782,J$190)+'СЕТ СН'!$F$12</f>
        <v>182.33498768000001</v>
      </c>
      <c r="K211" s="36">
        <f>SUMIFS(СВЦЭМ!$F$39:$F$782,СВЦЭМ!$A$39:$A$782,$A211,СВЦЭМ!$B$39:$B$782,K$190)+'СЕТ СН'!$F$12</f>
        <v>172.73418905</v>
      </c>
      <c r="L211" s="36">
        <f>SUMIFS(СВЦЭМ!$F$39:$F$782,СВЦЭМ!$A$39:$A$782,$A211,СВЦЭМ!$B$39:$B$782,L$190)+'СЕТ СН'!$F$12</f>
        <v>168.03710716000001</v>
      </c>
      <c r="M211" s="36">
        <f>SUMIFS(СВЦЭМ!$F$39:$F$782,СВЦЭМ!$A$39:$A$782,$A211,СВЦЭМ!$B$39:$B$782,M$190)+'СЕТ СН'!$F$12</f>
        <v>168.49695156000001</v>
      </c>
      <c r="N211" s="36">
        <f>SUMIFS(СВЦЭМ!$F$39:$F$782,СВЦЭМ!$A$39:$A$782,$A211,СВЦЭМ!$B$39:$B$782,N$190)+'СЕТ СН'!$F$12</f>
        <v>171.15690079999999</v>
      </c>
      <c r="O211" s="36">
        <f>SUMIFS(СВЦЭМ!$F$39:$F$782,СВЦЭМ!$A$39:$A$782,$A211,СВЦЭМ!$B$39:$B$782,O$190)+'СЕТ СН'!$F$12</f>
        <v>173.10876139999999</v>
      </c>
      <c r="P211" s="36">
        <f>SUMIFS(СВЦЭМ!$F$39:$F$782,СВЦЭМ!$A$39:$A$782,$A211,СВЦЭМ!$B$39:$B$782,P$190)+'СЕТ СН'!$F$12</f>
        <v>180.42313279999999</v>
      </c>
      <c r="Q211" s="36">
        <f>SUMIFS(СВЦЭМ!$F$39:$F$782,СВЦЭМ!$A$39:$A$782,$A211,СВЦЭМ!$B$39:$B$782,Q$190)+'СЕТ СН'!$F$12</f>
        <v>184.74333235</v>
      </c>
      <c r="R211" s="36">
        <f>SUMIFS(СВЦЭМ!$F$39:$F$782,СВЦЭМ!$A$39:$A$782,$A211,СВЦЭМ!$B$39:$B$782,R$190)+'СЕТ СН'!$F$12</f>
        <v>180.29056378999999</v>
      </c>
      <c r="S211" s="36">
        <f>SUMIFS(СВЦЭМ!$F$39:$F$782,СВЦЭМ!$A$39:$A$782,$A211,СВЦЭМ!$B$39:$B$782,S$190)+'СЕТ СН'!$F$12</f>
        <v>178.85448410999999</v>
      </c>
      <c r="T211" s="36">
        <f>SUMIFS(СВЦЭМ!$F$39:$F$782,СВЦЭМ!$A$39:$A$782,$A211,СВЦЭМ!$B$39:$B$782,T$190)+'СЕТ СН'!$F$12</f>
        <v>169.98065425999999</v>
      </c>
      <c r="U211" s="36">
        <f>SUMIFS(СВЦЭМ!$F$39:$F$782,СВЦЭМ!$A$39:$A$782,$A211,СВЦЭМ!$B$39:$B$782,U$190)+'СЕТ СН'!$F$12</f>
        <v>161.59873268000001</v>
      </c>
      <c r="V211" s="36">
        <f>SUMIFS(СВЦЭМ!$F$39:$F$782,СВЦЭМ!$A$39:$A$782,$A211,СВЦЭМ!$B$39:$B$782,V$190)+'СЕТ СН'!$F$12</f>
        <v>163.70544860000001</v>
      </c>
      <c r="W211" s="36">
        <f>SUMIFS(СВЦЭМ!$F$39:$F$782,СВЦЭМ!$A$39:$A$782,$A211,СВЦЭМ!$B$39:$B$782,W$190)+'СЕТ СН'!$F$12</f>
        <v>165.96721087</v>
      </c>
      <c r="X211" s="36">
        <f>SUMIFS(СВЦЭМ!$F$39:$F$782,СВЦЭМ!$A$39:$A$782,$A211,СВЦЭМ!$B$39:$B$782,X$190)+'СЕТ СН'!$F$12</f>
        <v>170.03048820999999</v>
      </c>
      <c r="Y211" s="36">
        <f>SUMIFS(СВЦЭМ!$F$39:$F$782,СВЦЭМ!$A$39:$A$782,$A211,СВЦЭМ!$B$39:$B$782,Y$190)+'СЕТ СН'!$F$12</f>
        <v>175.21488367000001</v>
      </c>
    </row>
    <row r="212" spans="1:25" ht="15.75" x14ac:dyDescent="0.2">
      <c r="A212" s="35">
        <f t="shared" si="5"/>
        <v>44277</v>
      </c>
      <c r="B212" s="36">
        <f>SUMIFS(СВЦЭМ!$F$39:$F$782,СВЦЭМ!$A$39:$A$782,$A212,СВЦЭМ!$B$39:$B$782,B$190)+'СЕТ СН'!$F$12</f>
        <v>175.33643058999999</v>
      </c>
      <c r="C212" s="36">
        <f>SUMIFS(СВЦЭМ!$F$39:$F$782,СВЦЭМ!$A$39:$A$782,$A212,СВЦЭМ!$B$39:$B$782,C$190)+'СЕТ СН'!$F$12</f>
        <v>183.52298605999999</v>
      </c>
      <c r="D212" s="36">
        <f>SUMIFS(СВЦЭМ!$F$39:$F$782,СВЦЭМ!$A$39:$A$782,$A212,СВЦЭМ!$B$39:$B$782,D$190)+'СЕТ СН'!$F$12</f>
        <v>193.72369907000001</v>
      </c>
      <c r="E212" s="36">
        <f>SUMIFS(СВЦЭМ!$F$39:$F$782,СВЦЭМ!$A$39:$A$782,$A212,СВЦЭМ!$B$39:$B$782,E$190)+'СЕТ СН'!$F$12</f>
        <v>194.05422289000001</v>
      </c>
      <c r="F212" s="36">
        <f>SUMIFS(СВЦЭМ!$F$39:$F$782,СВЦЭМ!$A$39:$A$782,$A212,СВЦЭМ!$B$39:$B$782,F$190)+'СЕТ СН'!$F$12</f>
        <v>193.65447227000001</v>
      </c>
      <c r="G212" s="36">
        <f>SUMIFS(СВЦЭМ!$F$39:$F$782,СВЦЭМ!$A$39:$A$782,$A212,СВЦЭМ!$B$39:$B$782,G$190)+'СЕТ СН'!$F$12</f>
        <v>188.69233138999999</v>
      </c>
      <c r="H212" s="36">
        <f>SUMIFS(СВЦЭМ!$F$39:$F$782,СВЦЭМ!$A$39:$A$782,$A212,СВЦЭМ!$B$39:$B$782,H$190)+'СЕТ СН'!$F$12</f>
        <v>184.99952116</v>
      </c>
      <c r="I212" s="36">
        <f>SUMIFS(СВЦЭМ!$F$39:$F$782,СВЦЭМ!$A$39:$A$782,$A212,СВЦЭМ!$B$39:$B$782,I$190)+'СЕТ СН'!$F$12</f>
        <v>174.96901421000001</v>
      </c>
      <c r="J212" s="36">
        <f>SUMIFS(СВЦЭМ!$F$39:$F$782,СВЦЭМ!$A$39:$A$782,$A212,СВЦЭМ!$B$39:$B$782,J$190)+'СЕТ СН'!$F$12</f>
        <v>168.56803414000001</v>
      </c>
      <c r="K212" s="36">
        <f>SUMIFS(СВЦЭМ!$F$39:$F$782,СВЦЭМ!$A$39:$A$782,$A212,СВЦЭМ!$B$39:$B$782,K$190)+'СЕТ СН'!$F$12</f>
        <v>168.67613037000001</v>
      </c>
      <c r="L212" s="36">
        <f>SUMIFS(СВЦЭМ!$F$39:$F$782,СВЦЭМ!$A$39:$A$782,$A212,СВЦЭМ!$B$39:$B$782,L$190)+'СЕТ СН'!$F$12</f>
        <v>170.63930629999999</v>
      </c>
      <c r="M212" s="36">
        <f>SUMIFS(СВЦЭМ!$F$39:$F$782,СВЦЭМ!$A$39:$A$782,$A212,СВЦЭМ!$B$39:$B$782,M$190)+'СЕТ СН'!$F$12</f>
        <v>169.44455912000001</v>
      </c>
      <c r="N212" s="36">
        <f>SUMIFS(СВЦЭМ!$F$39:$F$782,СВЦЭМ!$A$39:$A$782,$A212,СВЦЭМ!$B$39:$B$782,N$190)+'СЕТ СН'!$F$12</f>
        <v>171.53050920999999</v>
      </c>
      <c r="O212" s="36">
        <f>SUMIFS(СВЦЭМ!$F$39:$F$782,СВЦЭМ!$A$39:$A$782,$A212,СВЦЭМ!$B$39:$B$782,O$190)+'СЕТ СН'!$F$12</f>
        <v>180.64456225000001</v>
      </c>
      <c r="P212" s="36">
        <f>SUMIFS(СВЦЭМ!$F$39:$F$782,СВЦЭМ!$A$39:$A$782,$A212,СВЦЭМ!$B$39:$B$782,P$190)+'СЕТ СН'!$F$12</f>
        <v>191.44835479</v>
      </c>
      <c r="Q212" s="36">
        <f>SUMIFS(СВЦЭМ!$F$39:$F$782,СВЦЭМ!$A$39:$A$782,$A212,СВЦЭМ!$B$39:$B$782,Q$190)+'СЕТ СН'!$F$12</f>
        <v>194.11599537999999</v>
      </c>
      <c r="R212" s="36">
        <f>SUMIFS(СВЦЭМ!$F$39:$F$782,СВЦЭМ!$A$39:$A$782,$A212,СВЦЭМ!$B$39:$B$782,R$190)+'СЕТ СН'!$F$12</f>
        <v>193.24491368</v>
      </c>
      <c r="S212" s="36">
        <f>SUMIFS(СВЦЭМ!$F$39:$F$782,СВЦЭМ!$A$39:$A$782,$A212,СВЦЭМ!$B$39:$B$782,S$190)+'СЕТ СН'!$F$12</f>
        <v>187.98182174999999</v>
      </c>
      <c r="T212" s="36">
        <f>SUMIFS(СВЦЭМ!$F$39:$F$782,СВЦЭМ!$A$39:$A$782,$A212,СВЦЭМ!$B$39:$B$782,T$190)+'СЕТ СН'!$F$12</f>
        <v>174.55252844</v>
      </c>
      <c r="U212" s="36">
        <f>SUMIFS(СВЦЭМ!$F$39:$F$782,СВЦЭМ!$A$39:$A$782,$A212,СВЦЭМ!$B$39:$B$782,U$190)+'СЕТ СН'!$F$12</f>
        <v>167.47575551</v>
      </c>
      <c r="V212" s="36">
        <f>SUMIFS(СВЦЭМ!$F$39:$F$782,СВЦЭМ!$A$39:$A$782,$A212,СВЦЭМ!$B$39:$B$782,V$190)+'СЕТ СН'!$F$12</f>
        <v>163.23131787</v>
      </c>
      <c r="W212" s="36">
        <f>SUMIFS(СВЦЭМ!$F$39:$F$782,СВЦЭМ!$A$39:$A$782,$A212,СВЦЭМ!$B$39:$B$782,W$190)+'СЕТ СН'!$F$12</f>
        <v>163.43557143000001</v>
      </c>
      <c r="X212" s="36">
        <f>SUMIFS(СВЦЭМ!$F$39:$F$782,СВЦЭМ!$A$39:$A$782,$A212,СВЦЭМ!$B$39:$B$782,X$190)+'СЕТ СН'!$F$12</f>
        <v>166.74210762999999</v>
      </c>
      <c r="Y212" s="36">
        <f>SUMIFS(СВЦЭМ!$F$39:$F$782,СВЦЭМ!$A$39:$A$782,$A212,СВЦЭМ!$B$39:$B$782,Y$190)+'СЕТ СН'!$F$12</f>
        <v>169.83161218000001</v>
      </c>
    </row>
    <row r="213" spans="1:25" ht="15.75" x14ac:dyDescent="0.2">
      <c r="A213" s="35">
        <f t="shared" si="5"/>
        <v>44278</v>
      </c>
      <c r="B213" s="36">
        <f>SUMIFS(СВЦЭМ!$F$39:$F$782,СВЦЭМ!$A$39:$A$782,$A213,СВЦЭМ!$B$39:$B$782,B$190)+'СЕТ СН'!$F$12</f>
        <v>170.78056688999999</v>
      </c>
      <c r="C213" s="36">
        <f>SUMIFS(СВЦЭМ!$F$39:$F$782,СВЦЭМ!$A$39:$A$782,$A213,СВЦЭМ!$B$39:$B$782,C$190)+'СЕТ СН'!$F$12</f>
        <v>181.70234875</v>
      </c>
      <c r="D213" s="36">
        <f>SUMIFS(СВЦЭМ!$F$39:$F$782,СВЦЭМ!$A$39:$A$782,$A213,СВЦЭМ!$B$39:$B$782,D$190)+'СЕТ СН'!$F$12</f>
        <v>190.88677695000001</v>
      </c>
      <c r="E213" s="36">
        <f>SUMIFS(СВЦЭМ!$F$39:$F$782,СВЦЭМ!$A$39:$A$782,$A213,СВЦЭМ!$B$39:$B$782,E$190)+'СЕТ СН'!$F$12</f>
        <v>192.10698228999999</v>
      </c>
      <c r="F213" s="36">
        <f>SUMIFS(СВЦЭМ!$F$39:$F$782,СВЦЭМ!$A$39:$A$782,$A213,СВЦЭМ!$B$39:$B$782,F$190)+'СЕТ СН'!$F$12</f>
        <v>190.87273098</v>
      </c>
      <c r="G213" s="36">
        <f>SUMIFS(СВЦЭМ!$F$39:$F$782,СВЦЭМ!$A$39:$A$782,$A213,СВЦЭМ!$B$39:$B$782,G$190)+'СЕТ СН'!$F$12</f>
        <v>187.26420082000001</v>
      </c>
      <c r="H213" s="36">
        <f>SUMIFS(СВЦЭМ!$F$39:$F$782,СВЦЭМ!$A$39:$A$782,$A213,СВЦЭМ!$B$39:$B$782,H$190)+'СЕТ СН'!$F$12</f>
        <v>183.71767263999999</v>
      </c>
      <c r="I213" s="36">
        <f>SUMIFS(СВЦЭМ!$F$39:$F$782,СВЦЭМ!$A$39:$A$782,$A213,СВЦЭМ!$B$39:$B$782,I$190)+'СЕТ СН'!$F$12</f>
        <v>172.90537201999999</v>
      </c>
      <c r="J213" s="36">
        <f>SUMIFS(СВЦЭМ!$F$39:$F$782,СВЦЭМ!$A$39:$A$782,$A213,СВЦЭМ!$B$39:$B$782,J$190)+'СЕТ СН'!$F$12</f>
        <v>164.58412014999999</v>
      </c>
      <c r="K213" s="36">
        <f>SUMIFS(СВЦЭМ!$F$39:$F$782,СВЦЭМ!$A$39:$A$782,$A213,СВЦЭМ!$B$39:$B$782,K$190)+'СЕТ СН'!$F$12</f>
        <v>160.42100995999999</v>
      </c>
      <c r="L213" s="36">
        <f>SUMIFS(СВЦЭМ!$F$39:$F$782,СВЦЭМ!$A$39:$A$782,$A213,СВЦЭМ!$B$39:$B$782,L$190)+'СЕТ СН'!$F$12</f>
        <v>167.34063517999999</v>
      </c>
      <c r="M213" s="36">
        <f>SUMIFS(СВЦЭМ!$F$39:$F$782,СВЦЭМ!$A$39:$A$782,$A213,СВЦЭМ!$B$39:$B$782,M$190)+'СЕТ СН'!$F$12</f>
        <v>169.64362545</v>
      </c>
      <c r="N213" s="36">
        <f>SUMIFS(СВЦЭМ!$F$39:$F$782,СВЦЭМ!$A$39:$A$782,$A213,СВЦЭМ!$B$39:$B$782,N$190)+'СЕТ СН'!$F$12</f>
        <v>177.03288258000001</v>
      </c>
      <c r="O213" s="36">
        <f>SUMIFS(СВЦЭМ!$F$39:$F$782,СВЦЭМ!$A$39:$A$782,$A213,СВЦЭМ!$B$39:$B$782,O$190)+'СЕТ СН'!$F$12</f>
        <v>182.76547804</v>
      </c>
      <c r="P213" s="36">
        <f>SUMIFS(СВЦЭМ!$F$39:$F$782,СВЦЭМ!$A$39:$A$782,$A213,СВЦЭМ!$B$39:$B$782,P$190)+'СЕТ СН'!$F$12</f>
        <v>187.23376210000001</v>
      </c>
      <c r="Q213" s="36">
        <f>SUMIFS(СВЦЭМ!$F$39:$F$782,СВЦЭМ!$A$39:$A$782,$A213,СВЦЭМ!$B$39:$B$782,Q$190)+'СЕТ СН'!$F$12</f>
        <v>190.42492948</v>
      </c>
      <c r="R213" s="36">
        <f>SUMIFS(СВЦЭМ!$F$39:$F$782,СВЦЭМ!$A$39:$A$782,$A213,СВЦЭМ!$B$39:$B$782,R$190)+'СЕТ СН'!$F$12</f>
        <v>188.65573745</v>
      </c>
      <c r="S213" s="36">
        <f>SUMIFS(СВЦЭМ!$F$39:$F$782,СВЦЭМ!$A$39:$A$782,$A213,СВЦЭМ!$B$39:$B$782,S$190)+'СЕТ СН'!$F$12</f>
        <v>182.35840741000001</v>
      </c>
      <c r="T213" s="36">
        <f>SUMIFS(СВЦЭМ!$F$39:$F$782,СВЦЭМ!$A$39:$A$782,$A213,СВЦЭМ!$B$39:$B$782,T$190)+'СЕТ СН'!$F$12</f>
        <v>168.47562597999999</v>
      </c>
      <c r="U213" s="36">
        <f>SUMIFS(СВЦЭМ!$F$39:$F$782,СВЦЭМ!$A$39:$A$782,$A213,СВЦЭМ!$B$39:$B$782,U$190)+'СЕТ СН'!$F$12</f>
        <v>160.22944530999999</v>
      </c>
      <c r="V213" s="36">
        <f>SUMIFS(СВЦЭМ!$F$39:$F$782,СВЦЭМ!$A$39:$A$782,$A213,СВЦЭМ!$B$39:$B$782,V$190)+'СЕТ СН'!$F$12</f>
        <v>162.68299827000001</v>
      </c>
      <c r="W213" s="36">
        <f>SUMIFS(СВЦЭМ!$F$39:$F$782,СВЦЭМ!$A$39:$A$782,$A213,СВЦЭМ!$B$39:$B$782,W$190)+'СЕТ СН'!$F$12</f>
        <v>159.85155422</v>
      </c>
      <c r="X213" s="36">
        <f>SUMIFS(СВЦЭМ!$F$39:$F$782,СВЦЭМ!$A$39:$A$782,$A213,СВЦЭМ!$B$39:$B$782,X$190)+'СЕТ СН'!$F$12</f>
        <v>162.42708727999999</v>
      </c>
      <c r="Y213" s="36">
        <f>SUMIFS(СВЦЭМ!$F$39:$F$782,СВЦЭМ!$A$39:$A$782,$A213,СВЦЭМ!$B$39:$B$782,Y$190)+'СЕТ СН'!$F$12</f>
        <v>165.85059382</v>
      </c>
    </row>
    <row r="214" spans="1:25" ht="15.75" x14ac:dyDescent="0.2">
      <c r="A214" s="35">
        <f t="shared" si="5"/>
        <v>44279</v>
      </c>
      <c r="B214" s="36">
        <f>SUMIFS(СВЦЭМ!$F$39:$F$782,СВЦЭМ!$A$39:$A$782,$A214,СВЦЭМ!$B$39:$B$782,B$190)+'СЕТ СН'!$F$12</f>
        <v>172.99223094999999</v>
      </c>
      <c r="C214" s="36">
        <f>SUMIFS(СВЦЭМ!$F$39:$F$782,СВЦЭМ!$A$39:$A$782,$A214,СВЦЭМ!$B$39:$B$782,C$190)+'СЕТ СН'!$F$12</f>
        <v>181.93825082999999</v>
      </c>
      <c r="D214" s="36">
        <f>SUMIFS(СВЦЭМ!$F$39:$F$782,СВЦЭМ!$A$39:$A$782,$A214,СВЦЭМ!$B$39:$B$782,D$190)+'СЕТ СН'!$F$12</f>
        <v>191.67853914</v>
      </c>
      <c r="E214" s="36">
        <f>SUMIFS(СВЦЭМ!$F$39:$F$782,СВЦЭМ!$A$39:$A$782,$A214,СВЦЭМ!$B$39:$B$782,E$190)+'СЕТ СН'!$F$12</f>
        <v>193.36697586</v>
      </c>
      <c r="F214" s="36">
        <f>SUMIFS(СВЦЭМ!$F$39:$F$782,СВЦЭМ!$A$39:$A$782,$A214,СВЦЭМ!$B$39:$B$782,F$190)+'СЕТ СН'!$F$12</f>
        <v>192.79863304</v>
      </c>
      <c r="G214" s="36">
        <f>SUMIFS(СВЦЭМ!$F$39:$F$782,СВЦЭМ!$A$39:$A$782,$A214,СВЦЭМ!$B$39:$B$782,G$190)+'СЕТ СН'!$F$12</f>
        <v>188.64097663000001</v>
      </c>
      <c r="H214" s="36">
        <f>SUMIFS(СВЦЭМ!$F$39:$F$782,СВЦЭМ!$A$39:$A$782,$A214,СВЦЭМ!$B$39:$B$782,H$190)+'СЕТ СН'!$F$12</f>
        <v>184.28860022000001</v>
      </c>
      <c r="I214" s="36">
        <f>SUMIFS(СВЦЭМ!$F$39:$F$782,СВЦЭМ!$A$39:$A$782,$A214,СВЦЭМ!$B$39:$B$782,I$190)+'СЕТ СН'!$F$12</f>
        <v>175.34954569000001</v>
      </c>
      <c r="J214" s="36">
        <f>SUMIFS(СВЦЭМ!$F$39:$F$782,СВЦЭМ!$A$39:$A$782,$A214,СВЦЭМ!$B$39:$B$782,J$190)+'СЕТ СН'!$F$12</f>
        <v>166.38028155000001</v>
      </c>
      <c r="K214" s="36">
        <f>SUMIFS(СВЦЭМ!$F$39:$F$782,СВЦЭМ!$A$39:$A$782,$A214,СВЦЭМ!$B$39:$B$782,K$190)+'СЕТ СН'!$F$12</f>
        <v>161.63001555</v>
      </c>
      <c r="L214" s="36">
        <f>SUMIFS(СВЦЭМ!$F$39:$F$782,СВЦЭМ!$A$39:$A$782,$A214,СВЦЭМ!$B$39:$B$782,L$190)+'СЕТ СН'!$F$12</f>
        <v>166.08468690999999</v>
      </c>
      <c r="M214" s="36">
        <f>SUMIFS(СВЦЭМ!$F$39:$F$782,СВЦЭМ!$A$39:$A$782,$A214,СВЦЭМ!$B$39:$B$782,M$190)+'СЕТ СН'!$F$12</f>
        <v>164.40642672000001</v>
      </c>
      <c r="N214" s="36">
        <f>SUMIFS(СВЦЭМ!$F$39:$F$782,СВЦЭМ!$A$39:$A$782,$A214,СВЦЭМ!$B$39:$B$782,N$190)+'СЕТ СН'!$F$12</f>
        <v>167.80618226999999</v>
      </c>
      <c r="O214" s="36">
        <f>SUMIFS(СВЦЭМ!$F$39:$F$782,СВЦЭМ!$A$39:$A$782,$A214,СВЦЭМ!$B$39:$B$782,O$190)+'СЕТ СН'!$F$12</f>
        <v>175.01776340000001</v>
      </c>
      <c r="P214" s="36">
        <f>SUMIFS(СВЦЭМ!$F$39:$F$782,СВЦЭМ!$A$39:$A$782,$A214,СВЦЭМ!$B$39:$B$782,P$190)+'СЕТ СН'!$F$12</f>
        <v>181.93669709</v>
      </c>
      <c r="Q214" s="36">
        <f>SUMIFS(СВЦЭМ!$F$39:$F$782,СВЦЭМ!$A$39:$A$782,$A214,СВЦЭМ!$B$39:$B$782,Q$190)+'СЕТ СН'!$F$12</f>
        <v>186.04862313999999</v>
      </c>
      <c r="R214" s="36">
        <f>SUMIFS(СВЦЭМ!$F$39:$F$782,СВЦЭМ!$A$39:$A$782,$A214,СВЦЭМ!$B$39:$B$782,R$190)+'СЕТ СН'!$F$12</f>
        <v>184.03587666999999</v>
      </c>
      <c r="S214" s="36">
        <f>SUMIFS(СВЦЭМ!$F$39:$F$782,СВЦЭМ!$A$39:$A$782,$A214,СВЦЭМ!$B$39:$B$782,S$190)+'СЕТ СН'!$F$12</f>
        <v>176.22507714</v>
      </c>
      <c r="T214" s="36">
        <f>SUMIFS(СВЦЭМ!$F$39:$F$782,СВЦЭМ!$A$39:$A$782,$A214,СВЦЭМ!$B$39:$B$782,T$190)+'СЕТ СН'!$F$12</f>
        <v>162.06448567999999</v>
      </c>
      <c r="U214" s="36">
        <f>SUMIFS(СВЦЭМ!$F$39:$F$782,СВЦЭМ!$A$39:$A$782,$A214,СВЦЭМ!$B$39:$B$782,U$190)+'СЕТ СН'!$F$12</f>
        <v>154.72921395</v>
      </c>
      <c r="V214" s="36">
        <f>SUMIFS(СВЦЭМ!$F$39:$F$782,СВЦЭМ!$A$39:$A$782,$A214,СВЦЭМ!$B$39:$B$782,V$190)+'СЕТ СН'!$F$12</f>
        <v>156.46750674</v>
      </c>
      <c r="W214" s="36">
        <f>SUMIFS(СВЦЭМ!$F$39:$F$782,СВЦЭМ!$A$39:$A$782,$A214,СВЦЭМ!$B$39:$B$782,W$190)+'СЕТ СН'!$F$12</f>
        <v>154.61183880999999</v>
      </c>
      <c r="X214" s="36">
        <f>SUMIFS(СВЦЭМ!$F$39:$F$782,СВЦЭМ!$A$39:$A$782,$A214,СВЦЭМ!$B$39:$B$782,X$190)+'СЕТ СН'!$F$12</f>
        <v>155.93114559</v>
      </c>
      <c r="Y214" s="36">
        <f>SUMIFS(СВЦЭМ!$F$39:$F$782,СВЦЭМ!$A$39:$A$782,$A214,СВЦЭМ!$B$39:$B$782,Y$190)+'СЕТ СН'!$F$12</f>
        <v>158.52206186000001</v>
      </c>
    </row>
    <row r="215" spans="1:25" ht="15.75" x14ac:dyDescent="0.2">
      <c r="A215" s="35">
        <f t="shared" si="5"/>
        <v>44280</v>
      </c>
      <c r="B215" s="36">
        <f>SUMIFS(СВЦЭМ!$F$39:$F$782,СВЦЭМ!$A$39:$A$782,$A215,СВЦЭМ!$B$39:$B$782,B$190)+'СЕТ СН'!$F$12</f>
        <v>168.50194094</v>
      </c>
      <c r="C215" s="36">
        <f>SUMIFS(СВЦЭМ!$F$39:$F$782,СВЦЭМ!$A$39:$A$782,$A215,СВЦЭМ!$B$39:$B$782,C$190)+'СЕТ СН'!$F$12</f>
        <v>176.46952626999999</v>
      </c>
      <c r="D215" s="36">
        <f>SUMIFS(СВЦЭМ!$F$39:$F$782,СВЦЭМ!$A$39:$A$782,$A215,СВЦЭМ!$B$39:$B$782,D$190)+'СЕТ СН'!$F$12</f>
        <v>187.66546511000001</v>
      </c>
      <c r="E215" s="36">
        <f>SUMIFS(СВЦЭМ!$F$39:$F$782,СВЦЭМ!$A$39:$A$782,$A215,СВЦЭМ!$B$39:$B$782,E$190)+'СЕТ СН'!$F$12</f>
        <v>189.60949982</v>
      </c>
      <c r="F215" s="36">
        <f>SUMIFS(СВЦЭМ!$F$39:$F$782,СВЦЭМ!$A$39:$A$782,$A215,СВЦЭМ!$B$39:$B$782,F$190)+'СЕТ СН'!$F$12</f>
        <v>190.07874974999999</v>
      </c>
      <c r="G215" s="36">
        <f>SUMIFS(СВЦЭМ!$F$39:$F$782,СВЦЭМ!$A$39:$A$782,$A215,СВЦЭМ!$B$39:$B$782,G$190)+'СЕТ СН'!$F$12</f>
        <v>186.53534776000001</v>
      </c>
      <c r="H215" s="36">
        <f>SUMIFS(СВЦЭМ!$F$39:$F$782,СВЦЭМ!$A$39:$A$782,$A215,СВЦЭМ!$B$39:$B$782,H$190)+'СЕТ СН'!$F$12</f>
        <v>179.36132939000001</v>
      </c>
      <c r="I215" s="36">
        <f>SUMIFS(СВЦЭМ!$F$39:$F$782,СВЦЭМ!$A$39:$A$782,$A215,СВЦЭМ!$B$39:$B$782,I$190)+'СЕТ СН'!$F$12</f>
        <v>168.24612726999999</v>
      </c>
      <c r="J215" s="36">
        <f>SUMIFS(СВЦЭМ!$F$39:$F$782,СВЦЭМ!$A$39:$A$782,$A215,СВЦЭМ!$B$39:$B$782,J$190)+'СЕТ СН'!$F$12</f>
        <v>160.73513844999999</v>
      </c>
      <c r="K215" s="36">
        <f>SUMIFS(СВЦЭМ!$F$39:$F$782,СВЦЭМ!$A$39:$A$782,$A215,СВЦЭМ!$B$39:$B$782,K$190)+'СЕТ СН'!$F$12</f>
        <v>159.38200667000001</v>
      </c>
      <c r="L215" s="36">
        <f>SUMIFS(СВЦЭМ!$F$39:$F$782,СВЦЭМ!$A$39:$A$782,$A215,СВЦЭМ!$B$39:$B$782,L$190)+'СЕТ СН'!$F$12</f>
        <v>162.86103797000001</v>
      </c>
      <c r="M215" s="36">
        <f>SUMIFS(СВЦЭМ!$F$39:$F$782,СВЦЭМ!$A$39:$A$782,$A215,СВЦЭМ!$B$39:$B$782,M$190)+'СЕТ СН'!$F$12</f>
        <v>162.73262994999999</v>
      </c>
      <c r="N215" s="36">
        <f>SUMIFS(СВЦЭМ!$F$39:$F$782,СВЦЭМ!$A$39:$A$782,$A215,СВЦЭМ!$B$39:$B$782,N$190)+'СЕТ СН'!$F$12</f>
        <v>166.31021607</v>
      </c>
      <c r="O215" s="36">
        <f>SUMIFS(СВЦЭМ!$F$39:$F$782,СВЦЭМ!$A$39:$A$782,$A215,СВЦЭМ!$B$39:$B$782,O$190)+'СЕТ СН'!$F$12</f>
        <v>172.46428209999999</v>
      </c>
      <c r="P215" s="36">
        <f>SUMIFS(СВЦЭМ!$F$39:$F$782,СВЦЭМ!$A$39:$A$782,$A215,СВЦЭМ!$B$39:$B$782,P$190)+'СЕТ СН'!$F$12</f>
        <v>180.95428537000001</v>
      </c>
      <c r="Q215" s="36">
        <f>SUMIFS(СВЦЭМ!$F$39:$F$782,СВЦЭМ!$A$39:$A$782,$A215,СВЦЭМ!$B$39:$B$782,Q$190)+'СЕТ СН'!$F$12</f>
        <v>186.03099445999999</v>
      </c>
      <c r="R215" s="36">
        <f>SUMIFS(СВЦЭМ!$F$39:$F$782,СВЦЭМ!$A$39:$A$782,$A215,СВЦЭМ!$B$39:$B$782,R$190)+'СЕТ СН'!$F$12</f>
        <v>184.33382879000001</v>
      </c>
      <c r="S215" s="36">
        <f>SUMIFS(СВЦЭМ!$F$39:$F$782,СВЦЭМ!$A$39:$A$782,$A215,СВЦЭМ!$B$39:$B$782,S$190)+'СЕТ СН'!$F$12</f>
        <v>176.81798144999999</v>
      </c>
      <c r="T215" s="36">
        <f>SUMIFS(СВЦЭМ!$F$39:$F$782,СВЦЭМ!$A$39:$A$782,$A215,СВЦЭМ!$B$39:$B$782,T$190)+'СЕТ СН'!$F$12</f>
        <v>162.82307399000001</v>
      </c>
      <c r="U215" s="36">
        <f>SUMIFS(СВЦЭМ!$F$39:$F$782,СВЦЭМ!$A$39:$A$782,$A215,СВЦЭМ!$B$39:$B$782,U$190)+'СЕТ СН'!$F$12</f>
        <v>155.41853570000001</v>
      </c>
      <c r="V215" s="36">
        <f>SUMIFS(СВЦЭМ!$F$39:$F$782,СВЦЭМ!$A$39:$A$782,$A215,СВЦЭМ!$B$39:$B$782,V$190)+'СЕТ СН'!$F$12</f>
        <v>155.72847250999999</v>
      </c>
      <c r="W215" s="36">
        <f>SUMIFS(СВЦЭМ!$F$39:$F$782,СВЦЭМ!$A$39:$A$782,$A215,СВЦЭМ!$B$39:$B$782,W$190)+'СЕТ СН'!$F$12</f>
        <v>153.80481574999999</v>
      </c>
      <c r="X215" s="36">
        <f>SUMIFS(СВЦЭМ!$F$39:$F$782,СВЦЭМ!$A$39:$A$782,$A215,СВЦЭМ!$B$39:$B$782,X$190)+'СЕТ СН'!$F$12</f>
        <v>157.95157974</v>
      </c>
      <c r="Y215" s="36">
        <f>SUMIFS(СВЦЭМ!$F$39:$F$782,СВЦЭМ!$A$39:$A$782,$A215,СВЦЭМ!$B$39:$B$782,Y$190)+'СЕТ СН'!$F$12</f>
        <v>163.18347521999999</v>
      </c>
    </row>
    <row r="216" spans="1:25" ht="15.75" x14ac:dyDescent="0.2">
      <c r="A216" s="35">
        <f t="shared" si="5"/>
        <v>44281</v>
      </c>
      <c r="B216" s="36">
        <f>SUMIFS(СВЦЭМ!$F$39:$F$782,СВЦЭМ!$A$39:$A$782,$A216,СВЦЭМ!$B$39:$B$782,B$190)+'СЕТ СН'!$F$12</f>
        <v>177.39195898</v>
      </c>
      <c r="C216" s="36">
        <f>SUMIFS(СВЦЭМ!$F$39:$F$782,СВЦЭМ!$A$39:$A$782,$A216,СВЦЭМ!$B$39:$B$782,C$190)+'СЕТ СН'!$F$12</f>
        <v>188.41061153000001</v>
      </c>
      <c r="D216" s="36">
        <f>SUMIFS(СВЦЭМ!$F$39:$F$782,СВЦЭМ!$A$39:$A$782,$A216,СВЦЭМ!$B$39:$B$782,D$190)+'СЕТ СН'!$F$12</f>
        <v>200.39232183999999</v>
      </c>
      <c r="E216" s="36">
        <f>SUMIFS(СВЦЭМ!$F$39:$F$782,СВЦЭМ!$A$39:$A$782,$A216,СВЦЭМ!$B$39:$B$782,E$190)+'СЕТ СН'!$F$12</f>
        <v>202.96752558</v>
      </c>
      <c r="F216" s="36">
        <f>SUMIFS(СВЦЭМ!$F$39:$F$782,СВЦЭМ!$A$39:$A$782,$A216,СВЦЭМ!$B$39:$B$782,F$190)+'СЕТ СН'!$F$12</f>
        <v>202.4476133</v>
      </c>
      <c r="G216" s="36">
        <f>SUMIFS(СВЦЭМ!$F$39:$F$782,СВЦЭМ!$A$39:$A$782,$A216,СВЦЭМ!$B$39:$B$782,G$190)+'СЕТ СН'!$F$12</f>
        <v>199.80115118000001</v>
      </c>
      <c r="H216" s="36">
        <f>SUMIFS(СВЦЭМ!$F$39:$F$782,СВЦЭМ!$A$39:$A$782,$A216,СВЦЭМ!$B$39:$B$782,H$190)+'СЕТ СН'!$F$12</f>
        <v>192.48775352999999</v>
      </c>
      <c r="I216" s="36">
        <f>SUMIFS(СВЦЭМ!$F$39:$F$782,СВЦЭМ!$A$39:$A$782,$A216,СВЦЭМ!$B$39:$B$782,I$190)+'СЕТ СН'!$F$12</f>
        <v>179.20494289999999</v>
      </c>
      <c r="J216" s="36">
        <f>SUMIFS(СВЦЭМ!$F$39:$F$782,СВЦЭМ!$A$39:$A$782,$A216,СВЦЭМ!$B$39:$B$782,J$190)+'СЕТ СН'!$F$12</f>
        <v>171.67814738000001</v>
      </c>
      <c r="K216" s="36">
        <f>SUMIFS(СВЦЭМ!$F$39:$F$782,СВЦЭМ!$A$39:$A$782,$A216,СВЦЭМ!$B$39:$B$782,K$190)+'СЕТ СН'!$F$12</f>
        <v>168.41794468000001</v>
      </c>
      <c r="L216" s="36">
        <f>SUMIFS(СВЦЭМ!$F$39:$F$782,СВЦЭМ!$A$39:$A$782,$A216,СВЦЭМ!$B$39:$B$782,L$190)+'СЕТ СН'!$F$12</f>
        <v>166.9385168</v>
      </c>
      <c r="M216" s="36">
        <f>SUMIFS(СВЦЭМ!$F$39:$F$782,СВЦЭМ!$A$39:$A$782,$A216,СВЦЭМ!$B$39:$B$782,M$190)+'СЕТ СН'!$F$12</f>
        <v>166.82067468</v>
      </c>
      <c r="N216" s="36">
        <f>SUMIFS(СВЦЭМ!$F$39:$F$782,СВЦЭМ!$A$39:$A$782,$A216,СВЦЭМ!$B$39:$B$782,N$190)+'СЕТ СН'!$F$12</f>
        <v>166.36611869000001</v>
      </c>
      <c r="O216" s="36">
        <f>SUMIFS(СВЦЭМ!$F$39:$F$782,СВЦЭМ!$A$39:$A$782,$A216,СВЦЭМ!$B$39:$B$782,O$190)+'СЕТ СН'!$F$12</f>
        <v>171.17521485</v>
      </c>
      <c r="P216" s="36">
        <f>SUMIFS(СВЦЭМ!$F$39:$F$782,СВЦЭМ!$A$39:$A$782,$A216,СВЦЭМ!$B$39:$B$782,P$190)+'СЕТ СН'!$F$12</f>
        <v>175.87908942999999</v>
      </c>
      <c r="Q216" s="36">
        <f>SUMIFS(СВЦЭМ!$F$39:$F$782,СВЦЭМ!$A$39:$A$782,$A216,СВЦЭМ!$B$39:$B$782,Q$190)+'СЕТ СН'!$F$12</f>
        <v>180.46502649000001</v>
      </c>
      <c r="R216" s="36">
        <f>SUMIFS(СВЦЭМ!$F$39:$F$782,СВЦЭМ!$A$39:$A$782,$A216,СВЦЭМ!$B$39:$B$782,R$190)+'СЕТ СН'!$F$12</f>
        <v>178.39021754999999</v>
      </c>
      <c r="S216" s="36">
        <f>SUMIFS(СВЦЭМ!$F$39:$F$782,СВЦЭМ!$A$39:$A$782,$A216,СВЦЭМ!$B$39:$B$782,S$190)+'СЕТ СН'!$F$12</f>
        <v>172.68363181000001</v>
      </c>
      <c r="T216" s="36">
        <f>SUMIFS(СВЦЭМ!$F$39:$F$782,СВЦЭМ!$A$39:$A$782,$A216,СВЦЭМ!$B$39:$B$782,T$190)+'СЕТ СН'!$F$12</f>
        <v>161.46020526999999</v>
      </c>
      <c r="U216" s="36">
        <f>SUMIFS(СВЦЭМ!$F$39:$F$782,СВЦЭМ!$A$39:$A$782,$A216,СВЦЭМ!$B$39:$B$782,U$190)+'СЕТ СН'!$F$12</f>
        <v>155.36362122</v>
      </c>
      <c r="V216" s="36">
        <f>SUMIFS(СВЦЭМ!$F$39:$F$782,СВЦЭМ!$A$39:$A$782,$A216,СВЦЭМ!$B$39:$B$782,V$190)+'СЕТ СН'!$F$12</f>
        <v>154.32495797000001</v>
      </c>
      <c r="W216" s="36">
        <f>SUMIFS(СВЦЭМ!$F$39:$F$782,СВЦЭМ!$A$39:$A$782,$A216,СВЦЭМ!$B$39:$B$782,W$190)+'СЕТ СН'!$F$12</f>
        <v>152.53527799</v>
      </c>
      <c r="X216" s="36">
        <f>SUMIFS(СВЦЭМ!$F$39:$F$782,СВЦЭМ!$A$39:$A$782,$A216,СВЦЭМ!$B$39:$B$782,X$190)+'СЕТ СН'!$F$12</f>
        <v>156.78127667000001</v>
      </c>
      <c r="Y216" s="36">
        <f>SUMIFS(СВЦЭМ!$F$39:$F$782,СВЦЭМ!$A$39:$A$782,$A216,СВЦЭМ!$B$39:$B$782,Y$190)+'СЕТ СН'!$F$12</f>
        <v>161.97049398999999</v>
      </c>
    </row>
    <row r="217" spans="1:25" ht="15.75" x14ac:dyDescent="0.2">
      <c r="A217" s="35">
        <f t="shared" si="5"/>
        <v>44282</v>
      </c>
      <c r="B217" s="36">
        <f>SUMIFS(СВЦЭМ!$F$39:$F$782,СВЦЭМ!$A$39:$A$782,$A217,СВЦЭМ!$B$39:$B$782,B$190)+'СЕТ СН'!$F$12</f>
        <v>155.68620652999999</v>
      </c>
      <c r="C217" s="36">
        <f>SUMIFS(СВЦЭМ!$F$39:$F$782,СВЦЭМ!$A$39:$A$782,$A217,СВЦЭМ!$B$39:$B$782,C$190)+'СЕТ СН'!$F$12</f>
        <v>167.37589291</v>
      </c>
      <c r="D217" s="36">
        <f>SUMIFS(СВЦЭМ!$F$39:$F$782,СВЦЭМ!$A$39:$A$782,$A217,СВЦЭМ!$B$39:$B$782,D$190)+'СЕТ СН'!$F$12</f>
        <v>177.81584562</v>
      </c>
      <c r="E217" s="36">
        <f>SUMIFS(СВЦЭМ!$F$39:$F$782,СВЦЭМ!$A$39:$A$782,$A217,СВЦЭМ!$B$39:$B$782,E$190)+'СЕТ СН'!$F$12</f>
        <v>180.90329220000001</v>
      </c>
      <c r="F217" s="36">
        <f>SUMIFS(СВЦЭМ!$F$39:$F$782,СВЦЭМ!$A$39:$A$782,$A217,СВЦЭМ!$B$39:$B$782,F$190)+'СЕТ СН'!$F$12</f>
        <v>183.90365383</v>
      </c>
      <c r="G217" s="36">
        <f>SUMIFS(СВЦЭМ!$F$39:$F$782,СВЦЭМ!$A$39:$A$782,$A217,СВЦЭМ!$B$39:$B$782,G$190)+'СЕТ СН'!$F$12</f>
        <v>179.77669019999999</v>
      </c>
      <c r="H217" s="36">
        <f>SUMIFS(СВЦЭМ!$F$39:$F$782,СВЦЭМ!$A$39:$A$782,$A217,СВЦЭМ!$B$39:$B$782,H$190)+'СЕТ СН'!$F$12</f>
        <v>176.28130630999999</v>
      </c>
      <c r="I217" s="36">
        <f>SUMIFS(СВЦЭМ!$F$39:$F$782,СВЦЭМ!$A$39:$A$782,$A217,СВЦЭМ!$B$39:$B$782,I$190)+'СЕТ СН'!$F$12</f>
        <v>168.47861172</v>
      </c>
      <c r="J217" s="36">
        <f>SUMIFS(СВЦЭМ!$F$39:$F$782,СВЦЭМ!$A$39:$A$782,$A217,СВЦЭМ!$B$39:$B$782,J$190)+'СЕТ СН'!$F$12</f>
        <v>159.66010785</v>
      </c>
      <c r="K217" s="36">
        <f>SUMIFS(СВЦЭМ!$F$39:$F$782,СВЦЭМ!$A$39:$A$782,$A217,СВЦЭМ!$B$39:$B$782,K$190)+'СЕТ СН'!$F$12</f>
        <v>154.22141571</v>
      </c>
      <c r="L217" s="36">
        <f>SUMIFS(СВЦЭМ!$F$39:$F$782,СВЦЭМ!$A$39:$A$782,$A217,СВЦЭМ!$B$39:$B$782,L$190)+'СЕТ СН'!$F$12</f>
        <v>157.00999536</v>
      </c>
      <c r="M217" s="36">
        <f>SUMIFS(СВЦЭМ!$F$39:$F$782,СВЦЭМ!$A$39:$A$782,$A217,СВЦЭМ!$B$39:$B$782,M$190)+'СЕТ СН'!$F$12</f>
        <v>156.88283604</v>
      </c>
      <c r="N217" s="36">
        <f>SUMIFS(СВЦЭМ!$F$39:$F$782,СВЦЭМ!$A$39:$A$782,$A217,СВЦЭМ!$B$39:$B$782,N$190)+'СЕТ СН'!$F$12</f>
        <v>158.40719763000001</v>
      </c>
      <c r="O217" s="36">
        <f>SUMIFS(СВЦЭМ!$F$39:$F$782,СВЦЭМ!$A$39:$A$782,$A217,СВЦЭМ!$B$39:$B$782,O$190)+'СЕТ СН'!$F$12</f>
        <v>161.49622127000001</v>
      </c>
      <c r="P217" s="36">
        <f>SUMIFS(СВЦЭМ!$F$39:$F$782,СВЦЭМ!$A$39:$A$782,$A217,СВЦЭМ!$B$39:$B$782,P$190)+'СЕТ СН'!$F$12</f>
        <v>169.87754375</v>
      </c>
      <c r="Q217" s="36">
        <f>SUMIFS(СВЦЭМ!$F$39:$F$782,СВЦЭМ!$A$39:$A$782,$A217,СВЦЭМ!$B$39:$B$782,Q$190)+'СЕТ СН'!$F$12</f>
        <v>175.05516319</v>
      </c>
      <c r="R217" s="36">
        <f>SUMIFS(СВЦЭМ!$F$39:$F$782,СВЦЭМ!$A$39:$A$782,$A217,СВЦЭМ!$B$39:$B$782,R$190)+'СЕТ СН'!$F$12</f>
        <v>173.04269984999999</v>
      </c>
      <c r="S217" s="36">
        <f>SUMIFS(СВЦЭМ!$F$39:$F$782,СВЦЭМ!$A$39:$A$782,$A217,СВЦЭМ!$B$39:$B$782,S$190)+'СЕТ СН'!$F$12</f>
        <v>167.47640082999999</v>
      </c>
      <c r="T217" s="36">
        <f>SUMIFS(СВЦЭМ!$F$39:$F$782,СВЦЭМ!$A$39:$A$782,$A217,СВЦЭМ!$B$39:$B$782,T$190)+'СЕТ СН'!$F$12</f>
        <v>155.40747175999999</v>
      </c>
      <c r="U217" s="36">
        <f>SUMIFS(СВЦЭМ!$F$39:$F$782,СВЦЭМ!$A$39:$A$782,$A217,СВЦЭМ!$B$39:$B$782,U$190)+'СЕТ СН'!$F$12</f>
        <v>149.84051258</v>
      </c>
      <c r="V217" s="36">
        <f>SUMIFS(СВЦЭМ!$F$39:$F$782,СВЦЭМ!$A$39:$A$782,$A217,СВЦЭМ!$B$39:$B$782,V$190)+'СЕТ СН'!$F$12</f>
        <v>149.69961699000001</v>
      </c>
      <c r="W217" s="36">
        <f>SUMIFS(СВЦЭМ!$F$39:$F$782,СВЦЭМ!$A$39:$A$782,$A217,СВЦЭМ!$B$39:$B$782,W$190)+'СЕТ СН'!$F$12</f>
        <v>146.53444597000001</v>
      </c>
      <c r="X217" s="36">
        <f>SUMIFS(СВЦЭМ!$F$39:$F$782,СВЦЭМ!$A$39:$A$782,$A217,СВЦЭМ!$B$39:$B$782,X$190)+'СЕТ СН'!$F$12</f>
        <v>149.87982485000001</v>
      </c>
      <c r="Y217" s="36">
        <f>SUMIFS(СВЦЭМ!$F$39:$F$782,СВЦЭМ!$A$39:$A$782,$A217,СВЦЭМ!$B$39:$B$782,Y$190)+'СЕТ СН'!$F$12</f>
        <v>153.12405043000001</v>
      </c>
    </row>
    <row r="218" spans="1:25" ht="15.75" x14ac:dyDescent="0.2">
      <c r="A218" s="35">
        <f t="shared" si="5"/>
        <v>44283</v>
      </c>
      <c r="B218" s="36">
        <f>SUMIFS(СВЦЭМ!$F$39:$F$782,СВЦЭМ!$A$39:$A$782,$A218,СВЦЭМ!$B$39:$B$782,B$190)+'СЕТ СН'!$F$12</f>
        <v>159.88305072</v>
      </c>
      <c r="C218" s="36">
        <f>SUMIFS(СВЦЭМ!$F$39:$F$782,СВЦЭМ!$A$39:$A$782,$A218,СВЦЭМ!$B$39:$B$782,C$190)+'СЕТ СН'!$F$12</f>
        <v>173.98421644000001</v>
      </c>
      <c r="D218" s="36">
        <f>SUMIFS(СВЦЭМ!$F$39:$F$782,СВЦЭМ!$A$39:$A$782,$A218,СВЦЭМ!$B$39:$B$782,D$190)+'СЕТ СН'!$F$12</f>
        <v>180.05393351000001</v>
      </c>
      <c r="E218" s="36">
        <f>SUMIFS(СВЦЭМ!$F$39:$F$782,СВЦЭМ!$A$39:$A$782,$A218,СВЦЭМ!$B$39:$B$782,E$190)+'СЕТ СН'!$F$12</f>
        <v>180.54699210000001</v>
      </c>
      <c r="F218" s="36">
        <f>SUMIFS(СВЦЭМ!$F$39:$F$782,СВЦЭМ!$A$39:$A$782,$A218,СВЦЭМ!$B$39:$B$782,F$190)+'СЕТ СН'!$F$12</f>
        <v>178.71626563999999</v>
      </c>
      <c r="G218" s="36">
        <f>SUMIFS(СВЦЭМ!$F$39:$F$782,СВЦЭМ!$A$39:$A$782,$A218,СВЦЭМ!$B$39:$B$782,G$190)+'СЕТ СН'!$F$12</f>
        <v>173.65825194999999</v>
      </c>
      <c r="H218" s="36">
        <f>SUMIFS(СВЦЭМ!$F$39:$F$782,СВЦЭМ!$A$39:$A$782,$A218,СВЦЭМ!$B$39:$B$782,H$190)+'СЕТ СН'!$F$12</f>
        <v>170.30249019999999</v>
      </c>
      <c r="I218" s="36">
        <f>SUMIFS(СВЦЭМ!$F$39:$F$782,СВЦЭМ!$A$39:$A$782,$A218,СВЦЭМ!$B$39:$B$782,I$190)+'СЕТ СН'!$F$12</f>
        <v>164.83199379999999</v>
      </c>
      <c r="J218" s="36">
        <f>SUMIFS(СВЦЭМ!$F$39:$F$782,СВЦЭМ!$A$39:$A$782,$A218,СВЦЭМ!$B$39:$B$782,J$190)+'СЕТ СН'!$F$12</f>
        <v>150.40775184</v>
      </c>
      <c r="K218" s="36">
        <f>SUMIFS(СВЦЭМ!$F$39:$F$782,СВЦЭМ!$A$39:$A$782,$A218,СВЦЭМ!$B$39:$B$782,K$190)+'СЕТ СН'!$F$12</f>
        <v>147.67362621000001</v>
      </c>
      <c r="L218" s="36">
        <f>SUMIFS(СВЦЭМ!$F$39:$F$782,СВЦЭМ!$A$39:$A$782,$A218,СВЦЭМ!$B$39:$B$782,L$190)+'СЕТ СН'!$F$12</f>
        <v>154.26047127000001</v>
      </c>
      <c r="M218" s="36">
        <f>SUMIFS(СВЦЭМ!$F$39:$F$782,СВЦЭМ!$A$39:$A$782,$A218,СВЦЭМ!$B$39:$B$782,M$190)+'СЕТ СН'!$F$12</f>
        <v>160.17397761999999</v>
      </c>
      <c r="N218" s="36">
        <f>SUMIFS(СВЦЭМ!$F$39:$F$782,СВЦЭМ!$A$39:$A$782,$A218,СВЦЭМ!$B$39:$B$782,N$190)+'СЕТ СН'!$F$12</f>
        <v>166.39351300000001</v>
      </c>
      <c r="O218" s="36">
        <f>SUMIFS(СВЦЭМ!$F$39:$F$782,СВЦЭМ!$A$39:$A$782,$A218,СВЦЭМ!$B$39:$B$782,O$190)+'СЕТ СН'!$F$12</f>
        <v>171.01026415999999</v>
      </c>
      <c r="P218" s="36">
        <f>SUMIFS(СВЦЭМ!$F$39:$F$782,СВЦЭМ!$A$39:$A$782,$A218,СВЦЭМ!$B$39:$B$782,P$190)+'СЕТ СН'!$F$12</f>
        <v>178.04618561999999</v>
      </c>
      <c r="Q218" s="36">
        <f>SUMIFS(СВЦЭМ!$F$39:$F$782,СВЦЭМ!$A$39:$A$782,$A218,СВЦЭМ!$B$39:$B$782,Q$190)+'СЕТ СН'!$F$12</f>
        <v>182.71593464</v>
      </c>
      <c r="R218" s="36">
        <f>SUMIFS(СВЦЭМ!$F$39:$F$782,СВЦЭМ!$A$39:$A$782,$A218,СВЦЭМ!$B$39:$B$782,R$190)+'СЕТ СН'!$F$12</f>
        <v>180.74859445000001</v>
      </c>
      <c r="S218" s="36">
        <f>SUMIFS(СВЦЭМ!$F$39:$F$782,СВЦЭМ!$A$39:$A$782,$A218,СВЦЭМ!$B$39:$B$782,S$190)+'СЕТ СН'!$F$12</f>
        <v>174.74597681</v>
      </c>
      <c r="T218" s="36">
        <f>SUMIFS(СВЦЭМ!$F$39:$F$782,СВЦЭМ!$A$39:$A$782,$A218,СВЦЭМ!$B$39:$B$782,T$190)+'СЕТ СН'!$F$12</f>
        <v>163.47169948999999</v>
      </c>
      <c r="U218" s="36">
        <f>SUMIFS(СВЦЭМ!$F$39:$F$782,СВЦЭМ!$A$39:$A$782,$A218,СВЦЭМ!$B$39:$B$782,U$190)+'СЕТ СН'!$F$12</f>
        <v>158.55430440000001</v>
      </c>
      <c r="V218" s="36">
        <f>SUMIFS(СВЦЭМ!$F$39:$F$782,СВЦЭМ!$A$39:$A$782,$A218,СВЦЭМ!$B$39:$B$782,V$190)+'СЕТ СН'!$F$12</f>
        <v>159.45462423999999</v>
      </c>
      <c r="W218" s="36">
        <f>SUMIFS(СВЦЭМ!$F$39:$F$782,СВЦЭМ!$A$39:$A$782,$A218,СВЦЭМ!$B$39:$B$782,W$190)+'СЕТ СН'!$F$12</f>
        <v>155.13721029000001</v>
      </c>
      <c r="X218" s="36">
        <f>SUMIFS(СВЦЭМ!$F$39:$F$782,СВЦЭМ!$A$39:$A$782,$A218,СВЦЭМ!$B$39:$B$782,X$190)+'СЕТ СН'!$F$12</f>
        <v>153.24166524</v>
      </c>
      <c r="Y218" s="36">
        <f>SUMIFS(СВЦЭМ!$F$39:$F$782,СВЦЭМ!$A$39:$A$782,$A218,СВЦЭМ!$B$39:$B$782,Y$190)+'СЕТ СН'!$F$12</f>
        <v>152.44541934</v>
      </c>
    </row>
    <row r="219" spans="1:25" ht="15.75" x14ac:dyDescent="0.2">
      <c r="A219" s="35">
        <f t="shared" si="5"/>
        <v>44284</v>
      </c>
      <c r="B219" s="36">
        <f>SUMIFS(СВЦЭМ!$F$39:$F$782,СВЦЭМ!$A$39:$A$782,$A219,СВЦЭМ!$B$39:$B$782,B$190)+'СЕТ СН'!$F$12</f>
        <v>167.70051552000001</v>
      </c>
      <c r="C219" s="36">
        <f>SUMIFS(СВЦЭМ!$F$39:$F$782,СВЦЭМ!$A$39:$A$782,$A219,СВЦЭМ!$B$39:$B$782,C$190)+'СЕТ СН'!$F$12</f>
        <v>181.79443899</v>
      </c>
      <c r="D219" s="36">
        <f>SUMIFS(СВЦЭМ!$F$39:$F$782,СВЦЭМ!$A$39:$A$782,$A219,СВЦЭМ!$B$39:$B$782,D$190)+'СЕТ СН'!$F$12</f>
        <v>190.25438600999999</v>
      </c>
      <c r="E219" s="36">
        <f>SUMIFS(СВЦЭМ!$F$39:$F$782,СВЦЭМ!$A$39:$A$782,$A219,СВЦЭМ!$B$39:$B$782,E$190)+'СЕТ СН'!$F$12</f>
        <v>193.52991012000001</v>
      </c>
      <c r="F219" s="36">
        <f>SUMIFS(СВЦЭМ!$F$39:$F$782,СВЦЭМ!$A$39:$A$782,$A219,СВЦЭМ!$B$39:$B$782,F$190)+'СЕТ СН'!$F$12</f>
        <v>192.47286306999999</v>
      </c>
      <c r="G219" s="36">
        <f>SUMIFS(СВЦЭМ!$F$39:$F$782,СВЦЭМ!$A$39:$A$782,$A219,СВЦЭМ!$B$39:$B$782,G$190)+'СЕТ СН'!$F$12</f>
        <v>185.17930104000001</v>
      </c>
      <c r="H219" s="36">
        <f>SUMIFS(СВЦЭМ!$F$39:$F$782,СВЦЭМ!$A$39:$A$782,$A219,СВЦЭМ!$B$39:$B$782,H$190)+'СЕТ СН'!$F$12</f>
        <v>177.97115317000001</v>
      </c>
      <c r="I219" s="36">
        <f>SUMIFS(СВЦЭМ!$F$39:$F$782,СВЦЭМ!$A$39:$A$782,$A219,СВЦЭМ!$B$39:$B$782,I$190)+'СЕТ СН'!$F$12</f>
        <v>168.77885671999999</v>
      </c>
      <c r="J219" s="36">
        <f>SUMIFS(СВЦЭМ!$F$39:$F$782,СВЦЭМ!$A$39:$A$782,$A219,СВЦЭМ!$B$39:$B$782,J$190)+'СЕТ СН'!$F$12</f>
        <v>159.52027630000001</v>
      </c>
      <c r="K219" s="36">
        <f>SUMIFS(СВЦЭМ!$F$39:$F$782,СВЦЭМ!$A$39:$A$782,$A219,СВЦЭМ!$B$39:$B$782,K$190)+'СЕТ СН'!$F$12</f>
        <v>156.64655565999999</v>
      </c>
      <c r="L219" s="36">
        <f>SUMIFS(СВЦЭМ!$F$39:$F$782,СВЦЭМ!$A$39:$A$782,$A219,СВЦЭМ!$B$39:$B$782,L$190)+'СЕТ СН'!$F$12</f>
        <v>156.72255988000001</v>
      </c>
      <c r="M219" s="36">
        <f>SUMIFS(СВЦЭМ!$F$39:$F$782,СВЦЭМ!$A$39:$A$782,$A219,СВЦЭМ!$B$39:$B$782,M$190)+'СЕТ СН'!$F$12</f>
        <v>156.57607114999999</v>
      </c>
      <c r="N219" s="36">
        <f>SUMIFS(СВЦЭМ!$F$39:$F$782,СВЦЭМ!$A$39:$A$782,$A219,СВЦЭМ!$B$39:$B$782,N$190)+'СЕТ СН'!$F$12</f>
        <v>157.79354565</v>
      </c>
      <c r="O219" s="36">
        <f>SUMIFS(СВЦЭМ!$F$39:$F$782,СВЦЭМ!$A$39:$A$782,$A219,СВЦЭМ!$B$39:$B$782,O$190)+'СЕТ СН'!$F$12</f>
        <v>163.29244752</v>
      </c>
      <c r="P219" s="36">
        <f>SUMIFS(СВЦЭМ!$F$39:$F$782,СВЦЭМ!$A$39:$A$782,$A219,СВЦЭМ!$B$39:$B$782,P$190)+'СЕТ СН'!$F$12</f>
        <v>171.54487724000001</v>
      </c>
      <c r="Q219" s="36">
        <f>SUMIFS(СВЦЭМ!$F$39:$F$782,СВЦЭМ!$A$39:$A$782,$A219,СВЦЭМ!$B$39:$B$782,Q$190)+'СЕТ СН'!$F$12</f>
        <v>175.70479645</v>
      </c>
      <c r="R219" s="36">
        <f>SUMIFS(СВЦЭМ!$F$39:$F$782,СВЦЭМ!$A$39:$A$782,$A219,СВЦЭМ!$B$39:$B$782,R$190)+'СЕТ СН'!$F$12</f>
        <v>173.93795885</v>
      </c>
      <c r="S219" s="36">
        <f>SUMIFS(СВЦЭМ!$F$39:$F$782,СВЦЭМ!$A$39:$A$782,$A219,СВЦЭМ!$B$39:$B$782,S$190)+'СЕТ СН'!$F$12</f>
        <v>168.81292583999999</v>
      </c>
      <c r="T219" s="36">
        <f>SUMIFS(СВЦЭМ!$F$39:$F$782,СВЦЭМ!$A$39:$A$782,$A219,СВЦЭМ!$B$39:$B$782,T$190)+'СЕТ СН'!$F$12</f>
        <v>157.25013031</v>
      </c>
      <c r="U219" s="36">
        <f>SUMIFS(СВЦЭМ!$F$39:$F$782,СВЦЭМ!$A$39:$A$782,$A219,СВЦЭМ!$B$39:$B$782,U$190)+'СЕТ СН'!$F$12</f>
        <v>152.33361171000001</v>
      </c>
      <c r="V219" s="36">
        <f>SUMIFS(СВЦЭМ!$F$39:$F$782,СВЦЭМ!$A$39:$A$782,$A219,СВЦЭМ!$B$39:$B$782,V$190)+'СЕТ СН'!$F$12</f>
        <v>152.52613575999999</v>
      </c>
      <c r="W219" s="36">
        <f>SUMIFS(СВЦЭМ!$F$39:$F$782,СВЦЭМ!$A$39:$A$782,$A219,СВЦЭМ!$B$39:$B$782,W$190)+'СЕТ СН'!$F$12</f>
        <v>152.53777606</v>
      </c>
      <c r="X219" s="36">
        <f>SUMIFS(СВЦЭМ!$F$39:$F$782,СВЦЭМ!$A$39:$A$782,$A219,СВЦЭМ!$B$39:$B$782,X$190)+'СЕТ СН'!$F$12</f>
        <v>156.10250468999999</v>
      </c>
      <c r="Y219" s="36">
        <f>SUMIFS(СВЦЭМ!$F$39:$F$782,СВЦЭМ!$A$39:$A$782,$A219,СВЦЭМ!$B$39:$B$782,Y$190)+'СЕТ СН'!$F$12</f>
        <v>155.09340047000001</v>
      </c>
    </row>
    <row r="220" spans="1:25" ht="15.75" x14ac:dyDescent="0.2">
      <c r="A220" s="35">
        <f t="shared" si="5"/>
        <v>44285</v>
      </c>
      <c r="B220" s="36">
        <f>SUMIFS(СВЦЭМ!$F$39:$F$782,СВЦЭМ!$A$39:$A$782,$A220,СВЦЭМ!$B$39:$B$782,B$190)+'СЕТ СН'!$F$12</f>
        <v>165.68186890000001</v>
      </c>
      <c r="C220" s="36">
        <f>SUMIFS(СВЦЭМ!$F$39:$F$782,СВЦЭМ!$A$39:$A$782,$A220,СВЦЭМ!$B$39:$B$782,C$190)+'СЕТ СН'!$F$12</f>
        <v>177.40408260999999</v>
      </c>
      <c r="D220" s="36">
        <f>SUMIFS(СВЦЭМ!$F$39:$F$782,СВЦЭМ!$A$39:$A$782,$A220,СВЦЭМ!$B$39:$B$782,D$190)+'СЕТ СН'!$F$12</f>
        <v>177.14486862999999</v>
      </c>
      <c r="E220" s="36">
        <f>SUMIFS(СВЦЭМ!$F$39:$F$782,СВЦЭМ!$A$39:$A$782,$A220,СВЦЭМ!$B$39:$B$782,E$190)+'СЕТ СН'!$F$12</f>
        <v>176.9572091</v>
      </c>
      <c r="F220" s="36">
        <f>SUMIFS(СВЦЭМ!$F$39:$F$782,СВЦЭМ!$A$39:$A$782,$A220,СВЦЭМ!$B$39:$B$782,F$190)+'СЕТ СН'!$F$12</f>
        <v>176.74937972000001</v>
      </c>
      <c r="G220" s="36">
        <f>SUMIFS(СВЦЭМ!$F$39:$F$782,СВЦЭМ!$A$39:$A$782,$A220,СВЦЭМ!$B$39:$B$782,G$190)+'СЕТ СН'!$F$12</f>
        <v>177.03196353000001</v>
      </c>
      <c r="H220" s="36">
        <f>SUMIFS(СВЦЭМ!$F$39:$F$782,СВЦЭМ!$A$39:$A$782,$A220,СВЦЭМ!$B$39:$B$782,H$190)+'СЕТ СН'!$F$12</f>
        <v>175.55872199000001</v>
      </c>
      <c r="I220" s="36">
        <f>SUMIFS(СВЦЭМ!$F$39:$F$782,СВЦЭМ!$A$39:$A$782,$A220,СВЦЭМ!$B$39:$B$782,I$190)+'СЕТ СН'!$F$12</f>
        <v>168.20744809000001</v>
      </c>
      <c r="J220" s="36">
        <f>SUMIFS(СВЦЭМ!$F$39:$F$782,СВЦЭМ!$A$39:$A$782,$A220,СВЦЭМ!$B$39:$B$782,J$190)+'СЕТ СН'!$F$12</f>
        <v>161.94056040999999</v>
      </c>
      <c r="K220" s="36">
        <f>SUMIFS(СВЦЭМ!$F$39:$F$782,СВЦЭМ!$A$39:$A$782,$A220,СВЦЭМ!$B$39:$B$782,K$190)+'СЕТ СН'!$F$12</f>
        <v>159.36508828999999</v>
      </c>
      <c r="L220" s="36">
        <f>SUMIFS(СВЦЭМ!$F$39:$F$782,СВЦЭМ!$A$39:$A$782,$A220,СВЦЭМ!$B$39:$B$782,L$190)+'СЕТ СН'!$F$12</f>
        <v>164.14782918</v>
      </c>
      <c r="M220" s="36">
        <f>SUMIFS(СВЦЭМ!$F$39:$F$782,СВЦЭМ!$A$39:$A$782,$A220,СВЦЭМ!$B$39:$B$782,M$190)+'СЕТ СН'!$F$12</f>
        <v>168.80793861000001</v>
      </c>
      <c r="N220" s="36">
        <f>SUMIFS(СВЦЭМ!$F$39:$F$782,СВЦЭМ!$A$39:$A$782,$A220,СВЦЭМ!$B$39:$B$782,N$190)+'СЕТ СН'!$F$12</f>
        <v>171.23026148</v>
      </c>
      <c r="O220" s="36">
        <f>SUMIFS(СВЦЭМ!$F$39:$F$782,СВЦЭМ!$A$39:$A$782,$A220,СВЦЭМ!$B$39:$B$782,O$190)+'СЕТ СН'!$F$12</f>
        <v>178.34497153999999</v>
      </c>
      <c r="P220" s="36">
        <f>SUMIFS(СВЦЭМ!$F$39:$F$782,СВЦЭМ!$A$39:$A$782,$A220,СВЦЭМ!$B$39:$B$782,P$190)+'СЕТ СН'!$F$12</f>
        <v>186.82775697</v>
      </c>
      <c r="Q220" s="36">
        <f>SUMIFS(СВЦЭМ!$F$39:$F$782,СВЦЭМ!$A$39:$A$782,$A220,СВЦЭМ!$B$39:$B$782,Q$190)+'СЕТ СН'!$F$12</f>
        <v>189.03437697000001</v>
      </c>
      <c r="R220" s="36">
        <f>SUMIFS(СВЦЭМ!$F$39:$F$782,СВЦЭМ!$A$39:$A$782,$A220,СВЦЭМ!$B$39:$B$782,R$190)+'СЕТ СН'!$F$12</f>
        <v>184.72771248999999</v>
      </c>
      <c r="S220" s="36">
        <f>SUMIFS(СВЦЭМ!$F$39:$F$782,СВЦЭМ!$A$39:$A$782,$A220,СВЦЭМ!$B$39:$B$782,S$190)+'СЕТ СН'!$F$12</f>
        <v>180.02165751999999</v>
      </c>
      <c r="T220" s="36">
        <f>SUMIFS(СВЦЭМ!$F$39:$F$782,СВЦЭМ!$A$39:$A$782,$A220,СВЦЭМ!$B$39:$B$782,T$190)+'СЕТ СН'!$F$12</f>
        <v>169.77952159</v>
      </c>
      <c r="U220" s="36">
        <f>SUMIFS(СВЦЭМ!$F$39:$F$782,СВЦЭМ!$A$39:$A$782,$A220,СВЦЭМ!$B$39:$B$782,U$190)+'СЕТ СН'!$F$12</f>
        <v>163.34238384</v>
      </c>
      <c r="V220" s="36">
        <f>SUMIFS(СВЦЭМ!$F$39:$F$782,СВЦЭМ!$A$39:$A$782,$A220,СВЦЭМ!$B$39:$B$782,V$190)+'СЕТ СН'!$F$12</f>
        <v>161.88878861000001</v>
      </c>
      <c r="W220" s="36">
        <f>SUMIFS(СВЦЭМ!$F$39:$F$782,СВЦЭМ!$A$39:$A$782,$A220,СВЦЭМ!$B$39:$B$782,W$190)+'СЕТ СН'!$F$12</f>
        <v>163.44059809000001</v>
      </c>
      <c r="X220" s="36">
        <f>SUMIFS(СВЦЭМ!$F$39:$F$782,СВЦЭМ!$A$39:$A$782,$A220,СВЦЭМ!$B$39:$B$782,X$190)+'СЕТ СН'!$F$12</f>
        <v>166.69136501</v>
      </c>
      <c r="Y220" s="36">
        <f>SUMIFS(СВЦЭМ!$F$39:$F$782,СВЦЭМ!$A$39:$A$782,$A220,СВЦЭМ!$B$39:$B$782,Y$190)+'СЕТ СН'!$F$12</f>
        <v>165.47838938000001</v>
      </c>
    </row>
    <row r="221" spans="1:25" ht="15.75" x14ac:dyDescent="0.2">
      <c r="A221" s="35">
        <f t="shared" si="5"/>
        <v>44286</v>
      </c>
      <c r="B221" s="36">
        <f>SUMIFS(СВЦЭМ!$F$39:$F$782,СВЦЭМ!$A$39:$A$782,$A221,СВЦЭМ!$B$39:$B$782,B$190)+'СЕТ СН'!$F$12</f>
        <v>179.55428484000001</v>
      </c>
      <c r="C221" s="36">
        <f>SUMIFS(СВЦЭМ!$F$39:$F$782,СВЦЭМ!$A$39:$A$782,$A221,СВЦЭМ!$B$39:$B$782,C$190)+'СЕТ СН'!$F$12</f>
        <v>183.76789251</v>
      </c>
      <c r="D221" s="36">
        <f>SUMIFS(СВЦЭМ!$F$39:$F$782,СВЦЭМ!$A$39:$A$782,$A221,СВЦЭМ!$B$39:$B$782,D$190)+'СЕТ СН'!$F$12</f>
        <v>179.28058150000001</v>
      </c>
      <c r="E221" s="36">
        <f>SUMIFS(СВЦЭМ!$F$39:$F$782,СВЦЭМ!$A$39:$A$782,$A221,СВЦЭМ!$B$39:$B$782,E$190)+'СЕТ СН'!$F$12</f>
        <v>179.05422768</v>
      </c>
      <c r="F221" s="36">
        <f>SUMIFS(СВЦЭМ!$F$39:$F$782,СВЦЭМ!$A$39:$A$782,$A221,СВЦЭМ!$B$39:$B$782,F$190)+'СЕТ СН'!$F$12</f>
        <v>179.05428142</v>
      </c>
      <c r="G221" s="36">
        <f>SUMIFS(СВЦЭМ!$F$39:$F$782,СВЦЭМ!$A$39:$A$782,$A221,СВЦЭМ!$B$39:$B$782,G$190)+'СЕТ СН'!$F$12</f>
        <v>179.20896203000001</v>
      </c>
      <c r="H221" s="36">
        <f>SUMIFS(СВЦЭМ!$F$39:$F$782,СВЦЭМ!$A$39:$A$782,$A221,СВЦЭМ!$B$39:$B$782,H$190)+'СЕТ СН'!$F$12</f>
        <v>181.91508324</v>
      </c>
      <c r="I221" s="36">
        <f>SUMIFS(СВЦЭМ!$F$39:$F$782,СВЦЭМ!$A$39:$A$782,$A221,СВЦЭМ!$B$39:$B$782,I$190)+'СЕТ СН'!$F$12</f>
        <v>174.44569988999999</v>
      </c>
      <c r="J221" s="36">
        <f>SUMIFS(СВЦЭМ!$F$39:$F$782,СВЦЭМ!$A$39:$A$782,$A221,СВЦЭМ!$B$39:$B$782,J$190)+'СЕТ СН'!$F$12</f>
        <v>164.19008789</v>
      </c>
      <c r="K221" s="36">
        <f>SUMIFS(СВЦЭМ!$F$39:$F$782,СВЦЭМ!$A$39:$A$782,$A221,СВЦЭМ!$B$39:$B$782,K$190)+'СЕТ СН'!$F$12</f>
        <v>159.11664285000001</v>
      </c>
      <c r="L221" s="36">
        <f>SUMIFS(СВЦЭМ!$F$39:$F$782,СВЦЭМ!$A$39:$A$782,$A221,СВЦЭМ!$B$39:$B$782,L$190)+'СЕТ СН'!$F$12</f>
        <v>159.80835027000001</v>
      </c>
      <c r="M221" s="36">
        <f>SUMIFS(СВЦЭМ!$F$39:$F$782,СВЦЭМ!$A$39:$A$782,$A221,СВЦЭМ!$B$39:$B$782,M$190)+'СЕТ СН'!$F$12</f>
        <v>162.07974669000001</v>
      </c>
      <c r="N221" s="36">
        <f>SUMIFS(СВЦЭМ!$F$39:$F$782,СВЦЭМ!$A$39:$A$782,$A221,СВЦЭМ!$B$39:$B$782,N$190)+'СЕТ СН'!$F$12</f>
        <v>167.62525574</v>
      </c>
      <c r="O221" s="36">
        <f>SUMIFS(СВЦЭМ!$F$39:$F$782,СВЦЭМ!$A$39:$A$782,$A221,СВЦЭМ!$B$39:$B$782,O$190)+'СЕТ СН'!$F$12</f>
        <v>173.59560675</v>
      </c>
      <c r="P221" s="36">
        <f>SUMIFS(СВЦЭМ!$F$39:$F$782,СВЦЭМ!$A$39:$A$782,$A221,СВЦЭМ!$B$39:$B$782,P$190)+'СЕТ СН'!$F$12</f>
        <v>182.30454025</v>
      </c>
      <c r="Q221" s="36">
        <f>SUMIFS(СВЦЭМ!$F$39:$F$782,СВЦЭМ!$A$39:$A$782,$A221,СВЦЭМ!$B$39:$B$782,Q$190)+'СЕТ СН'!$F$12</f>
        <v>186.96104195999999</v>
      </c>
      <c r="R221" s="36">
        <f>SUMIFS(СВЦЭМ!$F$39:$F$782,СВЦЭМ!$A$39:$A$782,$A221,СВЦЭМ!$B$39:$B$782,R$190)+'СЕТ СН'!$F$12</f>
        <v>185.3036927</v>
      </c>
      <c r="S221" s="36">
        <f>SUMIFS(СВЦЭМ!$F$39:$F$782,СВЦЭМ!$A$39:$A$782,$A221,СВЦЭМ!$B$39:$B$782,S$190)+'СЕТ СН'!$F$12</f>
        <v>180.35574541</v>
      </c>
      <c r="T221" s="36">
        <f>SUMIFS(СВЦЭМ!$F$39:$F$782,СВЦЭМ!$A$39:$A$782,$A221,СВЦЭМ!$B$39:$B$782,T$190)+'СЕТ СН'!$F$12</f>
        <v>167.89068015999999</v>
      </c>
      <c r="U221" s="36">
        <f>SUMIFS(СВЦЭМ!$F$39:$F$782,СВЦЭМ!$A$39:$A$782,$A221,СВЦЭМ!$B$39:$B$782,U$190)+'СЕТ СН'!$F$12</f>
        <v>160.98090217000001</v>
      </c>
      <c r="V221" s="36">
        <f>SUMIFS(СВЦЭМ!$F$39:$F$782,СВЦЭМ!$A$39:$A$782,$A221,СВЦЭМ!$B$39:$B$782,V$190)+'СЕТ СН'!$F$12</f>
        <v>164.38156024</v>
      </c>
      <c r="W221" s="36">
        <f>SUMIFS(СВЦЭМ!$F$39:$F$782,СВЦЭМ!$A$39:$A$782,$A221,СВЦЭМ!$B$39:$B$782,W$190)+'СЕТ СН'!$F$12</f>
        <v>164.05902223000001</v>
      </c>
      <c r="X221" s="36">
        <f>SUMIFS(СВЦЭМ!$F$39:$F$782,СВЦЭМ!$A$39:$A$782,$A221,СВЦЭМ!$B$39:$B$782,X$190)+'СЕТ СН'!$F$12</f>
        <v>169.84318852999999</v>
      </c>
      <c r="Y221" s="36">
        <f>SUMIFS(СВЦЭМ!$F$39:$F$782,СВЦЭМ!$A$39:$A$782,$A221,СВЦЭМ!$B$39:$B$782,Y$190)+'СЕТ СН'!$F$12</f>
        <v>170.88870564000001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44257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44258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44259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44260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44261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44262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44263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44264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44265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44266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44267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44268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44269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44270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44271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44272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44273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44274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44275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44276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44277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44278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44279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44280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44281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44282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44283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44284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44285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44286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44257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44258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44259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44260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44261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44262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44263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44264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44265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44266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44267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44268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44269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44270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44271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44272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44273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44274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44275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44276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44277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44278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44279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44280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44281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44282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44283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44284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44285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44286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44257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44258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44259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44260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44261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44262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44263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44264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44265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44266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44267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44268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44269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44270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44271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44272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44273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44274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44275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44276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44277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44278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44279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44280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44281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44282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44283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44284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44285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44286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44257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44258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44259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44260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44261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44262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44263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44264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44265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44266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44267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44268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44269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44270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44271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44272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44273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44274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44275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44276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44277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44278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44279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44280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44281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44282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44283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44284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44285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44286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44257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44258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44259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44260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44261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44262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44263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44264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44265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44266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44267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44268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44269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44270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44271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44272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44273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44274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44275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44276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44277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44278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44279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44280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44281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44282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44283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44284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44285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44286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44257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44258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44259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44260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44261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44262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44263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44264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44265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44266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44267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44268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44269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44270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44271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44272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44273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44274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44275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44276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44277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44278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44279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44280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44281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44282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44283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44284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44285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44286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5">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row>
    <row r="439" spans="1:26" ht="15.75" x14ac:dyDescent="0.25">
      <c r="A439" s="134"/>
      <c r="B439" s="134"/>
      <c r="C439" s="134"/>
      <c r="D439" s="134"/>
      <c r="E439" s="134"/>
      <c r="F439" s="134"/>
      <c r="G439" s="134"/>
      <c r="H439" s="134"/>
      <c r="I439" s="134"/>
      <c r="J439" s="134"/>
      <c r="K439" s="134"/>
      <c r="L439" s="134"/>
      <c r="M439" s="134"/>
      <c r="N439" s="137">
        <f>СВЦЭМ!$D$12+'СЕТ СН'!$F$10-'СЕТ СН'!$F$22</f>
        <v>554700.50863723608</v>
      </c>
      <c r="O439" s="138"/>
      <c r="P439" s="137">
        <f>СВЦЭМ!$D$12+'СЕТ СН'!$F$10-'СЕТ СН'!$G$22</f>
        <v>554700.50863723608</v>
      </c>
      <c r="Q439" s="138"/>
      <c r="R439" s="137">
        <f>СВЦЭМ!$D$12+'СЕТ СН'!$F$10-'СЕТ СН'!$H$22</f>
        <v>554700.50863723608</v>
      </c>
      <c r="S439" s="138"/>
      <c r="T439" s="137">
        <f>СВЦЭМ!$D$12+'СЕТ СН'!$F$10-'СЕТ СН'!$I$22</f>
        <v>554700.50863723608</v>
      </c>
      <c r="U439" s="138"/>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2021 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2" t="s">
        <v>42</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81</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SUMIFS(СВЦЭМ!$D$39:$D$782,СВЦЭМ!$A$39:$A$782,$A12,СВЦЭМ!$B$39:$B$782,B$11)+'СЕТ СН'!$F$11+СВЦЭМ!$D$10+'СЕТ СН'!$F$6-'СЕТ СН'!$F$23</f>
        <v>1236.4475442</v>
      </c>
      <c r="C12" s="36">
        <f>SUMIFS(СВЦЭМ!$D$39:$D$782,СВЦЭМ!$A$39:$A$782,$A12,СВЦЭМ!$B$39:$B$782,C$11)+'СЕТ СН'!$F$11+СВЦЭМ!$D$10+'СЕТ СН'!$F$6-'СЕТ СН'!$F$23</f>
        <v>1274.0559076899999</v>
      </c>
      <c r="D12" s="36">
        <f>SUMIFS(СВЦЭМ!$D$39:$D$782,СВЦЭМ!$A$39:$A$782,$A12,СВЦЭМ!$B$39:$B$782,D$11)+'СЕТ СН'!$F$11+СВЦЭМ!$D$10+'СЕТ СН'!$F$6-'СЕТ СН'!$F$23</f>
        <v>1332.10657453</v>
      </c>
      <c r="E12" s="36">
        <f>SUMIFS(СВЦЭМ!$D$39:$D$782,СВЦЭМ!$A$39:$A$782,$A12,СВЦЭМ!$B$39:$B$782,E$11)+'СЕТ СН'!$F$11+СВЦЭМ!$D$10+'СЕТ СН'!$F$6-'СЕТ СН'!$F$23</f>
        <v>1343.13804652</v>
      </c>
      <c r="F12" s="36">
        <f>SUMIFS(СВЦЭМ!$D$39:$D$782,СВЦЭМ!$A$39:$A$782,$A12,СВЦЭМ!$B$39:$B$782,F$11)+'СЕТ СН'!$F$11+СВЦЭМ!$D$10+'СЕТ СН'!$F$6-'СЕТ СН'!$F$23</f>
        <v>1339.44071222</v>
      </c>
      <c r="G12" s="36">
        <f>SUMIFS(СВЦЭМ!$D$39:$D$782,СВЦЭМ!$A$39:$A$782,$A12,СВЦЭМ!$B$39:$B$782,G$11)+'СЕТ СН'!$F$11+СВЦЭМ!$D$10+'СЕТ СН'!$F$6-'СЕТ СН'!$F$23</f>
        <v>1314.06967029</v>
      </c>
      <c r="H12" s="36">
        <f>SUMIFS(СВЦЭМ!$D$39:$D$782,СВЦЭМ!$A$39:$A$782,$A12,СВЦЭМ!$B$39:$B$782,H$11)+'СЕТ СН'!$F$11+СВЦЭМ!$D$10+'СЕТ СН'!$F$6-'СЕТ СН'!$F$23</f>
        <v>1282.5567869699998</v>
      </c>
      <c r="I12" s="36">
        <f>SUMIFS(СВЦЭМ!$D$39:$D$782,СВЦЭМ!$A$39:$A$782,$A12,СВЦЭМ!$B$39:$B$782,I$11)+'СЕТ СН'!$F$11+СВЦЭМ!$D$10+'СЕТ СН'!$F$6-'СЕТ СН'!$F$23</f>
        <v>1228.0738452599999</v>
      </c>
      <c r="J12" s="36">
        <f>SUMIFS(СВЦЭМ!$D$39:$D$782,СВЦЭМ!$A$39:$A$782,$A12,СВЦЭМ!$B$39:$B$782,J$11)+'СЕТ СН'!$F$11+СВЦЭМ!$D$10+'СЕТ СН'!$F$6-'СЕТ СН'!$F$23</f>
        <v>1181.3457127299998</v>
      </c>
      <c r="K12" s="36">
        <f>SUMIFS(СВЦЭМ!$D$39:$D$782,СВЦЭМ!$A$39:$A$782,$A12,СВЦЭМ!$B$39:$B$782,K$11)+'СЕТ СН'!$F$11+СВЦЭМ!$D$10+'СЕТ СН'!$F$6-'СЕТ СН'!$F$23</f>
        <v>1154.32294247</v>
      </c>
      <c r="L12" s="36">
        <f>SUMIFS(СВЦЭМ!$D$39:$D$782,СВЦЭМ!$A$39:$A$782,$A12,СВЦЭМ!$B$39:$B$782,L$11)+'СЕТ СН'!$F$11+СВЦЭМ!$D$10+'СЕТ СН'!$F$6-'СЕТ СН'!$F$23</f>
        <v>1146.0902082599998</v>
      </c>
      <c r="M12" s="36">
        <f>SUMIFS(СВЦЭМ!$D$39:$D$782,СВЦЭМ!$A$39:$A$782,$A12,СВЦЭМ!$B$39:$B$782,M$11)+'СЕТ СН'!$F$11+СВЦЭМ!$D$10+'СЕТ СН'!$F$6-'СЕТ СН'!$F$23</f>
        <v>1152.24742541</v>
      </c>
      <c r="N12" s="36">
        <f>SUMIFS(СВЦЭМ!$D$39:$D$782,СВЦЭМ!$A$39:$A$782,$A12,СВЦЭМ!$B$39:$B$782,N$11)+'СЕТ СН'!$F$11+СВЦЭМ!$D$10+'СЕТ СН'!$F$6-'СЕТ СН'!$F$23</f>
        <v>1152.8695466299998</v>
      </c>
      <c r="O12" s="36">
        <f>SUMIFS(СВЦЭМ!$D$39:$D$782,СВЦЭМ!$A$39:$A$782,$A12,СВЦЭМ!$B$39:$B$782,O$11)+'СЕТ СН'!$F$11+СВЦЭМ!$D$10+'СЕТ СН'!$F$6-'СЕТ СН'!$F$23</f>
        <v>1207.18123406</v>
      </c>
      <c r="P12" s="36">
        <f>SUMIFS(СВЦЭМ!$D$39:$D$782,СВЦЭМ!$A$39:$A$782,$A12,СВЦЭМ!$B$39:$B$782,P$11)+'СЕТ СН'!$F$11+СВЦЭМ!$D$10+'СЕТ СН'!$F$6-'СЕТ СН'!$F$23</f>
        <v>1221.10642596</v>
      </c>
      <c r="Q12" s="36">
        <f>SUMIFS(СВЦЭМ!$D$39:$D$782,СВЦЭМ!$A$39:$A$782,$A12,СВЦЭМ!$B$39:$B$782,Q$11)+'СЕТ СН'!$F$11+СВЦЭМ!$D$10+'СЕТ СН'!$F$6-'СЕТ СН'!$F$23</f>
        <v>1251.4651518999999</v>
      </c>
      <c r="R12" s="36">
        <f>SUMIFS(СВЦЭМ!$D$39:$D$782,СВЦЭМ!$A$39:$A$782,$A12,СВЦЭМ!$B$39:$B$782,R$11)+'СЕТ СН'!$F$11+СВЦЭМ!$D$10+'СЕТ СН'!$F$6-'СЕТ СН'!$F$23</f>
        <v>1258.6218279099999</v>
      </c>
      <c r="S12" s="36">
        <f>SUMIFS(СВЦЭМ!$D$39:$D$782,СВЦЭМ!$A$39:$A$782,$A12,СВЦЭМ!$B$39:$B$782,S$11)+'СЕТ СН'!$F$11+СВЦЭМ!$D$10+'СЕТ СН'!$F$6-'СЕТ СН'!$F$23</f>
        <v>1218.7959603499999</v>
      </c>
      <c r="T12" s="36">
        <f>SUMIFS(СВЦЭМ!$D$39:$D$782,СВЦЭМ!$A$39:$A$782,$A12,СВЦЭМ!$B$39:$B$782,T$11)+'СЕТ СН'!$F$11+СВЦЭМ!$D$10+'СЕТ СН'!$F$6-'СЕТ СН'!$F$23</f>
        <v>1174.89312025</v>
      </c>
      <c r="U12" s="36">
        <f>SUMIFS(СВЦЭМ!$D$39:$D$782,СВЦЭМ!$A$39:$A$782,$A12,СВЦЭМ!$B$39:$B$782,U$11)+'СЕТ СН'!$F$11+СВЦЭМ!$D$10+'СЕТ СН'!$F$6-'СЕТ СН'!$F$23</f>
        <v>1135.1444234600001</v>
      </c>
      <c r="V12" s="36">
        <f>SUMIFS(СВЦЭМ!$D$39:$D$782,СВЦЭМ!$A$39:$A$782,$A12,СВЦЭМ!$B$39:$B$782,V$11)+'СЕТ СН'!$F$11+СВЦЭМ!$D$10+'СЕТ СН'!$F$6-'СЕТ СН'!$F$23</f>
        <v>1135.83419009</v>
      </c>
      <c r="W12" s="36">
        <f>SUMIFS(СВЦЭМ!$D$39:$D$782,СВЦЭМ!$A$39:$A$782,$A12,СВЦЭМ!$B$39:$B$782,W$11)+'СЕТ СН'!$F$11+СВЦЭМ!$D$10+'СЕТ СН'!$F$6-'СЕТ СН'!$F$23</f>
        <v>1164.2591913699998</v>
      </c>
      <c r="X12" s="36">
        <f>SUMIFS(СВЦЭМ!$D$39:$D$782,СВЦЭМ!$A$39:$A$782,$A12,СВЦЭМ!$B$39:$B$782,X$11)+'СЕТ СН'!$F$11+СВЦЭМ!$D$10+'СЕТ СН'!$F$6-'СЕТ СН'!$F$23</f>
        <v>1188.84535228</v>
      </c>
      <c r="Y12" s="36">
        <f>SUMIFS(СВЦЭМ!$D$39:$D$782,СВЦЭМ!$A$39:$A$782,$A12,СВЦЭМ!$B$39:$B$782,Y$11)+'СЕТ СН'!$F$11+СВЦЭМ!$D$10+'СЕТ СН'!$F$6-'СЕТ СН'!$F$23</f>
        <v>1199.40913387</v>
      </c>
      <c r="AA12" s="45"/>
    </row>
    <row r="13" spans="1:27" ht="15.75" x14ac:dyDescent="0.2">
      <c r="A13" s="35">
        <f>A12+1</f>
        <v>44257</v>
      </c>
      <c r="B13" s="36">
        <f>SUMIFS(СВЦЭМ!$D$39:$D$782,СВЦЭМ!$A$39:$A$782,$A13,СВЦЭМ!$B$39:$B$782,B$11)+'СЕТ СН'!$F$11+СВЦЭМ!$D$10+'СЕТ СН'!$F$6-'СЕТ СН'!$F$23</f>
        <v>1245.9645452</v>
      </c>
      <c r="C13" s="36">
        <f>SUMIFS(СВЦЭМ!$D$39:$D$782,СВЦЭМ!$A$39:$A$782,$A13,СВЦЭМ!$B$39:$B$782,C$11)+'СЕТ СН'!$F$11+СВЦЭМ!$D$10+'СЕТ СН'!$F$6-'СЕТ СН'!$F$23</f>
        <v>1308.30938201</v>
      </c>
      <c r="D13" s="36">
        <f>SUMIFS(СВЦЭМ!$D$39:$D$782,СВЦЭМ!$A$39:$A$782,$A13,СВЦЭМ!$B$39:$B$782,D$11)+'СЕТ СН'!$F$11+СВЦЭМ!$D$10+'СЕТ СН'!$F$6-'СЕТ СН'!$F$23</f>
        <v>1301.36829321</v>
      </c>
      <c r="E13" s="36">
        <f>SUMIFS(СВЦЭМ!$D$39:$D$782,СВЦЭМ!$A$39:$A$782,$A13,СВЦЭМ!$B$39:$B$782,E$11)+'СЕТ СН'!$F$11+СВЦЭМ!$D$10+'СЕТ СН'!$F$6-'СЕТ СН'!$F$23</f>
        <v>1297.5878745999999</v>
      </c>
      <c r="F13" s="36">
        <f>SUMIFS(СВЦЭМ!$D$39:$D$782,СВЦЭМ!$A$39:$A$782,$A13,СВЦЭМ!$B$39:$B$782,F$11)+'СЕТ СН'!$F$11+СВЦЭМ!$D$10+'СЕТ СН'!$F$6-'СЕТ СН'!$F$23</f>
        <v>1297.3051565599999</v>
      </c>
      <c r="G13" s="36">
        <f>SUMIFS(СВЦЭМ!$D$39:$D$782,СВЦЭМ!$A$39:$A$782,$A13,СВЦЭМ!$B$39:$B$782,G$11)+'СЕТ СН'!$F$11+СВЦЭМ!$D$10+'СЕТ СН'!$F$6-'СЕТ СН'!$F$23</f>
        <v>1310.1608919599998</v>
      </c>
      <c r="H13" s="36">
        <f>SUMIFS(СВЦЭМ!$D$39:$D$782,СВЦЭМ!$A$39:$A$782,$A13,СВЦЭМ!$B$39:$B$782,H$11)+'СЕТ СН'!$F$11+СВЦЭМ!$D$10+'СЕТ СН'!$F$6-'СЕТ СН'!$F$23</f>
        <v>1318.1959751299999</v>
      </c>
      <c r="I13" s="36">
        <f>SUMIFS(СВЦЭМ!$D$39:$D$782,СВЦЭМ!$A$39:$A$782,$A13,СВЦЭМ!$B$39:$B$782,I$11)+'СЕТ СН'!$F$11+СВЦЭМ!$D$10+'СЕТ СН'!$F$6-'СЕТ СН'!$F$23</f>
        <v>1269.16930445</v>
      </c>
      <c r="J13" s="36">
        <f>SUMIFS(СВЦЭМ!$D$39:$D$782,СВЦЭМ!$A$39:$A$782,$A13,СВЦЭМ!$B$39:$B$782,J$11)+'СЕТ СН'!$F$11+СВЦЭМ!$D$10+'СЕТ СН'!$F$6-'СЕТ СН'!$F$23</f>
        <v>1213.26519968</v>
      </c>
      <c r="K13" s="36">
        <f>SUMIFS(СВЦЭМ!$D$39:$D$782,СВЦЭМ!$A$39:$A$782,$A13,СВЦЭМ!$B$39:$B$782,K$11)+'СЕТ СН'!$F$11+СВЦЭМ!$D$10+'СЕТ СН'!$F$6-'СЕТ СН'!$F$23</f>
        <v>1184.56425984</v>
      </c>
      <c r="L13" s="36">
        <f>SUMIFS(СВЦЭМ!$D$39:$D$782,СВЦЭМ!$A$39:$A$782,$A13,СВЦЭМ!$B$39:$B$782,L$11)+'СЕТ СН'!$F$11+СВЦЭМ!$D$10+'СЕТ СН'!$F$6-'СЕТ СН'!$F$23</f>
        <v>1180.3842834499999</v>
      </c>
      <c r="M13" s="36">
        <f>SUMIFS(СВЦЭМ!$D$39:$D$782,СВЦЭМ!$A$39:$A$782,$A13,СВЦЭМ!$B$39:$B$782,M$11)+'СЕТ СН'!$F$11+СВЦЭМ!$D$10+'СЕТ СН'!$F$6-'СЕТ СН'!$F$23</f>
        <v>1185.91375524</v>
      </c>
      <c r="N13" s="36">
        <f>SUMIFS(СВЦЭМ!$D$39:$D$782,СВЦЭМ!$A$39:$A$782,$A13,СВЦЭМ!$B$39:$B$782,N$11)+'СЕТ СН'!$F$11+СВЦЭМ!$D$10+'СЕТ СН'!$F$6-'СЕТ СН'!$F$23</f>
        <v>1197.6552139999999</v>
      </c>
      <c r="O13" s="36">
        <f>SUMIFS(СВЦЭМ!$D$39:$D$782,СВЦЭМ!$A$39:$A$782,$A13,СВЦЭМ!$B$39:$B$782,O$11)+'СЕТ СН'!$F$11+СВЦЭМ!$D$10+'СЕТ СН'!$F$6-'СЕТ СН'!$F$23</f>
        <v>1242.82356267</v>
      </c>
      <c r="P13" s="36">
        <f>SUMIFS(СВЦЭМ!$D$39:$D$782,СВЦЭМ!$A$39:$A$782,$A13,СВЦЭМ!$B$39:$B$782,P$11)+'СЕТ СН'!$F$11+СВЦЭМ!$D$10+'СЕТ СН'!$F$6-'СЕТ СН'!$F$23</f>
        <v>1256.2488615899999</v>
      </c>
      <c r="Q13" s="36">
        <f>SUMIFS(СВЦЭМ!$D$39:$D$782,СВЦЭМ!$A$39:$A$782,$A13,СВЦЭМ!$B$39:$B$782,Q$11)+'СЕТ СН'!$F$11+СВЦЭМ!$D$10+'СЕТ СН'!$F$6-'СЕТ СН'!$F$23</f>
        <v>1276.57217371</v>
      </c>
      <c r="R13" s="36">
        <f>SUMIFS(СВЦЭМ!$D$39:$D$782,СВЦЭМ!$A$39:$A$782,$A13,СВЦЭМ!$B$39:$B$782,R$11)+'СЕТ СН'!$F$11+СВЦЭМ!$D$10+'СЕТ СН'!$F$6-'СЕТ СН'!$F$23</f>
        <v>1281.0268641299999</v>
      </c>
      <c r="S13" s="36">
        <f>SUMIFS(СВЦЭМ!$D$39:$D$782,СВЦЭМ!$A$39:$A$782,$A13,СВЦЭМ!$B$39:$B$782,S$11)+'СЕТ СН'!$F$11+СВЦЭМ!$D$10+'СЕТ СН'!$F$6-'СЕТ СН'!$F$23</f>
        <v>1246.82584494</v>
      </c>
      <c r="T13" s="36">
        <f>SUMIFS(СВЦЭМ!$D$39:$D$782,СВЦЭМ!$A$39:$A$782,$A13,СВЦЭМ!$B$39:$B$782,T$11)+'СЕТ СН'!$F$11+СВЦЭМ!$D$10+'СЕТ СН'!$F$6-'СЕТ СН'!$F$23</f>
        <v>1195.74044054</v>
      </c>
      <c r="U13" s="36">
        <f>SUMIFS(СВЦЭМ!$D$39:$D$782,СВЦЭМ!$A$39:$A$782,$A13,СВЦЭМ!$B$39:$B$782,U$11)+'СЕТ СН'!$F$11+СВЦЭМ!$D$10+'СЕТ СН'!$F$6-'СЕТ СН'!$F$23</f>
        <v>1150.3306427799998</v>
      </c>
      <c r="V13" s="36">
        <f>SUMIFS(СВЦЭМ!$D$39:$D$782,СВЦЭМ!$A$39:$A$782,$A13,СВЦЭМ!$B$39:$B$782,V$11)+'СЕТ СН'!$F$11+СВЦЭМ!$D$10+'СЕТ СН'!$F$6-'СЕТ СН'!$F$23</f>
        <v>1149.4404604399999</v>
      </c>
      <c r="W13" s="36">
        <f>SUMIFS(СВЦЭМ!$D$39:$D$782,СВЦЭМ!$A$39:$A$782,$A13,СВЦЭМ!$B$39:$B$782,W$11)+'СЕТ СН'!$F$11+СВЦЭМ!$D$10+'СЕТ СН'!$F$6-'СЕТ СН'!$F$23</f>
        <v>1162.5277284699998</v>
      </c>
      <c r="X13" s="36">
        <f>SUMIFS(СВЦЭМ!$D$39:$D$782,СВЦЭМ!$A$39:$A$782,$A13,СВЦЭМ!$B$39:$B$782,X$11)+'СЕТ СН'!$F$11+СВЦЭМ!$D$10+'СЕТ СН'!$F$6-'СЕТ СН'!$F$23</f>
        <v>1192.95579722</v>
      </c>
      <c r="Y13" s="36">
        <f>SUMIFS(СВЦЭМ!$D$39:$D$782,СВЦЭМ!$A$39:$A$782,$A13,СВЦЭМ!$B$39:$B$782,Y$11)+'СЕТ СН'!$F$11+СВЦЭМ!$D$10+'СЕТ СН'!$F$6-'СЕТ СН'!$F$23</f>
        <v>1202.0700562099998</v>
      </c>
    </row>
    <row r="14" spans="1:27" ht="15.75" x14ac:dyDescent="0.2">
      <c r="A14" s="35">
        <f t="shared" ref="A14:A42" si="0">A13+1</f>
        <v>44258</v>
      </c>
      <c r="B14" s="36">
        <f>SUMIFS(СВЦЭМ!$D$39:$D$782,СВЦЭМ!$A$39:$A$782,$A14,СВЦЭМ!$B$39:$B$782,B$11)+'СЕТ СН'!$F$11+СВЦЭМ!$D$10+'СЕТ СН'!$F$6-'СЕТ СН'!$F$23</f>
        <v>1207.7892148999999</v>
      </c>
      <c r="C14" s="36">
        <f>SUMIFS(СВЦЭМ!$D$39:$D$782,СВЦЭМ!$A$39:$A$782,$A14,СВЦЭМ!$B$39:$B$782,C$11)+'СЕТ СН'!$F$11+СВЦЭМ!$D$10+'СЕТ СН'!$F$6-'СЕТ СН'!$F$23</f>
        <v>1276.0267490399999</v>
      </c>
      <c r="D14" s="36">
        <f>SUMIFS(СВЦЭМ!$D$39:$D$782,СВЦЭМ!$A$39:$A$782,$A14,СВЦЭМ!$B$39:$B$782,D$11)+'СЕТ СН'!$F$11+СВЦЭМ!$D$10+'СЕТ СН'!$F$6-'СЕТ СН'!$F$23</f>
        <v>1306.4762528199999</v>
      </c>
      <c r="E14" s="36">
        <f>SUMIFS(СВЦЭМ!$D$39:$D$782,СВЦЭМ!$A$39:$A$782,$A14,СВЦЭМ!$B$39:$B$782,E$11)+'СЕТ СН'!$F$11+СВЦЭМ!$D$10+'СЕТ СН'!$F$6-'СЕТ СН'!$F$23</f>
        <v>1303.7325942799998</v>
      </c>
      <c r="F14" s="36">
        <f>SUMIFS(СВЦЭМ!$D$39:$D$782,СВЦЭМ!$A$39:$A$782,$A14,СВЦЭМ!$B$39:$B$782,F$11)+'СЕТ СН'!$F$11+СВЦЭМ!$D$10+'СЕТ СН'!$F$6-'СЕТ СН'!$F$23</f>
        <v>1308.3234574999999</v>
      </c>
      <c r="G14" s="36">
        <f>SUMIFS(СВЦЭМ!$D$39:$D$782,СВЦЭМ!$A$39:$A$782,$A14,СВЦЭМ!$B$39:$B$782,G$11)+'СЕТ СН'!$F$11+СВЦЭМ!$D$10+'СЕТ СН'!$F$6-'СЕТ СН'!$F$23</f>
        <v>1316.5081331399999</v>
      </c>
      <c r="H14" s="36">
        <f>SUMIFS(СВЦЭМ!$D$39:$D$782,СВЦЭМ!$A$39:$A$782,$A14,СВЦЭМ!$B$39:$B$782,H$11)+'СЕТ СН'!$F$11+СВЦЭМ!$D$10+'СЕТ СН'!$F$6-'СЕТ СН'!$F$23</f>
        <v>1303.77297034</v>
      </c>
      <c r="I14" s="36">
        <f>SUMIFS(СВЦЭМ!$D$39:$D$782,СВЦЭМ!$A$39:$A$782,$A14,СВЦЭМ!$B$39:$B$782,I$11)+'СЕТ СН'!$F$11+СВЦЭМ!$D$10+'СЕТ СН'!$F$6-'СЕТ СН'!$F$23</f>
        <v>1260.86407927</v>
      </c>
      <c r="J14" s="36">
        <f>SUMIFS(СВЦЭМ!$D$39:$D$782,СВЦЭМ!$A$39:$A$782,$A14,СВЦЭМ!$B$39:$B$782,J$11)+'СЕТ СН'!$F$11+СВЦЭМ!$D$10+'СЕТ СН'!$F$6-'СЕТ СН'!$F$23</f>
        <v>1203.64480682</v>
      </c>
      <c r="K14" s="36">
        <f>SUMIFS(СВЦЭМ!$D$39:$D$782,СВЦЭМ!$A$39:$A$782,$A14,СВЦЭМ!$B$39:$B$782,K$11)+'СЕТ СН'!$F$11+СВЦЭМ!$D$10+'СЕТ СН'!$F$6-'СЕТ СН'!$F$23</f>
        <v>1178.9452867799998</v>
      </c>
      <c r="L14" s="36">
        <f>SUMIFS(СВЦЭМ!$D$39:$D$782,СВЦЭМ!$A$39:$A$782,$A14,СВЦЭМ!$B$39:$B$782,L$11)+'СЕТ СН'!$F$11+СВЦЭМ!$D$10+'СЕТ СН'!$F$6-'СЕТ СН'!$F$23</f>
        <v>1176.50353838</v>
      </c>
      <c r="M14" s="36">
        <f>SUMIFS(СВЦЭМ!$D$39:$D$782,СВЦЭМ!$A$39:$A$782,$A14,СВЦЭМ!$B$39:$B$782,M$11)+'СЕТ СН'!$F$11+СВЦЭМ!$D$10+'СЕТ СН'!$F$6-'СЕТ СН'!$F$23</f>
        <v>1188.2059454599998</v>
      </c>
      <c r="N14" s="36">
        <f>SUMIFS(СВЦЭМ!$D$39:$D$782,СВЦЭМ!$A$39:$A$782,$A14,СВЦЭМ!$B$39:$B$782,N$11)+'СЕТ СН'!$F$11+СВЦЭМ!$D$10+'СЕТ СН'!$F$6-'СЕТ СН'!$F$23</f>
        <v>1167.40809096</v>
      </c>
      <c r="O14" s="36">
        <f>SUMIFS(СВЦЭМ!$D$39:$D$782,СВЦЭМ!$A$39:$A$782,$A14,СВЦЭМ!$B$39:$B$782,O$11)+'СЕТ СН'!$F$11+СВЦЭМ!$D$10+'СЕТ СН'!$F$6-'СЕТ СН'!$F$23</f>
        <v>1200.935866</v>
      </c>
      <c r="P14" s="36">
        <f>SUMIFS(СВЦЭМ!$D$39:$D$782,СВЦЭМ!$A$39:$A$782,$A14,СВЦЭМ!$B$39:$B$782,P$11)+'СЕТ СН'!$F$11+СВЦЭМ!$D$10+'СЕТ СН'!$F$6-'СЕТ СН'!$F$23</f>
        <v>1219.2367723099999</v>
      </c>
      <c r="Q14" s="36">
        <f>SUMIFS(СВЦЭМ!$D$39:$D$782,СВЦЭМ!$A$39:$A$782,$A14,СВЦЭМ!$B$39:$B$782,Q$11)+'СЕТ СН'!$F$11+СВЦЭМ!$D$10+'СЕТ СН'!$F$6-'СЕТ СН'!$F$23</f>
        <v>1230.77557991</v>
      </c>
      <c r="R14" s="36">
        <f>SUMIFS(СВЦЭМ!$D$39:$D$782,СВЦЭМ!$A$39:$A$782,$A14,СВЦЭМ!$B$39:$B$782,R$11)+'СЕТ СН'!$F$11+СВЦЭМ!$D$10+'СЕТ СН'!$F$6-'СЕТ СН'!$F$23</f>
        <v>1227.3895199399999</v>
      </c>
      <c r="S14" s="36">
        <f>SUMIFS(СВЦЭМ!$D$39:$D$782,СВЦЭМ!$A$39:$A$782,$A14,СВЦЭМ!$B$39:$B$782,S$11)+'СЕТ СН'!$F$11+СВЦЭМ!$D$10+'СЕТ СН'!$F$6-'СЕТ СН'!$F$23</f>
        <v>1198.77650163</v>
      </c>
      <c r="T14" s="36">
        <f>SUMIFS(СВЦЭМ!$D$39:$D$782,СВЦЭМ!$A$39:$A$782,$A14,СВЦЭМ!$B$39:$B$782,T$11)+'СЕТ СН'!$F$11+СВЦЭМ!$D$10+'СЕТ СН'!$F$6-'СЕТ СН'!$F$23</f>
        <v>1153.5144111699999</v>
      </c>
      <c r="U14" s="36">
        <f>SUMIFS(СВЦЭМ!$D$39:$D$782,СВЦЭМ!$A$39:$A$782,$A14,СВЦЭМ!$B$39:$B$782,U$11)+'СЕТ СН'!$F$11+СВЦЭМ!$D$10+'СЕТ СН'!$F$6-'СЕТ СН'!$F$23</f>
        <v>1121.18103391</v>
      </c>
      <c r="V14" s="36">
        <f>SUMIFS(СВЦЭМ!$D$39:$D$782,СВЦЭМ!$A$39:$A$782,$A14,СВЦЭМ!$B$39:$B$782,V$11)+'СЕТ СН'!$F$11+СВЦЭМ!$D$10+'СЕТ СН'!$F$6-'СЕТ СН'!$F$23</f>
        <v>1117.4726264999999</v>
      </c>
      <c r="W14" s="36">
        <f>SUMIFS(СВЦЭМ!$D$39:$D$782,СВЦЭМ!$A$39:$A$782,$A14,СВЦЭМ!$B$39:$B$782,W$11)+'СЕТ СН'!$F$11+СВЦЭМ!$D$10+'СЕТ СН'!$F$6-'СЕТ СН'!$F$23</f>
        <v>1135.8462593099998</v>
      </c>
      <c r="X14" s="36">
        <f>SUMIFS(СВЦЭМ!$D$39:$D$782,СВЦЭМ!$A$39:$A$782,$A14,СВЦЭМ!$B$39:$B$782,X$11)+'СЕТ СН'!$F$11+СВЦЭМ!$D$10+'СЕТ СН'!$F$6-'СЕТ СН'!$F$23</f>
        <v>1153.10797746</v>
      </c>
      <c r="Y14" s="36">
        <f>SUMIFS(СВЦЭМ!$D$39:$D$782,СВЦЭМ!$A$39:$A$782,$A14,СВЦЭМ!$B$39:$B$782,Y$11)+'СЕТ СН'!$F$11+СВЦЭМ!$D$10+'СЕТ СН'!$F$6-'СЕТ СН'!$F$23</f>
        <v>1174.5753499899999</v>
      </c>
    </row>
    <row r="15" spans="1:27" ht="15.75" x14ac:dyDescent="0.2">
      <c r="A15" s="35">
        <f t="shared" si="0"/>
        <v>44259</v>
      </c>
      <c r="B15" s="36">
        <f>SUMIFS(СВЦЭМ!$D$39:$D$782,СВЦЭМ!$A$39:$A$782,$A15,СВЦЭМ!$B$39:$B$782,B$11)+'СЕТ СН'!$F$11+СВЦЭМ!$D$10+'СЕТ СН'!$F$6-'СЕТ СН'!$F$23</f>
        <v>1155.1344813799999</v>
      </c>
      <c r="C15" s="36">
        <f>SUMIFS(СВЦЭМ!$D$39:$D$782,СВЦЭМ!$A$39:$A$782,$A15,СВЦЭМ!$B$39:$B$782,C$11)+'СЕТ СН'!$F$11+СВЦЭМ!$D$10+'СЕТ СН'!$F$6-'СЕТ СН'!$F$23</f>
        <v>1223.0120405599998</v>
      </c>
      <c r="D15" s="36">
        <f>SUMIFS(СВЦЭМ!$D$39:$D$782,СВЦЭМ!$A$39:$A$782,$A15,СВЦЭМ!$B$39:$B$782,D$11)+'СЕТ СН'!$F$11+СВЦЭМ!$D$10+'СЕТ СН'!$F$6-'СЕТ СН'!$F$23</f>
        <v>1275.3610684099999</v>
      </c>
      <c r="E15" s="36">
        <f>SUMIFS(СВЦЭМ!$D$39:$D$782,СВЦЭМ!$A$39:$A$782,$A15,СВЦЭМ!$B$39:$B$782,E$11)+'СЕТ СН'!$F$11+СВЦЭМ!$D$10+'СЕТ СН'!$F$6-'СЕТ СН'!$F$23</f>
        <v>1284.0708294599999</v>
      </c>
      <c r="F15" s="36">
        <f>SUMIFS(СВЦЭМ!$D$39:$D$782,СВЦЭМ!$A$39:$A$782,$A15,СВЦЭМ!$B$39:$B$782,F$11)+'СЕТ СН'!$F$11+СВЦЭМ!$D$10+'СЕТ СН'!$F$6-'СЕТ СН'!$F$23</f>
        <v>1295.23908061</v>
      </c>
      <c r="G15" s="36">
        <f>SUMIFS(СВЦЭМ!$D$39:$D$782,СВЦЭМ!$A$39:$A$782,$A15,СВЦЭМ!$B$39:$B$782,G$11)+'СЕТ СН'!$F$11+СВЦЭМ!$D$10+'СЕТ СН'!$F$6-'СЕТ СН'!$F$23</f>
        <v>1283.1003109799999</v>
      </c>
      <c r="H15" s="36">
        <f>SUMIFS(СВЦЭМ!$D$39:$D$782,СВЦЭМ!$A$39:$A$782,$A15,СВЦЭМ!$B$39:$B$782,H$11)+'СЕТ СН'!$F$11+СВЦЭМ!$D$10+'СЕТ СН'!$F$6-'СЕТ СН'!$F$23</f>
        <v>1245.28707293</v>
      </c>
      <c r="I15" s="36">
        <f>SUMIFS(СВЦЭМ!$D$39:$D$782,СВЦЭМ!$A$39:$A$782,$A15,СВЦЭМ!$B$39:$B$782,I$11)+'СЕТ СН'!$F$11+СВЦЭМ!$D$10+'СЕТ СН'!$F$6-'СЕТ СН'!$F$23</f>
        <v>1200.94452802</v>
      </c>
      <c r="J15" s="36">
        <f>SUMIFS(СВЦЭМ!$D$39:$D$782,СВЦЭМ!$A$39:$A$782,$A15,СВЦЭМ!$B$39:$B$782,J$11)+'СЕТ СН'!$F$11+СВЦЭМ!$D$10+'СЕТ СН'!$F$6-'СЕТ СН'!$F$23</f>
        <v>1160.0417632599999</v>
      </c>
      <c r="K15" s="36">
        <f>SUMIFS(СВЦЭМ!$D$39:$D$782,СВЦЭМ!$A$39:$A$782,$A15,СВЦЭМ!$B$39:$B$782,K$11)+'СЕТ СН'!$F$11+СВЦЭМ!$D$10+'СЕТ СН'!$F$6-'СЕТ СН'!$F$23</f>
        <v>1150.8961738599999</v>
      </c>
      <c r="L15" s="36">
        <f>SUMIFS(СВЦЭМ!$D$39:$D$782,СВЦЭМ!$A$39:$A$782,$A15,СВЦЭМ!$B$39:$B$782,L$11)+'СЕТ СН'!$F$11+СВЦЭМ!$D$10+'СЕТ СН'!$F$6-'СЕТ СН'!$F$23</f>
        <v>1154.7339711699999</v>
      </c>
      <c r="M15" s="36">
        <f>SUMIFS(СВЦЭМ!$D$39:$D$782,СВЦЭМ!$A$39:$A$782,$A15,СВЦЭМ!$B$39:$B$782,M$11)+'СЕТ СН'!$F$11+СВЦЭМ!$D$10+'СЕТ СН'!$F$6-'СЕТ СН'!$F$23</f>
        <v>1159.84925703</v>
      </c>
      <c r="N15" s="36">
        <f>SUMIFS(СВЦЭМ!$D$39:$D$782,СВЦЭМ!$A$39:$A$782,$A15,СВЦЭМ!$B$39:$B$782,N$11)+'СЕТ СН'!$F$11+СВЦЭМ!$D$10+'СЕТ СН'!$F$6-'СЕТ СН'!$F$23</f>
        <v>1163.56915968</v>
      </c>
      <c r="O15" s="36">
        <f>SUMIFS(СВЦЭМ!$D$39:$D$782,СВЦЭМ!$A$39:$A$782,$A15,СВЦЭМ!$B$39:$B$782,O$11)+'СЕТ СН'!$F$11+СВЦЭМ!$D$10+'СЕТ СН'!$F$6-'СЕТ СН'!$F$23</f>
        <v>1219.0158488699999</v>
      </c>
      <c r="P15" s="36">
        <f>SUMIFS(СВЦЭМ!$D$39:$D$782,СВЦЭМ!$A$39:$A$782,$A15,СВЦЭМ!$B$39:$B$782,P$11)+'СЕТ СН'!$F$11+СВЦЭМ!$D$10+'СЕТ СН'!$F$6-'СЕТ СН'!$F$23</f>
        <v>1269.2078599399999</v>
      </c>
      <c r="Q15" s="36">
        <f>SUMIFS(СВЦЭМ!$D$39:$D$782,СВЦЭМ!$A$39:$A$782,$A15,СВЦЭМ!$B$39:$B$782,Q$11)+'СЕТ СН'!$F$11+СВЦЭМ!$D$10+'СЕТ СН'!$F$6-'СЕТ СН'!$F$23</f>
        <v>1281.5976101399999</v>
      </c>
      <c r="R15" s="36">
        <f>SUMIFS(СВЦЭМ!$D$39:$D$782,СВЦЭМ!$A$39:$A$782,$A15,СВЦЭМ!$B$39:$B$782,R$11)+'СЕТ СН'!$F$11+СВЦЭМ!$D$10+'СЕТ СН'!$F$6-'СЕТ СН'!$F$23</f>
        <v>1270.07019876</v>
      </c>
      <c r="S15" s="36">
        <f>SUMIFS(СВЦЭМ!$D$39:$D$782,СВЦЭМ!$A$39:$A$782,$A15,СВЦЭМ!$B$39:$B$782,S$11)+'СЕТ СН'!$F$11+СВЦЭМ!$D$10+'СЕТ СН'!$F$6-'СЕТ СН'!$F$23</f>
        <v>1233.8801238799999</v>
      </c>
      <c r="T15" s="36">
        <f>SUMIFS(СВЦЭМ!$D$39:$D$782,СВЦЭМ!$A$39:$A$782,$A15,СВЦЭМ!$B$39:$B$782,T$11)+'СЕТ СН'!$F$11+СВЦЭМ!$D$10+'СЕТ СН'!$F$6-'СЕТ СН'!$F$23</f>
        <v>1143.6174187499998</v>
      </c>
      <c r="U15" s="36">
        <f>SUMIFS(СВЦЭМ!$D$39:$D$782,СВЦЭМ!$A$39:$A$782,$A15,СВЦЭМ!$B$39:$B$782,U$11)+'СЕТ СН'!$F$11+СВЦЭМ!$D$10+'СЕТ СН'!$F$6-'СЕТ СН'!$F$23</f>
        <v>1103.95959636</v>
      </c>
      <c r="V15" s="36">
        <f>SUMIFS(СВЦЭМ!$D$39:$D$782,СВЦЭМ!$A$39:$A$782,$A15,СВЦЭМ!$B$39:$B$782,V$11)+'СЕТ СН'!$F$11+СВЦЭМ!$D$10+'СЕТ СН'!$F$6-'СЕТ СН'!$F$23</f>
        <v>1107.3191857099998</v>
      </c>
      <c r="W15" s="36">
        <f>SUMIFS(СВЦЭМ!$D$39:$D$782,СВЦЭМ!$A$39:$A$782,$A15,СВЦЭМ!$B$39:$B$782,W$11)+'СЕТ СН'!$F$11+СВЦЭМ!$D$10+'СЕТ СН'!$F$6-'СЕТ СН'!$F$23</f>
        <v>1130.2766529799999</v>
      </c>
      <c r="X15" s="36">
        <f>SUMIFS(СВЦЭМ!$D$39:$D$782,СВЦЭМ!$A$39:$A$782,$A15,СВЦЭМ!$B$39:$B$782,X$11)+'СЕТ СН'!$F$11+СВЦЭМ!$D$10+'СЕТ СН'!$F$6-'СЕТ СН'!$F$23</f>
        <v>1150.0690522799998</v>
      </c>
      <c r="Y15" s="36">
        <f>SUMIFS(СВЦЭМ!$D$39:$D$782,СВЦЭМ!$A$39:$A$782,$A15,СВЦЭМ!$B$39:$B$782,Y$11)+'СЕТ СН'!$F$11+СВЦЭМ!$D$10+'СЕТ СН'!$F$6-'СЕТ СН'!$F$23</f>
        <v>1156.92844642</v>
      </c>
    </row>
    <row r="16" spans="1:27" ht="15.75" x14ac:dyDescent="0.2">
      <c r="A16" s="35">
        <f t="shared" si="0"/>
        <v>44260</v>
      </c>
      <c r="B16" s="36">
        <f>SUMIFS(СВЦЭМ!$D$39:$D$782,СВЦЭМ!$A$39:$A$782,$A16,СВЦЭМ!$B$39:$B$782,B$11)+'СЕТ СН'!$F$11+СВЦЭМ!$D$10+'СЕТ СН'!$F$6-'СЕТ СН'!$F$23</f>
        <v>1190.18840974</v>
      </c>
      <c r="C16" s="36">
        <f>SUMIFS(СВЦЭМ!$D$39:$D$782,СВЦЭМ!$A$39:$A$782,$A16,СВЦЭМ!$B$39:$B$782,C$11)+'СЕТ СН'!$F$11+СВЦЭМ!$D$10+'СЕТ СН'!$F$6-'СЕТ СН'!$F$23</f>
        <v>1231.64731145</v>
      </c>
      <c r="D16" s="36">
        <f>SUMIFS(СВЦЭМ!$D$39:$D$782,СВЦЭМ!$A$39:$A$782,$A16,СВЦЭМ!$B$39:$B$782,D$11)+'СЕТ СН'!$F$11+СВЦЭМ!$D$10+'СЕТ СН'!$F$6-'СЕТ СН'!$F$23</f>
        <v>1262.27400008</v>
      </c>
      <c r="E16" s="36">
        <f>SUMIFS(СВЦЭМ!$D$39:$D$782,СВЦЭМ!$A$39:$A$782,$A16,СВЦЭМ!$B$39:$B$782,E$11)+'СЕТ СН'!$F$11+СВЦЭМ!$D$10+'СЕТ СН'!$F$6-'СЕТ СН'!$F$23</f>
        <v>1270.16383178</v>
      </c>
      <c r="F16" s="36">
        <f>SUMIFS(СВЦЭМ!$D$39:$D$782,СВЦЭМ!$A$39:$A$782,$A16,СВЦЭМ!$B$39:$B$782,F$11)+'СЕТ СН'!$F$11+СВЦЭМ!$D$10+'СЕТ СН'!$F$6-'СЕТ СН'!$F$23</f>
        <v>1306.9038479599999</v>
      </c>
      <c r="G16" s="36">
        <f>SUMIFS(СВЦЭМ!$D$39:$D$782,СВЦЭМ!$A$39:$A$782,$A16,СВЦЭМ!$B$39:$B$782,G$11)+'СЕТ СН'!$F$11+СВЦЭМ!$D$10+'СЕТ СН'!$F$6-'СЕТ СН'!$F$23</f>
        <v>1306.0308686399999</v>
      </c>
      <c r="H16" s="36">
        <f>SUMIFS(СВЦЭМ!$D$39:$D$782,СВЦЭМ!$A$39:$A$782,$A16,СВЦЭМ!$B$39:$B$782,H$11)+'СЕТ СН'!$F$11+СВЦЭМ!$D$10+'СЕТ СН'!$F$6-'СЕТ СН'!$F$23</f>
        <v>1285.2585761299999</v>
      </c>
      <c r="I16" s="36">
        <f>SUMIFS(СВЦЭМ!$D$39:$D$782,СВЦЭМ!$A$39:$A$782,$A16,СВЦЭМ!$B$39:$B$782,I$11)+'СЕТ СН'!$F$11+СВЦЭМ!$D$10+'СЕТ СН'!$F$6-'СЕТ СН'!$F$23</f>
        <v>1235.0857841499999</v>
      </c>
      <c r="J16" s="36">
        <f>SUMIFS(СВЦЭМ!$D$39:$D$782,СВЦЭМ!$A$39:$A$782,$A16,СВЦЭМ!$B$39:$B$782,J$11)+'СЕТ СН'!$F$11+СВЦЭМ!$D$10+'СЕТ СН'!$F$6-'СЕТ СН'!$F$23</f>
        <v>1190.6401097</v>
      </c>
      <c r="K16" s="36">
        <f>SUMIFS(СВЦЭМ!$D$39:$D$782,СВЦЭМ!$A$39:$A$782,$A16,СВЦЭМ!$B$39:$B$782,K$11)+'СЕТ СН'!$F$11+СВЦЭМ!$D$10+'СЕТ СН'!$F$6-'СЕТ СН'!$F$23</f>
        <v>1155.4098005199999</v>
      </c>
      <c r="L16" s="36">
        <f>SUMIFS(СВЦЭМ!$D$39:$D$782,СВЦЭМ!$A$39:$A$782,$A16,СВЦЭМ!$B$39:$B$782,L$11)+'СЕТ СН'!$F$11+СВЦЭМ!$D$10+'СЕТ СН'!$F$6-'СЕТ СН'!$F$23</f>
        <v>1148.11948265</v>
      </c>
      <c r="M16" s="36">
        <f>SUMIFS(СВЦЭМ!$D$39:$D$782,СВЦЭМ!$A$39:$A$782,$A16,СВЦЭМ!$B$39:$B$782,M$11)+'СЕТ СН'!$F$11+СВЦЭМ!$D$10+'СЕТ СН'!$F$6-'СЕТ СН'!$F$23</f>
        <v>1146.7725232</v>
      </c>
      <c r="N16" s="36">
        <f>SUMIFS(СВЦЭМ!$D$39:$D$782,СВЦЭМ!$A$39:$A$782,$A16,СВЦЭМ!$B$39:$B$782,N$11)+'СЕТ СН'!$F$11+СВЦЭМ!$D$10+'СЕТ СН'!$F$6-'СЕТ СН'!$F$23</f>
        <v>1164.8896468599999</v>
      </c>
      <c r="O16" s="36">
        <f>SUMIFS(СВЦЭМ!$D$39:$D$782,СВЦЭМ!$A$39:$A$782,$A16,СВЦЭМ!$B$39:$B$782,O$11)+'СЕТ СН'!$F$11+СВЦЭМ!$D$10+'СЕТ СН'!$F$6-'СЕТ СН'!$F$23</f>
        <v>1218.17239419</v>
      </c>
      <c r="P16" s="36">
        <f>SUMIFS(СВЦЭМ!$D$39:$D$782,СВЦЭМ!$A$39:$A$782,$A16,СВЦЭМ!$B$39:$B$782,P$11)+'СЕТ СН'!$F$11+СВЦЭМ!$D$10+'СЕТ СН'!$F$6-'СЕТ СН'!$F$23</f>
        <v>1244.2669782799999</v>
      </c>
      <c r="Q16" s="36">
        <f>SUMIFS(СВЦЭМ!$D$39:$D$782,СВЦЭМ!$A$39:$A$782,$A16,СВЦЭМ!$B$39:$B$782,Q$11)+'СЕТ СН'!$F$11+СВЦЭМ!$D$10+'СЕТ СН'!$F$6-'СЕТ СН'!$F$23</f>
        <v>1263.63749693</v>
      </c>
      <c r="R16" s="36">
        <f>SUMIFS(СВЦЭМ!$D$39:$D$782,СВЦЭМ!$A$39:$A$782,$A16,СВЦЭМ!$B$39:$B$782,R$11)+'СЕТ СН'!$F$11+СВЦЭМ!$D$10+'СЕТ СН'!$F$6-'СЕТ СН'!$F$23</f>
        <v>1261.7739655999999</v>
      </c>
      <c r="S16" s="36">
        <f>SUMIFS(СВЦЭМ!$D$39:$D$782,СВЦЭМ!$A$39:$A$782,$A16,СВЦЭМ!$B$39:$B$782,S$11)+'СЕТ СН'!$F$11+СВЦЭМ!$D$10+'СЕТ СН'!$F$6-'СЕТ СН'!$F$23</f>
        <v>1221.73651393</v>
      </c>
      <c r="T16" s="36">
        <f>SUMIFS(СВЦЭМ!$D$39:$D$782,СВЦЭМ!$A$39:$A$782,$A16,СВЦЭМ!$B$39:$B$782,T$11)+'СЕТ СН'!$F$11+СВЦЭМ!$D$10+'СЕТ СН'!$F$6-'СЕТ СН'!$F$23</f>
        <v>1165.9738473499999</v>
      </c>
      <c r="U16" s="36">
        <f>SUMIFS(СВЦЭМ!$D$39:$D$782,СВЦЭМ!$A$39:$A$782,$A16,СВЦЭМ!$B$39:$B$782,U$11)+'СЕТ СН'!$F$11+СВЦЭМ!$D$10+'СЕТ СН'!$F$6-'СЕТ СН'!$F$23</f>
        <v>1123.50059831</v>
      </c>
      <c r="V16" s="36">
        <f>SUMIFS(СВЦЭМ!$D$39:$D$782,СВЦЭМ!$A$39:$A$782,$A16,СВЦЭМ!$B$39:$B$782,V$11)+'СЕТ СН'!$F$11+СВЦЭМ!$D$10+'СЕТ СН'!$F$6-'СЕТ СН'!$F$23</f>
        <v>1145.54425253</v>
      </c>
      <c r="W16" s="36">
        <f>SUMIFS(СВЦЭМ!$D$39:$D$782,СВЦЭМ!$A$39:$A$782,$A16,СВЦЭМ!$B$39:$B$782,W$11)+'СЕТ СН'!$F$11+СВЦЭМ!$D$10+'СЕТ СН'!$F$6-'СЕТ СН'!$F$23</f>
        <v>1155.0457445499999</v>
      </c>
      <c r="X16" s="36">
        <f>SUMIFS(СВЦЭМ!$D$39:$D$782,СВЦЭМ!$A$39:$A$782,$A16,СВЦЭМ!$B$39:$B$782,X$11)+'СЕТ СН'!$F$11+СВЦЭМ!$D$10+'СЕТ СН'!$F$6-'СЕТ СН'!$F$23</f>
        <v>1180.33746331</v>
      </c>
      <c r="Y16" s="36">
        <f>SUMIFS(СВЦЭМ!$D$39:$D$782,СВЦЭМ!$A$39:$A$782,$A16,СВЦЭМ!$B$39:$B$782,Y$11)+'СЕТ СН'!$F$11+СВЦЭМ!$D$10+'СЕТ СН'!$F$6-'СЕТ СН'!$F$23</f>
        <v>1185.95081884</v>
      </c>
    </row>
    <row r="17" spans="1:25" ht="15.75" x14ac:dyDescent="0.2">
      <c r="A17" s="35">
        <f t="shared" si="0"/>
        <v>44261</v>
      </c>
      <c r="B17" s="36">
        <f>SUMIFS(СВЦЭМ!$D$39:$D$782,СВЦЭМ!$A$39:$A$782,$A17,СВЦЭМ!$B$39:$B$782,B$11)+'СЕТ СН'!$F$11+СВЦЭМ!$D$10+'СЕТ СН'!$F$6-'СЕТ СН'!$F$23</f>
        <v>1244.5293696899998</v>
      </c>
      <c r="C17" s="36">
        <f>SUMIFS(СВЦЭМ!$D$39:$D$782,СВЦЭМ!$A$39:$A$782,$A17,СВЦЭМ!$B$39:$B$782,C$11)+'СЕТ СН'!$F$11+СВЦЭМ!$D$10+'СЕТ СН'!$F$6-'СЕТ СН'!$F$23</f>
        <v>1319.8291273499999</v>
      </c>
      <c r="D17" s="36">
        <f>SUMIFS(СВЦЭМ!$D$39:$D$782,СВЦЭМ!$A$39:$A$782,$A17,СВЦЭМ!$B$39:$B$782,D$11)+'СЕТ СН'!$F$11+СВЦЭМ!$D$10+'СЕТ СН'!$F$6-'СЕТ СН'!$F$23</f>
        <v>1332.01889465</v>
      </c>
      <c r="E17" s="36">
        <f>SUMIFS(СВЦЭМ!$D$39:$D$782,СВЦЭМ!$A$39:$A$782,$A17,СВЦЭМ!$B$39:$B$782,E$11)+'СЕТ СН'!$F$11+СВЦЭМ!$D$10+'СЕТ СН'!$F$6-'СЕТ СН'!$F$23</f>
        <v>1345.7350105</v>
      </c>
      <c r="F17" s="36">
        <f>SUMIFS(СВЦЭМ!$D$39:$D$782,СВЦЭМ!$A$39:$A$782,$A17,СВЦЭМ!$B$39:$B$782,F$11)+'СЕТ СН'!$F$11+СВЦЭМ!$D$10+'СЕТ СН'!$F$6-'СЕТ СН'!$F$23</f>
        <v>1351.81588212</v>
      </c>
      <c r="G17" s="36">
        <f>SUMIFS(СВЦЭМ!$D$39:$D$782,СВЦЭМ!$A$39:$A$782,$A17,СВЦЭМ!$B$39:$B$782,G$11)+'СЕТ СН'!$F$11+СВЦЭМ!$D$10+'СЕТ СН'!$F$6-'СЕТ СН'!$F$23</f>
        <v>1348.88510931</v>
      </c>
      <c r="H17" s="36">
        <f>SUMIFS(СВЦЭМ!$D$39:$D$782,СВЦЭМ!$A$39:$A$782,$A17,СВЦЭМ!$B$39:$B$782,H$11)+'СЕТ СН'!$F$11+СВЦЭМ!$D$10+'СЕТ СН'!$F$6-'СЕТ СН'!$F$23</f>
        <v>1354.2791597399998</v>
      </c>
      <c r="I17" s="36">
        <f>SUMIFS(СВЦЭМ!$D$39:$D$782,СВЦЭМ!$A$39:$A$782,$A17,СВЦЭМ!$B$39:$B$782,I$11)+'СЕТ СН'!$F$11+СВЦЭМ!$D$10+'СЕТ СН'!$F$6-'СЕТ СН'!$F$23</f>
        <v>1313.58966794</v>
      </c>
      <c r="J17" s="36">
        <f>SUMIFS(СВЦЭМ!$D$39:$D$782,СВЦЭМ!$A$39:$A$782,$A17,СВЦЭМ!$B$39:$B$782,J$11)+'СЕТ СН'!$F$11+СВЦЭМ!$D$10+'СЕТ СН'!$F$6-'СЕТ СН'!$F$23</f>
        <v>1229.89608699</v>
      </c>
      <c r="K17" s="36">
        <f>SUMIFS(СВЦЭМ!$D$39:$D$782,СВЦЭМ!$A$39:$A$782,$A17,СВЦЭМ!$B$39:$B$782,K$11)+'СЕТ СН'!$F$11+СВЦЭМ!$D$10+'СЕТ СН'!$F$6-'СЕТ СН'!$F$23</f>
        <v>1163.1901258</v>
      </c>
      <c r="L17" s="36">
        <f>SUMIFS(СВЦЭМ!$D$39:$D$782,СВЦЭМ!$A$39:$A$782,$A17,СВЦЭМ!$B$39:$B$782,L$11)+'СЕТ СН'!$F$11+СВЦЭМ!$D$10+'СЕТ СН'!$F$6-'СЕТ СН'!$F$23</f>
        <v>1128.8418578799999</v>
      </c>
      <c r="M17" s="36">
        <f>SUMIFS(СВЦЭМ!$D$39:$D$782,СВЦЭМ!$A$39:$A$782,$A17,СВЦЭМ!$B$39:$B$782,M$11)+'СЕТ СН'!$F$11+СВЦЭМ!$D$10+'СЕТ СН'!$F$6-'СЕТ СН'!$F$23</f>
        <v>1127.6736692299999</v>
      </c>
      <c r="N17" s="36">
        <f>SUMIFS(СВЦЭМ!$D$39:$D$782,СВЦЭМ!$A$39:$A$782,$A17,СВЦЭМ!$B$39:$B$782,N$11)+'СЕТ СН'!$F$11+СВЦЭМ!$D$10+'СЕТ СН'!$F$6-'СЕТ СН'!$F$23</f>
        <v>1139.87605104</v>
      </c>
      <c r="O17" s="36">
        <f>SUMIFS(СВЦЭМ!$D$39:$D$782,СВЦЭМ!$A$39:$A$782,$A17,СВЦЭМ!$B$39:$B$782,O$11)+'СЕТ СН'!$F$11+СВЦЭМ!$D$10+'СЕТ СН'!$F$6-'СЕТ СН'!$F$23</f>
        <v>1193.4087161</v>
      </c>
      <c r="P17" s="36">
        <f>SUMIFS(СВЦЭМ!$D$39:$D$782,СВЦЭМ!$A$39:$A$782,$A17,СВЦЭМ!$B$39:$B$782,P$11)+'СЕТ СН'!$F$11+СВЦЭМ!$D$10+'СЕТ СН'!$F$6-'СЕТ СН'!$F$23</f>
        <v>1211.43062042</v>
      </c>
      <c r="Q17" s="36">
        <f>SUMIFS(СВЦЭМ!$D$39:$D$782,СВЦЭМ!$A$39:$A$782,$A17,СВЦЭМ!$B$39:$B$782,Q$11)+'СЕТ СН'!$F$11+СВЦЭМ!$D$10+'СЕТ СН'!$F$6-'СЕТ СН'!$F$23</f>
        <v>1234.3635701999999</v>
      </c>
      <c r="R17" s="36">
        <f>SUMIFS(СВЦЭМ!$D$39:$D$782,СВЦЭМ!$A$39:$A$782,$A17,СВЦЭМ!$B$39:$B$782,R$11)+'СЕТ СН'!$F$11+СВЦЭМ!$D$10+'СЕТ СН'!$F$6-'СЕТ СН'!$F$23</f>
        <v>1224.80597665</v>
      </c>
      <c r="S17" s="36">
        <f>SUMIFS(СВЦЭМ!$D$39:$D$782,СВЦЭМ!$A$39:$A$782,$A17,СВЦЭМ!$B$39:$B$782,S$11)+'СЕТ СН'!$F$11+СВЦЭМ!$D$10+'СЕТ СН'!$F$6-'СЕТ СН'!$F$23</f>
        <v>1175.97961829</v>
      </c>
      <c r="T17" s="36">
        <f>SUMIFS(СВЦЭМ!$D$39:$D$782,СВЦЭМ!$A$39:$A$782,$A17,СВЦЭМ!$B$39:$B$782,T$11)+'СЕТ СН'!$F$11+СВЦЭМ!$D$10+'СЕТ СН'!$F$6-'СЕТ СН'!$F$23</f>
        <v>1128.11215973</v>
      </c>
      <c r="U17" s="36">
        <f>SUMIFS(СВЦЭМ!$D$39:$D$782,СВЦЭМ!$A$39:$A$782,$A17,СВЦЭМ!$B$39:$B$782,U$11)+'СЕТ СН'!$F$11+СВЦЭМ!$D$10+'СЕТ СН'!$F$6-'СЕТ СН'!$F$23</f>
        <v>1100.3869523199999</v>
      </c>
      <c r="V17" s="36">
        <f>SUMIFS(СВЦЭМ!$D$39:$D$782,СВЦЭМ!$A$39:$A$782,$A17,СВЦЭМ!$B$39:$B$782,V$11)+'СЕТ СН'!$F$11+СВЦЭМ!$D$10+'СЕТ СН'!$F$6-'СЕТ СН'!$F$23</f>
        <v>1103.5822331699999</v>
      </c>
      <c r="W17" s="36">
        <f>SUMIFS(СВЦЭМ!$D$39:$D$782,СВЦЭМ!$A$39:$A$782,$A17,СВЦЭМ!$B$39:$B$782,W$11)+'СЕТ СН'!$F$11+СВЦЭМ!$D$10+'СЕТ СН'!$F$6-'СЕТ СН'!$F$23</f>
        <v>1111.3604169600001</v>
      </c>
      <c r="X17" s="36">
        <f>SUMIFS(СВЦЭМ!$D$39:$D$782,СВЦЭМ!$A$39:$A$782,$A17,СВЦЭМ!$B$39:$B$782,X$11)+'СЕТ СН'!$F$11+СВЦЭМ!$D$10+'СЕТ СН'!$F$6-'СЕТ СН'!$F$23</f>
        <v>1137.63601148</v>
      </c>
      <c r="Y17" s="36">
        <f>SUMIFS(СВЦЭМ!$D$39:$D$782,СВЦЭМ!$A$39:$A$782,$A17,СВЦЭМ!$B$39:$B$782,Y$11)+'СЕТ СН'!$F$11+СВЦЭМ!$D$10+'СЕТ СН'!$F$6-'СЕТ СН'!$F$23</f>
        <v>1161.35801085</v>
      </c>
    </row>
    <row r="18" spans="1:25" ht="15.75" x14ac:dyDescent="0.2">
      <c r="A18" s="35">
        <f t="shared" si="0"/>
        <v>44262</v>
      </c>
      <c r="B18" s="36">
        <f>SUMIFS(СВЦЭМ!$D$39:$D$782,СВЦЭМ!$A$39:$A$782,$A18,СВЦЭМ!$B$39:$B$782,B$11)+'СЕТ СН'!$F$11+СВЦЭМ!$D$10+'СЕТ СН'!$F$6-'СЕТ СН'!$F$23</f>
        <v>1198.1649587299999</v>
      </c>
      <c r="C18" s="36">
        <f>SUMIFS(СВЦЭМ!$D$39:$D$782,СВЦЭМ!$A$39:$A$782,$A18,СВЦЭМ!$B$39:$B$782,C$11)+'СЕТ СН'!$F$11+СВЦЭМ!$D$10+'СЕТ СН'!$F$6-'СЕТ СН'!$F$23</f>
        <v>1265.4584875599999</v>
      </c>
      <c r="D18" s="36">
        <f>SUMIFS(СВЦЭМ!$D$39:$D$782,СВЦЭМ!$A$39:$A$782,$A18,СВЦЭМ!$B$39:$B$782,D$11)+'СЕТ СН'!$F$11+СВЦЭМ!$D$10+'СЕТ СН'!$F$6-'СЕТ СН'!$F$23</f>
        <v>1302.6201943899998</v>
      </c>
      <c r="E18" s="36">
        <f>SUMIFS(СВЦЭМ!$D$39:$D$782,СВЦЭМ!$A$39:$A$782,$A18,СВЦЭМ!$B$39:$B$782,E$11)+'СЕТ СН'!$F$11+СВЦЭМ!$D$10+'СЕТ СН'!$F$6-'СЕТ СН'!$F$23</f>
        <v>1314.0560687099999</v>
      </c>
      <c r="F18" s="36">
        <f>SUMIFS(СВЦЭМ!$D$39:$D$782,СВЦЭМ!$A$39:$A$782,$A18,СВЦЭМ!$B$39:$B$782,F$11)+'СЕТ СН'!$F$11+СВЦЭМ!$D$10+'СЕТ СН'!$F$6-'СЕТ СН'!$F$23</f>
        <v>1321.0200070599999</v>
      </c>
      <c r="G18" s="36">
        <f>SUMIFS(СВЦЭМ!$D$39:$D$782,СВЦЭМ!$A$39:$A$782,$A18,СВЦЭМ!$B$39:$B$782,G$11)+'СЕТ СН'!$F$11+СВЦЭМ!$D$10+'СЕТ СН'!$F$6-'СЕТ СН'!$F$23</f>
        <v>1322.2543787099999</v>
      </c>
      <c r="H18" s="36">
        <f>SUMIFS(СВЦЭМ!$D$39:$D$782,СВЦЭМ!$A$39:$A$782,$A18,СВЦЭМ!$B$39:$B$782,H$11)+'СЕТ СН'!$F$11+СВЦЭМ!$D$10+'СЕТ СН'!$F$6-'СЕТ СН'!$F$23</f>
        <v>1303.4944548199999</v>
      </c>
      <c r="I18" s="36">
        <f>SUMIFS(СВЦЭМ!$D$39:$D$782,СВЦЭМ!$A$39:$A$782,$A18,СВЦЭМ!$B$39:$B$782,I$11)+'СЕТ СН'!$F$11+СВЦЭМ!$D$10+'СЕТ СН'!$F$6-'СЕТ СН'!$F$23</f>
        <v>1265.3359183799998</v>
      </c>
      <c r="J18" s="36">
        <f>SUMIFS(СВЦЭМ!$D$39:$D$782,СВЦЭМ!$A$39:$A$782,$A18,СВЦЭМ!$B$39:$B$782,J$11)+'СЕТ СН'!$F$11+СВЦЭМ!$D$10+'СЕТ СН'!$F$6-'СЕТ СН'!$F$23</f>
        <v>1203.0379292499999</v>
      </c>
      <c r="K18" s="36">
        <f>SUMIFS(СВЦЭМ!$D$39:$D$782,СВЦЭМ!$A$39:$A$782,$A18,СВЦЭМ!$B$39:$B$782,K$11)+'СЕТ СН'!$F$11+СВЦЭМ!$D$10+'СЕТ СН'!$F$6-'СЕТ СН'!$F$23</f>
        <v>1159.92397319</v>
      </c>
      <c r="L18" s="36">
        <f>SUMIFS(СВЦЭМ!$D$39:$D$782,СВЦЭМ!$A$39:$A$782,$A18,СВЦЭМ!$B$39:$B$782,L$11)+'СЕТ СН'!$F$11+СВЦЭМ!$D$10+'СЕТ СН'!$F$6-'СЕТ СН'!$F$23</f>
        <v>1143.33005381</v>
      </c>
      <c r="M18" s="36">
        <f>SUMIFS(СВЦЭМ!$D$39:$D$782,СВЦЭМ!$A$39:$A$782,$A18,СВЦЭМ!$B$39:$B$782,M$11)+'СЕТ СН'!$F$11+СВЦЭМ!$D$10+'СЕТ СН'!$F$6-'СЕТ СН'!$F$23</f>
        <v>1148.78728759</v>
      </c>
      <c r="N18" s="36">
        <f>SUMIFS(СВЦЭМ!$D$39:$D$782,СВЦЭМ!$A$39:$A$782,$A18,СВЦЭМ!$B$39:$B$782,N$11)+'СЕТ СН'!$F$11+СВЦЭМ!$D$10+'СЕТ СН'!$F$6-'СЕТ СН'!$F$23</f>
        <v>1171.6817561099999</v>
      </c>
      <c r="O18" s="36">
        <f>SUMIFS(СВЦЭМ!$D$39:$D$782,СВЦЭМ!$A$39:$A$782,$A18,СВЦЭМ!$B$39:$B$782,O$11)+'СЕТ СН'!$F$11+СВЦЭМ!$D$10+'СЕТ СН'!$F$6-'СЕТ СН'!$F$23</f>
        <v>1212.2207662799999</v>
      </c>
      <c r="P18" s="36">
        <f>SUMIFS(СВЦЭМ!$D$39:$D$782,СВЦЭМ!$A$39:$A$782,$A18,СВЦЭМ!$B$39:$B$782,P$11)+'СЕТ СН'!$F$11+СВЦЭМ!$D$10+'СЕТ СН'!$F$6-'СЕТ СН'!$F$23</f>
        <v>1247.5142358799999</v>
      </c>
      <c r="Q18" s="36">
        <f>SUMIFS(СВЦЭМ!$D$39:$D$782,СВЦЭМ!$A$39:$A$782,$A18,СВЦЭМ!$B$39:$B$782,Q$11)+'СЕТ СН'!$F$11+СВЦЭМ!$D$10+'СЕТ СН'!$F$6-'СЕТ СН'!$F$23</f>
        <v>1269.9131655199999</v>
      </c>
      <c r="R18" s="36">
        <f>SUMIFS(СВЦЭМ!$D$39:$D$782,СВЦЭМ!$A$39:$A$782,$A18,СВЦЭМ!$B$39:$B$782,R$11)+'СЕТ СН'!$F$11+СВЦЭМ!$D$10+'СЕТ СН'!$F$6-'СЕТ СН'!$F$23</f>
        <v>1258.45968483</v>
      </c>
      <c r="S18" s="36">
        <f>SUMIFS(СВЦЭМ!$D$39:$D$782,СВЦЭМ!$A$39:$A$782,$A18,СВЦЭМ!$B$39:$B$782,S$11)+'СЕТ СН'!$F$11+СВЦЭМ!$D$10+'СЕТ СН'!$F$6-'СЕТ СН'!$F$23</f>
        <v>1220.92622441</v>
      </c>
      <c r="T18" s="36">
        <f>SUMIFS(СВЦЭМ!$D$39:$D$782,СВЦЭМ!$A$39:$A$782,$A18,СВЦЭМ!$B$39:$B$782,T$11)+'СЕТ СН'!$F$11+СВЦЭМ!$D$10+'СЕТ СН'!$F$6-'СЕТ СН'!$F$23</f>
        <v>1166.7180273399999</v>
      </c>
      <c r="U18" s="36">
        <f>SUMIFS(СВЦЭМ!$D$39:$D$782,СВЦЭМ!$A$39:$A$782,$A18,СВЦЭМ!$B$39:$B$782,U$11)+'СЕТ СН'!$F$11+СВЦЭМ!$D$10+'СЕТ СН'!$F$6-'СЕТ СН'!$F$23</f>
        <v>1128.4878028699998</v>
      </c>
      <c r="V18" s="36">
        <f>SUMIFS(СВЦЭМ!$D$39:$D$782,СВЦЭМ!$A$39:$A$782,$A18,СВЦЭМ!$B$39:$B$782,V$11)+'СЕТ СН'!$F$11+СВЦЭМ!$D$10+'СЕТ СН'!$F$6-'СЕТ СН'!$F$23</f>
        <v>1135.1316597699999</v>
      </c>
      <c r="W18" s="36">
        <f>SUMIFS(СВЦЭМ!$D$39:$D$782,СВЦЭМ!$A$39:$A$782,$A18,СВЦЭМ!$B$39:$B$782,W$11)+'СЕТ СН'!$F$11+СВЦЭМ!$D$10+'СЕТ СН'!$F$6-'СЕТ СН'!$F$23</f>
        <v>1158.1241587899999</v>
      </c>
      <c r="X18" s="36">
        <f>SUMIFS(СВЦЭМ!$D$39:$D$782,СВЦЭМ!$A$39:$A$782,$A18,СВЦЭМ!$B$39:$B$782,X$11)+'СЕТ СН'!$F$11+СВЦЭМ!$D$10+'СЕТ СН'!$F$6-'СЕТ СН'!$F$23</f>
        <v>1171.62697415</v>
      </c>
      <c r="Y18" s="36">
        <f>SUMIFS(СВЦЭМ!$D$39:$D$782,СВЦЭМ!$A$39:$A$782,$A18,СВЦЭМ!$B$39:$B$782,Y$11)+'СЕТ СН'!$F$11+СВЦЭМ!$D$10+'СЕТ СН'!$F$6-'СЕТ СН'!$F$23</f>
        <v>1190.8186801299998</v>
      </c>
    </row>
    <row r="19" spans="1:25" ht="15.75" x14ac:dyDescent="0.2">
      <c r="A19" s="35">
        <f t="shared" si="0"/>
        <v>44263</v>
      </c>
      <c r="B19" s="36">
        <f>SUMIFS(СВЦЭМ!$D$39:$D$782,СВЦЭМ!$A$39:$A$782,$A19,СВЦЭМ!$B$39:$B$782,B$11)+'СЕТ СН'!$F$11+СВЦЭМ!$D$10+'СЕТ СН'!$F$6-'СЕТ СН'!$F$23</f>
        <v>1211.57129246</v>
      </c>
      <c r="C19" s="36">
        <f>SUMIFS(СВЦЭМ!$D$39:$D$782,СВЦЭМ!$A$39:$A$782,$A19,СВЦЭМ!$B$39:$B$782,C$11)+'СЕТ СН'!$F$11+СВЦЭМ!$D$10+'СЕТ СН'!$F$6-'СЕТ СН'!$F$23</f>
        <v>1277.9035839199998</v>
      </c>
      <c r="D19" s="36">
        <f>SUMIFS(СВЦЭМ!$D$39:$D$782,СВЦЭМ!$A$39:$A$782,$A19,СВЦЭМ!$B$39:$B$782,D$11)+'СЕТ СН'!$F$11+СВЦЭМ!$D$10+'СЕТ СН'!$F$6-'СЕТ СН'!$F$23</f>
        <v>1320.0757002799999</v>
      </c>
      <c r="E19" s="36">
        <f>SUMIFS(СВЦЭМ!$D$39:$D$782,СВЦЭМ!$A$39:$A$782,$A19,СВЦЭМ!$B$39:$B$782,E$11)+'СЕТ СН'!$F$11+СВЦЭМ!$D$10+'СЕТ СН'!$F$6-'СЕТ СН'!$F$23</f>
        <v>1316.1082715699999</v>
      </c>
      <c r="F19" s="36">
        <f>SUMIFS(СВЦЭМ!$D$39:$D$782,СВЦЭМ!$A$39:$A$782,$A19,СВЦЭМ!$B$39:$B$782,F$11)+'СЕТ СН'!$F$11+СВЦЭМ!$D$10+'СЕТ СН'!$F$6-'СЕТ СН'!$F$23</f>
        <v>1315.5609160399999</v>
      </c>
      <c r="G19" s="36">
        <f>SUMIFS(СВЦЭМ!$D$39:$D$782,СВЦЭМ!$A$39:$A$782,$A19,СВЦЭМ!$B$39:$B$782,G$11)+'СЕТ СН'!$F$11+СВЦЭМ!$D$10+'СЕТ СН'!$F$6-'СЕТ СН'!$F$23</f>
        <v>1311.9500511599999</v>
      </c>
      <c r="H19" s="36">
        <f>SUMIFS(СВЦЭМ!$D$39:$D$782,СВЦЭМ!$A$39:$A$782,$A19,СВЦЭМ!$B$39:$B$782,H$11)+'СЕТ СН'!$F$11+СВЦЭМ!$D$10+'СЕТ СН'!$F$6-'СЕТ СН'!$F$23</f>
        <v>1313.71992899</v>
      </c>
      <c r="I19" s="36">
        <f>SUMIFS(СВЦЭМ!$D$39:$D$782,СВЦЭМ!$A$39:$A$782,$A19,СВЦЭМ!$B$39:$B$782,I$11)+'СЕТ СН'!$F$11+СВЦЭМ!$D$10+'СЕТ СН'!$F$6-'СЕТ СН'!$F$23</f>
        <v>1293.4592233799999</v>
      </c>
      <c r="J19" s="36">
        <f>SUMIFS(СВЦЭМ!$D$39:$D$782,СВЦЭМ!$A$39:$A$782,$A19,СВЦЭМ!$B$39:$B$782,J$11)+'СЕТ СН'!$F$11+СВЦЭМ!$D$10+'СЕТ СН'!$F$6-'СЕТ СН'!$F$23</f>
        <v>1236.9392524899999</v>
      </c>
      <c r="K19" s="36">
        <f>SUMIFS(СВЦЭМ!$D$39:$D$782,СВЦЭМ!$A$39:$A$782,$A19,СВЦЭМ!$B$39:$B$782,K$11)+'СЕТ СН'!$F$11+СВЦЭМ!$D$10+'СЕТ СН'!$F$6-'СЕТ СН'!$F$23</f>
        <v>1191.3592668599999</v>
      </c>
      <c r="L19" s="36">
        <f>SUMIFS(СВЦЭМ!$D$39:$D$782,СВЦЭМ!$A$39:$A$782,$A19,СВЦЭМ!$B$39:$B$782,L$11)+'СЕТ СН'!$F$11+СВЦЭМ!$D$10+'СЕТ СН'!$F$6-'СЕТ СН'!$F$23</f>
        <v>1177.57704319</v>
      </c>
      <c r="M19" s="36">
        <f>SUMIFS(СВЦЭМ!$D$39:$D$782,СВЦЭМ!$A$39:$A$782,$A19,СВЦЭМ!$B$39:$B$782,M$11)+'СЕТ СН'!$F$11+СВЦЭМ!$D$10+'СЕТ СН'!$F$6-'СЕТ СН'!$F$23</f>
        <v>1175.1935343999999</v>
      </c>
      <c r="N19" s="36">
        <f>SUMIFS(СВЦЭМ!$D$39:$D$782,СВЦЭМ!$A$39:$A$782,$A19,СВЦЭМ!$B$39:$B$782,N$11)+'СЕТ СН'!$F$11+СВЦЭМ!$D$10+'СЕТ СН'!$F$6-'СЕТ СН'!$F$23</f>
        <v>1179.1047416699998</v>
      </c>
      <c r="O19" s="36">
        <f>SUMIFS(СВЦЭМ!$D$39:$D$782,СВЦЭМ!$A$39:$A$782,$A19,СВЦЭМ!$B$39:$B$782,O$11)+'СЕТ СН'!$F$11+СВЦЭМ!$D$10+'СЕТ СН'!$F$6-'СЕТ СН'!$F$23</f>
        <v>1228.5940034399998</v>
      </c>
      <c r="P19" s="36">
        <f>SUMIFS(СВЦЭМ!$D$39:$D$782,СВЦЭМ!$A$39:$A$782,$A19,СВЦЭМ!$B$39:$B$782,P$11)+'СЕТ СН'!$F$11+СВЦЭМ!$D$10+'СЕТ СН'!$F$6-'СЕТ СН'!$F$23</f>
        <v>1241.9037542999999</v>
      </c>
      <c r="Q19" s="36">
        <f>SUMIFS(СВЦЭМ!$D$39:$D$782,СВЦЭМ!$A$39:$A$782,$A19,СВЦЭМ!$B$39:$B$782,Q$11)+'СЕТ СН'!$F$11+СВЦЭМ!$D$10+'СЕТ СН'!$F$6-'СЕТ СН'!$F$23</f>
        <v>1264.2211292899999</v>
      </c>
      <c r="R19" s="36">
        <f>SUMIFS(СВЦЭМ!$D$39:$D$782,СВЦЭМ!$A$39:$A$782,$A19,СВЦЭМ!$B$39:$B$782,R$11)+'СЕТ СН'!$F$11+СВЦЭМ!$D$10+'СЕТ СН'!$F$6-'СЕТ СН'!$F$23</f>
        <v>1271.7535652699999</v>
      </c>
      <c r="S19" s="36">
        <f>SUMIFS(СВЦЭМ!$D$39:$D$782,СВЦЭМ!$A$39:$A$782,$A19,СВЦЭМ!$B$39:$B$782,S$11)+'СЕТ СН'!$F$11+СВЦЭМ!$D$10+'СЕТ СН'!$F$6-'СЕТ СН'!$F$23</f>
        <v>1229.90265877</v>
      </c>
      <c r="T19" s="36">
        <f>SUMIFS(СВЦЭМ!$D$39:$D$782,СВЦЭМ!$A$39:$A$782,$A19,СВЦЭМ!$B$39:$B$782,T$11)+'СЕТ СН'!$F$11+СВЦЭМ!$D$10+'СЕТ СН'!$F$6-'СЕТ СН'!$F$23</f>
        <v>1163.62165826</v>
      </c>
      <c r="U19" s="36">
        <f>SUMIFS(СВЦЭМ!$D$39:$D$782,СВЦЭМ!$A$39:$A$782,$A19,СВЦЭМ!$B$39:$B$782,U$11)+'СЕТ СН'!$F$11+СВЦЭМ!$D$10+'СЕТ СН'!$F$6-'СЕТ СН'!$F$23</f>
        <v>1121.4519153499998</v>
      </c>
      <c r="V19" s="36">
        <f>SUMIFS(СВЦЭМ!$D$39:$D$782,СВЦЭМ!$A$39:$A$782,$A19,СВЦЭМ!$B$39:$B$782,V$11)+'СЕТ СН'!$F$11+СВЦЭМ!$D$10+'СЕТ СН'!$F$6-'СЕТ СН'!$F$23</f>
        <v>1130.0611718499999</v>
      </c>
      <c r="W19" s="36">
        <f>SUMIFS(СВЦЭМ!$D$39:$D$782,СВЦЭМ!$A$39:$A$782,$A19,СВЦЭМ!$B$39:$B$782,W$11)+'СЕТ СН'!$F$11+СВЦЭМ!$D$10+'СЕТ СН'!$F$6-'СЕТ СН'!$F$23</f>
        <v>1152.2788146299999</v>
      </c>
      <c r="X19" s="36">
        <f>SUMIFS(СВЦЭМ!$D$39:$D$782,СВЦЭМ!$A$39:$A$782,$A19,СВЦЭМ!$B$39:$B$782,X$11)+'СЕТ СН'!$F$11+СВЦЭМ!$D$10+'СЕТ СН'!$F$6-'СЕТ СН'!$F$23</f>
        <v>1165.17448494</v>
      </c>
      <c r="Y19" s="36">
        <f>SUMIFS(СВЦЭМ!$D$39:$D$782,СВЦЭМ!$A$39:$A$782,$A19,СВЦЭМ!$B$39:$B$782,Y$11)+'СЕТ СН'!$F$11+СВЦЭМ!$D$10+'СЕТ СН'!$F$6-'СЕТ СН'!$F$23</f>
        <v>1182.84158065</v>
      </c>
    </row>
    <row r="20" spans="1:25" ht="15.75" x14ac:dyDescent="0.2">
      <c r="A20" s="35">
        <f t="shared" si="0"/>
        <v>44264</v>
      </c>
      <c r="B20" s="36">
        <f>SUMIFS(СВЦЭМ!$D$39:$D$782,СВЦЭМ!$A$39:$A$782,$A20,СВЦЭМ!$B$39:$B$782,B$11)+'СЕТ СН'!$F$11+СВЦЭМ!$D$10+'СЕТ СН'!$F$6-'СЕТ СН'!$F$23</f>
        <v>1177.0128403899998</v>
      </c>
      <c r="C20" s="36">
        <f>SUMIFS(СВЦЭМ!$D$39:$D$782,СВЦЭМ!$A$39:$A$782,$A20,СВЦЭМ!$B$39:$B$782,C$11)+'СЕТ СН'!$F$11+СВЦЭМ!$D$10+'СЕТ СН'!$F$6-'СЕТ СН'!$F$23</f>
        <v>1234.37645628</v>
      </c>
      <c r="D20" s="36">
        <f>SUMIFS(СВЦЭМ!$D$39:$D$782,СВЦЭМ!$A$39:$A$782,$A20,СВЦЭМ!$B$39:$B$782,D$11)+'СЕТ СН'!$F$11+СВЦЭМ!$D$10+'СЕТ СН'!$F$6-'СЕТ СН'!$F$23</f>
        <v>1302.6993801399999</v>
      </c>
      <c r="E20" s="36">
        <f>SUMIFS(СВЦЭМ!$D$39:$D$782,СВЦЭМ!$A$39:$A$782,$A20,СВЦЭМ!$B$39:$B$782,E$11)+'СЕТ СН'!$F$11+СВЦЭМ!$D$10+'СЕТ СН'!$F$6-'СЕТ СН'!$F$23</f>
        <v>1306.9999135599999</v>
      </c>
      <c r="F20" s="36">
        <f>SUMIFS(СВЦЭМ!$D$39:$D$782,СВЦЭМ!$A$39:$A$782,$A20,СВЦЭМ!$B$39:$B$782,F$11)+'СЕТ СН'!$F$11+СВЦЭМ!$D$10+'СЕТ СН'!$F$6-'СЕТ СН'!$F$23</f>
        <v>1312.8371484699999</v>
      </c>
      <c r="G20" s="36">
        <f>SUMIFS(СВЦЭМ!$D$39:$D$782,СВЦЭМ!$A$39:$A$782,$A20,СВЦЭМ!$B$39:$B$782,G$11)+'СЕТ СН'!$F$11+СВЦЭМ!$D$10+'СЕТ СН'!$F$6-'СЕТ СН'!$F$23</f>
        <v>1300.3210915899999</v>
      </c>
      <c r="H20" s="36">
        <f>SUMIFS(СВЦЭМ!$D$39:$D$782,СВЦЭМ!$A$39:$A$782,$A20,СВЦЭМ!$B$39:$B$782,H$11)+'СЕТ СН'!$F$11+СВЦЭМ!$D$10+'СЕТ СН'!$F$6-'СЕТ СН'!$F$23</f>
        <v>1262.17919861</v>
      </c>
      <c r="I20" s="36">
        <f>SUMIFS(СВЦЭМ!$D$39:$D$782,СВЦЭМ!$A$39:$A$782,$A20,СВЦЭМ!$B$39:$B$782,I$11)+'СЕТ СН'!$F$11+СВЦЭМ!$D$10+'СЕТ СН'!$F$6-'СЕТ СН'!$F$23</f>
        <v>1229.2376383599999</v>
      </c>
      <c r="J20" s="36">
        <f>SUMIFS(СВЦЭМ!$D$39:$D$782,СВЦЭМ!$A$39:$A$782,$A20,СВЦЭМ!$B$39:$B$782,J$11)+'СЕТ СН'!$F$11+СВЦЭМ!$D$10+'СЕТ СН'!$F$6-'СЕТ СН'!$F$23</f>
        <v>1181.59156151</v>
      </c>
      <c r="K20" s="36">
        <f>SUMIFS(СВЦЭМ!$D$39:$D$782,СВЦЭМ!$A$39:$A$782,$A20,СВЦЭМ!$B$39:$B$782,K$11)+'СЕТ СН'!$F$11+СВЦЭМ!$D$10+'СЕТ СН'!$F$6-'СЕТ СН'!$F$23</f>
        <v>1163.9568093099999</v>
      </c>
      <c r="L20" s="36">
        <f>SUMIFS(СВЦЭМ!$D$39:$D$782,СВЦЭМ!$A$39:$A$782,$A20,СВЦЭМ!$B$39:$B$782,L$11)+'СЕТ СН'!$F$11+СВЦЭМ!$D$10+'СЕТ СН'!$F$6-'СЕТ СН'!$F$23</f>
        <v>1163.2327694999999</v>
      </c>
      <c r="M20" s="36">
        <f>SUMIFS(СВЦЭМ!$D$39:$D$782,СВЦЭМ!$A$39:$A$782,$A20,СВЦЭМ!$B$39:$B$782,M$11)+'СЕТ СН'!$F$11+СВЦЭМ!$D$10+'СЕТ СН'!$F$6-'СЕТ СН'!$F$23</f>
        <v>1173.8892463299999</v>
      </c>
      <c r="N20" s="36">
        <f>SUMIFS(СВЦЭМ!$D$39:$D$782,СВЦЭМ!$A$39:$A$782,$A20,СВЦЭМ!$B$39:$B$782,N$11)+'СЕТ СН'!$F$11+СВЦЭМ!$D$10+'СЕТ СН'!$F$6-'СЕТ СН'!$F$23</f>
        <v>1191.6362335399999</v>
      </c>
      <c r="O20" s="36">
        <f>SUMIFS(СВЦЭМ!$D$39:$D$782,СВЦЭМ!$A$39:$A$782,$A20,СВЦЭМ!$B$39:$B$782,O$11)+'СЕТ СН'!$F$11+СВЦЭМ!$D$10+'СЕТ СН'!$F$6-'СЕТ СН'!$F$23</f>
        <v>1231.34531201</v>
      </c>
      <c r="P20" s="36">
        <f>SUMIFS(СВЦЭМ!$D$39:$D$782,СВЦЭМ!$A$39:$A$782,$A20,СВЦЭМ!$B$39:$B$782,P$11)+'СЕТ СН'!$F$11+СВЦЭМ!$D$10+'СЕТ СН'!$F$6-'СЕТ СН'!$F$23</f>
        <v>1237.0299103999998</v>
      </c>
      <c r="Q20" s="36">
        <f>SUMIFS(СВЦЭМ!$D$39:$D$782,СВЦЭМ!$A$39:$A$782,$A20,СВЦЭМ!$B$39:$B$782,Q$11)+'СЕТ СН'!$F$11+СВЦЭМ!$D$10+'СЕТ СН'!$F$6-'СЕТ СН'!$F$23</f>
        <v>1241.35351623</v>
      </c>
      <c r="R20" s="36">
        <f>SUMIFS(СВЦЭМ!$D$39:$D$782,СВЦЭМ!$A$39:$A$782,$A20,СВЦЭМ!$B$39:$B$782,R$11)+'СЕТ СН'!$F$11+СВЦЭМ!$D$10+'СЕТ СН'!$F$6-'СЕТ СН'!$F$23</f>
        <v>1247.6374739099999</v>
      </c>
      <c r="S20" s="36">
        <f>SUMIFS(СВЦЭМ!$D$39:$D$782,СВЦЭМ!$A$39:$A$782,$A20,СВЦЭМ!$B$39:$B$782,S$11)+'СЕТ СН'!$F$11+СВЦЭМ!$D$10+'СЕТ СН'!$F$6-'СЕТ СН'!$F$23</f>
        <v>1230.8011367699999</v>
      </c>
      <c r="T20" s="36">
        <f>SUMIFS(СВЦЭМ!$D$39:$D$782,СВЦЭМ!$A$39:$A$782,$A20,СВЦЭМ!$B$39:$B$782,T$11)+'СЕТ СН'!$F$11+СВЦЭМ!$D$10+'СЕТ СН'!$F$6-'СЕТ СН'!$F$23</f>
        <v>1171.76466865</v>
      </c>
      <c r="U20" s="36">
        <f>SUMIFS(СВЦЭМ!$D$39:$D$782,СВЦЭМ!$A$39:$A$782,$A20,СВЦЭМ!$B$39:$B$782,U$11)+'СЕТ СН'!$F$11+СВЦЭМ!$D$10+'СЕТ СН'!$F$6-'СЕТ СН'!$F$23</f>
        <v>1131.0845603400001</v>
      </c>
      <c r="V20" s="36">
        <f>SUMIFS(СВЦЭМ!$D$39:$D$782,СВЦЭМ!$A$39:$A$782,$A20,СВЦЭМ!$B$39:$B$782,V$11)+'СЕТ СН'!$F$11+СВЦЭМ!$D$10+'СЕТ СН'!$F$6-'СЕТ СН'!$F$23</f>
        <v>1134.5599251299998</v>
      </c>
      <c r="W20" s="36">
        <f>SUMIFS(СВЦЭМ!$D$39:$D$782,СВЦЭМ!$A$39:$A$782,$A20,СВЦЭМ!$B$39:$B$782,W$11)+'СЕТ СН'!$F$11+СВЦЭМ!$D$10+'СЕТ СН'!$F$6-'СЕТ СН'!$F$23</f>
        <v>1155.6389190299999</v>
      </c>
      <c r="X20" s="36">
        <f>SUMIFS(СВЦЭМ!$D$39:$D$782,СВЦЭМ!$A$39:$A$782,$A20,СВЦЭМ!$B$39:$B$782,X$11)+'СЕТ СН'!$F$11+СВЦЭМ!$D$10+'СЕТ СН'!$F$6-'СЕТ СН'!$F$23</f>
        <v>1183.91741944</v>
      </c>
      <c r="Y20" s="36">
        <f>SUMIFS(СВЦЭМ!$D$39:$D$782,СВЦЭМ!$A$39:$A$782,$A20,СВЦЭМ!$B$39:$B$782,Y$11)+'СЕТ СН'!$F$11+СВЦЭМ!$D$10+'СЕТ СН'!$F$6-'СЕТ СН'!$F$23</f>
        <v>1203.08492882</v>
      </c>
    </row>
    <row r="21" spans="1:25" ht="15.75" x14ac:dyDescent="0.2">
      <c r="A21" s="35">
        <f t="shared" si="0"/>
        <v>44265</v>
      </c>
      <c r="B21" s="36">
        <f>SUMIFS(СВЦЭМ!$D$39:$D$782,СВЦЭМ!$A$39:$A$782,$A21,СВЦЭМ!$B$39:$B$782,B$11)+'СЕТ СН'!$F$11+СВЦЭМ!$D$10+'СЕТ СН'!$F$6-'СЕТ СН'!$F$23</f>
        <v>1212.4153298199999</v>
      </c>
      <c r="C21" s="36">
        <f>SUMIFS(СВЦЭМ!$D$39:$D$782,СВЦЭМ!$A$39:$A$782,$A21,СВЦЭМ!$B$39:$B$782,C$11)+'СЕТ СН'!$F$11+СВЦЭМ!$D$10+'СЕТ СН'!$F$6-'СЕТ СН'!$F$23</f>
        <v>1256.4121807399999</v>
      </c>
      <c r="D21" s="36">
        <f>SUMIFS(СВЦЭМ!$D$39:$D$782,СВЦЭМ!$A$39:$A$782,$A21,СВЦЭМ!$B$39:$B$782,D$11)+'СЕТ СН'!$F$11+СВЦЭМ!$D$10+'СЕТ СН'!$F$6-'СЕТ СН'!$F$23</f>
        <v>1314.7166296299999</v>
      </c>
      <c r="E21" s="36">
        <f>SUMIFS(СВЦЭМ!$D$39:$D$782,СВЦЭМ!$A$39:$A$782,$A21,СВЦЭМ!$B$39:$B$782,E$11)+'СЕТ СН'!$F$11+СВЦЭМ!$D$10+'СЕТ СН'!$F$6-'СЕТ СН'!$F$23</f>
        <v>1313.0062006199998</v>
      </c>
      <c r="F21" s="36">
        <f>SUMIFS(СВЦЭМ!$D$39:$D$782,СВЦЭМ!$A$39:$A$782,$A21,СВЦЭМ!$B$39:$B$782,F$11)+'СЕТ СН'!$F$11+СВЦЭМ!$D$10+'СЕТ СН'!$F$6-'СЕТ СН'!$F$23</f>
        <v>1318.1633602499999</v>
      </c>
      <c r="G21" s="36">
        <f>SUMIFS(СВЦЭМ!$D$39:$D$782,СВЦЭМ!$A$39:$A$782,$A21,СВЦЭМ!$B$39:$B$782,G$11)+'СЕТ СН'!$F$11+СВЦЭМ!$D$10+'СЕТ СН'!$F$6-'СЕТ СН'!$F$23</f>
        <v>1319.3265331999999</v>
      </c>
      <c r="H21" s="36">
        <f>SUMIFS(СВЦЭМ!$D$39:$D$782,СВЦЭМ!$A$39:$A$782,$A21,СВЦЭМ!$B$39:$B$782,H$11)+'СЕТ СН'!$F$11+СВЦЭМ!$D$10+'СЕТ СН'!$F$6-'СЕТ СН'!$F$23</f>
        <v>1292.0431038499999</v>
      </c>
      <c r="I21" s="36">
        <f>SUMIFS(СВЦЭМ!$D$39:$D$782,СВЦЭМ!$A$39:$A$782,$A21,СВЦЭМ!$B$39:$B$782,I$11)+'СЕТ СН'!$F$11+СВЦЭМ!$D$10+'СЕТ СН'!$F$6-'СЕТ СН'!$F$23</f>
        <v>1254.66420909</v>
      </c>
      <c r="J21" s="36">
        <f>SUMIFS(СВЦЭМ!$D$39:$D$782,СВЦЭМ!$A$39:$A$782,$A21,СВЦЭМ!$B$39:$B$782,J$11)+'СЕТ СН'!$F$11+СВЦЭМ!$D$10+'СЕТ СН'!$F$6-'СЕТ СН'!$F$23</f>
        <v>1215.2604740099998</v>
      </c>
      <c r="K21" s="36">
        <f>SUMIFS(СВЦЭМ!$D$39:$D$782,СВЦЭМ!$A$39:$A$782,$A21,СВЦЭМ!$B$39:$B$782,K$11)+'СЕТ СН'!$F$11+СВЦЭМ!$D$10+'СЕТ СН'!$F$6-'СЕТ СН'!$F$23</f>
        <v>1170.3941438299998</v>
      </c>
      <c r="L21" s="36">
        <f>SUMIFS(СВЦЭМ!$D$39:$D$782,СВЦЭМ!$A$39:$A$782,$A21,СВЦЭМ!$B$39:$B$782,L$11)+'СЕТ СН'!$F$11+СВЦЭМ!$D$10+'СЕТ СН'!$F$6-'СЕТ СН'!$F$23</f>
        <v>1160.85246594</v>
      </c>
      <c r="M21" s="36">
        <f>SUMIFS(СВЦЭМ!$D$39:$D$782,СВЦЭМ!$A$39:$A$782,$A21,СВЦЭМ!$B$39:$B$782,M$11)+'СЕТ СН'!$F$11+СВЦЭМ!$D$10+'СЕТ СН'!$F$6-'СЕТ СН'!$F$23</f>
        <v>1172.80041233</v>
      </c>
      <c r="N21" s="36">
        <f>SUMIFS(СВЦЭМ!$D$39:$D$782,СВЦЭМ!$A$39:$A$782,$A21,СВЦЭМ!$B$39:$B$782,N$11)+'СЕТ СН'!$F$11+СВЦЭМ!$D$10+'СЕТ СН'!$F$6-'СЕТ СН'!$F$23</f>
        <v>1176.93440033</v>
      </c>
      <c r="O21" s="36">
        <f>SUMIFS(СВЦЭМ!$D$39:$D$782,СВЦЭМ!$A$39:$A$782,$A21,СВЦЭМ!$B$39:$B$782,O$11)+'СЕТ СН'!$F$11+СВЦЭМ!$D$10+'СЕТ СН'!$F$6-'СЕТ СН'!$F$23</f>
        <v>1177.3153106899999</v>
      </c>
      <c r="P21" s="36">
        <f>SUMIFS(СВЦЭМ!$D$39:$D$782,СВЦЭМ!$A$39:$A$782,$A21,СВЦЭМ!$B$39:$B$782,P$11)+'СЕТ СН'!$F$11+СВЦЭМ!$D$10+'СЕТ СН'!$F$6-'СЕТ СН'!$F$23</f>
        <v>1227.3702968799998</v>
      </c>
      <c r="Q21" s="36">
        <f>SUMIFS(СВЦЭМ!$D$39:$D$782,СВЦЭМ!$A$39:$A$782,$A21,СВЦЭМ!$B$39:$B$782,Q$11)+'СЕТ СН'!$F$11+СВЦЭМ!$D$10+'СЕТ СН'!$F$6-'СЕТ СН'!$F$23</f>
        <v>1268.3457885</v>
      </c>
      <c r="R21" s="36">
        <f>SUMIFS(СВЦЭМ!$D$39:$D$782,СВЦЭМ!$A$39:$A$782,$A21,СВЦЭМ!$B$39:$B$782,R$11)+'СЕТ СН'!$F$11+СВЦЭМ!$D$10+'СЕТ СН'!$F$6-'СЕТ СН'!$F$23</f>
        <v>1264.3810495299999</v>
      </c>
      <c r="S21" s="36">
        <f>SUMIFS(СВЦЭМ!$D$39:$D$782,СВЦЭМ!$A$39:$A$782,$A21,СВЦЭМ!$B$39:$B$782,S$11)+'СЕТ СН'!$F$11+СВЦЭМ!$D$10+'СЕТ СН'!$F$6-'СЕТ СН'!$F$23</f>
        <v>1241.19625593</v>
      </c>
      <c r="T21" s="36">
        <f>SUMIFS(СВЦЭМ!$D$39:$D$782,СВЦЭМ!$A$39:$A$782,$A21,СВЦЭМ!$B$39:$B$782,T$11)+'СЕТ СН'!$F$11+СВЦЭМ!$D$10+'СЕТ СН'!$F$6-'СЕТ СН'!$F$23</f>
        <v>1165.9508938199999</v>
      </c>
      <c r="U21" s="36">
        <f>SUMIFS(СВЦЭМ!$D$39:$D$782,СВЦЭМ!$A$39:$A$782,$A21,СВЦЭМ!$B$39:$B$782,U$11)+'СЕТ СН'!$F$11+СВЦЭМ!$D$10+'СЕТ СН'!$F$6-'СЕТ СН'!$F$23</f>
        <v>1122.8302482199999</v>
      </c>
      <c r="V21" s="36">
        <f>SUMIFS(СВЦЭМ!$D$39:$D$782,СВЦЭМ!$A$39:$A$782,$A21,СВЦЭМ!$B$39:$B$782,V$11)+'СЕТ СН'!$F$11+СВЦЭМ!$D$10+'СЕТ СН'!$F$6-'СЕТ СН'!$F$23</f>
        <v>1122.3668056099998</v>
      </c>
      <c r="W21" s="36">
        <f>SUMIFS(СВЦЭМ!$D$39:$D$782,СВЦЭМ!$A$39:$A$782,$A21,СВЦЭМ!$B$39:$B$782,W$11)+'СЕТ СН'!$F$11+СВЦЭМ!$D$10+'СЕТ СН'!$F$6-'СЕТ СН'!$F$23</f>
        <v>1140.2389082299999</v>
      </c>
      <c r="X21" s="36">
        <f>SUMIFS(СВЦЭМ!$D$39:$D$782,СВЦЭМ!$A$39:$A$782,$A21,СВЦЭМ!$B$39:$B$782,X$11)+'СЕТ СН'!$F$11+СВЦЭМ!$D$10+'СЕТ СН'!$F$6-'СЕТ СН'!$F$23</f>
        <v>1165.6430548799999</v>
      </c>
      <c r="Y21" s="36">
        <f>SUMIFS(СВЦЭМ!$D$39:$D$782,СВЦЭМ!$A$39:$A$782,$A21,СВЦЭМ!$B$39:$B$782,Y$11)+'СЕТ СН'!$F$11+СВЦЭМ!$D$10+'СЕТ СН'!$F$6-'СЕТ СН'!$F$23</f>
        <v>1201.66431504</v>
      </c>
    </row>
    <row r="22" spans="1:25" ht="15.75" x14ac:dyDescent="0.2">
      <c r="A22" s="35">
        <f t="shared" si="0"/>
        <v>44266</v>
      </c>
      <c r="B22" s="36">
        <f>SUMIFS(СВЦЭМ!$D$39:$D$782,СВЦЭМ!$A$39:$A$782,$A22,СВЦЭМ!$B$39:$B$782,B$11)+'СЕТ СН'!$F$11+СВЦЭМ!$D$10+'СЕТ СН'!$F$6-'СЕТ СН'!$F$23</f>
        <v>1202.6387661599999</v>
      </c>
      <c r="C22" s="36">
        <f>SUMIFS(СВЦЭМ!$D$39:$D$782,СВЦЭМ!$A$39:$A$782,$A22,СВЦЭМ!$B$39:$B$782,C$11)+'СЕТ СН'!$F$11+СВЦЭМ!$D$10+'СЕТ СН'!$F$6-'СЕТ СН'!$F$23</f>
        <v>1250.9455857099999</v>
      </c>
      <c r="D22" s="36">
        <f>SUMIFS(СВЦЭМ!$D$39:$D$782,СВЦЭМ!$A$39:$A$782,$A22,СВЦЭМ!$B$39:$B$782,D$11)+'СЕТ СН'!$F$11+СВЦЭМ!$D$10+'СЕТ СН'!$F$6-'СЕТ СН'!$F$23</f>
        <v>1283.0917774299999</v>
      </c>
      <c r="E22" s="36">
        <f>SUMIFS(СВЦЭМ!$D$39:$D$782,СВЦЭМ!$A$39:$A$782,$A22,СВЦЭМ!$B$39:$B$782,E$11)+'СЕТ СН'!$F$11+СВЦЭМ!$D$10+'СЕТ СН'!$F$6-'СЕТ СН'!$F$23</f>
        <v>1284.2838088599999</v>
      </c>
      <c r="F22" s="36">
        <f>SUMIFS(СВЦЭМ!$D$39:$D$782,СВЦЭМ!$A$39:$A$782,$A22,СВЦЭМ!$B$39:$B$782,F$11)+'СЕТ СН'!$F$11+СВЦЭМ!$D$10+'СЕТ СН'!$F$6-'СЕТ СН'!$F$23</f>
        <v>1284.5304383499999</v>
      </c>
      <c r="G22" s="36">
        <f>SUMIFS(СВЦЭМ!$D$39:$D$782,СВЦЭМ!$A$39:$A$782,$A22,СВЦЭМ!$B$39:$B$782,G$11)+'СЕТ СН'!$F$11+СВЦЭМ!$D$10+'СЕТ СН'!$F$6-'СЕТ СН'!$F$23</f>
        <v>1299.19490195</v>
      </c>
      <c r="H22" s="36">
        <f>SUMIFS(СВЦЭМ!$D$39:$D$782,СВЦЭМ!$A$39:$A$782,$A22,СВЦЭМ!$B$39:$B$782,H$11)+'СЕТ СН'!$F$11+СВЦЭМ!$D$10+'СЕТ СН'!$F$6-'СЕТ СН'!$F$23</f>
        <v>1304.6305098099999</v>
      </c>
      <c r="I22" s="36">
        <f>SUMIFS(СВЦЭМ!$D$39:$D$782,СВЦЭМ!$A$39:$A$782,$A22,СВЦЭМ!$B$39:$B$782,I$11)+'СЕТ СН'!$F$11+СВЦЭМ!$D$10+'СЕТ СН'!$F$6-'СЕТ СН'!$F$23</f>
        <v>1235.14848239</v>
      </c>
      <c r="J22" s="36">
        <f>SUMIFS(СВЦЭМ!$D$39:$D$782,СВЦЭМ!$A$39:$A$782,$A22,СВЦЭМ!$B$39:$B$782,J$11)+'СЕТ СН'!$F$11+СВЦЭМ!$D$10+'СЕТ СН'!$F$6-'СЕТ СН'!$F$23</f>
        <v>1177.7476378199999</v>
      </c>
      <c r="K22" s="36">
        <f>SUMIFS(СВЦЭМ!$D$39:$D$782,СВЦЭМ!$A$39:$A$782,$A22,СВЦЭМ!$B$39:$B$782,K$11)+'СЕТ СН'!$F$11+СВЦЭМ!$D$10+'СЕТ СН'!$F$6-'СЕТ СН'!$F$23</f>
        <v>1150.3490613899999</v>
      </c>
      <c r="L22" s="36">
        <f>SUMIFS(СВЦЭМ!$D$39:$D$782,СВЦЭМ!$A$39:$A$782,$A22,СВЦЭМ!$B$39:$B$782,L$11)+'СЕТ СН'!$F$11+СВЦЭМ!$D$10+'СЕТ СН'!$F$6-'СЕТ СН'!$F$23</f>
        <v>1144.0355250499999</v>
      </c>
      <c r="M22" s="36">
        <f>SUMIFS(СВЦЭМ!$D$39:$D$782,СВЦЭМ!$A$39:$A$782,$A22,СВЦЭМ!$B$39:$B$782,M$11)+'СЕТ СН'!$F$11+СВЦЭМ!$D$10+'СЕТ СН'!$F$6-'СЕТ СН'!$F$23</f>
        <v>1150.28589908</v>
      </c>
      <c r="N22" s="36">
        <f>SUMIFS(СВЦЭМ!$D$39:$D$782,СВЦЭМ!$A$39:$A$782,$A22,СВЦЭМ!$B$39:$B$782,N$11)+'СЕТ СН'!$F$11+СВЦЭМ!$D$10+'СЕТ СН'!$F$6-'СЕТ СН'!$F$23</f>
        <v>1168.5997496699999</v>
      </c>
      <c r="O22" s="36">
        <f>SUMIFS(СВЦЭМ!$D$39:$D$782,СВЦЭМ!$A$39:$A$782,$A22,СВЦЭМ!$B$39:$B$782,O$11)+'СЕТ СН'!$F$11+СВЦЭМ!$D$10+'СЕТ СН'!$F$6-'СЕТ СН'!$F$23</f>
        <v>1206.5590668299999</v>
      </c>
      <c r="P22" s="36">
        <f>SUMIFS(СВЦЭМ!$D$39:$D$782,СВЦЭМ!$A$39:$A$782,$A22,СВЦЭМ!$B$39:$B$782,P$11)+'СЕТ СН'!$F$11+СВЦЭМ!$D$10+'СЕТ СН'!$F$6-'СЕТ СН'!$F$23</f>
        <v>1233.97626021</v>
      </c>
      <c r="Q22" s="36">
        <f>SUMIFS(СВЦЭМ!$D$39:$D$782,СВЦЭМ!$A$39:$A$782,$A22,СВЦЭМ!$B$39:$B$782,Q$11)+'СЕТ СН'!$F$11+СВЦЭМ!$D$10+'СЕТ СН'!$F$6-'СЕТ СН'!$F$23</f>
        <v>1283.20055731</v>
      </c>
      <c r="R22" s="36">
        <f>SUMIFS(СВЦЭМ!$D$39:$D$782,СВЦЭМ!$A$39:$A$782,$A22,СВЦЭМ!$B$39:$B$782,R$11)+'СЕТ СН'!$F$11+СВЦЭМ!$D$10+'СЕТ СН'!$F$6-'СЕТ СН'!$F$23</f>
        <v>1267.92747328</v>
      </c>
      <c r="S22" s="36">
        <f>SUMIFS(СВЦЭМ!$D$39:$D$782,СВЦЭМ!$A$39:$A$782,$A22,СВЦЭМ!$B$39:$B$782,S$11)+'СЕТ СН'!$F$11+СВЦЭМ!$D$10+'СЕТ СН'!$F$6-'СЕТ СН'!$F$23</f>
        <v>1213.19412635</v>
      </c>
      <c r="T22" s="36">
        <f>SUMIFS(СВЦЭМ!$D$39:$D$782,СВЦЭМ!$A$39:$A$782,$A22,СВЦЭМ!$B$39:$B$782,T$11)+'СЕТ СН'!$F$11+СВЦЭМ!$D$10+'СЕТ СН'!$F$6-'СЕТ СН'!$F$23</f>
        <v>1120.9191325099998</v>
      </c>
      <c r="U22" s="36">
        <f>SUMIFS(СВЦЭМ!$D$39:$D$782,СВЦЭМ!$A$39:$A$782,$A22,СВЦЭМ!$B$39:$B$782,U$11)+'СЕТ СН'!$F$11+СВЦЭМ!$D$10+'СЕТ СН'!$F$6-'СЕТ СН'!$F$23</f>
        <v>1088.9867325099999</v>
      </c>
      <c r="V22" s="36">
        <f>SUMIFS(СВЦЭМ!$D$39:$D$782,СВЦЭМ!$A$39:$A$782,$A22,СВЦЭМ!$B$39:$B$782,V$11)+'СЕТ СН'!$F$11+СВЦЭМ!$D$10+'СЕТ СН'!$F$6-'СЕТ СН'!$F$23</f>
        <v>1103.40640659</v>
      </c>
      <c r="W22" s="36">
        <f>SUMIFS(СВЦЭМ!$D$39:$D$782,СВЦЭМ!$A$39:$A$782,$A22,СВЦЭМ!$B$39:$B$782,W$11)+'СЕТ СН'!$F$11+СВЦЭМ!$D$10+'СЕТ СН'!$F$6-'СЕТ СН'!$F$23</f>
        <v>1120.35088681</v>
      </c>
      <c r="X22" s="36">
        <f>SUMIFS(СВЦЭМ!$D$39:$D$782,СВЦЭМ!$A$39:$A$782,$A22,СВЦЭМ!$B$39:$B$782,X$11)+'СЕТ СН'!$F$11+СВЦЭМ!$D$10+'СЕТ СН'!$F$6-'СЕТ СН'!$F$23</f>
        <v>1140.2231796899998</v>
      </c>
      <c r="Y22" s="36">
        <f>SUMIFS(СВЦЭМ!$D$39:$D$782,СВЦЭМ!$A$39:$A$782,$A22,СВЦЭМ!$B$39:$B$782,Y$11)+'СЕТ СН'!$F$11+СВЦЭМ!$D$10+'СЕТ СН'!$F$6-'СЕТ СН'!$F$23</f>
        <v>1154.75691007</v>
      </c>
    </row>
    <row r="23" spans="1:25" ht="15.75" x14ac:dyDescent="0.2">
      <c r="A23" s="35">
        <f t="shared" si="0"/>
        <v>44267</v>
      </c>
      <c r="B23" s="36">
        <f>SUMIFS(СВЦЭМ!$D$39:$D$782,СВЦЭМ!$A$39:$A$782,$A23,СВЦЭМ!$B$39:$B$782,B$11)+'СЕТ СН'!$F$11+СВЦЭМ!$D$10+'СЕТ СН'!$F$6-'СЕТ СН'!$F$23</f>
        <v>1213.1905968599999</v>
      </c>
      <c r="C23" s="36">
        <f>SUMIFS(СВЦЭМ!$D$39:$D$782,СВЦЭМ!$A$39:$A$782,$A23,СВЦЭМ!$B$39:$B$782,C$11)+'СЕТ СН'!$F$11+СВЦЭМ!$D$10+'СЕТ СН'!$F$6-'СЕТ СН'!$F$23</f>
        <v>1288.2092046599998</v>
      </c>
      <c r="D23" s="36">
        <f>SUMIFS(СВЦЭМ!$D$39:$D$782,СВЦЭМ!$A$39:$A$782,$A23,СВЦЭМ!$B$39:$B$782,D$11)+'СЕТ СН'!$F$11+СВЦЭМ!$D$10+'СЕТ СН'!$F$6-'СЕТ СН'!$F$23</f>
        <v>1293.43283647</v>
      </c>
      <c r="E23" s="36">
        <f>SUMIFS(СВЦЭМ!$D$39:$D$782,СВЦЭМ!$A$39:$A$782,$A23,СВЦЭМ!$B$39:$B$782,E$11)+'СЕТ СН'!$F$11+СВЦЭМ!$D$10+'СЕТ СН'!$F$6-'СЕТ СН'!$F$23</f>
        <v>1291.1537406099999</v>
      </c>
      <c r="F23" s="36">
        <f>SUMIFS(СВЦЭМ!$D$39:$D$782,СВЦЭМ!$A$39:$A$782,$A23,СВЦЭМ!$B$39:$B$782,F$11)+'СЕТ СН'!$F$11+СВЦЭМ!$D$10+'СЕТ СН'!$F$6-'СЕТ СН'!$F$23</f>
        <v>1289.1626488099998</v>
      </c>
      <c r="G23" s="36">
        <f>SUMIFS(СВЦЭМ!$D$39:$D$782,СВЦЭМ!$A$39:$A$782,$A23,СВЦЭМ!$B$39:$B$782,G$11)+'СЕТ СН'!$F$11+СВЦЭМ!$D$10+'СЕТ СН'!$F$6-'СЕТ СН'!$F$23</f>
        <v>1294.3259813299999</v>
      </c>
      <c r="H23" s="36">
        <f>SUMIFS(СВЦЭМ!$D$39:$D$782,СВЦЭМ!$A$39:$A$782,$A23,СВЦЭМ!$B$39:$B$782,H$11)+'СЕТ СН'!$F$11+СВЦЭМ!$D$10+'СЕТ СН'!$F$6-'СЕТ СН'!$F$23</f>
        <v>1292.0241592499999</v>
      </c>
      <c r="I23" s="36">
        <f>SUMIFS(СВЦЭМ!$D$39:$D$782,СВЦЭМ!$A$39:$A$782,$A23,СВЦЭМ!$B$39:$B$782,I$11)+'СЕТ СН'!$F$11+СВЦЭМ!$D$10+'СЕТ СН'!$F$6-'СЕТ СН'!$F$23</f>
        <v>1219.19722151</v>
      </c>
      <c r="J23" s="36">
        <f>SUMIFS(СВЦЭМ!$D$39:$D$782,СВЦЭМ!$A$39:$A$782,$A23,СВЦЭМ!$B$39:$B$782,J$11)+'СЕТ СН'!$F$11+СВЦЭМ!$D$10+'СЕТ СН'!$F$6-'СЕТ СН'!$F$23</f>
        <v>1157.96492225</v>
      </c>
      <c r="K23" s="36">
        <f>SUMIFS(СВЦЭМ!$D$39:$D$782,СВЦЭМ!$A$39:$A$782,$A23,СВЦЭМ!$B$39:$B$782,K$11)+'СЕТ СН'!$F$11+СВЦЭМ!$D$10+'СЕТ СН'!$F$6-'СЕТ СН'!$F$23</f>
        <v>1115.62749575</v>
      </c>
      <c r="L23" s="36">
        <f>SUMIFS(СВЦЭМ!$D$39:$D$782,СВЦЭМ!$A$39:$A$782,$A23,СВЦЭМ!$B$39:$B$782,L$11)+'СЕТ СН'!$F$11+СВЦЭМ!$D$10+'СЕТ СН'!$F$6-'СЕТ СН'!$F$23</f>
        <v>1116.7734726299998</v>
      </c>
      <c r="M23" s="36">
        <f>SUMIFS(СВЦЭМ!$D$39:$D$782,СВЦЭМ!$A$39:$A$782,$A23,СВЦЭМ!$B$39:$B$782,M$11)+'СЕТ СН'!$F$11+СВЦЭМ!$D$10+'СЕТ СН'!$F$6-'СЕТ СН'!$F$23</f>
        <v>1123.8947581499999</v>
      </c>
      <c r="N23" s="36">
        <f>SUMIFS(СВЦЭМ!$D$39:$D$782,СВЦЭМ!$A$39:$A$782,$A23,СВЦЭМ!$B$39:$B$782,N$11)+'СЕТ СН'!$F$11+СВЦЭМ!$D$10+'СЕТ СН'!$F$6-'СЕТ СН'!$F$23</f>
        <v>1129.2805353299998</v>
      </c>
      <c r="O23" s="36">
        <f>SUMIFS(СВЦЭМ!$D$39:$D$782,СВЦЭМ!$A$39:$A$782,$A23,СВЦЭМ!$B$39:$B$782,O$11)+'СЕТ СН'!$F$11+СВЦЭМ!$D$10+'СЕТ СН'!$F$6-'СЕТ СН'!$F$23</f>
        <v>1152.04343632</v>
      </c>
      <c r="P23" s="36">
        <f>SUMIFS(СВЦЭМ!$D$39:$D$782,СВЦЭМ!$A$39:$A$782,$A23,СВЦЭМ!$B$39:$B$782,P$11)+'СЕТ СН'!$F$11+СВЦЭМ!$D$10+'СЕТ СН'!$F$6-'СЕТ СН'!$F$23</f>
        <v>1202.85740173</v>
      </c>
      <c r="Q23" s="36">
        <f>SUMIFS(СВЦЭМ!$D$39:$D$782,СВЦЭМ!$A$39:$A$782,$A23,СВЦЭМ!$B$39:$B$782,Q$11)+'СЕТ СН'!$F$11+СВЦЭМ!$D$10+'СЕТ СН'!$F$6-'СЕТ СН'!$F$23</f>
        <v>1255.2052889699999</v>
      </c>
      <c r="R23" s="36">
        <f>SUMIFS(СВЦЭМ!$D$39:$D$782,СВЦЭМ!$A$39:$A$782,$A23,СВЦЭМ!$B$39:$B$782,R$11)+'СЕТ СН'!$F$11+СВЦЭМ!$D$10+'СЕТ СН'!$F$6-'СЕТ СН'!$F$23</f>
        <v>1256.96469615</v>
      </c>
      <c r="S23" s="36">
        <f>SUMIFS(СВЦЭМ!$D$39:$D$782,СВЦЭМ!$A$39:$A$782,$A23,СВЦЭМ!$B$39:$B$782,S$11)+'СЕТ СН'!$F$11+СВЦЭМ!$D$10+'СЕТ СН'!$F$6-'СЕТ СН'!$F$23</f>
        <v>1212.2137748</v>
      </c>
      <c r="T23" s="36">
        <f>SUMIFS(СВЦЭМ!$D$39:$D$782,СВЦЭМ!$A$39:$A$782,$A23,СВЦЭМ!$B$39:$B$782,T$11)+'СЕТ СН'!$F$11+СВЦЭМ!$D$10+'СЕТ СН'!$F$6-'СЕТ СН'!$F$23</f>
        <v>1131.49912681</v>
      </c>
      <c r="U23" s="36">
        <f>SUMIFS(СВЦЭМ!$D$39:$D$782,СВЦЭМ!$A$39:$A$782,$A23,СВЦЭМ!$B$39:$B$782,U$11)+'СЕТ СН'!$F$11+СВЦЭМ!$D$10+'СЕТ СН'!$F$6-'СЕТ СН'!$F$23</f>
        <v>1103.4370477199998</v>
      </c>
      <c r="V23" s="36">
        <f>SUMIFS(СВЦЭМ!$D$39:$D$782,СВЦЭМ!$A$39:$A$782,$A23,СВЦЭМ!$B$39:$B$782,V$11)+'СЕТ СН'!$F$11+СВЦЭМ!$D$10+'СЕТ СН'!$F$6-'СЕТ СН'!$F$23</f>
        <v>1107.4487600099999</v>
      </c>
      <c r="W23" s="36">
        <f>SUMIFS(СВЦЭМ!$D$39:$D$782,СВЦЭМ!$A$39:$A$782,$A23,СВЦЭМ!$B$39:$B$782,W$11)+'СЕТ СН'!$F$11+СВЦЭМ!$D$10+'СЕТ СН'!$F$6-'СЕТ СН'!$F$23</f>
        <v>1121.6207242200001</v>
      </c>
      <c r="X23" s="36">
        <f>SUMIFS(СВЦЭМ!$D$39:$D$782,СВЦЭМ!$A$39:$A$782,$A23,СВЦЭМ!$B$39:$B$782,X$11)+'СЕТ СН'!$F$11+СВЦЭМ!$D$10+'СЕТ СН'!$F$6-'СЕТ СН'!$F$23</f>
        <v>1141.5046417799999</v>
      </c>
      <c r="Y23" s="36">
        <f>SUMIFS(СВЦЭМ!$D$39:$D$782,СВЦЭМ!$A$39:$A$782,$A23,СВЦЭМ!$B$39:$B$782,Y$11)+'СЕТ СН'!$F$11+СВЦЭМ!$D$10+'СЕТ СН'!$F$6-'СЕТ СН'!$F$23</f>
        <v>1159.37082291</v>
      </c>
    </row>
    <row r="24" spans="1:25" ht="15.75" x14ac:dyDescent="0.2">
      <c r="A24" s="35">
        <f t="shared" si="0"/>
        <v>44268</v>
      </c>
      <c r="B24" s="36">
        <f>SUMIFS(СВЦЭМ!$D$39:$D$782,СВЦЭМ!$A$39:$A$782,$A24,СВЦЭМ!$B$39:$B$782,B$11)+'СЕТ СН'!$F$11+СВЦЭМ!$D$10+'СЕТ СН'!$F$6-'СЕТ СН'!$F$23</f>
        <v>1290.1207115899999</v>
      </c>
      <c r="C24" s="36">
        <f>SUMIFS(СВЦЭМ!$D$39:$D$782,СВЦЭМ!$A$39:$A$782,$A24,СВЦЭМ!$B$39:$B$782,C$11)+'СЕТ СН'!$F$11+СВЦЭМ!$D$10+'СЕТ СН'!$F$6-'СЕТ СН'!$F$23</f>
        <v>1321.3885475899999</v>
      </c>
      <c r="D24" s="36">
        <f>SUMIFS(СВЦЭМ!$D$39:$D$782,СВЦЭМ!$A$39:$A$782,$A24,СВЦЭМ!$B$39:$B$782,D$11)+'СЕТ СН'!$F$11+СВЦЭМ!$D$10+'СЕТ СН'!$F$6-'СЕТ СН'!$F$23</f>
        <v>1293.92971386</v>
      </c>
      <c r="E24" s="36">
        <f>SUMIFS(СВЦЭМ!$D$39:$D$782,СВЦЭМ!$A$39:$A$782,$A24,СВЦЭМ!$B$39:$B$782,E$11)+'СЕТ СН'!$F$11+СВЦЭМ!$D$10+'СЕТ СН'!$F$6-'СЕТ СН'!$F$23</f>
        <v>1288.5854372899998</v>
      </c>
      <c r="F24" s="36">
        <f>SUMIFS(СВЦЭМ!$D$39:$D$782,СВЦЭМ!$A$39:$A$782,$A24,СВЦЭМ!$B$39:$B$782,F$11)+'СЕТ СН'!$F$11+СВЦЭМ!$D$10+'СЕТ СН'!$F$6-'СЕТ СН'!$F$23</f>
        <v>1289.8540483499999</v>
      </c>
      <c r="G24" s="36">
        <f>SUMIFS(СВЦЭМ!$D$39:$D$782,СВЦЭМ!$A$39:$A$782,$A24,СВЦЭМ!$B$39:$B$782,G$11)+'СЕТ СН'!$F$11+СВЦЭМ!$D$10+'СЕТ СН'!$F$6-'СЕТ СН'!$F$23</f>
        <v>1296.5138187499999</v>
      </c>
      <c r="H24" s="36">
        <f>SUMIFS(СВЦЭМ!$D$39:$D$782,СВЦЭМ!$A$39:$A$782,$A24,СВЦЭМ!$B$39:$B$782,H$11)+'СЕТ СН'!$F$11+СВЦЭМ!$D$10+'СЕТ СН'!$F$6-'СЕТ СН'!$F$23</f>
        <v>1306.14459448</v>
      </c>
      <c r="I24" s="36">
        <f>SUMIFS(СВЦЭМ!$D$39:$D$782,СВЦЭМ!$A$39:$A$782,$A24,СВЦЭМ!$B$39:$B$782,I$11)+'СЕТ СН'!$F$11+СВЦЭМ!$D$10+'СЕТ СН'!$F$6-'СЕТ СН'!$F$23</f>
        <v>1282.2134267399999</v>
      </c>
      <c r="J24" s="36">
        <f>SUMIFS(СВЦЭМ!$D$39:$D$782,СВЦЭМ!$A$39:$A$782,$A24,СВЦЭМ!$B$39:$B$782,J$11)+'СЕТ СН'!$F$11+СВЦЭМ!$D$10+'СЕТ СН'!$F$6-'СЕТ СН'!$F$23</f>
        <v>1201.7556018299999</v>
      </c>
      <c r="K24" s="36">
        <f>SUMIFS(СВЦЭМ!$D$39:$D$782,СВЦЭМ!$A$39:$A$782,$A24,СВЦЭМ!$B$39:$B$782,K$11)+'СЕТ СН'!$F$11+СВЦЭМ!$D$10+'СЕТ СН'!$F$6-'СЕТ СН'!$F$23</f>
        <v>1155.76092771</v>
      </c>
      <c r="L24" s="36">
        <f>SUMIFS(СВЦЭМ!$D$39:$D$782,СВЦЭМ!$A$39:$A$782,$A24,СВЦЭМ!$B$39:$B$782,L$11)+'СЕТ СН'!$F$11+СВЦЭМ!$D$10+'СЕТ СН'!$F$6-'СЕТ СН'!$F$23</f>
        <v>1155.2854780499999</v>
      </c>
      <c r="M24" s="36">
        <f>SUMIFS(СВЦЭМ!$D$39:$D$782,СВЦЭМ!$A$39:$A$782,$A24,СВЦЭМ!$B$39:$B$782,M$11)+'СЕТ СН'!$F$11+СВЦЭМ!$D$10+'СЕТ СН'!$F$6-'СЕТ СН'!$F$23</f>
        <v>1160.9150508299999</v>
      </c>
      <c r="N24" s="36">
        <f>SUMIFS(СВЦЭМ!$D$39:$D$782,СВЦЭМ!$A$39:$A$782,$A24,СВЦЭМ!$B$39:$B$782,N$11)+'СЕТ СН'!$F$11+СВЦЭМ!$D$10+'СЕТ СН'!$F$6-'СЕТ СН'!$F$23</f>
        <v>1181.18699685</v>
      </c>
      <c r="O24" s="36">
        <f>SUMIFS(СВЦЭМ!$D$39:$D$782,СВЦЭМ!$A$39:$A$782,$A24,СВЦЭМ!$B$39:$B$782,O$11)+'СЕТ СН'!$F$11+СВЦЭМ!$D$10+'СЕТ СН'!$F$6-'СЕТ СН'!$F$23</f>
        <v>1224.52036959</v>
      </c>
      <c r="P24" s="36">
        <f>SUMIFS(СВЦЭМ!$D$39:$D$782,СВЦЭМ!$A$39:$A$782,$A24,СВЦЭМ!$B$39:$B$782,P$11)+'СЕТ СН'!$F$11+СВЦЭМ!$D$10+'СЕТ СН'!$F$6-'СЕТ СН'!$F$23</f>
        <v>1273.7690744699999</v>
      </c>
      <c r="Q24" s="36">
        <f>SUMIFS(СВЦЭМ!$D$39:$D$782,СВЦЭМ!$A$39:$A$782,$A24,СВЦЭМ!$B$39:$B$782,Q$11)+'СЕТ СН'!$F$11+СВЦЭМ!$D$10+'СЕТ СН'!$F$6-'СЕТ СН'!$F$23</f>
        <v>1243.76840922</v>
      </c>
      <c r="R24" s="36">
        <f>SUMIFS(СВЦЭМ!$D$39:$D$782,СВЦЭМ!$A$39:$A$782,$A24,СВЦЭМ!$B$39:$B$782,R$11)+'СЕТ СН'!$F$11+СВЦЭМ!$D$10+'СЕТ СН'!$F$6-'СЕТ СН'!$F$23</f>
        <v>1211.8471544399999</v>
      </c>
      <c r="S24" s="36">
        <f>SUMIFS(СВЦЭМ!$D$39:$D$782,СВЦЭМ!$A$39:$A$782,$A24,СВЦЭМ!$B$39:$B$782,S$11)+'СЕТ СН'!$F$11+СВЦЭМ!$D$10+'СЕТ СН'!$F$6-'СЕТ СН'!$F$23</f>
        <v>1167.3834241</v>
      </c>
      <c r="T24" s="36">
        <f>SUMIFS(СВЦЭМ!$D$39:$D$782,СВЦЭМ!$A$39:$A$782,$A24,СВЦЭМ!$B$39:$B$782,T$11)+'СЕТ СН'!$F$11+СВЦЭМ!$D$10+'СЕТ СН'!$F$6-'СЕТ СН'!$F$23</f>
        <v>1097.9307294099999</v>
      </c>
      <c r="U24" s="36">
        <f>SUMIFS(СВЦЭМ!$D$39:$D$782,СВЦЭМ!$A$39:$A$782,$A24,СВЦЭМ!$B$39:$B$782,U$11)+'СЕТ СН'!$F$11+СВЦЭМ!$D$10+'СЕТ СН'!$F$6-'СЕТ СН'!$F$23</f>
        <v>1063.8679466000001</v>
      </c>
      <c r="V24" s="36">
        <f>SUMIFS(СВЦЭМ!$D$39:$D$782,СВЦЭМ!$A$39:$A$782,$A24,СВЦЭМ!$B$39:$B$782,V$11)+'СЕТ СН'!$F$11+СВЦЭМ!$D$10+'СЕТ СН'!$F$6-'СЕТ СН'!$F$23</f>
        <v>1067.60120095</v>
      </c>
      <c r="W24" s="36">
        <f>SUMIFS(СВЦЭМ!$D$39:$D$782,СВЦЭМ!$A$39:$A$782,$A24,СВЦЭМ!$B$39:$B$782,W$11)+'СЕТ СН'!$F$11+СВЦЭМ!$D$10+'СЕТ СН'!$F$6-'СЕТ СН'!$F$23</f>
        <v>1079.4045470199999</v>
      </c>
      <c r="X24" s="36">
        <f>SUMIFS(СВЦЭМ!$D$39:$D$782,СВЦЭМ!$A$39:$A$782,$A24,СВЦЭМ!$B$39:$B$782,X$11)+'СЕТ СН'!$F$11+СВЦЭМ!$D$10+'СЕТ СН'!$F$6-'СЕТ СН'!$F$23</f>
        <v>1096.3615682</v>
      </c>
      <c r="Y24" s="36">
        <f>SUMIFS(СВЦЭМ!$D$39:$D$782,СВЦЭМ!$A$39:$A$782,$A24,СВЦЭМ!$B$39:$B$782,Y$11)+'СЕТ СН'!$F$11+СВЦЭМ!$D$10+'СЕТ СН'!$F$6-'СЕТ СН'!$F$23</f>
        <v>1127.99040382</v>
      </c>
    </row>
    <row r="25" spans="1:25" ht="15.75" x14ac:dyDescent="0.2">
      <c r="A25" s="35">
        <f t="shared" si="0"/>
        <v>44269</v>
      </c>
      <c r="B25" s="36">
        <f>SUMIFS(СВЦЭМ!$D$39:$D$782,СВЦЭМ!$A$39:$A$782,$A25,СВЦЭМ!$B$39:$B$782,B$11)+'СЕТ СН'!$F$11+СВЦЭМ!$D$10+'СЕТ СН'!$F$6-'СЕТ СН'!$F$23</f>
        <v>1184.85321228</v>
      </c>
      <c r="C25" s="36">
        <f>SUMIFS(СВЦЭМ!$D$39:$D$782,СВЦЭМ!$A$39:$A$782,$A25,СВЦЭМ!$B$39:$B$782,C$11)+'СЕТ СН'!$F$11+СВЦЭМ!$D$10+'СЕТ СН'!$F$6-'СЕТ СН'!$F$23</f>
        <v>1229.3551766099999</v>
      </c>
      <c r="D25" s="36">
        <f>SUMIFS(СВЦЭМ!$D$39:$D$782,СВЦЭМ!$A$39:$A$782,$A25,СВЦЭМ!$B$39:$B$782,D$11)+'СЕТ СН'!$F$11+СВЦЭМ!$D$10+'СЕТ СН'!$F$6-'СЕТ СН'!$F$23</f>
        <v>1262.54861203</v>
      </c>
      <c r="E25" s="36">
        <f>SUMIFS(СВЦЭМ!$D$39:$D$782,СВЦЭМ!$A$39:$A$782,$A25,СВЦЭМ!$B$39:$B$782,E$11)+'СЕТ СН'!$F$11+СВЦЭМ!$D$10+'СЕТ СН'!$F$6-'СЕТ СН'!$F$23</f>
        <v>1280.4999589899999</v>
      </c>
      <c r="F25" s="36">
        <f>SUMIFS(СВЦЭМ!$D$39:$D$782,СВЦЭМ!$A$39:$A$782,$A25,СВЦЭМ!$B$39:$B$782,F$11)+'СЕТ СН'!$F$11+СВЦЭМ!$D$10+'СЕТ СН'!$F$6-'СЕТ СН'!$F$23</f>
        <v>1281.9795383199998</v>
      </c>
      <c r="G25" s="36">
        <f>SUMIFS(СВЦЭМ!$D$39:$D$782,СВЦЭМ!$A$39:$A$782,$A25,СВЦЭМ!$B$39:$B$782,G$11)+'СЕТ СН'!$F$11+СВЦЭМ!$D$10+'СЕТ СН'!$F$6-'СЕТ СН'!$F$23</f>
        <v>1280.5656261499998</v>
      </c>
      <c r="H25" s="36">
        <f>SUMIFS(СВЦЭМ!$D$39:$D$782,СВЦЭМ!$A$39:$A$782,$A25,СВЦЭМ!$B$39:$B$782,H$11)+'СЕТ СН'!$F$11+СВЦЭМ!$D$10+'СЕТ СН'!$F$6-'СЕТ СН'!$F$23</f>
        <v>1290.3562552399999</v>
      </c>
      <c r="I25" s="36">
        <f>SUMIFS(СВЦЭМ!$D$39:$D$782,СВЦЭМ!$A$39:$A$782,$A25,СВЦЭМ!$B$39:$B$782,I$11)+'СЕТ СН'!$F$11+СВЦЭМ!$D$10+'СЕТ СН'!$F$6-'СЕТ СН'!$F$23</f>
        <v>1257.18195954</v>
      </c>
      <c r="J25" s="36">
        <f>SUMIFS(СВЦЭМ!$D$39:$D$782,СВЦЭМ!$A$39:$A$782,$A25,СВЦЭМ!$B$39:$B$782,J$11)+'СЕТ СН'!$F$11+СВЦЭМ!$D$10+'СЕТ СН'!$F$6-'СЕТ СН'!$F$23</f>
        <v>1174.92555122</v>
      </c>
      <c r="K25" s="36">
        <f>SUMIFS(СВЦЭМ!$D$39:$D$782,СВЦЭМ!$A$39:$A$782,$A25,СВЦЭМ!$B$39:$B$782,K$11)+'СЕТ СН'!$F$11+СВЦЭМ!$D$10+'СЕТ СН'!$F$6-'СЕТ СН'!$F$23</f>
        <v>1140.7919014499998</v>
      </c>
      <c r="L25" s="36">
        <f>SUMIFS(СВЦЭМ!$D$39:$D$782,СВЦЭМ!$A$39:$A$782,$A25,СВЦЭМ!$B$39:$B$782,L$11)+'СЕТ СН'!$F$11+СВЦЭМ!$D$10+'СЕТ СН'!$F$6-'СЕТ СН'!$F$23</f>
        <v>1114.83452339</v>
      </c>
      <c r="M25" s="36">
        <f>SUMIFS(СВЦЭМ!$D$39:$D$782,СВЦЭМ!$A$39:$A$782,$A25,СВЦЭМ!$B$39:$B$782,M$11)+'СЕТ СН'!$F$11+СВЦЭМ!$D$10+'СЕТ СН'!$F$6-'СЕТ СН'!$F$23</f>
        <v>1125.6038619899998</v>
      </c>
      <c r="N25" s="36">
        <f>SUMIFS(СВЦЭМ!$D$39:$D$782,СВЦЭМ!$A$39:$A$782,$A25,СВЦЭМ!$B$39:$B$782,N$11)+'СЕТ СН'!$F$11+СВЦЭМ!$D$10+'СЕТ СН'!$F$6-'СЕТ СН'!$F$23</f>
        <v>1145.0808722099998</v>
      </c>
      <c r="O25" s="36">
        <f>SUMIFS(СВЦЭМ!$D$39:$D$782,СВЦЭМ!$A$39:$A$782,$A25,СВЦЭМ!$B$39:$B$782,O$11)+'СЕТ СН'!$F$11+СВЦЭМ!$D$10+'СЕТ СН'!$F$6-'СЕТ СН'!$F$23</f>
        <v>1190.67647091</v>
      </c>
      <c r="P25" s="36">
        <f>SUMIFS(СВЦЭМ!$D$39:$D$782,СВЦЭМ!$A$39:$A$782,$A25,СВЦЭМ!$B$39:$B$782,P$11)+'СЕТ СН'!$F$11+СВЦЭМ!$D$10+'СЕТ СН'!$F$6-'СЕТ СН'!$F$23</f>
        <v>1236.44354931</v>
      </c>
      <c r="Q25" s="36">
        <f>SUMIFS(СВЦЭМ!$D$39:$D$782,СВЦЭМ!$A$39:$A$782,$A25,СВЦЭМ!$B$39:$B$782,Q$11)+'СЕТ СН'!$F$11+СВЦЭМ!$D$10+'СЕТ СН'!$F$6-'СЕТ СН'!$F$23</f>
        <v>1247.71264195</v>
      </c>
      <c r="R25" s="36">
        <f>SUMIFS(СВЦЭМ!$D$39:$D$782,СВЦЭМ!$A$39:$A$782,$A25,СВЦЭМ!$B$39:$B$782,R$11)+'СЕТ СН'!$F$11+СВЦЭМ!$D$10+'СЕТ СН'!$F$6-'СЕТ СН'!$F$23</f>
        <v>1234.6444222499999</v>
      </c>
      <c r="S25" s="36">
        <f>SUMIFS(СВЦЭМ!$D$39:$D$782,СВЦЭМ!$A$39:$A$782,$A25,СВЦЭМ!$B$39:$B$782,S$11)+'СЕТ СН'!$F$11+СВЦЭМ!$D$10+'СЕТ СН'!$F$6-'СЕТ СН'!$F$23</f>
        <v>1201.1608696199999</v>
      </c>
      <c r="T25" s="36">
        <f>SUMIFS(СВЦЭМ!$D$39:$D$782,СВЦЭМ!$A$39:$A$782,$A25,СВЦЭМ!$B$39:$B$782,T$11)+'СЕТ СН'!$F$11+СВЦЭМ!$D$10+'СЕТ СН'!$F$6-'СЕТ СН'!$F$23</f>
        <v>1122.7241709799998</v>
      </c>
      <c r="U25" s="36">
        <f>SUMIFS(СВЦЭМ!$D$39:$D$782,СВЦЭМ!$A$39:$A$782,$A25,СВЦЭМ!$B$39:$B$782,U$11)+'СЕТ СН'!$F$11+СВЦЭМ!$D$10+'СЕТ СН'!$F$6-'СЕТ СН'!$F$23</f>
        <v>1076.1958237399999</v>
      </c>
      <c r="V25" s="36">
        <f>SUMIFS(СВЦЭМ!$D$39:$D$782,СВЦЭМ!$A$39:$A$782,$A25,СВЦЭМ!$B$39:$B$782,V$11)+'СЕТ СН'!$F$11+СВЦЭМ!$D$10+'СЕТ СН'!$F$6-'СЕТ СН'!$F$23</f>
        <v>1076.3871327500001</v>
      </c>
      <c r="W25" s="36">
        <f>SUMIFS(СВЦЭМ!$D$39:$D$782,СВЦЭМ!$A$39:$A$782,$A25,СВЦЭМ!$B$39:$B$782,W$11)+'СЕТ СН'!$F$11+СВЦЭМ!$D$10+'СЕТ СН'!$F$6-'СЕТ СН'!$F$23</f>
        <v>1096.0782859200001</v>
      </c>
      <c r="X25" s="36">
        <f>SUMIFS(СВЦЭМ!$D$39:$D$782,СВЦЭМ!$A$39:$A$782,$A25,СВЦЭМ!$B$39:$B$782,X$11)+'СЕТ СН'!$F$11+СВЦЭМ!$D$10+'СЕТ СН'!$F$6-'СЕТ СН'!$F$23</f>
        <v>1113.13131213</v>
      </c>
      <c r="Y25" s="36">
        <f>SUMIFS(СВЦЭМ!$D$39:$D$782,СВЦЭМ!$A$39:$A$782,$A25,СВЦЭМ!$B$39:$B$782,Y$11)+'СЕТ СН'!$F$11+СВЦЭМ!$D$10+'СЕТ СН'!$F$6-'СЕТ СН'!$F$23</f>
        <v>1129.8324129599998</v>
      </c>
    </row>
    <row r="26" spans="1:25" ht="15.75" x14ac:dyDescent="0.2">
      <c r="A26" s="35">
        <f t="shared" si="0"/>
        <v>44270</v>
      </c>
      <c r="B26" s="36">
        <f>SUMIFS(СВЦЭМ!$D$39:$D$782,СВЦЭМ!$A$39:$A$782,$A26,СВЦЭМ!$B$39:$B$782,B$11)+'СЕТ СН'!$F$11+СВЦЭМ!$D$10+'СЕТ СН'!$F$6-'СЕТ СН'!$F$23</f>
        <v>1243.35161814</v>
      </c>
      <c r="C26" s="36">
        <f>SUMIFS(СВЦЭМ!$D$39:$D$782,СВЦЭМ!$A$39:$A$782,$A26,СВЦЭМ!$B$39:$B$782,C$11)+'СЕТ СН'!$F$11+СВЦЭМ!$D$10+'СЕТ СН'!$F$6-'СЕТ СН'!$F$23</f>
        <v>1288.6283337099999</v>
      </c>
      <c r="D26" s="36">
        <f>SUMIFS(СВЦЭМ!$D$39:$D$782,СВЦЭМ!$A$39:$A$782,$A26,СВЦЭМ!$B$39:$B$782,D$11)+'СЕТ СН'!$F$11+СВЦЭМ!$D$10+'СЕТ СН'!$F$6-'СЕТ СН'!$F$23</f>
        <v>1284.34136732</v>
      </c>
      <c r="E26" s="36">
        <f>SUMIFS(СВЦЭМ!$D$39:$D$782,СВЦЭМ!$A$39:$A$782,$A26,СВЦЭМ!$B$39:$B$782,E$11)+'СЕТ СН'!$F$11+СВЦЭМ!$D$10+'СЕТ СН'!$F$6-'СЕТ СН'!$F$23</f>
        <v>1281.28261862</v>
      </c>
      <c r="F26" s="36">
        <f>SUMIFS(СВЦЭМ!$D$39:$D$782,СВЦЭМ!$A$39:$A$782,$A26,СВЦЭМ!$B$39:$B$782,F$11)+'СЕТ СН'!$F$11+СВЦЭМ!$D$10+'СЕТ СН'!$F$6-'СЕТ СН'!$F$23</f>
        <v>1287.2145599399998</v>
      </c>
      <c r="G26" s="36">
        <f>SUMIFS(СВЦЭМ!$D$39:$D$782,СВЦЭМ!$A$39:$A$782,$A26,СВЦЭМ!$B$39:$B$782,G$11)+'СЕТ СН'!$F$11+СВЦЭМ!$D$10+'СЕТ СН'!$F$6-'СЕТ СН'!$F$23</f>
        <v>1293.2351732099999</v>
      </c>
      <c r="H26" s="36">
        <f>SUMIFS(СВЦЭМ!$D$39:$D$782,СВЦЭМ!$A$39:$A$782,$A26,СВЦЭМ!$B$39:$B$782,H$11)+'СЕТ СН'!$F$11+СВЦЭМ!$D$10+'СЕТ СН'!$F$6-'СЕТ СН'!$F$23</f>
        <v>1295.9321963</v>
      </c>
      <c r="I26" s="36">
        <f>SUMIFS(СВЦЭМ!$D$39:$D$782,СВЦЭМ!$A$39:$A$782,$A26,СВЦЭМ!$B$39:$B$782,I$11)+'СЕТ СН'!$F$11+СВЦЭМ!$D$10+'СЕТ СН'!$F$6-'СЕТ СН'!$F$23</f>
        <v>1230.9020776</v>
      </c>
      <c r="J26" s="36">
        <f>SUMIFS(СВЦЭМ!$D$39:$D$782,СВЦЭМ!$A$39:$A$782,$A26,СВЦЭМ!$B$39:$B$782,J$11)+'СЕТ СН'!$F$11+СВЦЭМ!$D$10+'СЕТ СН'!$F$6-'СЕТ СН'!$F$23</f>
        <v>1166.8299310099999</v>
      </c>
      <c r="K26" s="36">
        <f>SUMIFS(СВЦЭМ!$D$39:$D$782,СВЦЭМ!$A$39:$A$782,$A26,СВЦЭМ!$B$39:$B$782,K$11)+'СЕТ СН'!$F$11+СВЦЭМ!$D$10+'СЕТ СН'!$F$6-'СЕТ СН'!$F$23</f>
        <v>1132.1786946599998</v>
      </c>
      <c r="L26" s="36">
        <f>SUMIFS(СВЦЭМ!$D$39:$D$782,СВЦЭМ!$A$39:$A$782,$A26,СВЦЭМ!$B$39:$B$782,L$11)+'СЕТ СН'!$F$11+СВЦЭМ!$D$10+'СЕТ СН'!$F$6-'СЕТ СН'!$F$23</f>
        <v>1119.81872851</v>
      </c>
      <c r="M26" s="36">
        <f>SUMIFS(СВЦЭМ!$D$39:$D$782,СВЦЭМ!$A$39:$A$782,$A26,СВЦЭМ!$B$39:$B$782,M$11)+'СЕТ СН'!$F$11+СВЦЭМ!$D$10+'СЕТ СН'!$F$6-'СЕТ СН'!$F$23</f>
        <v>1135.60722971</v>
      </c>
      <c r="N26" s="36">
        <f>SUMIFS(СВЦЭМ!$D$39:$D$782,СВЦЭМ!$A$39:$A$782,$A26,СВЦЭМ!$B$39:$B$782,N$11)+'СЕТ СН'!$F$11+СВЦЭМ!$D$10+'СЕТ СН'!$F$6-'СЕТ СН'!$F$23</f>
        <v>1147.6099295499998</v>
      </c>
      <c r="O26" s="36">
        <f>SUMIFS(СВЦЭМ!$D$39:$D$782,СВЦЭМ!$A$39:$A$782,$A26,СВЦЭМ!$B$39:$B$782,O$11)+'СЕТ СН'!$F$11+СВЦЭМ!$D$10+'СЕТ СН'!$F$6-'СЕТ СН'!$F$23</f>
        <v>1182.3500167099999</v>
      </c>
      <c r="P26" s="36">
        <f>SUMIFS(СВЦЭМ!$D$39:$D$782,СВЦЭМ!$A$39:$A$782,$A26,СВЦЭМ!$B$39:$B$782,P$11)+'СЕТ СН'!$F$11+СВЦЭМ!$D$10+'СЕТ СН'!$F$6-'СЕТ СН'!$F$23</f>
        <v>1233.0743500899998</v>
      </c>
      <c r="Q26" s="36">
        <f>SUMIFS(СВЦЭМ!$D$39:$D$782,СВЦЭМ!$A$39:$A$782,$A26,СВЦЭМ!$B$39:$B$782,Q$11)+'СЕТ СН'!$F$11+СВЦЭМ!$D$10+'СЕТ СН'!$F$6-'СЕТ СН'!$F$23</f>
        <v>1254.8885557799999</v>
      </c>
      <c r="R26" s="36">
        <f>SUMIFS(СВЦЭМ!$D$39:$D$782,СВЦЭМ!$A$39:$A$782,$A26,СВЦЭМ!$B$39:$B$782,R$11)+'СЕТ СН'!$F$11+СВЦЭМ!$D$10+'СЕТ СН'!$F$6-'СЕТ СН'!$F$23</f>
        <v>1236.6966402999999</v>
      </c>
      <c r="S26" s="36">
        <f>SUMIFS(СВЦЭМ!$D$39:$D$782,СВЦЭМ!$A$39:$A$782,$A26,СВЦЭМ!$B$39:$B$782,S$11)+'СЕТ СН'!$F$11+СВЦЭМ!$D$10+'СЕТ СН'!$F$6-'СЕТ СН'!$F$23</f>
        <v>1186.0611120799999</v>
      </c>
      <c r="T26" s="36">
        <f>SUMIFS(СВЦЭМ!$D$39:$D$782,СВЦЭМ!$A$39:$A$782,$A26,СВЦЭМ!$B$39:$B$782,T$11)+'СЕТ СН'!$F$11+СВЦЭМ!$D$10+'СЕТ СН'!$F$6-'СЕТ СН'!$F$23</f>
        <v>1080.71832225</v>
      </c>
      <c r="U26" s="36">
        <f>SUMIFS(СВЦЭМ!$D$39:$D$782,СВЦЭМ!$A$39:$A$782,$A26,СВЦЭМ!$B$39:$B$782,U$11)+'СЕТ СН'!$F$11+СВЦЭМ!$D$10+'СЕТ СН'!$F$6-'СЕТ СН'!$F$23</f>
        <v>1038.61042473</v>
      </c>
      <c r="V26" s="36">
        <f>SUMIFS(СВЦЭМ!$D$39:$D$782,СВЦЭМ!$A$39:$A$782,$A26,СВЦЭМ!$B$39:$B$782,V$11)+'СЕТ СН'!$F$11+СВЦЭМ!$D$10+'СЕТ СН'!$F$6-'СЕТ СН'!$F$23</f>
        <v>1038.1169661700001</v>
      </c>
      <c r="W26" s="36">
        <f>SUMIFS(СВЦЭМ!$D$39:$D$782,СВЦЭМ!$A$39:$A$782,$A26,СВЦЭМ!$B$39:$B$782,W$11)+'СЕТ СН'!$F$11+СВЦЭМ!$D$10+'СЕТ СН'!$F$6-'СЕТ СН'!$F$23</f>
        <v>1044.4685865599999</v>
      </c>
      <c r="X26" s="36">
        <f>SUMIFS(СВЦЭМ!$D$39:$D$782,СВЦЭМ!$A$39:$A$782,$A26,СВЦЭМ!$B$39:$B$782,X$11)+'СЕТ СН'!$F$11+СВЦЭМ!$D$10+'СЕТ СН'!$F$6-'СЕТ СН'!$F$23</f>
        <v>1041.67438416</v>
      </c>
      <c r="Y26" s="36">
        <f>SUMIFS(СВЦЭМ!$D$39:$D$782,СВЦЭМ!$A$39:$A$782,$A26,СВЦЭМ!$B$39:$B$782,Y$11)+'СЕТ СН'!$F$11+СВЦЭМ!$D$10+'СЕТ СН'!$F$6-'СЕТ СН'!$F$23</f>
        <v>1052.60374662</v>
      </c>
    </row>
    <row r="27" spans="1:25" ht="15.75" x14ac:dyDescent="0.2">
      <c r="A27" s="35">
        <f t="shared" si="0"/>
        <v>44271</v>
      </c>
      <c r="B27" s="36">
        <f>SUMIFS(СВЦЭМ!$D$39:$D$782,СВЦЭМ!$A$39:$A$782,$A27,СВЦЭМ!$B$39:$B$782,B$11)+'СЕТ СН'!$F$11+СВЦЭМ!$D$10+'СЕТ СН'!$F$6-'СЕТ СН'!$F$23</f>
        <v>1140.5948945299999</v>
      </c>
      <c r="C27" s="36">
        <f>SUMIFS(СВЦЭМ!$D$39:$D$782,СВЦЭМ!$A$39:$A$782,$A27,СВЦЭМ!$B$39:$B$782,C$11)+'СЕТ СН'!$F$11+СВЦЭМ!$D$10+'СЕТ СН'!$F$6-'СЕТ СН'!$F$23</f>
        <v>1243.45107171</v>
      </c>
      <c r="D27" s="36">
        <f>SUMIFS(СВЦЭМ!$D$39:$D$782,СВЦЭМ!$A$39:$A$782,$A27,СВЦЭМ!$B$39:$B$782,D$11)+'СЕТ СН'!$F$11+СВЦЭМ!$D$10+'СЕТ СН'!$F$6-'СЕТ СН'!$F$23</f>
        <v>1283.6967241299999</v>
      </c>
      <c r="E27" s="36">
        <f>SUMIFS(СВЦЭМ!$D$39:$D$782,СВЦЭМ!$A$39:$A$782,$A27,СВЦЭМ!$B$39:$B$782,E$11)+'СЕТ СН'!$F$11+СВЦЭМ!$D$10+'СЕТ СН'!$F$6-'СЕТ СН'!$F$23</f>
        <v>1285.64278638</v>
      </c>
      <c r="F27" s="36">
        <f>SUMIFS(СВЦЭМ!$D$39:$D$782,СВЦЭМ!$A$39:$A$782,$A27,СВЦЭМ!$B$39:$B$782,F$11)+'СЕТ СН'!$F$11+СВЦЭМ!$D$10+'СЕТ СН'!$F$6-'СЕТ СН'!$F$23</f>
        <v>1277.35426409</v>
      </c>
      <c r="G27" s="36">
        <f>SUMIFS(СВЦЭМ!$D$39:$D$782,СВЦЭМ!$A$39:$A$782,$A27,СВЦЭМ!$B$39:$B$782,G$11)+'СЕТ СН'!$F$11+СВЦЭМ!$D$10+'СЕТ СН'!$F$6-'СЕТ СН'!$F$23</f>
        <v>1284.81327487</v>
      </c>
      <c r="H27" s="36">
        <f>SUMIFS(СВЦЭМ!$D$39:$D$782,СВЦЭМ!$A$39:$A$782,$A27,СВЦЭМ!$B$39:$B$782,H$11)+'СЕТ СН'!$F$11+СВЦЭМ!$D$10+'СЕТ СН'!$F$6-'СЕТ СН'!$F$23</f>
        <v>1313.17033036</v>
      </c>
      <c r="I27" s="36">
        <f>SUMIFS(СВЦЭМ!$D$39:$D$782,СВЦЭМ!$A$39:$A$782,$A27,СВЦЭМ!$B$39:$B$782,I$11)+'СЕТ СН'!$F$11+СВЦЭМ!$D$10+'СЕТ СН'!$F$6-'СЕТ СН'!$F$23</f>
        <v>1251.9268875399998</v>
      </c>
      <c r="J27" s="36">
        <f>SUMIFS(СВЦЭМ!$D$39:$D$782,СВЦЭМ!$A$39:$A$782,$A27,СВЦЭМ!$B$39:$B$782,J$11)+'СЕТ СН'!$F$11+СВЦЭМ!$D$10+'СЕТ СН'!$F$6-'СЕТ СН'!$F$23</f>
        <v>1201.9926086599999</v>
      </c>
      <c r="K27" s="36">
        <f>SUMIFS(СВЦЭМ!$D$39:$D$782,СВЦЭМ!$A$39:$A$782,$A27,СВЦЭМ!$B$39:$B$782,K$11)+'СЕТ СН'!$F$11+СВЦЭМ!$D$10+'СЕТ СН'!$F$6-'СЕТ СН'!$F$23</f>
        <v>1179.75741995</v>
      </c>
      <c r="L27" s="36">
        <f>SUMIFS(СВЦЭМ!$D$39:$D$782,СВЦЭМ!$A$39:$A$782,$A27,СВЦЭМ!$B$39:$B$782,L$11)+'СЕТ СН'!$F$11+СВЦЭМ!$D$10+'СЕТ СН'!$F$6-'СЕТ СН'!$F$23</f>
        <v>1174.10662619</v>
      </c>
      <c r="M27" s="36">
        <f>SUMIFS(СВЦЭМ!$D$39:$D$782,СВЦЭМ!$A$39:$A$782,$A27,СВЦЭМ!$B$39:$B$782,M$11)+'СЕТ СН'!$F$11+СВЦЭМ!$D$10+'СЕТ СН'!$F$6-'СЕТ СН'!$F$23</f>
        <v>1165.77688803</v>
      </c>
      <c r="N27" s="36">
        <f>SUMIFS(СВЦЭМ!$D$39:$D$782,СВЦЭМ!$A$39:$A$782,$A27,СВЦЭМ!$B$39:$B$782,N$11)+'СЕТ СН'!$F$11+СВЦЭМ!$D$10+'СЕТ СН'!$F$6-'СЕТ СН'!$F$23</f>
        <v>1162.7004986299999</v>
      </c>
      <c r="O27" s="36">
        <f>SUMIFS(СВЦЭМ!$D$39:$D$782,СВЦЭМ!$A$39:$A$782,$A27,СВЦЭМ!$B$39:$B$782,O$11)+'СЕТ СН'!$F$11+СВЦЭМ!$D$10+'СЕТ СН'!$F$6-'СЕТ СН'!$F$23</f>
        <v>1195.5562497799999</v>
      </c>
      <c r="P27" s="36">
        <f>SUMIFS(СВЦЭМ!$D$39:$D$782,СВЦЭМ!$A$39:$A$782,$A27,СВЦЭМ!$B$39:$B$782,P$11)+'СЕТ СН'!$F$11+СВЦЭМ!$D$10+'СЕТ СН'!$F$6-'СЕТ СН'!$F$23</f>
        <v>1239.4747384</v>
      </c>
      <c r="Q27" s="36">
        <f>SUMIFS(СВЦЭМ!$D$39:$D$782,СВЦЭМ!$A$39:$A$782,$A27,СВЦЭМ!$B$39:$B$782,Q$11)+'СЕТ СН'!$F$11+СВЦЭМ!$D$10+'СЕТ СН'!$F$6-'СЕТ СН'!$F$23</f>
        <v>1246.61966138</v>
      </c>
      <c r="R27" s="36">
        <f>SUMIFS(СВЦЭМ!$D$39:$D$782,СВЦЭМ!$A$39:$A$782,$A27,СВЦЭМ!$B$39:$B$782,R$11)+'СЕТ СН'!$F$11+СВЦЭМ!$D$10+'СЕТ СН'!$F$6-'СЕТ СН'!$F$23</f>
        <v>1234.30384602</v>
      </c>
      <c r="S27" s="36">
        <f>SUMIFS(СВЦЭМ!$D$39:$D$782,СВЦЭМ!$A$39:$A$782,$A27,СВЦЭМ!$B$39:$B$782,S$11)+'СЕТ СН'!$F$11+СВЦЭМ!$D$10+'СЕТ СН'!$F$6-'СЕТ СН'!$F$23</f>
        <v>1223.99769558</v>
      </c>
      <c r="T27" s="36">
        <f>SUMIFS(СВЦЭМ!$D$39:$D$782,СВЦЭМ!$A$39:$A$782,$A27,СВЦЭМ!$B$39:$B$782,T$11)+'СЕТ СН'!$F$11+СВЦЭМ!$D$10+'СЕТ СН'!$F$6-'СЕТ СН'!$F$23</f>
        <v>1148.88203815</v>
      </c>
      <c r="U27" s="36">
        <f>SUMIFS(СВЦЭМ!$D$39:$D$782,СВЦЭМ!$A$39:$A$782,$A27,СВЦЭМ!$B$39:$B$782,U$11)+'СЕТ СН'!$F$11+СВЦЭМ!$D$10+'СЕТ СН'!$F$6-'СЕТ СН'!$F$23</f>
        <v>1110.5994206799999</v>
      </c>
      <c r="V27" s="36">
        <f>SUMIFS(СВЦЭМ!$D$39:$D$782,СВЦЭМ!$A$39:$A$782,$A27,СВЦЭМ!$B$39:$B$782,V$11)+'СЕТ СН'!$F$11+СВЦЭМ!$D$10+'СЕТ СН'!$F$6-'СЕТ СН'!$F$23</f>
        <v>1117.2069936599999</v>
      </c>
      <c r="W27" s="36">
        <f>SUMIFS(СВЦЭМ!$D$39:$D$782,СВЦЭМ!$A$39:$A$782,$A27,СВЦЭМ!$B$39:$B$782,W$11)+'СЕТ СН'!$F$11+СВЦЭМ!$D$10+'СЕТ СН'!$F$6-'СЕТ СН'!$F$23</f>
        <v>1135.46863128</v>
      </c>
      <c r="X27" s="36">
        <f>SUMIFS(СВЦЭМ!$D$39:$D$782,СВЦЭМ!$A$39:$A$782,$A27,СВЦЭМ!$B$39:$B$782,X$11)+'СЕТ СН'!$F$11+СВЦЭМ!$D$10+'СЕТ СН'!$F$6-'СЕТ СН'!$F$23</f>
        <v>1153.53561416</v>
      </c>
      <c r="Y27" s="36">
        <f>SUMIFS(СВЦЭМ!$D$39:$D$782,СВЦЭМ!$A$39:$A$782,$A27,СВЦЭМ!$B$39:$B$782,Y$11)+'СЕТ СН'!$F$11+СВЦЭМ!$D$10+'СЕТ СН'!$F$6-'СЕТ СН'!$F$23</f>
        <v>1157.0416833899999</v>
      </c>
    </row>
    <row r="28" spans="1:25" ht="15.75" x14ac:dyDescent="0.2">
      <c r="A28" s="35">
        <f t="shared" si="0"/>
        <v>44272</v>
      </c>
      <c r="B28" s="36">
        <f>SUMIFS(СВЦЭМ!$D$39:$D$782,СВЦЭМ!$A$39:$A$782,$A28,СВЦЭМ!$B$39:$B$782,B$11)+'СЕТ СН'!$F$11+СВЦЭМ!$D$10+'СЕТ СН'!$F$6-'СЕТ СН'!$F$23</f>
        <v>1277.21032107</v>
      </c>
      <c r="C28" s="36">
        <f>SUMIFS(СВЦЭМ!$D$39:$D$782,СВЦЭМ!$A$39:$A$782,$A28,СВЦЭМ!$B$39:$B$782,C$11)+'СЕТ СН'!$F$11+СВЦЭМ!$D$10+'СЕТ СН'!$F$6-'СЕТ СН'!$F$23</f>
        <v>1310.6726012199999</v>
      </c>
      <c r="D28" s="36">
        <f>SUMIFS(СВЦЭМ!$D$39:$D$782,СВЦЭМ!$A$39:$A$782,$A28,СВЦЭМ!$B$39:$B$782,D$11)+'СЕТ СН'!$F$11+СВЦЭМ!$D$10+'СЕТ СН'!$F$6-'СЕТ СН'!$F$23</f>
        <v>1291.8420704499999</v>
      </c>
      <c r="E28" s="36">
        <f>SUMIFS(СВЦЭМ!$D$39:$D$782,СВЦЭМ!$A$39:$A$782,$A28,СВЦЭМ!$B$39:$B$782,E$11)+'СЕТ СН'!$F$11+СВЦЭМ!$D$10+'СЕТ СН'!$F$6-'СЕТ СН'!$F$23</f>
        <v>1285.6140966999999</v>
      </c>
      <c r="F28" s="36">
        <f>SUMIFS(СВЦЭМ!$D$39:$D$782,СВЦЭМ!$A$39:$A$782,$A28,СВЦЭМ!$B$39:$B$782,F$11)+'СЕТ СН'!$F$11+СВЦЭМ!$D$10+'СЕТ СН'!$F$6-'СЕТ СН'!$F$23</f>
        <v>1289.2759564399998</v>
      </c>
      <c r="G28" s="36">
        <f>SUMIFS(СВЦЭМ!$D$39:$D$782,СВЦЭМ!$A$39:$A$782,$A28,СВЦЭМ!$B$39:$B$782,G$11)+'СЕТ СН'!$F$11+СВЦЭМ!$D$10+'СЕТ СН'!$F$6-'СЕТ СН'!$F$23</f>
        <v>1299.2059670799999</v>
      </c>
      <c r="H28" s="36">
        <f>SUMIFS(СВЦЭМ!$D$39:$D$782,СВЦЭМ!$A$39:$A$782,$A28,СВЦЭМ!$B$39:$B$782,H$11)+'СЕТ СН'!$F$11+СВЦЭМ!$D$10+'СЕТ СН'!$F$6-'СЕТ СН'!$F$23</f>
        <v>1314.55335851</v>
      </c>
      <c r="I28" s="36">
        <f>SUMIFS(СВЦЭМ!$D$39:$D$782,СВЦЭМ!$A$39:$A$782,$A28,СВЦЭМ!$B$39:$B$782,I$11)+'СЕТ СН'!$F$11+СВЦЭМ!$D$10+'СЕТ СН'!$F$6-'СЕТ СН'!$F$23</f>
        <v>1273.6602700999999</v>
      </c>
      <c r="J28" s="36">
        <f>SUMIFS(СВЦЭМ!$D$39:$D$782,СВЦЭМ!$A$39:$A$782,$A28,СВЦЭМ!$B$39:$B$782,J$11)+'СЕТ СН'!$F$11+СВЦЭМ!$D$10+'СЕТ СН'!$F$6-'СЕТ СН'!$F$23</f>
        <v>1227.7569568599999</v>
      </c>
      <c r="K28" s="36">
        <f>SUMIFS(СВЦЭМ!$D$39:$D$782,СВЦЭМ!$A$39:$A$782,$A28,СВЦЭМ!$B$39:$B$782,K$11)+'СЕТ СН'!$F$11+СВЦЭМ!$D$10+'СЕТ СН'!$F$6-'СЕТ СН'!$F$23</f>
        <v>1217.04489721</v>
      </c>
      <c r="L28" s="36">
        <f>SUMIFS(СВЦЭМ!$D$39:$D$782,СВЦЭМ!$A$39:$A$782,$A28,СВЦЭМ!$B$39:$B$782,L$11)+'СЕТ СН'!$F$11+СВЦЭМ!$D$10+'СЕТ СН'!$F$6-'СЕТ СН'!$F$23</f>
        <v>1211.0104060199999</v>
      </c>
      <c r="M28" s="36">
        <f>SUMIFS(СВЦЭМ!$D$39:$D$782,СВЦЭМ!$A$39:$A$782,$A28,СВЦЭМ!$B$39:$B$782,M$11)+'СЕТ СН'!$F$11+СВЦЭМ!$D$10+'СЕТ СН'!$F$6-'СЕТ СН'!$F$23</f>
        <v>1213.2931804299999</v>
      </c>
      <c r="N28" s="36">
        <f>SUMIFS(СВЦЭМ!$D$39:$D$782,СВЦЭМ!$A$39:$A$782,$A28,СВЦЭМ!$B$39:$B$782,N$11)+'СЕТ СН'!$F$11+СВЦЭМ!$D$10+'СЕТ СН'!$F$6-'СЕТ СН'!$F$23</f>
        <v>1216.9673681199999</v>
      </c>
      <c r="O28" s="36">
        <f>SUMIFS(СВЦЭМ!$D$39:$D$782,СВЦЭМ!$A$39:$A$782,$A28,СВЦЭМ!$B$39:$B$782,O$11)+'СЕТ СН'!$F$11+СВЦЭМ!$D$10+'СЕТ СН'!$F$6-'СЕТ СН'!$F$23</f>
        <v>1237.6522759299999</v>
      </c>
      <c r="P28" s="36">
        <f>SUMIFS(СВЦЭМ!$D$39:$D$782,СВЦЭМ!$A$39:$A$782,$A28,СВЦЭМ!$B$39:$B$782,P$11)+'СЕТ СН'!$F$11+СВЦЭМ!$D$10+'СЕТ СН'!$F$6-'СЕТ СН'!$F$23</f>
        <v>1284.2977528399999</v>
      </c>
      <c r="Q28" s="36">
        <f>SUMIFS(СВЦЭМ!$D$39:$D$782,СВЦЭМ!$A$39:$A$782,$A28,СВЦЭМ!$B$39:$B$782,Q$11)+'СЕТ СН'!$F$11+СВЦЭМ!$D$10+'СЕТ СН'!$F$6-'СЕТ СН'!$F$23</f>
        <v>1319.8083741799999</v>
      </c>
      <c r="R28" s="36">
        <f>SUMIFS(СВЦЭМ!$D$39:$D$782,СВЦЭМ!$A$39:$A$782,$A28,СВЦЭМ!$B$39:$B$782,R$11)+'СЕТ СН'!$F$11+СВЦЭМ!$D$10+'СЕТ СН'!$F$6-'СЕТ СН'!$F$23</f>
        <v>1297.0692916</v>
      </c>
      <c r="S28" s="36">
        <f>SUMIFS(СВЦЭМ!$D$39:$D$782,СВЦЭМ!$A$39:$A$782,$A28,СВЦЭМ!$B$39:$B$782,S$11)+'СЕТ СН'!$F$11+СВЦЭМ!$D$10+'СЕТ СН'!$F$6-'СЕТ СН'!$F$23</f>
        <v>1269.5748033</v>
      </c>
      <c r="T28" s="36">
        <f>SUMIFS(СВЦЭМ!$D$39:$D$782,СВЦЭМ!$A$39:$A$782,$A28,СВЦЭМ!$B$39:$B$782,T$11)+'СЕТ СН'!$F$11+СВЦЭМ!$D$10+'СЕТ СН'!$F$6-'СЕТ СН'!$F$23</f>
        <v>1204.19678355</v>
      </c>
      <c r="U28" s="36">
        <f>SUMIFS(СВЦЭМ!$D$39:$D$782,СВЦЭМ!$A$39:$A$782,$A28,СВЦЭМ!$B$39:$B$782,U$11)+'СЕТ СН'!$F$11+СВЦЭМ!$D$10+'СЕТ СН'!$F$6-'СЕТ СН'!$F$23</f>
        <v>1168.9366473999999</v>
      </c>
      <c r="V28" s="36">
        <f>SUMIFS(СВЦЭМ!$D$39:$D$782,СВЦЭМ!$A$39:$A$782,$A28,СВЦЭМ!$B$39:$B$782,V$11)+'СЕТ СН'!$F$11+СВЦЭМ!$D$10+'СЕТ СН'!$F$6-'СЕТ СН'!$F$23</f>
        <v>1163.21467695</v>
      </c>
      <c r="W28" s="36">
        <f>SUMIFS(СВЦЭМ!$D$39:$D$782,СВЦЭМ!$A$39:$A$782,$A28,СВЦЭМ!$B$39:$B$782,W$11)+'СЕТ СН'!$F$11+СВЦЭМ!$D$10+'СЕТ СН'!$F$6-'СЕТ СН'!$F$23</f>
        <v>1173.69079551</v>
      </c>
      <c r="X28" s="36">
        <f>SUMIFS(СВЦЭМ!$D$39:$D$782,СВЦЭМ!$A$39:$A$782,$A28,СВЦЭМ!$B$39:$B$782,X$11)+'СЕТ СН'!$F$11+СВЦЭМ!$D$10+'СЕТ СН'!$F$6-'СЕТ СН'!$F$23</f>
        <v>1189.68607028</v>
      </c>
      <c r="Y28" s="36">
        <f>SUMIFS(СВЦЭМ!$D$39:$D$782,СВЦЭМ!$A$39:$A$782,$A28,СВЦЭМ!$B$39:$B$782,Y$11)+'СЕТ СН'!$F$11+СВЦЭМ!$D$10+'СЕТ СН'!$F$6-'СЕТ СН'!$F$23</f>
        <v>1197.86119945</v>
      </c>
    </row>
    <row r="29" spans="1:25" ht="15.75" x14ac:dyDescent="0.2">
      <c r="A29" s="35">
        <f t="shared" si="0"/>
        <v>44273</v>
      </c>
      <c r="B29" s="36">
        <f>SUMIFS(СВЦЭМ!$D$39:$D$782,СВЦЭМ!$A$39:$A$782,$A29,СВЦЭМ!$B$39:$B$782,B$11)+'СЕТ СН'!$F$11+СВЦЭМ!$D$10+'СЕТ СН'!$F$6-'СЕТ СН'!$F$23</f>
        <v>1217.61412412</v>
      </c>
      <c r="C29" s="36">
        <f>SUMIFS(СВЦЭМ!$D$39:$D$782,СВЦЭМ!$A$39:$A$782,$A29,СВЦЭМ!$B$39:$B$782,C$11)+'СЕТ СН'!$F$11+СВЦЭМ!$D$10+'СЕТ СН'!$F$6-'СЕТ СН'!$F$23</f>
        <v>1300.3996922199999</v>
      </c>
      <c r="D29" s="36">
        <f>SUMIFS(СВЦЭМ!$D$39:$D$782,СВЦЭМ!$A$39:$A$782,$A29,СВЦЭМ!$B$39:$B$782,D$11)+'СЕТ СН'!$F$11+СВЦЭМ!$D$10+'СЕТ СН'!$F$6-'СЕТ СН'!$F$23</f>
        <v>1379.07418439</v>
      </c>
      <c r="E29" s="36">
        <f>SUMIFS(СВЦЭМ!$D$39:$D$782,СВЦЭМ!$A$39:$A$782,$A29,СВЦЭМ!$B$39:$B$782,E$11)+'СЕТ СН'!$F$11+СВЦЭМ!$D$10+'СЕТ СН'!$F$6-'СЕТ СН'!$F$23</f>
        <v>1382.54600848</v>
      </c>
      <c r="F29" s="36">
        <f>SUMIFS(СВЦЭМ!$D$39:$D$782,СВЦЭМ!$A$39:$A$782,$A29,СВЦЭМ!$B$39:$B$782,F$11)+'СЕТ СН'!$F$11+СВЦЭМ!$D$10+'СЕТ СН'!$F$6-'СЕТ СН'!$F$23</f>
        <v>1388.2374984799999</v>
      </c>
      <c r="G29" s="36">
        <f>SUMIFS(СВЦЭМ!$D$39:$D$782,СВЦЭМ!$A$39:$A$782,$A29,СВЦЭМ!$B$39:$B$782,G$11)+'СЕТ СН'!$F$11+СВЦЭМ!$D$10+'СЕТ СН'!$F$6-'СЕТ СН'!$F$23</f>
        <v>1383.7453991099999</v>
      </c>
      <c r="H29" s="36">
        <f>SUMIFS(СВЦЭМ!$D$39:$D$782,СВЦЭМ!$A$39:$A$782,$A29,СВЦЭМ!$B$39:$B$782,H$11)+'СЕТ СН'!$F$11+СВЦЭМ!$D$10+'СЕТ СН'!$F$6-'СЕТ СН'!$F$23</f>
        <v>1335.2809144999999</v>
      </c>
      <c r="I29" s="36">
        <f>SUMIFS(СВЦЭМ!$D$39:$D$782,СВЦЭМ!$A$39:$A$782,$A29,СВЦЭМ!$B$39:$B$782,I$11)+'СЕТ СН'!$F$11+СВЦЭМ!$D$10+'СЕТ СН'!$F$6-'СЕТ СН'!$F$23</f>
        <v>1259.7972212899999</v>
      </c>
      <c r="J29" s="36">
        <f>SUMIFS(СВЦЭМ!$D$39:$D$782,СВЦЭМ!$A$39:$A$782,$A29,СВЦЭМ!$B$39:$B$782,J$11)+'СЕТ СН'!$F$11+СВЦЭМ!$D$10+'СЕТ СН'!$F$6-'СЕТ СН'!$F$23</f>
        <v>1212.74185777</v>
      </c>
      <c r="K29" s="36">
        <f>SUMIFS(СВЦЭМ!$D$39:$D$782,СВЦЭМ!$A$39:$A$782,$A29,СВЦЭМ!$B$39:$B$782,K$11)+'СЕТ СН'!$F$11+СВЦЭМ!$D$10+'СЕТ СН'!$F$6-'СЕТ СН'!$F$23</f>
        <v>1184.1185520899999</v>
      </c>
      <c r="L29" s="36">
        <f>SUMIFS(СВЦЭМ!$D$39:$D$782,СВЦЭМ!$A$39:$A$782,$A29,СВЦЭМ!$B$39:$B$782,L$11)+'СЕТ СН'!$F$11+СВЦЭМ!$D$10+'СЕТ СН'!$F$6-'СЕТ СН'!$F$23</f>
        <v>1183.4372902699999</v>
      </c>
      <c r="M29" s="36">
        <f>SUMIFS(СВЦЭМ!$D$39:$D$782,СВЦЭМ!$A$39:$A$782,$A29,СВЦЭМ!$B$39:$B$782,M$11)+'СЕТ СН'!$F$11+СВЦЭМ!$D$10+'СЕТ СН'!$F$6-'СЕТ СН'!$F$23</f>
        <v>1191.06309842</v>
      </c>
      <c r="N29" s="36">
        <f>SUMIFS(СВЦЭМ!$D$39:$D$782,СВЦЭМ!$A$39:$A$782,$A29,СВЦЭМ!$B$39:$B$782,N$11)+'СЕТ СН'!$F$11+СВЦЭМ!$D$10+'СЕТ СН'!$F$6-'СЕТ СН'!$F$23</f>
        <v>1198.95650636</v>
      </c>
      <c r="O29" s="36">
        <f>SUMIFS(СВЦЭМ!$D$39:$D$782,СВЦЭМ!$A$39:$A$782,$A29,СВЦЭМ!$B$39:$B$782,O$11)+'СЕТ СН'!$F$11+СВЦЭМ!$D$10+'СЕТ СН'!$F$6-'СЕТ СН'!$F$23</f>
        <v>1216.9808170599999</v>
      </c>
      <c r="P29" s="36">
        <f>SUMIFS(СВЦЭМ!$D$39:$D$782,СВЦЭМ!$A$39:$A$782,$A29,СВЦЭМ!$B$39:$B$782,P$11)+'СЕТ СН'!$F$11+СВЦЭМ!$D$10+'СЕТ СН'!$F$6-'СЕТ СН'!$F$23</f>
        <v>1263.56468806</v>
      </c>
      <c r="Q29" s="36">
        <f>SUMIFS(СВЦЭМ!$D$39:$D$782,СВЦЭМ!$A$39:$A$782,$A29,СВЦЭМ!$B$39:$B$782,Q$11)+'СЕТ СН'!$F$11+СВЦЭМ!$D$10+'СЕТ СН'!$F$6-'СЕТ СН'!$F$23</f>
        <v>1297.5657908599999</v>
      </c>
      <c r="R29" s="36">
        <f>SUMIFS(СВЦЭМ!$D$39:$D$782,СВЦЭМ!$A$39:$A$782,$A29,СВЦЭМ!$B$39:$B$782,R$11)+'СЕТ СН'!$F$11+СВЦЭМ!$D$10+'СЕТ СН'!$F$6-'СЕТ СН'!$F$23</f>
        <v>1280.6029367199999</v>
      </c>
      <c r="S29" s="36">
        <f>SUMIFS(СВЦЭМ!$D$39:$D$782,СВЦЭМ!$A$39:$A$782,$A29,СВЦЭМ!$B$39:$B$782,S$11)+'СЕТ СН'!$F$11+СВЦЭМ!$D$10+'СЕТ СН'!$F$6-'СЕТ СН'!$F$23</f>
        <v>1263.9824248799998</v>
      </c>
      <c r="T29" s="36">
        <f>SUMIFS(СВЦЭМ!$D$39:$D$782,СВЦЭМ!$A$39:$A$782,$A29,СВЦЭМ!$B$39:$B$782,T$11)+'СЕТ СН'!$F$11+СВЦЭМ!$D$10+'СЕТ СН'!$F$6-'СЕТ СН'!$F$23</f>
        <v>1179.3833985799999</v>
      </c>
      <c r="U29" s="36">
        <f>SUMIFS(СВЦЭМ!$D$39:$D$782,СВЦЭМ!$A$39:$A$782,$A29,СВЦЭМ!$B$39:$B$782,U$11)+'СЕТ СН'!$F$11+СВЦЭМ!$D$10+'СЕТ СН'!$F$6-'СЕТ СН'!$F$23</f>
        <v>1146.12641334</v>
      </c>
      <c r="V29" s="36">
        <f>SUMIFS(СВЦЭМ!$D$39:$D$782,СВЦЭМ!$A$39:$A$782,$A29,СВЦЭМ!$B$39:$B$782,V$11)+'СЕТ СН'!$F$11+СВЦЭМ!$D$10+'СЕТ СН'!$F$6-'СЕТ СН'!$F$23</f>
        <v>1152.80226229</v>
      </c>
      <c r="W29" s="36">
        <f>SUMIFS(СВЦЭМ!$D$39:$D$782,СВЦЭМ!$A$39:$A$782,$A29,СВЦЭМ!$B$39:$B$782,W$11)+'СЕТ СН'!$F$11+СВЦЭМ!$D$10+'СЕТ СН'!$F$6-'СЕТ СН'!$F$23</f>
        <v>1160.8128619399999</v>
      </c>
      <c r="X29" s="36">
        <f>SUMIFS(СВЦЭМ!$D$39:$D$782,СВЦЭМ!$A$39:$A$782,$A29,СВЦЭМ!$B$39:$B$782,X$11)+'СЕТ СН'!$F$11+СВЦЭМ!$D$10+'СЕТ СН'!$F$6-'СЕТ СН'!$F$23</f>
        <v>1167.9840073</v>
      </c>
      <c r="Y29" s="36">
        <f>SUMIFS(СВЦЭМ!$D$39:$D$782,СВЦЭМ!$A$39:$A$782,$A29,СВЦЭМ!$B$39:$B$782,Y$11)+'СЕТ СН'!$F$11+СВЦЭМ!$D$10+'СЕТ СН'!$F$6-'СЕТ СН'!$F$23</f>
        <v>1180.40651628</v>
      </c>
    </row>
    <row r="30" spans="1:25" ht="15.75" x14ac:dyDescent="0.2">
      <c r="A30" s="35">
        <f t="shared" si="0"/>
        <v>44274</v>
      </c>
      <c r="B30" s="36">
        <f>SUMIFS(СВЦЭМ!$D$39:$D$782,СВЦЭМ!$A$39:$A$782,$A30,СВЦЭМ!$B$39:$B$782,B$11)+'СЕТ СН'!$F$11+СВЦЭМ!$D$10+'СЕТ СН'!$F$6-'СЕТ СН'!$F$23</f>
        <v>1169.2691372699999</v>
      </c>
      <c r="C30" s="36">
        <f>SUMIFS(СВЦЭМ!$D$39:$D$782,СВЦЭМ!$A$39:$A$782,$A30,СВЦЭМ!$B$39:$B$782,C$11)+'СЕТ СН'!$F$11+СВЦЭМ!$D$10+'СЕТ СН'!$F$6-'СЕТ СН'!$F$23</f>
        <v>1243.3226442099999</v>
      </c>
      <c r="D30" s="36">
        <f>SUMIFS(СВЦЭМ!$D$39:$D$782,СВЦЭМ!$A$39:$A$782,$A30,СВЦЭМ!$B$39:$B$782,D$11)+'СЕТ СН'!$F$11+СВЦЭМ!$D$10+'СЕТ СН'!$F$6-'СЕТ СН'!$F$23</f>
        <v>1326.99571515</v>
      </c>
      <c r="E30" s="36">
        <f>SUMIFS(СВЦЭМ!$D$39:$D$782,СВЦЭМ!$A$39:$A$782,$A30,СВЦЭМ!$B$39:$B$782,E$11)+'СЕТ СН'!$F$11+СВЦЭМ!$D$10+'СЕТ СН'!$F$6-'СЕТ СН'!$F$23</f>
        <v>1330.54021618</v>
      </c>
      <c r="F30" s="36">
        <f>SUMIFS(СВЦЭМ!$D$39:$D$782,СВЦЭМ!$A$39:$A$782,$A30,СВЦЭМ!$B$39:$B$782,F$11)+'СЕТ СН'!$F$11+СВЦЭМ!$D$10+'СЕТ СН'!$F$6-'СЕТ СН'!$F$23</f>
        <v>1355.0899655199999</v>
      </c>
      <c r="G30" s="36">
        <f>SUMIFS(СВЦЭМ!$D$39:$D$782,СВЦЭМ!$A$39:$A$782,$A30,СВЦЭМ!$B$39:$B$782,G$11)+'СЕТ СН'!$F$11+СВЦЭМ!$D$10+'СЕТ СН'!$F$6-'СЕТ СН'!$F$23</f>
        <v>1333.79264137</v>
      </c>
      <c r="H30" s="36">
        <f>SUMIFS(СВЦЭМ!$D$39:$D$782,СВЦЭМ!$A$39:$A$782,$A30,СВЦЭМ!$B$39:$B$782,H$11)+'СЕТ СН'!$F$11+СВЦЭМ!$D$10+'СЕТ СН'!$F$6-'СЕТ СН'!$F$23</f>
        <v>1269.17976982</v>
      </c>
      <c r="I30" s="36">
        <f>SUMIFS(СВЦЭМ!$D$39:$D$782,СВЦЭМ!$A$39:$A$782,$A30,СВЦЭМ!$B$39:$B$782,I$11)+'СЕТ СН'!$F$11+СВЦЭМ!$D$10+'СЕТ СН'!$F$6-'СЕТ СН'!$F$23</f>
        <v>1210.6168421799998</v>
      </c>
      <c r="J30" s="36">
        <f>SUMIFS(СВЦЭМ!$D$39:$D$782,СВЦЭМ!$A$39:$A$782,$A30,СВЦЭМ!$B$39:$B$782,J$11)+'СЕТ СН'!$F$11+СВЦЭМ!$D$10+'СЕТ СН'!$F$6-'СЕТ СН'!$F$23</f>
        <v>1158.7122505899999</v>
      </c>
      <c r="K30" s="36">
        <f>SUMIFS(СВЦЭМ!$D$39:$D$782,СВЦЭМ!$A$39:$A$782,$A30,СВЦЭМ!$B$39:$B$782,K$11)+'СЕТ СН'!$F$11+СВЦЭМ!$D$10+'СЕТ СН'!$F$6-'СЕТ СН'!$F$23</f>
        <v>1132.21149636</v>
      </c>
      <c r="L30" s="36">
        <f>SUMIFS(СВЦЭМ!$D$39:$D$782,СВЦЭМ!$A$39:$A$782,$A30,СВЦЭМ!$B$39:$B$782,L$11)+'СЕТ СН'!$F$11+СВЦЭМ!$D$10+'СЕТ СН'!$F$6-'СЕТ СН'!$F$23</f>
        <v>1124.1428034899998</v>
      </c>
      <c r="M30" s="36">
        <f>SUMIFS(СВЦЭМ!$D$39:$D$782,СВЦЭМ!$A$39:$A$782,$A30,СВЦЭМ!$B$39:$B$782,M$11)+'СЕТ СН'!$F$11+СВЦЭМ!$D$10+'СЕТ СН'!$F$6-'СЕТ СН'!$F$23</f>
        <v>1131.9157358999998</v>
      </c>
      <c r="N30" s="36">
        <f>SUMIFS(СВЦЭМ!$D$39:$D$782,СВЦЭМ!$A$39:$A$782,$A30,СВЦЭМ!$B$39:$B$782,N$11)+'СЕТ СН'!$F$11+СВЦЭМ!$D$10+'СЕТ СН'!$F$6-'СЕТ СН'!$F$23</f>
        <v>1152.00288301</v>
      </c>
      <c r="O30" s="36">
        <f>SUMIFS(СВЦЭМ!$D$39:$D$782,СВЦЭМ!$A$39:$A$782,$A30,СВЦЭМ!$B$39:$B$782,O$11)+'СЕТ СН'!$F$11+СВЦЭМ!$D$10+'СЕТ СН'!$F$6-'СЕТ СН'!$F$23</f>
        <v>1157.3985458699999</v>
      </c>
      <c r="P30" s="36">
        <f>SUMIFS(СВЦЭМ!$D$39:$D$782,СВЦЭМ!$A$39:$A$782,$A30,СВЦЭМ!$B$39:$B$782,P$11)+'СЕТ СН'!$F$11+СВЦЭМ!$D$10+'СЕТ СН'!$F$6-'СЕТ СН'!$F$23</f>
        <v>1202.6051424499999</v>
      </c>
      <c r="Q30" s="36">
        <f>SUMIFS(СВЦЭМ!$D$39:$D$782,СВЦЭМ!$A$39:$A$782,$A30,СВЦЭМ!$B$39:$B$782,Q$11)+'СЕТ СН'!$F$11+СВЦЭМ!$D$10+'СЕТ СН'!$F$6-'СЕТ СН'!$F$23</f>
        <v>1242.8314384799999</v>
      </c>
      <c r="R30" s="36">
        <f>SUMIFS(СВЦЭМ!$D$39:$D$782,СВЦЭМ!$A$39:$A$782,$A30,СВЦЭМ!$B$39:$B$782,R$11)+'СЕТ СН'!$F$11+СВЦЭМ!$D$10+'СЕТ СН'!$F$6-'СЕТ СН'!$F$23</f>
        <v>1249.62603558</v>
      </c>
      <c r="S30" s="36">
        <f>SUMIFS(СВЦЭМ!$D$39:$D$782,СВЦЭМ!$A$39:$A$782,$A30,СВЦЭМ!$B$39:$B$782,S$11)+'СЕТ СН'!$F$11+СВЦЭМ!$D$10+'СЕТ СН'!$F$6-'СЕТ СН'!$F$23</f>
        <v>1238.4713706299999</v>
      </c>
      <c r="T30" s="36">
        <f>SUMIFS(СВЦЭМ!$D$39:$D$782,СВЦЭМ!$A$39:$A$782,$A30,СВЦЭМ!$B$39:$B$782,T$11)+'СЕТ СН'!$F$11+СВЦЭМ!$D$10+'СЕТ СН'!$F$6-'СЕТ СН'!$F$23</f>
        <v>1159.4576296</v>
      </c>
      <c r="U30" s="36">
        <f>SUMIFS(СВЦЭМ!$D$39:$D$782,СВЦЭМ!$A$39:$A$782,$A30,СВЦЭМ!$B$39:$B$782,U$11)+'СЕТ СН'!$F$11+СВЦЭМ!$D$10+'СЕТ СН'!$F$6-'СЕТ СН'!$F$23</f>
        <v>1114.54855707</v>
      </c>
      <c r="V30" s="36">
        <f>SUMIFS(СВЦЭМ!$D$39:$D$782,СВЦЭМ!$A$39:$A$782,$A30,СВЦЭМ!$B$39:$B$782,V$11)+'СЕТ СН'!$F$11+СВЦЭМ!$D$10+'СЕТ СН'!$F$6-'СЕТ СН'!$F$23</f>
        <v>1108.0727441699999</v>
      </c>
      <c r="W30" s="36">
        <f>SUMIFS(СВЦЭМ!$D$39:$D$782,СВЦЭМ!$A$39:$A$782,$A30,СВЦЭМ!$B$39:$B$782,W$11)+'СЕТ СН'!$F$11+СВЦЭМ!$D$10+'СЕТ СН'!$F$6-'СЕТ СН'!$F$23</f>
        <v>1113.4724601</v>
      </c>
      <c r="X30" s="36">
        <f>SUMIFS(СВЦЭМ!$D$39:$D$782,СВЦЭМ!$A$39:$A$782,$A30,СВЦЭМ!$B$39:$B$782,X$11)+'СЕТ СН'!$F$11+СВЦЭМ!$D$10+'СЕТ СН'!$F$6-'СЕТ СН'!$F$23</f>
        <v>1140.27525612</v>
      </c>
      <c r="Y30" s="36">
        <f>SUMIFS(СВЦЭМ!$D$39:$D$782,СВЦЭМ!$A$39:$A$782,$A30,СВЦЭМ!$B$39:$B$782,Y$11)+'СЕТ СН'!$F$11+СВЦЭМ!$D$10+'СЕТ СН'!$F$6-'СЕТ СН'!$F$23</f>
        <v>1154.6858379799999</v>
      </c>
    </row>
    <row r="31" spans="1:25" ht="15.75" x14ac:dyDescent="0.2">
      <c r="A31" s="35">
        <f t="shared" si="0"/>
        <v>44275</v>
      </c>
      <c r="B31" s="36">
        <f>SUMIFS(СВЦЭМ!$D$39:$D$782,СВЦЭМ!$A$39:$A$782,$A31,СВЦЭМ!$B$39:$B$782,B$11)+'СЕТ СН'!$F$11+СВЦЭМ!$D$10+'СЕТ СН'!$F$6-'СЕТ СН'!$F$23</f>
        <v>1177.9059455399999</v>
      </c>
      <c r="C31" s="36">
        <f>SUMIFS(СВЦЭМ!$D$39:$D$782,СВЦЭМ!$A$39:$A$782,$A31,СВЦЭМ!$B$39:$B$782,C$11)+'СЕТ СН'!$F$11+СВЦЭМ!$D$10+'СЕТ СН'!$F$6-'СЕТ СН'!$F$23</f>
        <v>1256.5304545899999</v>
      </c>
      <c r="D31" s="36">
        <f>SUMIFS(СВЦЭМ!$D$39:$D$782,СВЦЭМ!$A$39:$A$782,$A31,СВЦЭМ!$B$39:$B$782,D$11)+'СЕТ СН'!$F$11+СВЦЭМ!$D$10+'СЕТ СН'!$F$6-'СЕТ СН'!$F$23</f>
        <v>1332.9606381999999</v>
      </c>
      <c r="E31" s="36">
        <f>SUMIFS(СВЦЭМ!$D$39:$D$782,СВЦЭМ!$A$39:$A$782,$A31,СВЦЭМ!$B$39:$B$782,E$11)+'СЕТ СН'!$F$11+СВЦЭМ!$D$10+'СЕТ СН'!$F$6-'СЕТ СН'!$F$23</f>
        <v>1341.26295175</v>
      </c>
      <c r="F31" s="36">
        <f>SUMIFS(СВЦЭМ!$D$39:$D$782,СВЦЭМ!$A$39:$A$782,$A31,СВЦЭМ!$B$39:$B$782,F$11)+'СЕТ СН'!$F$11+СВЦЭМ!$D$10+'СЕТ СН'!$F$6-'СЕТ СН'!$F$23</f>
        <v>1361.7231089099998</v>
      </c>
      <c r="G31" s="36">
        <f>SUMIFS(СВЦЭМ!$D$39:$D$782,СВЦЭМ!$A$39:$A$782,$A31,СВЦЭМ!$B$39:$B$782,G$11)+'СЕТ СН'!$F$11+СВЦЭМ!$D$10+'СЕТ СН'!$F$6-'СЕТ СН'!$F$23</f>
        <v>1347.65262663</v>
      </c>
      <c r="H31" s="36">
        <f>SUMIFS(СВЦЭМ!$D$39:$D$782,СВЦЭМ!$A$39:$A$782,$A31,СВЦЭМ!$B$39:$B$782,H$11)+'СЕТ СН'!$F$11+СВЦЭМ!$D$10+'СЕТ СН'!$F$6-'СЕТ СН'!$F$23</f>
        <v>1330.54119182</v>
      </c>
      <c r="I31" s="36">
        <f>SUMIFS(СВЦЭМ!$D$39:$D$782,СВЦЭМ!$A$39:$A$782,$A31,СВЦЭМ!$B$39:$B$782,I$11)+'СЕТ СН'!$F$11+СВЦЭМ!$D$10+'СЕТ СН'!$F$6-'СЕТ СН'!$F$23</f>
        <v>1291.9709466699999</v>
      </c>
      <c r="J31" s="36">
        <f>SUMIFS(СВЦЭМ!$D$39:$D$782,СВЦЭМ!$A$39:$A$782,$A31,СВЦЭМ!$B$39:$B$782,J$11)+'СЕТ СН'!$F$11+СВЦЭМ!$D$10+'СЕТ СН'!$F$6-'СЕТ СН'!$F$23</f>
        <v>1197.32035597</v>
      </c>
      <c r="K31" s="36">
        <f>SUMIFS(СВЦЭМ!$D$39:$D$782,СВЦЭМ!$A$39:$A$782,$A31,СВЦЭМ!$B$39:$B$782,K$11)+'СЕТ СН'!$F$11+СВЦЭМ!$D$10+'СЕТ СН'!$F$6-'СЕТ СН'!$F$23</f>
        <v>1152.2024093299999</v>
      </c>
      <c r="L31" s="36">
        <f>SUMIFS(СВЦЭМ!$D$39:$D$782,СВЦЭМ!$A$39:$A$782,$A31,СВЦЭМ!$B$39:$B$782,L$11)+'СЕТ СН'!$F$11+СВЦЭМ!$D$10+'СЕТ СН'!$F$6-'СЕТ СН'!$F$23</f>
        <v>1144.72539256</v>
      </c>
      <c r="M31" s="36">
        <f>SUMIFS(СВЦЭМ!$D$39:$D$782,СВЦЭМ!$A$39:$A$782,$A31,СВЦЭМ!$B$39:$B$782,M$11)+'СЕТ СН'!$F$11+СВЦЭМ!$D$10+'СЕТ СН'!$F$6-'СЕТ СН'!$F$23</f>
        <v>1154.7064542599999</v>
      </c>
      <c r="N31" s="36">
        <f>SUMIFS(СВЦЭМ!$D$39:$D$782,СВЦЭМ!$A$39:$A$782,$A31,СВЦЭМ!$B$39:$B$782,N$11)+'СЕТ СН'!$F$11+СВЦЭМ!$D$10+'СЕТ СН'!$F$6-'СЕТ СН'!$F$23</f>
        <v>1176.23793447</v>
      </c>
      <c r="O31" s="36">
        <f>SUMIFS(СВЦЭМ!$D$39:$D$782,СВЦЭМ!$A$39:$A$782,$A31,СВЦЭМ!$B$39:$B$782,O$11)+'СЕТ СН'!$F$11+СВЦЭМ!$D$10+'СЕТ СН'!$F$6-'СЕТ СН'!$F$23</f>
        <v>1191.38829517</v>
      </c>
      <c r="P31" s="36">
        <f>SUMIFS(СВЦЭМ!$D$39:$D$782,СВЦЭМ!$A$39:$A$782,$A31,СВЦЭМ!$B$39:$B$782,P$11)+'СЕТ СН'!$F$11+СВЦЭМ!$D$10+'СЕТ СН'!$F$6-'СЕТ СН'!$F$23</f>
        <v>1231.2820684399999</v>
      </c>
      <c r="Q31" s="36">
        <f>SUMIFS(СВЦЭМ!$D$39:$D$782,СВЦЭМ!$A$39:$A$782,$A31,СВЦЭМ!$B$39:$B$782,Q$11)+'СЕТ СН'!$F$11+СВЦЭМ!$D$10+'СЕТ СН'!$F$6-'СЕТ СН'!$F$23</f>
        <v>1264.24874129</v>
      </c>
      <c r="R31" s="36">
        <f>SUMIFS(СВЦЭМ!$D$39:$D$782,СВЦЭМ!$A$39:$A$782,$A31,СВЦЭМ!$B$39:$B$782,R$11)+'СЕТ СН'!$F$11+СВЦЭМ!$D$10+'СЕТ СН'!$F$6-'СЕТ СН'!$F$23</f>
        <v>1263.7184096199999</v>
      </c>
      <c r="S31" s="36">
        <f>SUMIFS(СВЦЭМ!$D$39:$D$782,СВЦЭМ!$A$39:$A$782,$A31,СВЦЭМ!$B$39:$B$782,S$11)+'СЕТ СН'!$F$11+СВЦЭМ!$D$10+'СЕТ СН'!$F$6-'СЕТ СН'!$F$23</f>
        <v>1235.6618600499999</v>
      </c>
      <c r="T31" s="36">
        <f>SUMIFS(СВЦЭМ!$D$39:$D$782,СВЦЭМ!$A$39:$A$782,$A31,СВЦЭМ!$B$39:$B$782,T$11)+'СЕТ СН'!$F$11+СВЦЭМ!$D$10+'СЕТ СН'!$F$6-'СЕТ СН'!$F$23</f>
        <v>1164.4861011399998</v>
      </c>
      <c r="U31" s="36">
        <f>SUMIFS(СВЦЭМ!$D$39:$D$782,СВЦЭМ!$A$39:$A$782,$A31,СВЦЭМ!$B$39:$B$782,U$11)+'СЕТ СН'!$F$11+СВЦЭМ!$D$10+'СЕТ СН'!$F$6-'СЕТ СН'!$F$23</f>
        <v>1119.6365146699998</v>
      </c>
      <c r="V31" s="36">
        <f>SUMIFS(СВЦЭМ!$D$39:$D$782,СВЦЭМ!$A$39:$A$782,$A31,СВЦЭМ!$B$39:$B$782,V$11)+'СЕТ СН'!$F$11+СВЦЭМ!$D$10+'СЕТ СН'!$F$6-'СЕТ СН'!$F$23</f>
        <v>1106.0013470399999</v>
      </c>
      <c r="W31" s="36">
        <f>SUMIFS(СВЦЭМ!$D$39:$D$782,СВЦЭМ!$A$39:$A$782,$A31,СВЦЭМ!$B$39:$B$782,W$11)+'СЕТ СН'!$F$11+СВЦЭМ!$D$10+'СЕТ СН'!$F$6-'СЕТ СН'!$F$23</f>
        <v>1108.4392965999998</v>
      </c>
      <c r="X31" s="36">
        <f>SUMIFS(СВЦЭМ!$D$39:$D$782,СВЦЭМ!$A$39:$A$782,$A31,СВЦЭМ!$B$39:$B$782,X$11)+'СЕТ СН'!$F$11+СВЦЭМ!$D$10+'СЕТ СН'!$F$6-'СЕТ СН'!$F$23</f>
        <v>1132.3486878399999</v>
      </c>
      <c r="Y31" s="36">
        <f>SUMIFS(СВЦЭМ!$D$39:$D$782,СВЦЭМ!$A$39:$A$782,$A31,СВЦЭМ!$B$39:$B$782,Y$11)+'СЕТ СН'!$F$11+СВЦЭМ!$D$10+'СЕТ СН'!$F$6-'СЕТ СН'!$F$23</f>
        <v>1166.8847915199999</v>
      </c>
    </row>
    <row r="32" spans="1:25" ht="15.75" x14ac:dyDescent="0.2">
      <c r="A32" s="35">
        <f t="shared" si="0"/>
        <v>44276</v>
      </c>
      <c r="B32" s="36">
        <f>SUMIFS(СВЦЭМ!$D$39:$D$782,СВЦЭМ!$A$39:$A$782,$A32,СВЦЭМ!$B$39:$B$782,B$11)+'СЕТ СН'!$F$11+СВЦЭМ!$D$10+'СЕТ СН'!$F$6-'СЕТ СН'!$F$23</f>
        <v>1248.2512251399999</v>
      </c>
      <c r="C32" s="36">
        <f>SUMIFS(СВЦЭМ!$D$39:$D$782,СВЦЭМ!$A$39:$A$782,$A32,СВЦЭМ!$B$39:$B$782,C$11)+'СЕТ СН'!$F$11+СВЦЭМ!$D$10+'СЕТ СН'!$F$6-'СЕТ СН'!$F$23</f>
        <v>1315.2883712399998</v>
      </c>
      <c r="D32" s="36">
        <f>SUMIFS(СВЦЭМ!$D$39:$D$782,СВЦЭМ!$A$39:$A$782,$A32,СВЦЭМ!$B$39:$B$782,D$11)+'СЕТ СН'!$F$11+СВЦЭМ!$D$10+'СЕТ СН'!$F$6-'СЕТ СН'!$F$23</f>
        <v>1386.74741124</v>
      </c>
      <c r="E32" s="36">
        <f>SUMIFS(СВЦЭМ!$D$39:$D$782,СВЦЭМ!$A$39:$A$782,$A32,СВЦЭМ!$B$39:$B$782,E$11)+'СЕТ СН'!$F$11+СВЦЭМ!$D$10+'СЕТ СН'!$F$6-'СЕТ СН'!$F$23</f>
        <v>1387.57187088</v>
      </c>
      <c r="F32" s="36">
        <f>SUMIFS(СВЦЭМ!$D$39:$D$782,СВЦЭМ!$A$39:$A$782,$A32,СВЦЭМ!$B$39:$B$782,F$11)+'СЕТ СН'!$F$11+СВЦЭМ!$D$10+'СЕТ СН'!$F$6-'СЕТ СН'!$F$23</f>
        <v>1388.06559853</v>
      </c>
      <c r="G32" s="36">
        <f>SUMIFS(СВЦЭМ!$D$39:$D$782,СВЦЭМ!$A$39:$A$782,$A32,СВЦЭМ!$B$39:$B$782,G$11)+'СЕТ СН'!$F$11+СВЦЭМ!$D$10+'СЕТ СН'!$F$6-'СЕТ СН'!$F$23</f>
        <v>1391.75210677</v>
      </c>
      <c r="H32" s="36">
        <f>SUMIFS(СВЦЭМ!$D$39:$D$782,СВЦЭМ!$A$39:$A$782,$A32,СВЦЭМ!$B$39:$B$782,H$11)+'СЕТ СН'!$F$11+СВЦЭМ!$D$10+'СЕТ СН'!$F$6-'СЕТ СН'!$F$23</f>
        <v>1362.3377269999999</v>
      </c>
      <c r="I32" s="36">
        <f>SUMIFS(СВЦЭМ!$D$39:$D$782,СВЦЭМ!$A$39:$A$782,$A32,СВЦЭМ!$B$39:$B$782,I$11)+'СЕТ СН'!$F$11+СВЦЭМ!$D$10+'СЕТ СН'!$F$6-'СЕТ СН'!$F$23</f>
        <v>1288.0057600999999</v>
      </c>
      <c r="J32" s="36">
        <f>SUMIFS(СВЦЭМ!$D$39:$D$782,СВЦЭМ!$A$39:$A$782,$A32,СВЦЭМ!$B$39:$B$782,J$11)+'СЕТ СН'!$F$11+СВЦЭМ!$D$10+'СЕТ СН'!$F$6-'СЕТ СН'!$F$23</f>
        <v>1240.41681012</v>
      </c>
      <c r="K32" s="36">
        <f>SUMIFS(СВЦЭМ!$D$39:$D$782,СВЦЭМ!$A$39:$A$782,$A32,СВЦЭМ!$B$39:$B$782,K$11)+'СЕТ СН'!$F$11+СВЦЭМ!$D$10+'СЕТ СН'!$F$6-'СЕТ СН'!$F$23</f>
        <v>1180.9579830099999</v>
      </c>
      <c r="L32" s="36">
        <f>SUMIFS(СВЦЭМ!$D$39:$D$782,СВЦЭМ!$A$39:$A$782,$A32,СВЦЭМ!$B$39:$B$782,L$11)+'СЕТ СН'!$F$11+СВЦЭМ!$D$10+'СЕТ СН'!$F$6-'СЕТ СН'!$F$23</f>
        <v>1151.8684259299998</v>
      </c>
      <c r="M32" s="36">
        <f>SUMIFS(СВЦЭМ!$D$39:$D$782,СВЦЭМ!$A$39:$A$782,$A32,СВЦЭМ!$B$39:$B$782,M$11)+'СЕТ СН'!$F$11+СВЦЭМ!$D$10+'СЕТ СН'!$F$6-'СЕТ СН'!$F$23</f>
        <v>1154.71629407</v>
      </c>
      <c r="N32" s="36">
        <f>SUMIFS(СВЦЭМ!$D$39:$D$782,СВЦЭМ!$A$39:$A$782,$A32,СВЦЭМ!$B$39:$B$782,N$11)+'СЕТ СН'!$F$11+СВЦЭМ!$D$10+'СЕТ СН'!$F$6-'СЕТ СН'!$F$23</f>
        <v>1171.18965927</v>
      </c>
      <c r="O32" s="36">
        <f>SUMIFS(СВЦЭМ!$D$39:$D$782,СВЦЭМ!$A$39:$A$782,$A32,СВЦЭМ!$B$39:$B$782,O$11)+'СЕТ СН'!$F$11+СВЦЭМ!$D$10+'СЕТ СН'!$F$6-'СЕТ СН'!$F$23</f>
        <v>1183.2777517699999</v>
      </c>
      <c r="P32" s="36">
        <f>SUMIFS(СВЦЭМ!$D$39:$D$782,СВЦЭМ!$A$39:$A$782,$A32,СВЦЭМ!$B$39:$B$782,P$11)+'СЕТ СН'!$F$11+СВЦЭМ!$D$10+'СЕТ СН'!$F$6-'СЕТ СН'!$F$23</f>
        <v>1228.5764775299999</v>
      </c>
      <c r="Q32" s="36">
        <f>SUMIFS(СВЦЭМ!$D$39:$D$782,СВЦЭМ!$A$39:$A$782,$A32,СВЦЭМ!$B$39:$B$782,Q$11)+'СЕТ СН'!$F$11+СВЦЭМ!$D$10+'СЕТ СН'!$F$6-'СЕТ СН'!$F$23</f>
        <v>1255.3319598799999</v>
      </c>
      <c r="R32" s="36">
        <f>SUMIFS(СВЦЭМ!$D$39:$D$782,СВЦЭМ!$A$39:$A$782,$A32,СВЦЭМ!$B$39:$B$782,R$11)+'СЕТ СН'!$F$11+СВЦЭМ!$D$10+'СЕТ СН'!$F$6-'СЕТ СН'!$F$23</f>
        <v>1227.75546272</v>
      </c>
      <c r="S32" s="36">
        <f>SUMIFS(СВЦЭМ!$D$39:$D$782,СВЦЭМ!$A$39:$A$782,$A32,СВЦЭМ!$B$39:$B$782,S$11)+'СЕТ СН'!$F$11+СВЦЭМ!$D$10+'СЕТ СН'!$F$6-'СЕТ СН'!$F$23</f>
        <v>1218.86165957</v>
      </c>
      <c r="T32" s="36">
        <f>SUMIFS(СВЦЭМ!$D$39:$D$782,СВЦЭМ!$A$39:$A$782,$A32,СВЦЭМ!$B$39:$B$782,T$11)+'СЕТ СН'!$F$11+СВЦЭМ!$D$10+'СЕТ СН'!$F$6-'СЕТ СН'!$F$23</f>
        <v>1163.90503199</v>
      </c>
      <c r="U32" s="36">
        <f>SUMIFS(СВЦЭМ!$D$39:$D$782,СВЦЭМ!$A$39:$A$782,$A32,СВЦЭМ!$B$39:$B$782,U$11)+'СЕТ СН'!$F$11+СВЦЭМ!$D$10+'СЕТ СН'!$F$6-'СЕТ СН'!$F$23</f>
        <v>1111.9948477400001</v>
      </c>
      <c r="V32" s="36">
        <f>SUMIFS(СВЦЭМ!$D$39:$D$782,СВЦЭМ!$A$39:$A$782,$A32,СВЦЭМ!$B$39:$B$782,V$11)+'СЕТ СН'!$F$11+СВЦЭМ!$D$10+'СЕТ СН'!$F$6-'СЕТ СН'!$F$23</f>
        <v>1125.0419766399998</v>
      </c>
      <c r="W32" s="36">
        <f>SUMIFS(СВЦЭМ!$D$39:$D$782,СВЦЭМ!$A$39:$A$782,$A32,СВЦЭМ!$B$39:$B$782,W$11)+'СЕТ СН'!$F$11+СВЦЭМ!$D$10+'СЕТ СН'!$F$6-'СЕТ СН'!$F$23</f>
        <v>1139.0493251099999</v>
      </c>
      <c r="X32" s="36">
        <f>SUMIFS(СВЦЭМ!$D$39:$D$782,СВЦЭМ!$A$39:$A$782,$A32,СВЦЭМ!$B$39:$B$782,X$11)+'СЕТ СН'!$F$11+СВЦЭМ!$D$10+'СЕТ СН'!$F$6-'СЕТ СН'!$F$23</f>
        <v>1164.21365926</v>
      </c>
      <c r="Y32" s="36">
        <f>SUMIFS(СВЦЭМ!$D$39:$D$782,СВЦЭМ!$A$39:$A$782,$A32,СВЦЭМ!$B$39:$B$782,Y$11)+'СЕТ СН'!$F$11+СВЦЭМ!$D$10+'СЕТ СН'!$F$6-'СЕТ СН'!$F$23</f>
        <v>1196.3212041499999</v>
      </c>
    </row>
    <row r="33" spans="1:27" ht="15.75" x14ac:dyDescent="0.2">
      <c r="A33" s="35">
        <f t="shared" si="0"/>
        <v>44277</v>
      </c>
      <c r="B33" s="36">
        <f>SUMIFS(СВЦЭМ!$D$39:$D$782,СВЦЭМ!$A$39:$A$782,$A33,СВЦЭМ!$B$39:$B$782,B$11)+'СЕТ СН'!$F$11+СВЦЭМ!$D$10+'СЕТ СН'!$F$6-'СЕТ СН'!$F$23</f>
        <v>1197.07395793</v>
      </c>
      <c r="C33" s="36">
        <f>SUMIFS(СВЦЭМ!$D$39:$D$782,СВЦЭМ!$A$39:$A$782,$A33,СВЦЭМ!$B$39:$B$782,C$11)+'СЕТ СН'!$F$11+СВЦЭМ!$D$10+'СЕТ СН'!$F$6-'СЕТ СН'!$F$23</f>
        <v>1247.77421783</v>
      </c>
      <c r="D33" s="36">
        <f>SUMIFS(СВЦЭМ!$D$39:$D$782,СВЦЭМ!$A$39:$A$782,$A33,СВЦЭМ!$B$39:$B$782,D$11)+'СЕТ СН'!$F$11+СВЦЭМ!$D$10+'СЕТ СН'!$F$6-'СЕТ СН'!$F$23</f>
        <v>1310.94838228</v>
      </c>
      <c r="E33" s="36">
        <f>SUMIFS(СВЦЭМ!$D$39:$D$782,СВЦЭМ!$A$39:$A$782,$A33,СВЦЭМ!$B$39:$B$782,E$11)+'СЕТ СН'!$F$11+СВЦЭМ!$D$10+'СЕТ СН'!$F$6-'СЕТ СН'!$F$23</f>
        <v>1312.9953535</v>
      </c>
      <c r="F33" s="36">
        <f>SUMIFS(СВЦЭМ!$D$39:$D$782,СВЦЭМ!$A$39:$A$782,$A33,СВЦЭМ!$B$39:$B$782,F$11)+'СЕТ СН'!$F$11+СВЦЭМ!$D$10+'СЕТ СН'!$F$6-'СЕТ СН'!$F$23</f>
        <v>1310.51965292</v>
      </c>
      <c r="G33" s="36">
        <f>SUMIFS(СВЦЭМ!$D$39:$D$782,СВЦЭМ!$A$39:$A$782,$A33,СВЦЭМ!$B$39:$B$782,G$11)+'СЕТ СН'!$F$11+СВЦЭМ!$D$10+'СЕТ СН'!$F$6-'СЕТ СН'!$F$23</f>
        <v>1279.78855563</v>
      </c>
      <c r="H33" s="36">
        <f>SUMIFS(СВЦЭМ!$D$39:$D$782,СВЦЭМ!$A$39:$A$782,$A33,СВЦЭМ!$B$39:$B$782,H$11)+'СЕТ СН'!$F$11+СВЦЭМ!$D$10+'СЕТ СН'!$F$6-'СЕТ СН'!$F$23</f>
        <v>1256.9185660099999</v>
      </c>
      <c r="I33" s="36">
        <f>SUMIFS(СВЦЭМ!$D$39:$D$782,СВЦЭМ!$A$39:$A$782,$A33,СВЦЭМ!$B$39:$B$782,I$11)+'СЕТ СН'!$F$11+СВЦЭМ!$D$10+'СЕТ СН'!$F$6-'СЕТ СН'!$F$23</f>
        <v>1194.79850687</v>
      </c>
      <c r="J33" s="36">
        <f>SUMIFS(СВЦЭМ!$D$39:$D$782,СВЦЭМ!$A$39:$A$782,$A33,СВЦЭМ!$B$39:$B$782,J$11)+'СЕТ СН'!$F$11+СВЦЭМ!$D$10+'СЕТ СН'!$F$6-'СЕТ СН'!$F$23</f>
        <v>1155.1565164899998</v>
      </c>
      <c r="K33" s="36">
        <f>SUMIFS(СВЦЭМ!$D$39:$D$782,СВЦЭМ!$A$39:$A$782,$A33,СВЦЭМ!$B$39:$B$782,K$11)+'СЕТ СН'!$F$11+СВЦЭМ!$D$10+'СЕТ СН'!$F$6-'СЕТ СН'!$F$23</f>
        <v>1155.82596861</v>
      </c>
      <c r="L33" s="36">
        <f>SUMIFS(СВЦЭМ!$D$39:$D$782,СВЦЭМ!$A$39:$A$782,$A33,СВЦЭМ!$B$39:$B$782,L$11)+'СЕТ СН'!$F$11+СВЦЭМ!$D$10+'СЕТ СН'!$F$6-'СЕТ СН'!$F$23</f>
        <v>1167.9841382</v>
      </c>
      <c r="M33" s="36">
        <f>SUMIFS(СВЦЭМ!$D$39:$D$782,СВЦЭМ!$A$39:$A$782,$A33,СВЦЭМ!$B$39:$B$782,M$11)+'СЕТ СН'!$F$11+СВЦЭМ!$D$10+'СЕТ СН'!$F$6-'СЕТ СН'!$F$23</f>
        <v>1160.5849343899999</v>
      </c>
      <c r="N33" s="36">
        <f>SUMIFS(СВЦЭМ!$D$39:$D$782,СВЦЭМ!$A$39:$A$782,$A33,СВЦЭМ!$B$39:$B$782,N$11)+'СЕТ СН'!$F$11+СВЦЭМ!$D$10+'СЕТ СН'!$F$6-'СЕТ СН'!$F$23</f>
        <v>1173.5034582199999</v>
      </c>
      <c r="O33" s="36">
        <f>SUMIFS(СВЦЭМ!$D$39:$D$782,СВЦЭМ!$A$39:$A$782,$A33,СВЦЭМ!$B$39:$B$782,O$11)+'СЕТ СН'!$F$11+СВЦЭМ!$D$10+'СЕТ СН'!$F$6-'СЕТ СН'!$F$23</f>
        <v>1229.94781504</v>
      </c>
      <c r="P33" s="36">
        <f>SUMIFS(СВЦЭМ!$D$39:$D$782,СВЦЭМ!$A$39:$A$782,$A33,СВЦЭМ!$B$39:$B$782,P$11)+'СЕТ СН'!$F$11+СВЦЭМ!$D$10+'СЕТ СН'!$F$6-'СЕТ СН'!$F$23</f>
        <v>1296.85691888</v>
      </c>
      <c r="Q33" s="36">
        <f>SUMIFS(СВЦЭМ!$D$39:$D$782,СВЦЭМ!$A$39:$A$782,$A33,СВЦЭМ!$B$39:$B$782,Q$11)+'СЕТ СН'!$F$11+СВЦЭМ!$D$10+'СЕТ СН'!$F$6-'СЕТ СН'!$F$23</f>
        <v>1313.3779174699998</v>
      </c>
      <c r="R33" s="36">
        <f>SUMIFS(СВЦЭМ!$D$39:$D$782,СВЦЭМ!$A$39:$A$782,$A33,СВЦЭМ!$B$39:$B$782,R$11)+'СЕТ СН'!$F$11+СВЦЭМ!$D$10+'СЕТ СН'!$F$6-'СЕТ СН'!$F$23</f>
        <v>1307.9832104099999</v>
      </c>
      <c r="S33" s="36">
        <f>SUMIFS(СВЦЭМ!$D$39:$D$782,СВЦЭМ!$A$39:$A$782,$A33,СВЦЭМ!$B$39:$B$782,S$11)+'СЕТ СН'!$F$11+СВЦЭМ!$D$10+'СЕТ СН'!$F$6-'СЕТ СН'!$F$23</f>
        <v>1275.38828939</v>
      </c>
      <c r="T33" s="36">
        <f>SUMIFS(СВЦЭМ!$D$39:$D$782,СВЦЭМ!$A$39:$A$782,$A33,СВЦЭМ!$B$39:$B$782,T$11)+'СЕТ СН'!$F$11+СВЦЭМ!$D$10+'СЕТ СН'!$F$6-'СЕТ СН'!$F$23</f>
        <v>1192.21916362</v>
      </c>
      <c r="U33" s="36">
        <f>SUMIFS(СВЦЭМ!$D$39:$D$782,СВЦЭМ!$A$39:$A$782,$A33,СВЦЭМ!$B$39:$B$782,U$11)+'СЕТ СН'!$F$11+СВЦЭМ!$D$10+'СЕТ СН'!$F$6-'СЕТ СН'!$F$23</f>
        <v>1148.3919119</v>
      </c>
      <c r="V33" s="36">
        <f>SUMIFS(СВЦЭМ!$D$39:$D$782,СВЦЭМ!$A$39:$A$782,$A33,СВЦЭМ!$B$39:$B$782,V$11)+'СЕТ СН'!$F$11+СВЦЭМ!$D$10+'СЕТ СН'!$F$6-'СЕТ СН'!$F$23</f>
        <v>1122.10563166</v>
      </c>
      <c r="W33" s="36">
        <f>SUMIFS(СВЦЭМ!$D$39:$D$782,СВЦЭМ!$A$39:$A$782,$A33,СВЦЭМ!$B$39:$B$782,W$11)+'СЕТ СН'!$F$11+СВЦЭМ!$D$10+'СЕТ СН'!$F$6-'СЕТ СН'!$F$23</f>
        <v>1123.3705969299999</v>
      </c>
      <c r="X33" s="36">
        <f>SUMIFS(СВЦЭМ!$D$39:$D$782,СВЦЭМ!$A$39:$A$782,$A33,СВЦЭМ!$B$39:$B$782,X$11)+'СЕТ СН'!$F$11+СВЦЭМ!$D$10+'СЕТ СН'!$F$6-'СЕТ СН'!$F$23</f>
        <v>1143.8483479899999</v>
      </c>
      <c r="Y33" s="36">
        <f>SUMIFS(СВЦЭМ!$D$39:$D$782,СВЦЭМ!$A$39:$A$782,$A33,СВЦЭМ!$B$39:$B$782,Y$11)+'СЕТ СН'!$F$11+СВЦЭМ!$D$10+'СЕТ СН'!$F$6-'СЕТ СН'!$F$23</f>
        <v>1162.98199761</v>
      </c>
    </row>
    <row r="34" spans="1:27" ht="15.75" x14ac:dyDescent="0.2">
      <c r="A34" s="35">
        <f t="shared" si="0"/>
        <v>44278</v>
      </c>
      <c r="B34" s="36">
        <f>SUMIFS(СВЦЭМ!$D$39:$D$782,СВЦЭМ!$A$39:$A$782,$A34,СВЦЭМ!$B$39:$B$782,B$11)+'СЕТ СН'!$F$11+СВЦЭМ!$D$10+'СЕТ СН'!$F$6-'СЕТ СН'!$F$23</f>
        <v>1168.8589809599998</v>
      </c>
      <c r="C34" s="36">
        <f>SUMIFS(СВЦЭМ!$D$39:$D$782,СВЦЭМ!$A$39:$A$782,$A34,СВЦЭМ!$B$39:$B$782,C$11)+'СЕТ СН'!$F$11+СВЦЭМ!$D$10+'СЕТ СН'!$F$6-'СЕТ СН'!$F$23</f>
        <v>1236.49880596</v>
      </c>
      <c r="D34" s="36">
        <f>SUMIFS(СВЦЭМ!$D$39:$D$782,СВЦЭМ!$A$39:$A$782,$A34,СВЦЭМ!$B$39:$B$782,D$11)+'СЕТ СН'!$F$11+СВЦЭМ!$D$10+'СЕТ СН'!$F$6-'СЕТ СН'!$F$23</f>
        <v>1293.3790041099999</v>
      </c>
      <c r="E34" s="36">
        <f>SUMIFS(СВЦЭМ!$D$39:$D$782,СВЦЭМ!$A$39:$A$782,$A34,СВЦЭМ!$B$39:$B$782,E$11)+'СЕТ СН'!$F$11+СВЦЭМ!$D$10+'СЕТ СН'!$F$6-'СЕТ СН'!$F$23</f>
        <v>1300.9358731899999</v>
      </c>
      <c r="F34" s="36">
        <f>SUMIFS(СВЦЭМ!$D$39:$D$782,СВЦЭМ!$A$39:$A$782,$A34,СВЦЭМ!$B$39:$B$782,F$11)+'СЕТ СН'!$F$11+СВЦЭМ!$D$10+'СЕТ СН'!$F$6-'СЕТ СН'!$F$23</f>
        <v>1293.2920158299999</v>
      </c>
      <c r="G34" s="36">
        <f>SUMIFS(СВЦЭМ!$D$39:$D$782,СВЦЭМ!$A$39:$A$782,$A34,СВЦЭМ!$B$39:$B$782,G$11)+'СЕТ СН'!$F$11+СВЦЭМ!$D$10+'СЕТ СН'!$F$6-'СЕТ СН'!$F$23</f>
        <v>1270.94398219</v>
      </c>
      <c r="H34" s="36">
        <f>SUMIFS(СВЦЭМ!$D$39:$D$782,СВЦЭМ!$A$39:$A$782,$A34,СВЦЭМ!$B$39:$B$782,H$11)+'СЕТ СН'!$F$11+СВЦЭМ!$D$10+'СЕТ СН'!$F$6-'СЕТ СН'!$F$23</f>
        <v>1248.9799337699999</v>
      </c>
      <c r="I34" s="36">
        <f>SUMIFS(СВЦЭМ!$D$39:$D$782,СВЦЭМ!$A$39:$A$782,$A34,СВЦЭМ!$B$39:$B$782,I$11)+'СЕТ СН'!$F$11+СВЦЭМ!$D$10+'СЕТ СН'!$F$6-'СЕТ СН'!$F$23</f>
        <v>1182.0181384499999</v>
      </c>
      <c r="J34" s="36">
        <f>SUMIFS(СВЦЭМ!$D$39:$D$782,СВЦЭМ!$A$39:$A$782,$A34,СВЦЭМ!$B$39:$B$782,J$11)+'СЕТ СН'!$F$11+СВЦЭМ!$D$10+'СЕТ СН'!$F$6-'СЕТ СН'!$F$23</f>
        <v>1130.48368848</v>
      </c>
      <c r="K34" s="36">
        <f>SUMIFS(СВЦЭМ!$D$39:$D$782,СВЦЭМ!$A$39:$A$782,$A34,СВЦЭМ!$B$39:$B$782,K$11)+'СЕТ СН'!$F$11+СВЦЭМ!$D$10+'СЕТ СН'!$F$6-'СЕТ СН'!$F$23</f>
        <v>1104.7010782599998</v>
      </c>
      <c r="L34" s="36">
        <f>SUMIFS(СВЦЭМ!$D$39:$D$782,СВЦЭМ!$A$39:$A$782,$A34,СВЦЭМ!$B$39:$B$782,L$11)+'СЕТ СН'!$F$11+СВЦЭМ!$D$10+'СЕТ СН'!$F$6-'СЕТ СН'!$F$23</f>
        <v>1147.5550965099999</v>
      </c>
      <c r="M34" s="36">
        <f>SUMIFS(СВЦЭМ!$D$39:$D$782,СВЦЭМ!$A$39:$A$782,$A34,СВЦЭМ!$B$39:$B$782,M$11)+'СЕТ СН'!$F$11+СВЦЭМ!$D$10+'СЕТ СН'!$F$6-'СЕТ СН'!$F$23</f>
        <v>1161.81777463</v>
      </c>
      <c r="N34" s="36">
        <f>SUMIFS(СВЦЭМ!$D$39:$D$782,СВЦЭМ!$A$39:$A$782,$A34,СВЦЭМ!$B$39:$B$782,N$11)+'СЕТ СН'!$F$11+СВЦЭМ!$D$10+'СЕТ СН'!$F$6-'СЕТ СН'!$F$23</f>
        <v>1207.5802761299999</v>
      </c>
      <c r="O34" s="36">
        <f>SUMIFS(СВЦЭМ!$D$39:$D$782,СВЦЭМ!$A$39:$A$782,$A34,СВЦЭМ!$B$39:$B$782,O$11)+'СЕТ СН'!$F$11+СВЦЭМ!$D$10+'СЕТ СН'!$F$6-'СЕТ СН'!$F$23</f>
        <v>1243.0828853999999</v>
      </c>
      <c r="P34" s="36">
        <f>SUMIFS(СВЦЭМ!$D$39:$D$782,СВЦЭМ!$A$39:$A$782,$A34,СВЦЭМ!$B$39:$B$782,P$11)+'СЕТ СН'!$F$11+СВЦЭМ!$D$10+'СЕТ СН'!$F$6-'СЕТ СН'!$F$23</f>
        <v>1270.75547173</v>
      </c>
      <c r="Q34" s="36">
        <f>SUMIFS(СВЦЭМ!$D$39:$D$782,СВЦЭМ!$A$39:$A$782,$A34,СВЦЭМ!$B$39:$B$782,Q$11)+'СЕТ СН'!$F$11+СВЦЭМ!$D$10+'СЕТ СН'!$F$6-'СЕТ СН'!$F$23</f>
        <v>1290.5187306999999</v>
      </c>
      <c r="R34" s="36">
        <f>SUMIFS(СВЦЭМ!$D$39:$D$782,СВЦЭМ!$A$39:$A$782,$A34,СВЦЭМ!$B$39:$B$782,R$11)+'СЕТ СН'!$F$11+СВЦЭМ!$D$10+'СЕТ СН'!$F$6-'СЕТ СН'!$F$23</f>
        <v>1279.5619252399999</v>
      </c>
      <c r="S34" s="36">
        <f>SUMIFS(СВЦЭМ!$D$39:$D$782,СВЦЭМ!$A$39:$A$782,$A34,СВЦЭМ!$B$39:$B$782,S$11)+'СЕТ СН'!$F$11+СВЦЭМ!$D$10+'СЕТ СН'!$F$6-'СЕТ СН'!$F$23</f>
        <v>1240.56185114</v>
      </c>
      <c r="T34" s="36">
        <f>SUMIFS(СВЦЭМ!$D$39:$D$782,СВЦЭМ!$A$39:$A$782,$A34,СВЦЭМ!$B$39:$B$782,T$11)+'СЕТ СН'!$F$11+СВЦЭМ!$D$10+'СЕТ СН'!$F$6-'СЕТ СН'!$F$23</f>
        <v>1154.58422232</v>
      </c>
      <c r="U34" s="36">
        <f>SUMIFS(СВЦЭМ!$D$39:$D$782,СВЦЭМ!$A$39:$A$782,$A34,СВЦЭМ!$B$39:$B$782,U$11)+'СЕТ СН'!$F$11+СВЦЭМ!$D$10+'СЕТ СН'!$F$6-'СЕТ СН'!$F$23</f>
        <v>1103.5146968199999</v>
      </c>
      <c r="V34" s="36">
        <f>SUMIFS(СВЦЭМ!$D$39:$D$782,СВЦЭМ!$A$39:$A$782,$A34,СВЦЭМ!$B$39:$B$782,V$11)+'СЕТ СН'!$F$11+СВЦЭМ!$D$10+'СЕТ СН'!$F$6-'СЕТ СН'!$F$23</f>
        <v>1118.7098266</v>
      </c>
      <c r="W34" s="36">
        <f>SUMIFS(СВЦЭМ!$D$39:$D$782,СВЦЭМ!$A$39:$A$782,$A34,СВЦЭМ!$B$39:$B$782,W$11)+'СЕТ СН'!$F$11+СВЦЭМ!$D$10+'СЕТ СН'!$F$6-'СЕТ СН'!$F$23</f>
        <v>1101.1743747399998</v>
      </c>
      <c r="X34" s="36">
        <f>SUMIFS(СВЦЭМ!$D$39:$D$782,СВЦЭМ!$A$39:$A$782,$A34,СВЦЭМ!$B$39:$B$782,X$11)+'СЕТ СН'!$F$11+СВЦЭМ!$D$10+'СЕТ СН'!$F$6-'СЕТ СН'!$F$23</f>
        <v>1117.1249410200001</v>
      </c>
      <c r="Y34" s="36">
        <f>SUMIFS(СВЦЭМ!$D$39:$D$782,СВЦЭМ!$A$39:$A$782,$A34,СВЦЭМ!$B$39:$B$782,Y$11)+'СЕТ СН'!$F$11+СВЦЭМ!$D$10+'СЕТ СН'!$F$6-'СЕТ СН'!$F$23</f>
        <v>1138.32710258</v>
      </c>
    </row>
    <row r="35" spans="1:27" ht="15.75" x14ac:dyDescent="0.2">
      <c r="A35" s="35">
        <f t="shared" si="0"/>
        <v>44279</v>
      </c>
      <c r="B35" s="36">
        <f>SUMIFS(СВЦЭМ!$D$39:$D$782,СВЦЭМ!$A$39:$A$782,$A35,СВЦЭМ!$B$39:$B$782,B$11)+'СЕТ СН'!$F$11+СВЦЭМ!$D$10+'СЕТ СН'!$F$6-'СЕТ СН'!$F$23</f>
        <v>1182.5560655299998</v>
      </c>
      <c r="C35" s="36">
        <f>SUMIFS(СВЦЭМ!$D$39:$D$782,СВЦЭМ!$A$39:$A$782,$A35,СВЦЭМ!$B$39:$B$782,C$11)+'СЕТ СН'!$F$11+СВЦЭМ!$D$10+'СЕТ СН'!$F$6-'СЕТ СН'!$F$23</f>
        <v>1237.9597741299999</v>
      </c>
      <c r="D35" s="36">
        <f>SUMIFS(СВЦЭМ!$D$39:$D$782,СВЦЭМ!$A$39:$A$782,$A35,СВЦЭМ!$B$39:$B$782,D$11)+'СЕТ СН'!$F$11+СВЦЭМ!$D$10+'СЕТ СН'!$F$6-'СЕТ СН'!$F$23</f>
        <v>1298.2824765099999</v>
      </c>
      <c r="E35" s="36">
        <f>SUMIFS(СВЦЭМ!$D$39:$D$782,СВЦЭМ!$A$39:$A$782,$A35,СВЦЭМ!$B$39:$B$782,E$11)+'СЕТ СН'!$F$11+СВЦЭМ!$D$10+'СЕТ СН'!$F$6-'СЕТ СН'!$F$23</f>
        <v>1308.73915526</v>
      </c>
      <c r="F35" s="36">
        <f>SUMIFS(СВЦЭМ!$D$39:$D$782,СВЦЭМ!$A$39:$A$782,$A35,СВЦЭМ!$B$39:$B$782,F$11)+'СЕТ СН'!$F$11+СВЦЭМ!$D$10+'СЕТ СН'!$F$6-'СЕТ СН'!$F$23</f>
        <v>1305.21934414</v>
      </c>
      <c r="G35" s="36">
        <f>SUMIFS(СВЦЭМ!$D$39:$D$782,СВЦЭМ!$A$39:$A$782,$A35,СВЦЭМ!$B$39:$B$782,G$11)+'СЕТ СН'!$F$11+СВЦЭМ!$D$10+'СЕТ СН'!$F$6-'СЕТ СН'!$F$23</f>
        <v>1279.47050984</v>
      </c>
      <c r="H35" s="36">
        <f>SUMIFS(СВЦЭМ!$D$39:$D$782,СВЦЭМ!$A$39:$A$782,$A35,СВЦЭМ!$B$39:$B$782,H$11)+'СЕТ СН'!$F$11+СВЦЭМ!$D$10+'СЕТ СН'!$F$6-'СЕТ СН'!$F$23</f>
        <v>1252.5157525899999</v>
      </c>
      <c r="I35" s="36">
        <f>SUMIFS(СВЦЭМ!$D$39:$D$782,СВЦЭМ!$A$39:$A$782,$A35,СВЦЭМ!$B$39:$B$782,I$11)+'СЕТ СН'!$F$11+СВЦЭМ!$D$10+'СЕТ СН'!$F$6-'СЕТ СН'!$F$23</f>
        <v>1197.15518118</v>
      </c>
      <c r="J35" s="36">
        <f>SUMIFS(СВЦЭМ!$D$39:$D$782,СВЦЭМ!$A$39:$A$782,$A35,СВЦЭМ!$B$39:$B$782,J$11)+'СЕТ СН'!$F$11+СВЦЭМ!$D$10+'СЕТ СН'!$F$6-'СЕТ СН'!$F$23</f>
        <v>1141.6075183599999</v>
      </c>
      <c r="K35" s="36">
        <f>SUMIFS(СВЦЭМ!$D$39:$D$782,СВЦЭМ!$A$39:$A$782,$A35,СВЦЭМ!$B$39:$B$782,K$11)+'СЕТ СН'!$F$11+СВЦЭМ!$D$10+'СЕТ СН'!$F$6-'СЕТ СН'!$F$23</f>
        <v>1112.1885860800001</v>
      </c>
      <c r="L35" s="36">
        <f>SUMIFS(СВЦЭМ!$D$39:$D$782,СВЦЭМ!$A$39:$A$782,$A35,СВЦЭМ!$B$39:$B$782,L$11)+'СЕТ СН'!$F$11+СВЦЭМ!$D$10+'СЕТ СН'!$F$6-'СЕТ СН'!$F$23</f>
        <v>1139.77686741</v>
      </c>
      <c r="M35" s="36">
        <f>SUMIFS(СВЦЭМ!$D$39:$D$782,СВЦЭМ!$A$39:$A$782,$A35,СВЦЭМ!$B$39:$B$782,M$11)+'СЕТ СН'!$F$11+СВЦЭМ!$D$10+'СЕТ СН'!$F$6-'СЕТ СН'!$F$23</f>
        <v>1129.38321311</v>
      </c>
      <c r="N35" s="36">
        <f>SUMIFS(СВЦЭМ!$D$39:$D$782,СВЦЭМ!$A$39:$A$782,$A35,СВЦЭМ!$B$39:$B$782,N$11)+'СЕТ СН'!$F$11+СВЦЭМ!$D$10+'СЕТ СН'!$F$6-'СЕТ СН'!$F$23</f>
        <v>1150.4382820399999</v>
      </c>
      <c r="O35" s="36">
        <f>SUMIFS(СВЦЭМ!$D$39:$D$782,СВЦЭМ!$A$39:$A$782,$A35,СВЦЭМ!$B$39:$B$782,O$11)+'СЕТ СН'!$F$11+СВЦЭМ!$D$10+'СЕТ СН'!$F$6-'СЕТ СН'!$F$23</f>
        <v>1195.10041611</v>
      </c>
      <c r="P35" s="36">
        <f>SUMIFS(СВЦЭМ!$D$39:$D$782,СВЦЭМ!$A$39:$A$782,$A35,СВЦЭМ!$B$39:$B$782,P$11)+'СЕТ СН'!$F$11+СВЦЭМ!$D$10+'СЕТ СН'!$F$6-'СЕТ СН'!$F$23</f>
        <v>1237.9501516</v>
      </c>
      <c r="Q35" s="36">
        <f>SUMIFS(СВЦЭМ!$D$39:$D$782,СВЦЭМ!$A$39:$A$782,$A35,СВЦЭМ!$B$39:$B$782,Q$11)+'СЕТ СН'!$F$11+СВЦЭМ!$D$10+'СЕТ СН'!$F$6-'СЕТ СН'!$F$23</f>
        <v>1263.4157727199999</v>
      </c>
      <c r="R35" s="36">
        <f>SUMIFS(СВЦЭМ!$D$39:$D$782,СВЦЭМ!$A$39:$A$782,$A35,СВЦЭМ!$B$39:$B$782,R$11)+'СЕТ СН'!$F$11+СВЦЭМ!$D$10+'СЕТ СН'!$F$6-'СЕТ СН'!$F$23</f>
        <v>1250.9506071599999</v>
      </c>
      <c r="S35" s="36">
        <f>SUMIFS(СВЦЭМ!$D$39:$D$782,СВЦЭМ!$A$39:$A$782,$A35,СВЦЭМ!$B$39:$B$782,S$11)+'СЕТ СН'!$F$11+СВЦЭМ!$D$10+'СЕТ СН'!$F$6-'СЕТ СН'!$F$23</f>
        <v>1202.57744609</v>
      </c>
      <c r="T35" s="36">
        <f>SUMIFS(СВЦЭМ!$D$39:$D$782,СВЦЭМ!$A$39:$A$782,$A35,СВЦЭМ!$B$39:$B$782,T$11)+'СЕТ СН'!$F$11+СВЦЭМ!$D$10+'СЕТ СН'!$F$6-'СЕТ СН'!$F$23</f>
        <v>1114.8793085099999</v>
      </c>
      <c r="U35" s="36">
        <f>SUMIFS(СВЦЭМ!$D$39:$D$782,СВЦЭМ!$A$39:$A$782,$A35,СВЦЭМ!$B$39:$B$782,U$11)+'СЕТ СН'!$F$11+СВЦЭМ!$D$10+'СЕТ СН'!$F$6-'СЕТ СН'!$F$23</f>
        <v>1069.45114459</v>
      </c>
      <c r="V35" s="36">
        <f>SUMIFS(СВЦЭМ!$D$39:$D$782,СВЦЭМ!$A$39:$A$782,$A35,СВЦЭМ!$B$39:$B$782,V$11)+'СЕТ СН'!$F$11+СВЦЭМ!$D$10+'СЕТ СН'!$F$6-'СЕТ СН'!$F$23</f>
        <v>1080.2165875999999</v>
      </c>
      <c r="W35" s="36">
        <f>SUMIFS(СВЦЭМ!$D$39:$D$782,СВЦЭМ!$A$39:$A$782,$A35,СВЦЭМ!$B$39:$B$782,W$11)+'СЕТ СН'!$F$11+СВЦЭМ!$D$10+'СЕТ СН'!$F$6-'СЕТ СН'!$F$23</f>
        <v>1068.7242271699999</v>
      </c>
      <c r="X35" s="36">
        <f>SUMIFS(СВЦЭМ!$D$39:$D$782,СВЦЭМ!$A$39:$A$782,$A35,СВЦЭМ!$B$39:$B$782,X$11)+'СЕТ СН'!$F$11+СВЦЭМ!$D$10+'СЕТ СН'!$F$6-'СЕТ СН'!$F$23</f>
        <v>1076.89484262</v>
      </c>
      <c r="Y35" s="36">
        <f>SUMIFS(СВЦЭМ!$D$39:$D$782,СВЦЭМ!$A$39:$A$782,$A35,СВЦЭМ!$B$39:$B$782,Y$11)+'СЕТ СН'!$F$11+СВЦЭМ!$D$10+'СЕТ СН'!$F$6-'СЕТ СН'!$F$23</f>
        <v>1092.9406788399999</v>
      </c>
    </row>
    <row r="36" spans="1:27" ht="15.75" x14ac:dyDescent="0.2">
      <c r="A36" s="35">
        <f t="shared" si="0"/>
        <v>44280</v>
      </c>
      <c r="B36" s="36">
        <f>SUMIFS(СВЦЭМ!$D$39:$D$782,СВЦЭМ!$A$39:$A$782,$A36,СВЦЭМ!$B$39:$B$782,B$11)+'СЕТ СН'!$F$11+СВЦЭМ!$D$10+'СЕТ СН'!$F$6-'СЕТ СН'!$F$23</f>
        <v>1154.74719383</v>
      </c>
      <c r="C36" s="36">
        <f>SUMIFS(СВЦЭМ!$D$39:$D$782,СВЦЭМ!$A$39:$A$782,$A36,СВЦЭМ!$B$39:$B$782,C$11)+'СЕТ СН'!$F$11+СВЦЭМ!$D$10+'СЕТ СН'!$F$6-'СЕТ СН'!$F$23</f>
        <v>1204.0913470399998</v>
      </c>
      <c r="D36" s="36">
        <f>SUMIFS(СВЦЭМ!$D$39:$D$782,СВЦЭМ!$A$39:$A$782,$A36,СВЦЭМ!$B$39:$B$782,D$11)+'СЕТ СН'!$F$11+СВЦЭМ!$D$10+'СЕТ СН'!$F$6-'СЕТ СН'!$F$23</f>
        <v>1273.4290571199999</v>
      </c>
      <c r="E36" s="36">
        <f>SUMIFS(СВЦЭМ!$D$39:$D$782,СВЦЭМ!$A$39:$A$782,$A36,СВЦЭМ!$B$39:$B$782,E$11)+'СЕТ СН'!$F$11+СВЦЭМ!$D$10+'СЕТ СН'!$F$6-'СЕТ СН'!$F$23</f>
        <v>1285.4686829999998</v>
      </c>
      <c r="F36" s="36">
        <f>SUMIFS(СВЦЭМ!$D$39:$D$782,СВЦЭМ!$A$39:$A$782,$A36,СВЦЭМ!$B$39:$B$782,F$11)+'СЕТ СН'!$F$11+СВЦЭМ!$D$10+'СЕТ СН'!$F$6-'СЕТ СН'!$F$23</f>
        <v>1288.3748006799999</v>
      </c>
      <c r="G36" s="36">
        <f>SUMIFS(СВЦЭМ!$D$39:$D$782,СВЦЭМ!$A$39:$A$782,$A36,СВЦЭМ!$B$39:$B$782,G$11)+'СЕТ СН'!$F$11+СВЦЭМ!$D$10+'СЕТ СН'!$F$6-'СЕТ СН'!$F$23</f>
        <v>1266.4301130699998</v>
      </c>
      <c r="H36" s="36">
        <f>SUMIFS(СВЦЭМ!$D$39:$D$782,СВЦЭМ!$A$39:$A$782,$A36,СВЦЭМ!$B$39:$B$782,H$11)+'СЕТ СН'!$F$11+СВЦЭМ!$D$10+'СЕТ СН'!$F$6-'СЕТ СН'!$F$23</f>
        <v>1222.0006094299999</v>
      </c>
      <c r="I36" s="36">
        <f>SUMIFS(СВЦЭМ!$D$39:$D$782,СВЦЭМ!$A$39:$A$782,$A36,СВЦЭМ!$B$39:$B$782,I$11)+'СЕТ СН'!$F$11+СВЦЭМ!$D$10+'СЕТ СН'!$F$6-'СЕТ СН'!$F$23</f>
        <v>1153.1629109799999</v>
      </c>
      <c r="J36" s="36">
        <f>SUMIFS(СВЦЭМ!$D$39:$D$782,СВЦЭМ!$A$39:$A$782,$A36,СВЦЭМ!$B$39:$B$782,J$11)+'СЕТ СН'!$F$11+СВЦЭМ!$D$10+'СЕТ СН'!$F$6-'СЕТ СН'!$F$23</f>
        <v>1106.6465113899999</v>
      </c>
      <c r="K36" s="36">
        <f>SUMIFS(СВЦЭМ!$D$39:$D$782,СВЦЭМ!$A$39:$A$782,$A36,СВЦЭМ!$B$39:$B$782,K$11)+'СЕТ СН'!$F$11+СВЦЭМ!$D$10+'СЕТ СН'!$F$6-'СЕТ СН'!$F$23</f>
        <v>1098.2664139299998</v>
      </c>
      <c r="L36" s="36">
        <f>SUMIFS(СВЦЭМ!$D$39:$D$782,СВЦЭМ!$A$39:$A$782,$A36,СВЦЭМ!$B$39:$B$782,L$11)+'СЕТ СН'!$F$11+СВЦЭМ!$D$10+'СЕТ СН'!$F$6-'СЕТ СН'!$F$23</f>
        <v>1119.81244653</v>
      </c>
      <c r="M36" s="36">
        <f>SUMIFS(СВЦЭМ!$D$39:$D$782,СВЦЭМ!$A$39:$A$782,$A36,СВЦЭМ!$B$39:$B$782,M$11)+'СЕТ СН'!$F$11+СВЦЭМ!$D$10+'СЕТ СН'!$F$6-'СЕТ СН'!$F$23</f>
        <v>1119.0172011699999</v>
      </c>
      <c r="N36" s="36">
        <f>SUMIFS(СВЦЭМ!$D$39:$D$782,СВЦЭМ!$A$39:$A$782,$A36,СВЦЭМ!$B$39:$B$782,N$11)+'СЕТ СН'!$F$11+СВЦЭМ!$D$10+'СЕТ СН'!$F$6-'СЕТ СН'!$F$23</f>
        <v>1141.17359493</v>
      </c>
      <c r="O36" s="36">
        <f>SUMIFS(СВЦЭМ!$D$39:$D$782,СВЦЭМ!$A$39:$A$782,$A36,СВЦЭМ!$B$39:$B$782,O$11)+'СЕТ СН'!$F$11+СВЦЭМ!$D$10+'СЕТ СН'!$F$6-'СЕТ СН'!$F$23</f>
        <v>1179.2864188599999</v>
      </c>
      <c r="P36" s="36">
        <f>SUMIFS(СВЦЭМ!$D$39:$D$782,СВЦЭМ!$A$39:$A$782,$A36,СВЦЭМ!$B$39:$B$782,P$11)+'СЕТ СН'!$F$11+СВЦЭМ!$D$10+'СЕТ СН'!$F$6-'СЕТ СН'!$F$23</f>
        <v>1231.8659652199999</v>
      </c>
      <c r="Q36" s="36">
        <f>SUMIFS(СВЦЭМ!$D$39:$D$782,СВЦЭМ!$A$39:$A$782,$A36,СВЦЭМ!$B$39:$B$782,Q$11)+'СЕТ СН'!$F$11+СВЦЭМ!$D$10+'СЕТ СН'!$F$6-'СЕТ СН'!$F$23</f>
        <v>1263.3065963399999</v>
      </c>
      <c r="R36" s="36">
        <f>SUMIFS(СВЦЭМ!$D$39:$D$782,СВЦЭМ!$A$39:$A$782,$A36,СВЦЭМ!$B$39:$B$782,R$11)+'СЕТ СН'!$F$11+СВЦЭМ!$D$10+'СЕТ СН'!$F$6-'СЕТ СН'!$F$23</f>
        <v>1252.79585821</v>
      </c>
      <c r="S36" s="36">
        <f>SUMIFS(СВЦЭМ!$D$39:$D$782,СВЦЭМ!$A$39:$A$782,$A36,СВЦЭМ!$B$39:$B$782,S$11)+'СЕТ СН'!$F$11+СВЦЭМ!$D$10+'СЕТ СН'!$F$6-'СЕТ СН'!$F$23</f>
        <v>1206.2493692099999</v>
      </c>
      <c r="T36" s="36">
        <f>SUMIFS(СВЦЭМ!$D$39:$D$782,СВЦЭМ!$A$39:$A$782,$A36,СВЦЭМ!$B$39:$B$782,T$11)+'СЕТ СН'!$F$11+СВЦЭМ!$D$10+'СЕТ СН'!$F$6-'СЕТ СН'!$F$23</f>
        <v>1119.5773313100001</v>
      </c>
      <c r="U36" s="36">
        <f>SUMIFS(СВЦЭМ!$D$39:$D$782,СВЦЭМ!$A$39:$A$782,$A36,СВЦЭМ!$B$39:$B$782,U$11)+'СЕТ СН'!$F$11+СВЦЭМ!$D$10+'СЕТ СН'!$F$6-'СЕТ СН'!$F$23</f>
        <v>1073.7201918200001</v>
      </c>
      <c r="V36" s="36">
        <f>SUMIFS(СВЦЭМ!$D$39:$D$782,СВЦЭМ!$A$39:$A$782,$A36,СВЦЭМ!$B$39:$B$782,V$11)+'СЕТ СН'!$F$11+СВЦЭМ!$D$10+'СЕТ СН'!$F$6-'СЕТ СН'!$F$23</f>
        <v>1075.63966542</v>
      </c>
      <c r="W36" s="36">
        <f>SUMIFS(СВЦЭМ!$D$39:$D$782,СВЦЭМ!$A$39:$A$782,$A36,СВЦЭМ!$B$39:$B$782,W$11)+'СЕТ СН'!$F$11+СВЦЭМ!$D$10+'СЕТ СН'!$F$6-'СЕТ СН'!$F$23</f>
        <v>1063.7262424400001</v>
      </c>
      <c r="X36" s="36">
        <f>SUMIFS(СВЦЭМ!$D$39:$D$782,СВЦЭМ!$A$39:$A$782,$A36,СВЦЭМ!$B$39:$B$782,X$11)+'СЕТ СН'!$F$11+СВЦЭМ!$D$10+'СЕТ СН'!$F$6-'СЕТ СН'!$F$23</f>
        <v>1089.40761886</v>
      </c>
      <c r="Y36" s="36">
        <f>SUMIFS(СВЦЭМ!$D$39:$D$782,СВЦЭМ!$A$39:$A$782,$A36,СВЦЭМ!$B$39:$B$782,Y$11)+'СЕТ СН'!$F$11+СВЦЭМ!$D$10+'СЕТ СН'!$F$6-'СЕТ СН'!$F$23</f>
        <v>1121.8093367399999</v>
      </c>
    </row>
    <row r="37" spans="1:27" ht="15.75" x14ac:dyDescent="0.2">
      <c r="A37" s="35">
        <f t="shared" si="0"/>
        <v>44281</v>
      </c>
      <c r="B37" s="36">
        <f>SUMIFS(СВЦЭМ!$D$39:$D$782,СВЦЭМ!$A$39:$A$782,$A37,СВЦЭМ!$B$39:$B$782,B$11)+'СЕТ СН'!$F$11+СВЦЭМ!$D$10+'СЕТ СН'!$F$6-'СЕТ СН'!$F$23</f>
        <v>1209.8040766899999</v>
      </c>
      <c r="C37" s="36">
        <f>SUMIFS(СВЦЭМ!$D$39:$D$782,СВЦЭМ!$A$39:$A$782,$A37,СВЦЭМ!$B$39:$B$782,C$11)+'СЕТ СН'!$F$11+СВЦЭМ!$D$10+'СЕТ СН'!$F$6-'СЕТ СН'!$F$23</f>
        <v>1278.0438327899999</v>
      </c>
      <c r="D37" s="36">
        <f>SUMIFS(СВЦЭМ!$D$39:$D$782,СВЦЭМ!$A$39:$A$782,$A37,СВЦЭМ!$B$39:$B$782,D$11)+'СЕТ СН'!$F$11+СВЦЭМ!$D$10+'СЕТ СН'!$F$6-'СЕТ СН'!$F$23</f>
        <v>1352.2479140399998</v>
      </c>
      <c r="E37" s="36">
        <f>SUMIFS(СВЦЭМ!$D$39:$D$782,СВЦЭМ!$A$39:$A$782,$A37,СВЦЭМ!$B$39:$B$782,E$11)+'СЕТ СН'!$F$11+СВЦЭМ!$D$10+'СЕТ СН'!$F$6-'СЕТ СН'!$F$23</f>
        <v>1368.1964408399999</v>
      </c>
      <c r="F37" s="36">
        <f>SUMIFS(СВЦЭМ!$D$39:$D$782,СВЦЭМ!$A$39:$A$782,$A37,СВЦЭМ!$B$39:$B$782,F$11)+'СЕТ СН'!$F$11+СВЦЭМ!$D$10+'СЕТ СН'!$F$6-'СЕТ СН'!$F$23</f>
        <v>1364.97656549</v>
      </c>
      <c r="G37" s="36">
        <f>SUMIFS(СВЦЭМ!$D$39:$D$782,СВЦЭМ!$A$39:$A$782,$A37,СВЦЭМ!$B$39:$B$782,G$11)+'СЕТ СН'!$F$11+СВЦЭМ!$D$10+'СЕТ СН'!$F$6-'СЕТ СН'!$F$23</f>
        <v>1348.58672759</v>
      </c>
      <c r="H37" s="36">
        <f>SUMIFS(СВЦЭМ!$D$39:$D$782,СВЦЭМ!$A$39:$A$782,$A37,СВЦЭМ!$B$39:$B$782,H$11)+'СЕТ СН'!$F$11+СВЦЭМ!$D$10+'СЕТ СН'!$F$6-'СЕТ СН'!$F$23</f>
        <v>1303.2940323599998</v>
      </c>
      <c r="I37" s="36">
        <f>SUMIFS(СВЦЭМ!$D$39:$D$782,СВЦЭМ!$A$39:$A$782,$A37,СВЦЭМ!$B$39:$B$782,I$11)+'СЕТ СН'!$F$11+СВЦЭМ!$D$10+'СЕТ СН'!$F$6-'СЕТ СН'!$F$23</f>
        <v>1221.03209029</v>
      </c>
      <c r="J37" s="36">
        <f>SUMIFS(СВЦЭМ!$D$39:$D$782,СВЦЭМ!$A$39:$A$782,$A37,СВЦЭМ!$B$39:$B$782,J$11)+'СЕТ СН'!$F$11+СВЦЭМ!$D$10+'СЕТ СН'!$F$6-'СЕТ СН'!$F$23</f>
        <v>1174.4177980099998</v>
      </c>
      <c r="K37" s="36">
        <f>SUMIFS(СВЦЭМ!$D$39:$D$782,СВЦЭМ!$A$39:$A$782,$A37,СВЦЭМ!$B$39:$B$782,K$11)+'СЕТ СН'!$F$11+СВЦЭМ!$D$10+'СЕТ СН'!$F$6-'СЕТ СН'!$F$23</f>
        <v>1154.22699554</v>
      </c>
      <c r="L37" s="36">
        <f>SUMIFS(СВЦЭМ!$D$39:$D$782,СВЦЭМ!$A$39:$A$782,$A37,СВЦЭМ!$B$39:$B$782,L$11)+'СЕТ СН'!$F$11+СВЦЭМ!$D$10+'СЕТ СН'!$F$6-'СЕТ СН'!$F$23</f>
        <v>1145.06473213</v>
      </c>
      <c r="M37" s="36">
        <f>SUMIFS(СВЦЭМ!$D$39:$D$782,СВЦЭМ!$A$39:$A$782,$A37,СВЦЭМ!$B$39:$B$782,M$11)+'СЕТ СН'!$F$11+СВЦЭМ!$D$10+'СЕТ СН'!$F$6-'СЕТ СН'!$F$23</f>
        <v>1144.3349226</v>
      </c>
      <c r="N37" s="36">
        <f>SUMIFS(СВЦЭМ!$D$39:$D$782,СВЦЭМ!$A$39:$A$782,$A37,СВЦЭМ!$B$39:$B$782,N$11)+'СЕТ СН'!$F$11+СВЦЭМ!$D$10+'СЕТ СН'!$F$6-'СЕТ СН'!$F$23</f>
        <v>1141.5198061599999</v>
      </c>
      <c r="O37" s="36">
        <f>SUMIFS(СВЦЭМ!$D$39:$D$782,СВЦЭМ!$A$39:$A$782,$A37,СВЦЭМ!$B$39:$B$782,O$11)+'СЕТ СН'!$F$11+СВЦЭМ!$D$10+'СЕТ СН'!$F$6-'СЕТ СН'!$F$23</f>
        <v>1171.30308023</v>
      </c>
      <c r="P37" s="36">
        <f>SUMIFS(СВЦЭМ!$D$39:$D$782,СВЦЭМ!$A$39:$A$782,$A37,СВЦЭМ!$B$39:$B$782,P$11)+'СЕТ СН'!$F$11+СВЦЭМ!$D$10+'СЕТ СН'!$F$6-'СЕТ СН'!$F$23</f>
        <v>1200.43470523</v>
      </c>
      <c r="Q37" s="36">
        <f>SUMIFS(СВЦЭМ!$D$39:$D$782,СВЦЭМ!$A$39:$A$782,$A37,СВЦЭМ!$B$39:$B$782,Q$11)+'СЕТ СН'!$F$11+СВЦЭМ!$D$10+'СЕТ СН'!$F$6-'СЕТ СН'!$F$23</f>
        <v>1228.83592985</v>
      </c>
      <c r="R37" s="36">
        <f>SUMIFS(СВЦЭМ!$D$39:$D$782,СВЦЭМ!$A$39:$A$782,$A37,СВЦЭМ!$B$39:$B$782,R$11)+'СЕТ СН'!$F$11+СВЦЭМ!$D$10+'СЕТ СН'!$F$6-'СЕТ СН'!$F$23</f>
        <v>1215.9864044599999</v>
      </c>
      <c r="S37" s="36">
        <f>SUMIFS(СВЦЭМ!$D$39:$D$782,СВЦЭМ!$A$39:$A$782,$A37,СВЦЭМ!$B$39:$B$782,S$11)+'СЕТ СН'!$F$11+СВЦЭМ!$D$10+'СЕТ СН'!$F$6-'СЕТ СН'!$F$23</f>
        <v>1180.64487631</v>
      </c>
      <c r="T37" s="36">
        <f>SUMIFS(СВЦЭМ!$D$39:$D$782,СВЦЭМ!$A$39:$A$782,$A37,СВЦЭМ!$B$39:$B$782,T$11)+'СЕТ СН'!$F$11+СВЦЭМ!$D$10+'СЕТ СН'!$F$6-'СЕТ СН'!$F$23</f>
        <v>1111.1369318599998</v>
      </c>
      <c r="U37" s="36">
        <f>SUMIFS(СВЦЭМ!$D$39:$D$782,СВЦЭМ!$A$39:$A$782,$A37,СВЦЭМ!$B$39:$B$782,U$11)+'СЕТ СН'!$F$11+СВЦЭМ!$D$10+'СЕТ СН'!$F$6-'СЕТ СН'!$F$23</f>
        <v>1073.38010031</v>
      </c>
      <c r="V37" s="36">
        <f>SUMIFS(СВЦЭМ!$D$39:$D$782,СВЦЭМ!$A$39:$A$782,$A37,СВЦЭМ!$B$39:$B$782,V$11)+'СЕТ СН'!$F$11+СВЦЭМ!$D$10+'СЕТ СН'!$F$6-'СЕТ СН'!$F$23</f>
        <v>1066.9475418300001</v>
      </c>
      <c r="W37" s="36">
        <f>SUMIFS(СВЦЭМ!$D$39:$D$782,СВЦЭМ!$A$39:$A$782,$A37,СВЦЭМ!$B$39:$B$782,W$11)+'СЕТ СН'!$F$11+СВЦЭМ!$D$10+'СЕТ СН'!$F$6-'СЕТ СН'!$F$23</f>
        <v>1055.8638521800001</v>
      </c>
      <c r="X37" s="36">
        <f>SUMIFS(СВЦЭМ!$D$39:$D$782,СВЦЭМ!$A$39:$A$782,$A37,СВЦЭМ!$B$39:$B$782,X$11)+'СЕТ СН'!$F$11+СВЦЭМ!$D$10+'СЕТ СН'!$F$6-'СЕТ СН'!$F$23</f>
        <v>1082.1598001099999</v>
      </c>
      <c r="Y37" s="36">
        <f>SUMIFS(СВЦЭМ!$D$39:$D$782,СВЦЭМ!$A$39:$A$782,$A37,СВЦЭМ!$B$39:$B$782,Y$11)+'СЕТ СН'!$F$11+СВЦЭМ!$D$10+'СЕТ СН'!$F$6-'СЕТ СН'!$F$23</f>
        <v>1114.2972073799999</v>
      </c>
    </row>
    <row r="38" spans="1:27" ht="15.75" x14ac:dyDescent="0.2">
      <c r="A38" s="35">
        <f t="shared" si="0"/>
        <v>44282</v>
      </c>
      <c r="B38" s="36">
        <f>SUMIFS(СВЦЭМ!$D$39:$D$782,СВЦЭМ!$A$39:$A$782,$A38,СВЦЭМ!$B$39:$B$782,B$11)+'СЕТ СН'!$F$11+СВЦЭМ!$D$10+'СЕТ СН'!$F$6-'СЕТ СН'!$F$23</f>
        <v>1075.3779074399999</v>
      </c>
      <c r="C38" s="36">
        <f>SUMIFS(СВЦЭМ!$D$39:$D$782,СВЦЭМ!$A$39:$A$782,$A38,СВЦЭМ!$B$39:$B$782,C$11)+'СЕТ СН'!$F$11+СВЦЭМ!$D$10+'СЕТ СН'!$F$6-'СЕТ СН'!$F$23</f>
        <v>1147.7734516</v>
      </c>
      <c r="D38" s="36">
        <f>SUMIFS(СВЦЭМ!$D$39:$D$782,СВЦЭМ!$A$39:$A$782,$A38,СВЦЭМ!$B$39:$B$782,D$11)+'СЕТ СН'!$F$11+СВЦЭМ!$D$10+'СЕТ СН'!$F$6-'СЕТ СН'!$F$23</f>
        <v>1212.4292543899999</v>
      </c>
      <c r="E38" s="36">
        <f>SUMIFS(СВЦЭМ!$D$39:$D$782,СВЦЭМ!$A$39:$A$782,$A38,СВЦЭМ!$B$39:$B$782,E$11)+'СЕТ СН'!$F$11+СВЦЭМ!$D$10+'СЕТ СН'!$F$6-'СЕТ СН'!$F$23</f>
        <v>1231.5501587599999</v>
      </c>
      <c r="F38" s="36">
        <f>SUMIFS(СВЦЭМ!$D$39:$D$782,СВЦЭМ!$A$39:$A$782,$A38,СВЦЭМ!$B$39:$B$782,F$11)+'СЕТ СН'!$F$11+СВЦЭМ!$D$10+'СЕТ СН'!$F$6-'СЕТ СН'!$F$23</f>
        <v>1250.1317362099999</v>
      </c>
      <c r="G38" s="36">
        <f>SUMIFS(СВЦЭМ!$D$39:$D$782,СВЦЭМ!$A$39:$A$782,$A38,СВЦЭМ!$B$39:$B$782,G$11)+'СЕТ СН'!$F$11+СВЦЭМ!$D$10+'СЕТ СН'!$F$6-'СЕТ СН'!$F$23</f>
        <v>1224.57298571</v>
      </c>
      <c r="H38" s="36">
        <f>SUMIFS(СВЦЭМ!$D$39:$D$782,СВЦЭМ!$A$39:$A$782,$A38,СВЦЭМ!$B$39:$B$782,H$11)+'СЕТ СН'!$F$11+СВЦЭМ!$D$10+'СЕТ СН'!$F$6-'СЕТ СН'!$F$23</f>
        <v>1202.9256796299999</v>
      </c>
      <c r="I38" s="36">
        <f>SUMIFS(СВЦЭМ!$D$39:$D$782,СВЦЭМ!$A$39:$A$782,$A38,СВЦЭМ!$B$39:$B$782,I$11)+'СЕТ СН'!$F$11+СВЦЭМ!$D$10+'СЕТ СН'!$F$6-'СЕТ СН'!$F$23</f>
        <v>1154.6027133799998</v>
      </c>
      <c r="J38" s="36">
        <f>SUMIFS(СВЦЭМ!$D$39:$D$782,СВЦЭМ!$A$39:$A$782,$A38,СВЦЭМ!$B$39:$B$782,J$11)+'СЕТ СН'!$F$11+СВЦЭМ!$D$10+'СЕТ СН'!$F$6-'СЕТ СН'!$F$23</f>
        <v>1099.98872581</v>
      </c>
      <c r="K38" s="36">
        <f>SUMIFS(СВЦЭМ!$D$39:$D$782,СВЦЭМ!$A$39:$A$782,$A38,СВЦЭМ!$B$39:$B$782,K$11)+'СЕТ СН'!$F$11+СВЦЭМ!$D$10+'СЕТ СН'!$F$6-'СЕТ СН'!$F$23</f>
        <v>1066.3062929099999</v>
      </c>
      <c r="L38" s="36">
        <f>SUMIFS(СВЦЭМ!$D$39:$D$782,СВЦЭМ!$A$39:$A$782,$A38,СВЦЭМ!$B$39:$B$782,L$11)+'СЕТ СН'!$F$11+СВЦЭМ!$D$10+'СЕТ СН'!$F$6-'СЕТ СН'!$F$23</f>
        <v>1083.5762807599999</v>
      </c>
      <c r="M38" s="36">
        <f>SUMIFS(СВЦЭМ!$D$39:$D$782,СВЦЭМ!$A$39:$A$782,$A38,СВЦЭМ!$B$39:$B$782,M$11)+'СЕТ СН'!$F$11+СВЦЭМ!$D$10+'СЕТ СН'!$F$6-'СЕТ СН'!$F$23</f>
        <v>1082.78876874</v>
      </c>
      <c r="N38" s="36">
        <f>SUMIFS(СВЦЭМ!$D$39:$D$782,СВЦЭМ!$A$39:$A$782,$A38,СВЦЭМ!$B$39:$B$782,N$11)+'СЕТ СН'!$F$11+СВЦЭМ!$D$10+'СЕТ СН'!$F$6-'СЕТ СН'!$F$23</f>
        <v>1092.22931171</v>
      </c>
      <c r="O38" s="36">
        <f>SUMIFS(СВЦЭМ!$D$39:$D$782,СВЦЭМ!$A$39:$A$782,$A38,СВЦЭМ!$B$39:$B$782,O$11)+'СЕТ СН'!$F$11+СВЦЭМ!$D$10+'СЕТ СН'!$F$6-'СЕТ СН'!$F$23</f>
        <v>1111.3599830000001</v>
      </c>
      <c r="P38" s="36">
        <f>SUMIFS(СВЦЭМ!$D$39:$D$782,СВЦЭМ!$A$39:$A$782,$A38,СВЦЭМ!$B$39:$B$782,P$11)+'СЕТ СН'!$F$11+СВЦЭМ!$D$10+'СЕТ СН'!$F$6-'СЕТ СН'!$F$23</f>
        <v>1163.2664569799999</v>
      </c>
      <c r="Q38" s="36">
        <f>SUMIFS(СВЦЭМ!$D$39:$D$782,СВЦЭМ!$A$39:$A$782,$A38,СВЦЭМ!$B$39:$B$782,Q$11)+'СЕТ СН'!$F$11+СВЦЭМ!$D$10+'СЕТ СН'!$F$6-'СЕТ СН'!$F$23</f>
        <v>1195.33203725</v>
      </c>
      <c r="R38" s="36">
        <f>SUMIFS(СВЦЭМ!$D$39:$D$782,СВЦЭМ!$A$39:$A$782,$A38,СВЦЭМ!$B$39:$B$782,R$11)+'СЕТ СН'!$F$11+СВЦЭМ!$D$10+'СЕТ СН'!$F$6-'СЕТ СН'!$F$23</f>
        <v>1182.8686251199999</v>
      </c>
      <c r="S38" s="36">
        <f>SUMIFS(СВЦЭМ!$D$39:$D$782,СВЦЭМ!$A$39:$A$782,$A38,СВЦЭМ!$B$39:$B$782,S$11)+'СЕТ СН'!$F$11+СВЦЭМ!$D$10+'СЕТ СН'!$F$6-'СЕТ СН'!$F$23</f>
        <v>1148.39590849</v>
      </c>
      <c r="T38" s="36">
        <f>SUMIFS(СВЦЭМ!$D$39:$D$782,СВЦЭМ!$A$39:$A$782,$A38,СВЦЭМ!$B$39:$B$782,T$11)+'СЕТ СН'!$F$11+СВЦЭМ!$D$10+'СЕТ СН'!$F$6-'СЕТ СН'!$F$23</f>
        <v>1073.6516716199999</v>
      </c>
      <c r="U38" s="36">
        <f>SUMIFS(СВЦЭМ!$D$39:$D$782,СВЦЭМ!$A$39:$A$782,$A38,СВЦЭМ!$B$39:$B$782,U$11)+'СЕТ СН'!$F$11+СВЦЭМ!$D$10+'СЕТ СН'!$F$6-'СЕТ СН'!$F$23</f>
        <v>1039.1748664899999</v>
      </c>
      <c r="V38" s="36">
        <f>SUMIFS(СВЦЭМ!$D$39:$D$782,СВЦЭМ!$A$39:$A$782,$A38,СВЦЭМ!$B$39:$B$782,V$11)+'СЕТ СН'!$F$11+СВЦЭМ!$D$10+'СЕТ СН'!$F$6-'СЕТ СН'!$F$23</f>
        <v>1038.3022842299999</v>
      </c>
      <c r="W38" s="36">
        <f>SUMIFS(СВЦЭМ!$D$39:$D$782,СВЦЭМ!$A$39:$A$782,$A38,СВЦЭМ!$B$39:$B$782,W$11)+'СЕТ СН'!$F$11+СВЦЭМ!$D$10+'СЕТ СН'!$F$6-'СЕТ СН'!$F$23</f>
        <v>1018.7000236600001</v>
      </c>
      <c r="X38" s="36">
        <f>SUMIFS(СВЦЭМ!$D$39:$D$782,СВЦЭМ!$A$39:$A$782,$A38,СВЦЭМ!$B$39:$B$782,X$11)+'СЕТ СН'!$F$11+СВЦЭМ!$D$10+'СЕТ СН'!$F$6-'СЕТ СН'!$F$23</f>
        <v>1039.4183318400001</v>
      </c>
      <c r="Y38" s="36">
        <f>SUMIFS(СВЦЭМ!$D$39:$D$782,СВЦЭМ!$A$39:$A$782,$A38,СВЦЭМ!$B$39:$B$782,Y$11)+'СЕТ СН'!$F$11+СВЦЭМ!$D$10+'СЕТ СН'!$F$6-'СЕТ СН'!$F$23</f>
        <v>1059.5101861799999</v>
      </c>
    </row>
    <row r="39" spans="1:27" ht="15.75" x14ac:dyDescent="0.2">
      <c r="A39" s="35">
        <f t="shared" si="0"/>
        <v>44283</v>
      </c>
      <c r="B39" s="36">
        <f>SUMIFS(СВЦЭМ!$D$39:$D$782,СВЦЭМ!$A$39:$A$782,$A39,СВЦЭМ!$B$39:$B$782,B$11)+'СЕТ СН'!$F$11+СВЦЭМ!$D$10+'СЕТ СН'!$F$6-'СЕТ СН'!$F$23</f>
        <v>1101.3694361199998</v>
      </c>
      <c r="C39" s="36">
        <f>SUMIFS(СВЦЭМ!$D$39:$D$782,СВЦЭМ!$A$39:$A$782,$A39,СВЦЭМ!$B$39:$B$782,C$11)+'СЕТ СН'!$F$11+СВЦЭМ!$D$10+'СЕТ СН'!$F$6-'СЕТ СН'!$F$23</f>
        <v>1188.6995434199998</v>
      </c>
      <c r="D39" s="36">
        <f>SUMIFS(СВЦЭМ!$D$39:$D$782,СВЦЭМ!$A$39:$A$782,$A39,СВЦЭМ!$B$39:$B$782,D$11)+'СЕТ СН'!$F$11+СВЦЭМ!$D$10+'СЕТ СН'!$F$6-'СЕТ СН'!$F$23</f>
        <v>1226.28998475</v>
      </c>
      <c r="E39" s="36">
        <f>SUMIFS(СВЦЭМ!$D$39:$D$782,СВЦЭМ!$A$39:$A$782,$A39,СВЦЭМ!$B$39:$B$782,E$11)+'СЕТ СН'!$F$11+СВЦЭМ!$D$10+'СЕТ СН'!$F$6-'СЕТ СН'!$F$23</f>
        <v>1229.34355213</v>
      </c>
      <c r="F39" s="36">
        <f>SUMIFS(СВЦЭМ!$D$39:$D$782,СВЦЭМ!$A$39:$A$782,$A39,СВЦЭМ!$B$39:$B$782,F$11)+'СЕТ СН'!$F$11+СВЦЭМ!$D$10+'СЕТ СН'!$F$6-'СЕТ СН'!$F$23</f>
        <v>1218.0056569999999</v>
      </c>
      <c r="G39" s="36">
        <f>SUMIFS(СВЦЭМ!$D$39:$D$782,СВЦЭМ!$A$39:$A$782,$A39,СВЦЭМ!$B$39:$B$782,G$11)+'СЕТ СН'!$F$11+СВЦЭМ!$D$10+'СЕТ СН'!$F$6-'СЕТ СН'!$F$23</f>
        <v>1186.68080861</v>
      </c>
      <c r="H39" s="36">
        <f>SUMIFS(СВЦЭМ!$D$39:$D$782,СВЦЭМ!$A$39:$A$782,$A39,СВЦЭМ!$B$39:$B$782,H$11)+'СЕТ СН'!$F$11+СВЦЭМ!$D$10+'СЕТ СН'!$F$6-'СЕТ СН'!$F$23</f>
        <v>1165.89819822</v>
      </c>
      <c r="I39" s="36">
        <f>SUMIFS(СВЦЭМ!$D$39:$D$782,СВЦЭМ!$A$39:$A$782,$A39,СВЦЭМ!$B$39:$B$782,I$11)+'СЕТ СН'!$F$11+СВЦЭМ!$D$10+'СЕТ СН'!$F$6-'СЕТ СН'!$F$23</f>
        <v>1132.0187979099999</v>
      </c>
      <c r="J39" s="36">
        <f>SUMIFS(СВЦЭМ!$D$39:$D$782,СВЦЭМ!$A$39:$A$782,$A39,СВЦЭМ!$B$39:$B$782,J$11)+'СЕТ СН'!$F$11+СВЦЭМ!$D$10+'СЕТ СН'!$F$6-'СЕТ СН'!$F$23</f>
        <v>1042.6878431</v>
      </c>
      <c r="K39" s="36">
        <f>SUMIFS(СВЦЭМ!$D$39:$D$782,СВЦЭМ!$A$39:$A$782,$A39,СВЦЭМ!$B$39:$B$782,K$11)+'СЕТ СН'!$F$11+СВЦЭМ!$D$10+'СЕТ СН'!$F$6-'СЕТ СН'!$F$23</f>
        <v>1025.75509519</v>
      </c>
      <c r="L39" s="36">
        <f>SUMIFS(СВЦЭМ!$D$39:$D$782,СВЦЭМ!$A$39:$A$782,$A39,СВЦЭМ!$B$39:$B$782,L$11)+'СЕТ СН'!$F$11+СВЦЭМ!$D$10+'СЕТ СН'!$F$6-'СЕТ СН'!$F$23</f>
        <v>1066.5481684399999</v>
      </c>
      <c r="M39" s="36">
        <f>SUMIFS(СВЦЭМ!$D$39:$D$782,СВЦЭМ!$A$39:$A$782,$A39,СВЦЭМ!$B$39:$B$782,M$11)+'СЕТ СН'!$F$11+СВЦЭМ!$D$10+'СЕТ СН'!$F$6-'СЕТ СН'!$F$23</f>
        <v>1103.1711791800001</v>
      </c>
      <c r="N39" s="36">
        <f>SUMIFS(СВЦЭМ!$D$39:$D$782,СВЦЭМ!$A$39:$A$782,$A39,СВЦЭМ!$B$39:$B$782,N$11)+'СЕТ СН'!$F$11+СВЦЭМ!$D$10+'СЕТ СН'!$F$6-'СЕТ СН'!$F$23</f>
        <v>1141.6894621699998</v>
      </c>
      <c r="O39" s="36">
        <f>SUMIFS(СВЦЭМ!$D$39:$D$782,СВЦЭМ!$A$39:$A$782,$A39,СВЦЭМ!$B$39:$B$782,O$11)+'СЕТ СН'!$F$11+СВЦЭМ!$D$10+'СЕТ СН'!$F$6-'СЕТ СН'!$F$23</f>
        <v>1170.28152206</v>
      </c>
      <c r="P39" s="36">
        <f>SUMIFS(СВЦЭМ!$D$39:$D$782,СВЦЭМ!$A$39:$A$782,$A39,СВЦЭМ!$B$39:$B$782,P$11)+'СЕТ СН'!$F$11+СВЦЭМ!$D$10+'СЕТ СН'!$F$6-'СЕТ СН'!$F$23</f>
        <v>1213.8557759999999</v>
      </c>
      <c r="Q39" s="36">
        <f>SUMIFS(СВЦЭМ!$D$39:$D$782,СВЦЭМ!$A$39:$A$782,$A39,СВЦЭМ!$B$39:$B$782,Q$11)+'СЕТ СН'!$F$11+СВЦЭМ!$D$10+'СЕТ СН'!$F$6-'СЕТ СН'!$F$23</f>
        <v>1242.7760575299999</v>
      </c>
      <c r="R39" s="36">
        <f>SUMIFS(СВЦЭМ!$D$39:$D$782,СВЦЭМ!$A$39:$A$782,$A39,СВЦЭМ!$B$39:$B$782,R$11)+'СЕТ СН'!$F$11+СВЦЭМ!$D$10+'СЕТ СН'!$F$6-'СЕТ СН'!$F$23</f>
        <v>1230.59209818</v>
      </c>
      <c r="S39" s="36">
        <f>SUMIFS(СВЦЭМ!$D$39:$D$782,СВЦЭМ!$A$39:$A$782,$A39,СВЦЭМ!$B$39:$B$782,S$11)+'СЕТ СН'!$F$11+СВЦЭМ!$D$10+'СЕТ СН'!$F$6-'СЕТ СН'!$F$23</f>
        <v>1193.4172111599999</v>
      </c>
      <c r="T39" s="36">
        <f>SUMIFS(СВЦЭМ!$D$39:$D$782,СВЦЭМ!$A$39:$A$782,$A39,СВЦЭМ!$B$39:$B$782,T$11)+'СЕТ СН'!$F$11+СВЦЭМ!$D$10+'СЕТ СН'!$F$6-'СЕТ СН'!$F$23</f>
        <v>1123.5943420900001</v>
      </c>
      <c r="U39" s="36">
        <f>SUMIFS(СВЦЭМ!$D$39:$D$782,СВЦЭМ!$A$39:$A$782,$A39,СВЦЭМ!$B$39:$B$782,U$11)+'СЕТ СН'!$F$11+СВЦЭМ!$D$10+'СЕТ СН'!$F$6-'СЕТ СН'!$F$23</f>
        <v>1093.14036055</v>
      </c>
      <c r="V39" s="36">
        <f>SUMIFS(СВЦЭМ!$D$39:$D$782,СВЦЭМ!$A$39:$A$782,$A39,СВЦЭМ!$B$39:$B$782,V$11)+'СЕТ СН'!$F$11+СВЦЭМ!$D$10+'СЕТ СН'!$F$6-'СЕТ СН'!$F$23</f>
        <v>1098.7161427199999</v>
      </c>
      <c r="W39" s="36">
        <f>SUMIFS(СВЦЭМ!$D$39:$D$782,СВЦЭМ!$A$39:$A$782,$A39,СВЦЭМ!$B$39:$B$782,W$11)+'СЕТ СН'!$F$11+СВЦЭМ!$D$10+'СЕТ СН'!$F$6-'СЕТ СН'!$F$23</f>
        <v>1071.97791192</v>
      </c>
      <c r="X39" s="36">
        <f>SUMIFS(СВЦЭМ!$D$39:$D$782,СВЦЭМ!$A$39:$A$782,$A39,СВЦЭМ!$B$39:$B$782,X$11)+'СЕТ СН'!$F$11+СВЦЭМ!$D$10+'СЕТ СН'!$F$6-'СЕТ СН'!$F$23</f>
        <v>1060.2385879599999</v>
      </c>
      <c r="Y39" s="36">
        <f>SUMIFS(СВЦЭМ!$D$39:$D$782,СВЦЭМ!$A$39:$A$782,$A39,СВЦЭМ!$B$39:$B$782,Y$11)+'СЕТ СН'!$F$11+СВЦЭМ!$D$10+'СЕТ СН'!$F$6-'СЕТ СН'!$F$23</f>
        <v>1055.3073474</v>
      </c>
    </row>
    <row r="40" spans="1:27" ht="15.75" x14ac:dyDescent="0.2">
      <c r="A40" s="35">
        <f t="shared" si="0"/>
        <v>44284</v>
      </c>
      <c r="B40" s="36">
        <f>SUMIFS(СВЦЭМ!$D$39:$D$782,СВЦЭМ!$A$39:$A$782,$A40,СВЦЭМ!$B$39:$B$782,B$11)+'СЕТ СН'!$F$11+СВЦЭМ!$D$10+'СЕТ СН'!$F$6-'СЕТ СН'!$F$23</f>
        <v>1149.783876</v>
      </c>
      <c r="C40" s="36">
        <f>SUMIFS(СВЦЭМ!$D$39:$D$782,СВЦЭМ!$A$39:$A$782,$A40,СВЦЭМ!$B$39:$B$782,C$11)+'СЕТ СН'!$F$11+СВЦЭМ!$D$10+'СЕТ СН'!$F$6-'СЕТ СН'!$F$23</f>
        <v>1237.0691311799999</v>
      </c>
      <c r="D40" s="36">
        <f>SUMIFS(СВЦЭМ!$D$39:$D$782,СВЦЭМ!$A$39:$A$782,$A40,СВЦЭМ!$B$39:$B$782,D$11)+'СЕТ СН'!$F$11+СВЦЭМ!$D$10+'СЕТ СН'!$F$6-'СЕТ СН'!$F$23</f>
        <v>1289.4625358199999</v>
      </c>
      <c r="E40" s="36">
        <f>SUMIFS(СВЦЭМ!$D$39:$D$782,СВЦЭМ!$A$39:$A$782,$A40,СВЦЭМ!$B$39:$B$782,E$11)+'СЕТ СН'!$F$11+СВЦЭМ!$D$10+'СЕТ СН'!$F$6-'СЕТ СН'!$F$23</f>
        <v>1309.74822546</v>
      </c>
      <c r="F40" s="36">
        <f>SUMIFS(СВЦЭМ!$D$39:$D$782,СВЦЭМ!$A$39:$A$782,$A40,СВЦЭМ!$B$39:$B$782,F$11)+'СЕТ СН'!$F$11+СВЦЭМ!$D$10+'СЕТ СН'!$F$6-'СЕТ СН'!$F$23</f>
        <v>1303.2018140299999</v>
      </c>
      <c r="G40" s="36">
        <f>SUMIFS(СВЦЭМ!$D$39:$D$782,СВЦЭМ!$A$39:$A$782,$A40,СВЦЭМ!$B$39:$B$782,G$11)+'СЕТ СН'!$F$11+СВЦЭМ!$D$10+'СЕТ СН'!$F$6-'СЕТ СН'!$F$23</f>
        <v>1258.0319630399999</v>
      </c>
      <c r="H40" s="36">
        <f>SUMIFS(СВЦЭМ!$D$39:$D$782,СВЦЭМ!$A$39:$A$782,$A40,СВЦЭМ!$B$39:$B$782,H$11)+'СЕТ СН'!$F$11+СВЦЭМ!$D$10+'СЕТ СН'!$F$6-'СЕТ СН'!$F$23</f>
        <v>1213.39109153</v>
      </c>
      <c r="I40" s="36">
        <f>SUMIFS(СВЦЭМ!$D$39:$D$782,СВЦЭМ!$A$39:$A$782,$A40,СВЦЭМ!$B$39:$B$782,I$11)+'СЕТ СН'!$F$11+СВЦЭМ!$D$10+'СЕТ СН'!$F$6-'СЕТ СН'!$F$23</f>
        <v>1156.46216445</v>
      </c>
      <c r="J40" s="36">
        <f>SUMIFS(СВЦЭМ!$D$39:$D$782,СВЦЭМ!$A$39:$A$782,$A40,СВЦЭМ!$B$39:$B$782,J$11)+'СЕТ СН'!$F$11+СВЦЭМ!$D$10+'СЕТ СН'!$F$6-'СЕТ СН'!$F$23</f>
        <v>1099.1227332799999</v>
      </c>
      <c r="K40" s="36">
        <f>SUMIFS(СВЦЭМ!$D$39:$D$782,СВЦЭМ!$A$39:$A$782,$A40,СВЦЭМ!$B$39:$B$782,K$11)+'СЕТ СН'!$F$11+СВЦЭМ!$D$10+'СЕТ СН'!$F$6-'СЕТ СН'!$F$23</f>
        <v>1081.32545777</v>
      </c>
      <c r="L40" s="36">
        <f>SUMIFS(СВЦЭМ!$D$39:$D$782,СВЦЭМ!$A$39:$A$782,$A40,СВЦЭМ!$B$39:$B$782,L$11)+'СЕТ СН'!$F$11+СВЦЭМ!$D$10+'СЕТ СН'!$F$6-'СЕТ СН'!$F$23</f>
        <v>1081.7961604699999</v>
      </c>
      <c r="M40" s="36">
        <f>SUMIFS(СВЦЭМ!$D$39:$D$782,СВЦЭМ!$A$39:$A$782,$A40,СВЦЭМ!$B$39:$B$782,M$11)+'СЕТ СН'!$F$11+СВЦЭМ!$D$10+'СЕТ СН'!$F$6-'СЕТ СН'!$F$23</f>
        <v>1080.8889392399999</v>
      </c>
      <c r="N40" s="36">
        <f>SUMIFS(СВЦЭМ!$D$39:$D$782,СВЦЭМ!$A$39:$A$782,$A40,СВЦЭМ!$B$39:$B$782,N$11)+'СЕТ СН'!$F$11+СВЦЭМ!$D$10+'СЕТ СН'!$F$6-'СЕТ СН'!$F$23</f>
        <v>1088.4288959399998</v>
      </c>
      <c r="O40" s="36">
        <f>SUMIFS(СВЦЭМ!$D$39:$D$782,СВЦЭМ!$A$39:$A$782,$A40,СВЦЭМ!$B$39:$B$782,O$11)+'СЕТ СН'!$F$11+СВЦЭМ!$D$10+'СЕТ СН'!$F$6-'СЕТ СН'!$F$23</f>
        <v>1122.4842144699999</v>
      </c>
      <c r="P40" s="36">
        <f>SUMIFS(СВЦЭМ!$D$39:$D$782,СВЦЭМ!$A$39:$A$782,$A40,СВЦЭМ!$B$39:$B$782,P$11)+'СЕТ СН'!$F$11+СВЦЭМ!$D$10+'СЕТ СН'!$F$6-'СЕТ СН'!$F$23</f>
        <v>1173.59244104</v>
      </c>
      <c r="Q40" s="36">
        <f>SUMIFS(СВЦЭМ!$D$39:$D$782,СВЦЭМ!$A$39:$A$782,$A40,СВЦЭМ!$B$39:$B$782,Q$11)+'СЕТ СН'!$F$11+СВЦЭМ!$D$10+'СЕТ СН'!$F$6-'СЕТ СН'!$F$23</f>
        <v>1199.3552892</v>
      </c>
      <c r="R40" s="36">
        <f>SUMIFS(СВЦЭМ!$D$39:$D$782,СВЦЭМ!$A$39:$A$782,$A40,СВЦЭМ!$B$39:$B$782,R$11)+'СЕТ СН'!$F$11+СВЦЭМ!$D$10+'СЕТ СН'!$F$6-'СЕТ СН'!$F$23</f>
        <v>1188.4130649399999</v>
      </c>
      <c r="S40" s="36">
        <f>SUMIFS(СВЦЭМ!$D$39:$D$782,СВЦЭМ!$A$39:$A$782,$A40,СВЦЭМ!$B$39:$B$782,S$11)+'СЕТ СН'!$F$11+СВЦЭМ!$D$10+'СЕТ СН'!$F$6-'СЕТ СН'!$F$23</f>
        <v>1156.67315835</v>
      </c>
      <c r="T40" s="36">
        <f>SUMIFS(СВЦЭМ!$D$39:$D$782,СВЦЭМ!$A$39:$A$782,$A40,СВЦЭМ!$B$39:$B$782,T$11)+'СЕТ СН'!$F$11+СВЦЭМ!$D$10+'СЕТ СН'!$F$6-'СЕТ СН'!$F$23</f>
        <v>1085.06346353</v>
      </c>
      <c r="U40" s="36">
        <f>SUMIFS(СВЦЭМ!$D$39:$D$782,СВЦЭМ!$A$39:$A$782,$A40,СВЦЭМ!$B$39:$B$782,U$11)+'СЕТ СН'!$F$11+СВЦЭМ!$D$10+'СЕТ СН'!$F$6-'СЕТ СН'!$F$23</f>
        <v>1054.61491017</v>
      </c>
      <c r="V40" s="36">
        <f>SUMIFS(СВЦЭМ!$D$39:$D$782,СВЦЭМ!$A$39:$A$782,$A40,СВЦЭМ!$B$39:$B$782,V$11)+'СЕТ СН'!$F$11+СВЦЭМ!$D$10+'СЕТ СН'!$F$6-'СЕТ СН'!$F$23</f>
        <v>1055.8072333</v>
      </c>
      <c r="W40" s="36">
        <f>SUMIFS(СВЦЭМ!$D$39:$D$782,СВЦЭМ!$A$39:$A$782,$A40,СВЦЭМ!$B$39:$B$782,W$11)+'СЕТ СН'!$F$11+СВЦЭМ!$D$10+'СЕТ СН'!$F$6-'СЕТ СН'!$F$23</f>
        <v>1055.87932299</v>
      </c>
      <c r="X40" s="36">
        <f>SUMIFS(СВЦЭМ!$D$39:$D$782,СВЦЭМ!$A$39:$A$782,$A40,СВЦЭМ!$B$39:$B$782,X$11)+'СЕТ СН'!$F$11+СВЦЭМ!$D$10+'СЕТ СН'!$F$6-'СЕТ СН'!$F$23</f>
        <v>1077.9560888200001</v>
      </c>
      <c r="Y40" s="36">
        <f>SUMIFS(СВЦЭМ!$D$39:$D$782,СВЦЭМ!$A$39:$A$782,$A40,СВЦЭМ!$B$39:$B$782,Y$11)+'СЕТ СН'!$F$11+СВЦЭМ!$D$10+'СЕТ СН'!$F$6-'СЕТ СН'!$F$23</f>
        <v>1071.7065927199999</v>
      </c>
    </row>
    <row r="41" spans="1:27" ht="15.75" x14ac:dyDescent="0.2">
      <c r="A41" s="35">
        <f t="shared" si="0"/>
        <v>44285</v>
      </c>
      <c r="B41" s="36">
        <f>SUMIFS(СВЦЭМ!$D$39:$D$782,СВЦЭМ!$A$39:$A$782,$A41,СВЦЭМ!$B$39:$B$782,B$11)+'СЕТ СН'!$F$11+СВЦЭМ!$D$10+'СЕТ СН'!$F$6-'СЕТ СН'!$F$23</f>
        <v>1137.2821701099999</v>
      </c>
      <c r="C41" s="36">
        <f>SUMIFS(СВЦЭМ!$D$39:$D$782,СВЦЭМ!$A$39:$A$782,$A41,СВЦЭМ!$B$39:$B$782,C$11)+'СЕТ СН'!$F$11+СВЦЭМ!$D$10+'СЕТ СН'!$F$6-'СЕТ СН'!$F$23</f>
        <v>1209.8791597299999</v>
      </c>
      <c r="D41" s="36">
        <f>SUMIFS(СВЦЭМ!$D$39:$D$782,СВЦЭМ!$A$39:$A$782,$A41,СВЦЭМ!$B$39:$B$782,D$11)+'СЕТ СН'!$F$11+СВЦЭМ!$D$10+'СЕТ СН'!$F$6-'СЕТ СН'!$F$23</f>
        <v>1208.2738183699998</v>
      </c>
      <c r="E41" s="36">
        <f>SUMIFS(СВЦЭМ!$D$39:$D$782,СВЦЭМ!$A$39:$A$782,$A41,СВЦЭМ!$B$39:$B$782,E$11)+'СЕТ СН'!$F$11+СВЦЭМ!$D$10+'СЕТ СН'!$F$6-'СЕТ СН'!$F$23</f>
        <v>1207.1116217199999</v>
      </c>
      <c r="F41" s="36">
        <f>SUMIFS(СВЦЭМ!$D$39:$D$782,СВЦЭМ!$A$39:$A$782,$A41,СВЦЭМ!$B$39:$B$782,F$11)+'СЕТ СН'!$F$11+СВЦЭМ!$D$10+'СЕТ СН'!$F$6-'СЕТ СН'!$F$23</f>
        <v>1205.82451102</v>
      </c>
      <c r="G41" s="36">
        <f>SUMIFS(СВЦЭМ!$D$39:$D$782,СВЦЭМ!$A$39:$A$782,$A41,СВЦЭМ!$B$39:$B$782,G$11)+'СЕТ СН'!$F$11+СВЦЭМ!$D$10+'СЕТ СН'!$F$6-'СЕТ СН'!$F$23</f>
        <v>1207.57458436</v>
      </c>
      <c r="H41" s="36">
        <f>SUMIFS(СВЦЭМ!$D$39:$D$782,СВЦЭМ!$A$39:$A$782,$A41,СВЦЭМ!$B$39:$B$782,H$11)+'СЕТ СН'!$F$11+СВЦЭМ!$D$10+'СЕТ СН'!$F$6-'СЕТ СН'!$F$23</f>
        <v>1198.4506335799999</v>
      </c>
      <c r="I41" s="36">
        <f>SUMIFS(СВЦЭМ!$D$39:$D$782,СВЦЭМ!$A$39:$A$782,$A41,СВЦЭМ!$B$39:$B$782,I$11)+'СЕТ СН'!$F$11+СВЦЭМ!$D$10+'СЕТ СН'!$F$6-'СЕТ СН'!$F$23</f>
        <v>1152.92336647</v>
      </c>
      <c r="J41" s="36">
        <f>SUMIFS(СВЦЭМ!$D$39:$D$782,СВЦЭМ!$A$39:$A$782,$A41,СВЦЭМ!$B$39:$B$782,J$11)+'СЕТ СН'!$F$11+СВЦЭМ!$D$10+'СЕТ СН'!$F$6-'СЕТ СН'!$F$23</f>
        <v>1114.1118253100001</v>
      </c>
      <c r="K41" s="36">
        <f>SUMIFS(СВЦЭМ!$D$39:$D$782,СВЦЭМ!$A$39:$A$782,$A41,СВЦЭМ!$B$39:$B$782,K$11)+'СЕТ СН'!$F$11+СВЦЭМ!$D$10+'СЕТ СН'!$F$6-'СЕТ СН'!$F$23</f>
        <v>1098.1616364700001</v>
      </c>
      <c r="L41" s="36">
        <f>SUMIFS(СВЦЭМ!$D$39:$D$782,СВЦЭМ!$A$39:$A$782,$A41,СВЦЭМ!$B$39:$B$782,L$11)+'СЕТ СН'!$F$11+СВЦЭМ!$D$10+'СЕТ СН'!$F$6-'СЕТ СН'!$F$23</f>
        <v>1127.7816894099999</v>
      </c>
      <c r="M41" s="36">
        <f>SUMIFS(СВЦЭМ!$D$39:$D$782,СВЦЭМ!$A$39:$A$782,$A41,СВЦЭМ!$B$39:$B$782,M$11)+'СЕТ СН'!$F$11+СВЦЭМ!$D$10+'СЕТ СН'!$F$6-'СЕТ СН'!$F$23</f>
        <v>1156.64227188</v>
      </c>
      <c r="N41" s="36">
        <f>SUMIFS(СВЦЭМ!$D$39:$D$782,СВЦЭМ!$A$39:$A$782,$A41,СВЦЭМ!$B$39:$B$782,N$11)+'СЕТ СН'!$F$11+СВЦЭМ!$D$10+'СЕТ СН'!$F$6-'СЕТ СН'!$F$23</f>
        <v>1171.6439902</v>
      </c>
      <c r="O41" s="36">
        <f>SUMIFS(СВЦЭМ!$D$39:$D$782,СВЦЭМ!$A$39:$A$782,$A41,СВЦЭМ!$B$39:$B$782,O$11)+'СЕТ СН'!$F$11+СВЦЭМ!$D$10+'СЕТ СН'!$F$6-'СЕТ СН'!$F$23</f>
        <v>1215.7061907999998</v>
      </c>
      <c r="P41" s="36">
        <f>SUMIFS(СВЦЭМ!$D$39:$D$782,СВЦЭМ!$A$39:$A$782,$A41,СВЦЭМ!$B$39:$B$782,P$11)+'СЕТ СН'!$F$11+СВЦЭМ!$D$10+'СЕТ СН'!$F$6-'СЕТ СН'!$F$23</f>
        <v>1268.2410362399999</v>
      </c>
      <c r="Q41" s="36">
        <f>SUMIFS(СВЦЭМ!$D$39:$D$782,СВЦЭМ!$A$39:$A$782,$A41,СВЦЭМ!$B$39:$B$782,Q$11)+'СЕТ СН'!$F$11+СВЦЭМ!$D$10+'СЕТ СН'!$F$6-'СЕТ СН'!$F$23</f>
        <v>1281.90688241</v>
      </c>
      <c r="R41" s="36">
        <f>SUMIFS(СВЦЭМ!$D$39:$D$782,СВЦЭМ!$A$39:$A$782,$A41,СВЦЭМ!$B$39:$B$782,R$11)+'СЕТ СН'!$F$11+СВЦЭМ!$D$10+'СЕТ СН'!$F$6-'СЕТ СН'!$F$23</f>
        <v>1255.2352243099999</v>
      </c>
      <c r="S41" s="36">
        <f>SUMIFS(СВЦЭМ!$D$39:$D$782,СВЦЭМ!$A$39:$A$782,$A41,СВЦЭМ!$B$39:$B$782,S$11)+'СЕТ СН'!$F$11+СВЦЭМ!$D$10+'СЕТ СН'!$F$6-'СЕТ СН'!$F$23</f>
        <v>1226.0900959099999</v>
      </c>
      <c r="T41" s="36">
        <f>SUMIFS(СВЦЭМ!$D$39:$D$782,СВЦЭМ!$A$39:$A$782,$A41,СВЦЭМ!$B$39:$B$782,T$11)+'СЕТ СН'!$F$11+СВЦЭМ!$D$10+'СЕТ СН'!$F$6-'СЕТ СН'!$F$23</f>
        <v>1162.65939467</v>
      </c>
      <c r="U41" s="36">
        <f>SUMIFS(СВЦЭМ!$D$39:$D$782,СВЦЭМ!$A$39:$A$782,$A41,СВЦЭМ!$B$39:$B$782,U$11)+'СЕТ СН'!$F$11+СВЦЭМ!$D$10+'СЕТ СН'!$F$6-'СЕТ СН'!$F$23</f>
        <v>1122.7934757</v>
      </c>
      <c r="V41" s="36">
        <f>SUMIFS(СВЦЭМ!$D$39:$D$782,СВЦЭМ!$A$39:$A$782,$A41,СВЦЭМ!$B$39:$B$782,V$11)+'СЕТ СН'!$F$11+СВЦЭМ!$D$10+'СЕТ СН'!$F$6-'СЕТ СН'!$F$23</f>
        <v>1113.7911967299999</v>
      </c>
      <c r="W41" s="36">
        <f>SUMIFS(СВЦЭМ!$D$39:$D$782,СВЦЭМ!$A$39:$A$782,$A41,СВЦЭМ!$B$39:$B$782,W$11)+'СЕТ СН'!$F$11+СВЦЭМ!$D$10+'СЕТ СН'!$F$6-'СЕТ СН'!$F$23</f>
        <v>1123.4017276100001</v>
      </c>
      <c r="X41" s="36">
        <f>SUMIFS(СВЦЭМ!$D$39:$D$782,СВЦЭМ!$A$39:$A$782,$A41,СВЦЭМ!$B$39:$B$782,X$11)+'СЕТ СН'!$F$11+СВЦЭМ!$D$10+'СЕТ СН'!$F$6-'СЕТ СН'!$F$23</f>
        <v>1143.5340932199999</v>
      </c>
      <c r="Y41" s="36">
        <f>SUMIFS(СВЦЭМ!$D$39:$D$782,СВЦЭМ!$A$39:$A$782,$A41,СВЦЭМ!$B$39:$B$782,Y$11)+'СЕТ СН'!$F$11+СВЦЭМ!$D$10+'СЕТ СН'!$F$6-'СЕТ СН'!$F$23</f>
        <v>1136.02199855</v>
      </c>
    </row>
    <row r="42" spans="1:27" ht="15.75" x14ac:dyDescent="0.2">
      <c r="A42" s="35">
        <f t="shared" si="0"/>
        <v>44286</v>
      </c>
      <c r="B42" s="36">
        <f>SUMIFS(СВЦЭМ!$D$39:$D$782,СВЦЭМ!$A$39:$A$782,$A42,СВЦЭМ!$B$39:$B$782,B$11)+'СЕТ СН'!$F$11+СВЦЭМ!$D$10+'СЕТ СН'!$F$6-'СЕТ СН'!$F$23</f>
        <v>1223.19560428</v>
      </c>
      <c r="C42" s="36">
        <f>SUMIFS(СВЦЭМ!$D$39:$D$782,СВЦЭМ!$A$39:$A$782,$A42,СВЦЭМ!$B$39:$B$782,C$11)+'СЕТ СН'!$F$11+СВЦЭМ!$D$10+'СЕТ СН'!$F$6-'СЕТ СН'!$F$23</f>
        <v>1249.2909511099999</v>
      </c>
      <c r="D42" s="36">
        <f>SUMIFS(СВЦЭМ!$D$39:$D$782,СВЦЭМ!$A$39:$A$782,$A42,СВЦЭМ!$B$39:$B$782,D$11)+'СЕТ СН'!$F$11+СВЦЭМ!$D$10+'СЕТ СН'!$F$6-'СЕТ СН'!$F$23</f>
        <v>1221.50052869</v>
      </c>
      <c r="E42" s="36">
        <f>SUMIFS(СВЦЭМ!$D$39:$D$782,СВЦЭМ!$A$39:$A$782,$A42,СВЦЭМ!$B$39:$B$782,E$11)+'СЕТ СН'!$F$11+СВЦЭМ!$D$10+'СЕТ СН'!$F$6-'СЕТ СН'!$F$23</f>
        <v>1220.0986939899999</v>
      </c>
      <c r="F42" s="36">
        <f>SUMIFS(СВЦЭМ!$D$39:$D$782,СВЦЭМ!$A$39:$A$782,$A42,СВЦЭМ!$B$39:$B$782,F$11)+'СЕТ СН'!$F$11+СВЦЭМ!$D$10+'СЕТ СН'!$F$6-'СЕТ СН'!$F$23</f>
        <v>1220.0990267699999</v>
      </c>
      <c r="G42" s="36">
        <f>SUMIFS(СВЦЭМ!$D$39:$D$782,СВЦЭМ!$A$39:$A$782,$A42,СВЦЭМ!$B$39:$B$782,G$11)+'СЕТ СН'!$F$11+СВЦЭМ!$D$10+'СЕТ СН'!$F$6-'СЕТ СН'!$F$23</f>
        <v>1221.0569811999999</v>
      </c>
      <c r="H42" s="36">
        <f>SUMIFS(СВЦЭМ!$D$39:$D$782,СВЦЭМ!$A$39:$A$782,$A42,СВЦЭМ!$B$39:$B$782,H$11)+'СЕТ СН'!$F$11+СВЦЭМ!$D$10+'СЕТ СН'!$F$6-'СЕТ СН'!$F$23</f>
        <v>1237.81629464</v>
      </c>
      <c r="I42" s="36">
        <f>SUMIFS(СВЦЭМ!$D$39:$D$782,СВЦЭМ!$A$39:$A$782,$A42,СВЦЭМ!$B$39:$B$782,I$11)+'СЕТ СН'!$F$11+СВЦЭМ!$D$10+'СЕТ СН'!$F$6-'СЕТ СН'!$F$23</f>
        <v>1191.55756238</v>
      </c>
      <c r="J42" s="36">
        <f>SUMIFS(СВЦЭМ!$D$39:$D$782,СВЦЭМ!$A$39:$A$782,$A42,СВЦЭМ!$B$39:$B$782,J$11)+'СЕТ СН'!$F$11+СВЦЭМ!$D$10+'СЕТ СН'!$F$6-'СЕТ СН'!$F$23</f>
        <v>1128.0434023400001</v>
      </c>
      <c r="K42" s="36">
        <f>SUMIFS(СВЦЭМ!$D$39:$D$782,СВЦЭМ!$A$39:$A$782,$A42,СВЦЭМ!$B$39:$B$782,K$11)+'СЕТ СН'!$F$11+СВЦЭМ!$D$10+'СЕТ СН'!$F$6-'СЕТ СН'!$F$23</f>
        <v>1096.6229859099999</v>
      </c>
      <c r="L42" s="36">
        <f>SUMIFS(СВЦЭМ!$D$39:$D$782,СВЦЭМ!$A$39:$A$782,$A42,СВЦЭМ!$B$39:$B$782,L$11)+'СЕТ СН'!$F$11+СВЦЭМ!$D$10+'СЕТ СН'!$F$6-'СЕТ СН'!$F$23</f>
        <v>1100.9068078099999</v>
      </c>
      <c r="M42" s="36">
        <f>SUMIFS(СВЦЭМ!$D$39:$D$782,СВЦЭМ!$A$39:$A$782,$A42,СВЦЭМ!$B$39:$B$782,M$11)+'СЕТ СН'!$F$11+СВЦЭМ!$D$10+'СЕТ СН'!$F$6-'СЕТ СН'!$F$23</f>
        <v>1114.9738216399999</v>
      </c>
      <c r="N42" s="36">
        <f>SUMIFS(СВЦЭМ!$D$39:$D$782,СВЦЭМ!$A$39:$A$782,$A42,СВЦЭМ!$B$39:$B$782,N$11)+'СЕТ СН'!$F$11+СВЦЭМ!$D$10+'СЕТ СН'!$F$6-'СЕТ СН'!$F$23</f>
        <v>1149.31778366</v>
      </c>
      <c r="O42" s="36">
        <f>SUMIFS(СВЦЭМ!$D$39:$D$782,СВЦЭМ!$A$39:$A$782,$A42,СВЦЭМ!$B$39:$B$782,O$11)+'СЕТ СН'!$F$11+СВЦЭМ!$D$10+'СЕТ СН'!$F$6-'СЕТ СН'!$F$23</f>
        <v>1186.2928398399999</v>
      </c>
      <c r="P42" s="36">
        <f>SUMIFS(СВЦЭМ!$D$39:$D$782,СВЦЭМ!$A$39:$A$782,$A42,СВЦЭМ!$B$39:$B$782,P$11)+'СЕТ СН'!$F$11+СВЦЭМ!$D$10+'СЕТ СН'!$F$6-'СЕТ СН'!$F$23</f>
        <v>1240.2282457199999</v>
      </c>
      <c r="Q42" s="36">
        <f>SUMIFS(СВЦЭМ!$D$39:$D$782,СВЦЭМ!$A$39:$A$782,$A42,СВЦЭМ!$B$39:$B$782,Q$11)+'СЕТ СН'!$F$11+СВЦЭМ!$D$10+'СЕТ СН'!$F$6-'СЕТ СН'!$F$23</f>
        <v>1269.06648524</v>
      </c>
      <c r="R42" s="36">
        <f>SUMIFS(СВЦЭМ!$D$39:$D$782,СВЦЭМ!$A$39:$A$782,$A42,СВЦЭМ!$B$39:$B$782,R$11)+'СЕТ СН'!$F$11+СВЦЭМ!$D$10+'СЕТ СН'!$F$6-'СЕТ СН'!$F$23</f>
        <v>1258.80233464</v>
      </c>
      <c r="S42" s="36">
        <f>SUMIFS(СВЦЭМ!$D$39:$D$782,СВЦЭМ!$A$39:$A$782,$A42,СВЦЭМ!$B$39:$B$782,S$11)+'СЕТ СН'!$F$11+СВЦЭМ!$D$10+'СЕТ СН'!$F$6-'СЕТ СН'!$F$23</f>
        <v>1228.15913983</v>
      </c>
      <c r="T42" s="36">
        <f>SUMIFS(СВЦЭМ!$D$39:$D$782,СВЦЭМ!$A$39:$A$782,$A42,СВЦЭМ!$B$39:$B$782,T$11)+'СЕТ СН'!$F$11+СВЦЭМ!$D$10+'СЕТ СН'!$F$6-'СЕТ СН'!$F$23</f>
        <v>1150.9615869899999</v>
      </c>
      <c r="U42" s="36">
        <f>SUMIFS(СВЦЭМ!$D$39:$D$782,СВЦЭМ!$A$39:$A$782,$A42,СВЦЭМ!$B$39:$B$782,U$11)+'СЕТ СН'!$F$11+СВЦЭМ!$D$10+'СЕТ СН'!$F$6-'СЕТ СН'!$F$23</f>
        <v>1108.1685537799999</v>
      </c>
      <c r="V42" s="36">
        <f>SUMIFS(СВЦЭМ!$D$39:$D$782,СВЦЭМ!$A$39:$A$782,$A42,СВЦЭМ!$B$39:$B$782,V$11)+'СЕТ СН'!$F$11+СВЦЭМ!$D$10+'СЕТ СН'!$F$6-'СЕТ СН'!$F$23</f>
        <v>1129.2292121799999</v>
      </c>
      <c r="W42" s="36">
        <f>SUMIFS(СВЦЭМ!$D$39:$D$782,СВЦЭМ!$A$39:$A$782,$A42,СВЦЭМ!$B$39:$B$782,W$11)+'СЕТ СН'!$F$11+СВЦЭМ!$D$10+'СЕТ СН'!$F$6-'СЕТ СН'!$F$23</f>
        <v>1127.2316979299999</v>
      </c>
      <c r="X42" s="36">
        <f>SUMIFS(СВЦЭМ!$D$39:$D$782,СВЦЭМ!$A$39:$A$782,$A42,СВЦЭМ!$B$39:$B$782,X$11)+'СЕТ СН'!$F$11+СВЦЭМ!$D$10+'СЕТ СН'!$F$6-'СЕТ СН'!$F$23</f>
        <v>1163.0536912</v>
      </c>
      <c r="Y42" s="36">
        <f>SUMIFS(СВЦЭМ!$D$39:$D$782,СВЦЭМ!$A$39:$A$782,$A42,СВЦЭМ!$B$39:$B$782,Y$11)+'СЕТ СН'!$F$11+СВЦЭМ!$D$10+'СЕТ СН'!$F$6-'СЕТ СН'!$F$23</f>
        <v>1169.52869644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01.03.2021</v>
      </c>
      <c r="B48" s="36">
        <f>SUMIFS(СВЦЭМ!$D$39:$D$782,СВЦЭМ!$A$39:$A$782,$A48,СВЦЭМ!$B$39:$B$782,B$47)+'СЕТ СН'!$G$11+СВЦЭМ!$D$10+'СЕТ СН'!$G$6-'СЕТ СН'!$G$23</f>
        <v>1309.3175441999999</v>
      </c>
      <c r="C48" s="36">
        <f>SUMIFS(СВЦЭМ!$D$39:$D$782,СВЦЭМ!$A$39:$A$782,$A48,СВЦЭМ!$B$39:$B$782,C$47)+'СЕТ СН'!$G$11+СВЦЭМ!$D$10+'СЕТ СН'!$G$6-'СЕТ СН'!$G$23</f>
        <v>1346.9259076899998</v>
      </c>
      <c r="D48" s="36">
        <f>SUMIFS(СВЦЭМ!$D$39:$D$782,СВЦЭМ!$A$39:$A$782,$A48,СВЦЭМ!$B$39:$B$782,D$47)+'СЕТ СН'!$G$11+СВЦЭМ!$D$10+'СЕТ СН'!$G$6-'СЕТ СН'!$G$23</f>
        <v>1404.9765745299999</v>
      </c>
      <c r="E48" s="36">
        <f>SUMIFS(СВЦЭМ!$D$39:$D$782,СВЦЭМ!$A$39:$A$782,$A48,СВЦЭМ!$B$39:$B$782,E$47)+'СЕТ СН'!$G$11+СВЦЭМ!$D$10+'СЕТ СН'!$G$6-'СЕТ СН'!$G$23</f>
        <v>1416.0080465199999</v>
      </c>
      <c r="F48" s="36">
        <f>SUMIFS(СВЦЭМ!$D$39:$D$782,СВЦЭМ!$A$39:$A$782,$A48,СВЦЭМ!$B$39:$B$782,F$47)+'СЕТ СН'!$G$11+СВЦЭМ!$D$10+'СЕТ СН'!$G$6-'СЕТ СН'!$G$23</f>
        <v>1412.3107122199999</v>
      </c>
      <c r="G48" s="36">
        <f>SUMIFS(СВЦЭМ!$D$39:$D$782,СВЦЭМ!$A$39:$A$782,$A48,СВЦЭМ!$B$39:$B$782,G$47)+'СЕТ СН'!$G$11+СВЦЭМ!$D$10+'СЕТ СН'!$G$6-'СЕТ СН'!$G$23</f>
        <v>1386.9396702899999</v>
      </c>
      <c r="H48" s="36">
        <f>SUMIFS(СВЦЭМ!$D$39:$D$782,СВЦЭМ!$A$39:$A$782,$A48,СВЦЭМ!$B$39:$B$782,H$47)+'СЕТ СН'!$G$11+СВЦЭМ!$D$10+'СЕТ СН'!$G$6-'СЕТ СН'!$G$23</f>
        <v>1355.4267869699997</v>
      </c>
      <c r="I48" s="36">
        <f>SUMIFS(СВЦЭМ!$D$39:$D$782,СВЦЭМ!$A$39:$A$782,$A48,СВЦЭМ!$B$39:$B$782,I$47)+'СЕТ СН'!$G$11+СВЦЭМ!$D$10+'СЕТ СН'!$G$6-'СЕТ СН'!$G$23</f>
        <v>1300.9438452599998</v>
      </c>
      <c r="J48" s="36">
        <f>SUMIFS(СВЦЭМ!$D$39:$D$782,СВЦЭМ!$A$39:$A$782,$A48,СВЦЭМ!$B$39:$B$782,J$47)+'СЕТ СН'!$G$11+СВЦЭМ!$D$10+'СЕТ СН'!$G$6-'СЕТ СН'!$G$23</f>
        <v>1254.2157127299997</v>
      </c>
      <c r="K48" s="36">
        <f>SUMIFS(СВЦЭМ!$D$39:$D$782,СВЦЭМ!$A$39:$A$782,$A48,СВЦЭМ!$B$39:$B$782,K$47)+'СЕТ СН'!$G$11+СВЦЭМ!$D$10+'СЕТ СН'!$G$6-'СЕТ СН'!$G$23</f>
        <v>1227.1929424699999</v>
      </c>
      <c r="L48" s="36">
        <f>SUMIFS(СВЦЭМ!$D$39:$D$782,СВЦЭМ!$A$39:$A$782,$A48,СВЦЭМ!$B$39:$B$782,L$47)+'СЕТ СН'!$G$11+СВЦЭМ!$D$10+'СЕТ СН'!$G$6-'СЕТ СН'!$G$23</f>
        <v>1218.9602082599997</v>
      </c>
      <c r="M48" s="36">
        <f>SUMIFS(СВЦЭМ!$D$39:$D$782,СВЦЭМ!$A$39:$A$782,$A48,СВЦЭМ!$B$39:$B$782,M$47)+'СЕТ СН'!$G$11+СВЦЭМ!$D$10+'СЕТ СН'!$G$6-'СЕТ СН'!$G$23</f>
        <v>1225.1174254099999</v>
      </c>
      <c r="N48" s="36">
        <f>SUMIFS(СВЦЭМ!$D$39:$D$782,СВЦЭМ!$A$39:$A$782,$A48,СВЦЭМ!$B$39:$B$782,N$47)+'СЕТ СН'!$G$11+СВЦЭМ!$D$10+'СЕТ СН'!$G$6-'СЕТ СН'!$G$23</f>
        <v>1225.7395466299997</v>
      </c>
      <c r="O48" s="36">
        <f>SUMIFS(СВЦЭМ!$D$39:$D$782,СВЦЭМ!$A$39:$A$782,$A48,СВЦЭМ!$B$39:$B$782,O$47)+'СЕТ СН'!$G$11+СВЦЭМ!$D$10+'СЕТ СН'!$G$6-'СЕТ СН'!$G$23</f>
        <v>1280.0512340599998</v>
      </c>
      <c r="P48" s="36">
        <f>SUMIFS(СВЦЭМ!$D$39:$D$782,СВЦЭМ!$A$39:$A$782,$A48,СВЦЭМ!$B$39:$B$782,P$47)+'СЕТ СН'!$G$11+СВЦЭМ!$D$10+'СЕТ СН'!$G$6-'СЕТ СН'!$G$23</f>
        <v>1293.9764259599999</v>
      </c>
      <c r="Q48" s="36">
        <f>SUMIFS(СВЦЭМ!$D$39:$D$782,СВЦЭМ!$A$39:$A$782,$A48,СВЦЭМ!$B$39:$B$782,Q$47)+'СЕТ СН'!$G$11+СВЦЭМ!$D$10+'СЕТ СН'!$G$6-'СЕТ СН'!$G$23</f>
        <v>1324.3351518999998</v>
      </c>
      <c r="R48" s="36">
        <f>SUMIFS(СВЦЭМ!$D$39:$D$782,СВЦЭМ!$A$39:$A$782,$A48,СВЦЭМ!$B$39:$B$782,R$47)+'СЕТ СН'!$G$11+СВЦЭМ!$D$10+'СЕТ СН'!$G$6-'СЕТ СН'!$G$23</f>
        <v>1331.4918279099998</v>
      </c>
      <c r="S48" s="36">
        <f>SUMIFS(СВЦЭМ!$D$39:$D$782,СВЦЭМ!$A$39:$A$782,$A48,СВЦЭМ!$B$39:$B$782,S$47)+'СЕТ СН'!$G$11+СВЦЭМ!$D$10+'СЕТ СН'!$G$6-'СЕТ СН'!$G$23</f>
        <v>1291.6659603499998</v>
      </c>
      <c r="T48" s="36">
        <f>SUMIFS(СВЦЭМ!$D$39:$D$782,СВЦЭМ!$A$39:$A$782,$A48,СВЦЭМ!$B$39:$B$782,T$47)+'СЕТ СН'!$G$11+СВЦЭМ!$D$10+'СЕТ СН'!$G$6-'СЕТ СН'!$G$23</f>
        <v>1247.7631202499999</v>
      </c>
      <c r="U48" s="36">
        <f>SUMIFS(СВЦЭМ!$D$39:$D$782,СВЦЭМ!$A$39:$A$782,$A48,СВЦЭМ!$B$39:$B$782,U$47)+'СЕТ СН'!$G$11+СВЦЭМ!$D$10+'СЕТ СН'!$G$6-'СЕТ СН'!$G$23</f>
        <v>1208.01442346</v>
      </c>
      <c r="V48" s="36">
        <f>SUMIFS(СВЦЭМ!$D$39:$D$782,СВЦЭМ!$A$39:$A$782,$A48,СВЦЭМ!$B$39:$B$782,V$47)+'СЕТ СН'!$G$11+СВЦЭМ!$D$10+'СЕТ СН'!$G$6-'СЕТ СН'!$G$23</f>
        <v>1208.7041900899999</v>
      </c>
      <c r="W48" s="36">
        <f>SUMIFS(СВЦЭМ!$D$39:$D$782,СВЦЭМ!$A$39:$A$782,$A48,СВЦЭМ!$B$39:$B$782,W$47)+'СЕТ СН'!$G$11+СВЦЭМ!$D$10+'СЕТ СН'!$G$6-'СЕТ СН'!$G$23</f>
        <v>1237.1291913699997</v>
      </c>
      <c r="X48" s="36">
        <f>SUMIFS(СВЦЭМ!$D$39:$D$782,СВЦЭМ!$A$39:$A$782,$A48,СВЦЭМ!$B$39:$B$782,X$47)+'СЕТ СН'!$G$11+СВЦЭМ!$D$10+'СЕТ СН'!$G$6-'СЕТ СН'!$G$23</f>
        <v>1261.7153522799999</v>
      </c>
      <c r="Y48" s="36">
        <f>SUMIFS(СВЦЭМ!$D$39:$D$782,СВЦЭМ!$A$39:$A$782,$A48,СВЦЭМ!$B$39:$B$782,Y$47)+'СЕТ СН'!$G$11+СВЦЭМ!$D$10+'СЕТ СН'!$G$6-'СЕТ СН'!$G$23</f>
        <v>1272.2791338699999</v>
      </c>
      <c r="AA48" s="45"/>
    </row>
    <row r="49" spans="1:25" ht="15.75" x14ac:dyDescent="0.2">
      <c r="A49" s="35">
        <f>A48+1</f>
        <v>44257</v>
      </c>
      <c r="B49" s="36">
        <f>SUMIFS(СВЦЭМ!$D$39:$D$782,СВЦЭМ!$A$39:$A$782,$A49,СВЦЭМ!$B$39:$B$782,B$47)+'СЕТ СН'!$G$11+СВЦЭМ!$D$10+'СЕТ СН'!$G$6-'СЕТ СН'!$G$23</f>
        <v>1318.8345451999999</v>
      </c>
      <c r="C49" s="36">
        <f>SUMIFS(СВЦЭМ!$D$39:$D$782,СВЦЭМ!$A$39:$A$782,$A49,СВЦЭМ!$B$39:$B$782,C$47)+'СЕТ СН'!$G$11+СВЦЭМ!$D$10+'СЕТ СН'!$G$6-'СЕТ СН'!$G$23</f>
        <v>1381.1793820099999</v>
      </c>
      <c r="D49" s="36">
        <f>SUMIFS(СВЦЭМ!$D$39:$D$782,СВЦЭМ!$A$39:$A$782,$A49,СВЦЭМ!$B$39:$B$782,D$47)+'СЕТ СН'!$G$11+СВЦЭМ!$D$10+'СЕТ СН'!$G$6-'СЕТ СН'!$G$23</f>
        <v>1374.2382932099999</v>
      </c>
      <c r="E49" s="36">
        <f>SUMIFS(СВЦЭМ!$D$39:$D$782,СВЦЭМ!$A$39:$A$782,$A49,СВЦЭМ!$B$39:$B$782,E$47)+'СЕТ СН'!$G$11+СВЦЭМ!$D$10+'СЕТ СН'!$G$6-'СЕТ СН'!$G$23</f>
        <v>1370.4578745999997</v>
      </c>
      <c r="F49" s="36">
        <f>SUMIFS(СВЦЭМ!$D$39:$D$782,СВЦЭМ!$A$39:$A$782,$A49,СВЦЭМ!$B$39:$B$782,F$47)+'СЕТ СН'!$G$11+СВЦЭМ!$D$10+'СЕТ СН'!$G$6-'СЕТ СН'!$G$23</f>
        <v>1370.1751565599998</v>
      </c>
      <c r="G49" s="36">
        <f>SUMIFS(СВЦЭМ!$D$39:$D$782,СВЦЭМ!$A$39:$A$782,$A49,СВЦЭМ!$B$39:$B$782,G$47)+'СЕТ СН'!$G$11+СВЦЭМ!$D$10+'СЕТ СН'!$G$6-'СЕТ СН'!$G$23</f>
        <v>1383.0308919599997</v>
      </c>
      <c r="H49" s="36">
        <f>SUMIFS(СВЦЭМ!$D$39:$D$782,СВЦЭМ!$A$39:$A$782,$A49,СВЦЭМ!$B$39:$B$782,H$47)+'СЕТ СН'!$G$11+СВЦЭМ!$D$10+'СЕТ СН'!$G$6-'СЕТ СН'!$G$23</f>
        <v>1391.0659751299997</v>
      </c>
      <c r="I49" s="36">
        <f>SUMIFS(СВЦЭМ!$D$39:$D$782,СВЦЭМ!$A$39:$A$782,$A49,СВЦЭМ!$B$39:$B$782,I$47)+'СЕТ СН'!$G$11+СВЦЭМ!$D$10+'СЕТ СН'!$G$6-'СЕТ СН'!$G$23</f>
        <v>1342.0393044499999</v>
      </c>
      <c r="J49" s="36">
        <f>SUMIFS(СВЦЭМ!$D$39:$D$782,СВЦЭМ!$A$39:$A$782,$A49,СВЦЭМ!$B$39:$B$782,J$47)+'СЕТ СН'!$G$11+СВЦЭМ!$D$10+'СЕТ СН'!$G$6-'СЕТ СН'!$G$23</f>
        <v>1286.1351996799999</v>
      </c>
      <c r="K49" s="36">
        <f>SUMIFS(СВЦЭМ!$D$39:$D$782,СВЦЭМ!$A$39:$A$782,$A49,СВЦЭМ!$B$39:$B$782,K$47)+'СЕТ СН'!$G$11+СВЦЭМ!$D$10+'СЕТ СН'!$G$6-'СЕТ СН'!$G$23</f>
        <v>1257.4342598399999</v>
      </c>
      <c r="L49" s="36">
        <f>SUMIFS(СВЦЭМ!$D$39:$D$782,СВЦЭМ!$A$39:$A$782,$A49,СВЦЭМ!$B$39:$B$782,L$47)+'СЕТ СН'!$G$11+СВЦЭМ!$D$10+'СЕТ СН'!$G$6-'СЕТ СН'!$G$23</f>
        <v>1253.2542834499998</v>
      </c>
      <c r="M49" s="36">
        <f>SUMIFS(СВЦЭМ!$D$39:$D$782,СВЦЭМ!$A$39:$A$782,$A49,СВЦЭМ!$B$39:$B$782,M$47)+'СЕТ СН'!$G$11+СВЦЭМ!$D$10+'СЕТ СН'!$G$6-'СЕТ СН'!$G$23</f>
        <v>1258.7837552399999</v>
      </c>
      <c r="N49" s="36">
        <f>SUMIFS(СВЦЭМ!$D$39:$D$782,СВЦЭМ!$A$39:$A$782,$A49,СВЦЭМ!$B$39:$B$782,N$47)+'СЕТ СН'!$G$11+СВЦЭМ!$D$10+'СЕТ СН'!$G$6-'СЕТ СН'!$G$23</f>
        <v>1270.5252139999998</v>
      </c>
      <c r="O49" s="36">
        <f>SUMIFS(СВЦЭМ!$D$39:$D$782,СВЦЭМ!$A$39:$A$782,$A49,СВЦЭМ!$B$39:$B$782,O$47)+'СЕТ СН'!$G$11+СВЦЭМ!$D$10+'СЕТ СН'!$G$6-'СЕТ СН'!$G$23</f>
        <v>1315.6935626699999</v>
      </c>
      <c r="P49" s="36">
        <f>SUMIFS(СВЦЭМ!$D$39:$D$782,СВЦЭМ!$A$39:$A$782,$A49,СВЦЭМ!$B$39:$B$782,P$47)+'СЕТ СН'!$G$11+СВЦЭМ!$D$10+'СЕТ СН'!$G$6-'СЕТ СН'!$G$23</f>
        <v>1329.1188615899998</v>
      </c>
      <c r="Q49" s="36">
        <f>SUMIFS(СВЦЭМ!$D$39:$D$782,СВЦЭМ!$A$39:$A$782,$A49,СВЦЭМ!$B$39:$B$782,Q$47)+'СЕТ СН'!$G$11+СВЦЭМ!$D$10+'СЕТ СН'!$G$6-'СЕТ СН'!$G$23</f>
        <v>1349.4421737099999</v>
      </c>
      <c r="R49" s="36">
        <f>SUMIFS(СВЦЭМ!$D$39:$D$782,СВЦЭМ!$A$39:$A$782,$A49,СВЦЭМ!$B$39:$B$782,R$47)+'СЕТ СН'!$G$11+СВЦЭМ!$D$10+'СЕТ СН'!$G$6-'СЕТ СН'!$G$23</f>
        <v>1353.8968641299998</v>
      </c>
      <c r="S49" s="36">
        <f>SUMIFS(СВЦЭМ!$D$39:$D$782,СВЦЭМ!$A$39:$A$782,$A49,СВЦЭМ!$B$39:$B$782,S$47)+'СЕТ СН'!$G$11+СВЦЭМ!$D$10+'СЕТ СН'!$G$6-'СЕТ СН'!$G$23</f>
        <v>1319.6958449399999</v>
      </c>
      <c r="T49" s="36">
        <f>SUMIFS(СВЦЭМ!$D$39:$D$782,СВЦЭМ!$A$39:$A$782,$A49,СВЦЭМ!$B$39:$B$782,T$47)+'СЕТ СН'!$G$11+СВЦЭМ!$D$10+'СЕТ СН'!$G$6-'СЕТ СН'!$G$23</f>
        <v>1268.6104405399999</v>
      </c>
      <c r="U49" s="36">
        <f>SUMIFS(СВЦЭМ!$D$39:$D$782,СВЦЭМ!$A$39:$A$782,$A49,СВЦЭМ!$B$39:$B$782,U$47)+'СЕТ СН'!$G$11+СВЦЭМ!$D$10+'СЕТ СН'!$G$6-'СЕТ СН'!$G$23</f>
        <v>1223.2006427799997</v>
      </c>
      <c r="V49" s="36">
        <f>SUMIFS(СВЦЭМ!$D$39:$D$782,СВЦЭМ!$A$39:$A$782,$A49,СВЦЭМ!$B$39:$B$782,V$47)+'СЕТ СН'!$G$11+СВЦЭМ!$D$10+'СЕТ СН'!$G$6-'СЕТ СН'!$G$23</f>
        <v>1222.3104604399998</v>
      </c>
      <c r="W49" s="36">
        <f>SUMIFS(СВЦЭМ!$D$39:$D$782,СВЦЭМ!$A$39:$A$782,$A49,СВЦЭМ!$B$39:$B$782,W$47)+'СЕТ СН'!$G$11+СВЦЭМ!$D$10+'СЕТ СН'!$G$6-'СЕТ СН'!$G$23</f>
        <v>1235.3977284699997</v>
      </c>
      <c r="X49" s="36">
        <f>SUMIFS(СВЦЭМ!$D$39:$D$782,СВЦЭМ!$A$39:$A$782,$A49,СВЦЭМ!$B$39:$B$782,X$47)+'СЕТ СН'!$G$11+СВЦЭМ!$D$10+'СЕТ СН'!$G$6-'СЕТ СН'!$G$23</f>
        <v>1265.8257972199999</v>
      </c>
      <c r="Y49" s="36">
        <f>SUMIFS(СВЦЭМ!$D$39:$D$782,СВЦЭМ!$A$39:$A$782,$A49,СВЦЭМ!$B$39:$B$782,Y$47)+'СЕТ СН'!$G$11+СВЦЭМ!$D$10+'СЕТ СН'!$G$6-'СЕТ СН'!$G$23</f>
        <v>1274.9400562099997</v>
      </c>
    </row>
    <row r="50" spans="1:25" ht="15.75" x14ac:dyDescent="0.2">
      <c r="A50" s="35">
        <f t="shared" ref="A50:A78" si="1">A49+1</f>
        <v>44258</v>
      </c>
      <c r="B50" s="36">
        <f>SUMIFS(СВЦЭМ!$D$39:$D$782,СВЦЭМ!$A$39:$A$782,$A50,СВЦЭМ!$B$39:$B$782,B$47)+'СЕТ СН'!$G$11+СВЦЭМ!$D$10+'СЕТ СН'!$G$6-'СЕТ СН'!$G$23</f>
        <v>1280.6592148999998</v>
      </c>
      <c r="C50" s="36">
        <f>SUMIFS(СВЦЭМ!$D$39:$D$782,СВЦЭМ!$A$39:$A$782,$A50,СВЦЭМ!$B$39:$B$782,C$47)+'СЕТ СН'!$G$11+СВЦЭМ!$D$10+'СЕТ СН'!$G$6-'СЕТ СН'!$G$23</f>
        <v>1348.8967490399998</v>
      </c>
      <c r="D50" s="36">
        <f>SUMIFS(СВЦЭМ!$D$39:$D$782,СВЦЭМ!$A$39:$A$782,$A50,СВЦЭМ!$B$39:$B$782,D$47)+'СЕТ СН'!$G$11+СВЦЭМ!$D$10+'СЕТ СН'!$G$6-'СЕТ СН'!$G$23</f>
        <v>1379.3462528199998</v>
      </c>
      <c r="E50" s="36">
        <f>SUMIFS(СВЦЭМ!$D$39:$D$782,СВЦЭМ!$A$39:$A$782,$A50,СВЦЭМ!$B$39:$B$782,E$47)+'СЕТ СН'!$G$11+СВЦЭМ!$D$10+'СЕТ СН'!$G$6-'СЕТ СН'!$G$23</f>
        <v>1376.6025942799997</v>
      </c>
      <c r="F50" s="36">
        <f>SUMIFS(СВЦЭМ!$D$39:$D$782,СВЦЭМ!$A$39:$A$782,$A50,СВЦЭМ!$B$39:$B$782,F$47)+'СЕТ СН'!$G$11+СВЦЭМ!$D$10+'СЕТ СН'!$G$6-'СЕТ СН'!$G$23</f>
        <v>1381.1934574999998</v>
      </c>
      <c r="G50" s="36">
        <f>SUMIFS(СВЦЭМ!$D$39:$D$782,СВЦЭМ!$A$39:$A$782,$A50,СВЦЭМ!$B$39:$B$782,G$47)+'СЕТ СН'!$G$11+СВЦЭМ!$D$10+'СЕТ СН'!$G$6-'СЕТ СН'!$G$23</f>
        <v>1389.3781331399998</v>
      </c>
      <c r="H50" s="36">
        <f>SUMIFS(СВЦЭМ!$D$39:$D$782,СВЦЭМ!$A$39:$A$782,$A50,СВЦЭМ!$B$39:$B$782,H$47)+'СЕТ СН'!$G$11+СВЦЭМ!$D$10+'СЕТ СН'!$G$6-'СЕТ СН'!$G$23</f>
        <v>1376.6429703399999</v>
      </c>
      <c r="I50" s="36">
        <f>SUMIFS(СВЦЭМ!$D$39:$D$782,СВЦЭМ!$A$39:$A$782,$A50,СВЦЭМ!$B$39:$B$782,I$47)+'СЕТ СН'!$G$11+СВЦЭМ!$D$10+'СЕТ СН'!$G$6-'СЕТ СН'!$G$23</f>
        <v>1333.7340792699999</v>
      </c>
      <c r="J50" s="36">
        <f>SUMIFS(СВЦЭМ!$D$39:$D$782,СВЦЭМ!$A$39:$A$782,$A50,СВЦЭМ!$B$39:$B$782,J$47)+'СЕТ СН'!$G$11+СВЦЭМ!$D$10+'СЕТ СН'!$G$6-'СЕТ СН'!$G$23</f>
        <v>1276.5148068199999</v>
      </c>
      <c r="K50" s="36">
        <f>SUMIFS(СВЦЭМ!$D$39:$D$782,СВЦЭМ!$A$39:$A$782,$A50,СВЦЭМ!$B$39:$B$782,K$47)+'СЕТ СН'!$G$11+СВЦЭМ!$D$10+'СЕТ СН'!$G$6-'СЕТ СН'!$G$23</f>
        <v>1251.8152867799997</v>
      </c>
      <c r="L50" s="36">
        <f>SUMIFS(СВЦЭМ!$D$39:$D$782,СВЦЭМ!$A$39:$A$782,$A50,СВЦЭМ!$B$39:$B$782,L$47)+'СЕТ СН'!$G$11+СВЦЭМ!$D$10+'СЕТ СН'!$G$6-'СЕТ СН'!$G$23</f>
        <v>1249.3735383799999</v>
      </c>
      <c r="M50" s="36">
        <f>SUMIFS(СВЦЭМ!$D$39:$D$782,СВЦЭМ!$A$39:$A$782,$A50,СВЦЭМ!$B$39:$B$782,M$47)+'СЕТ СН'!$G$11+СВЦЭМ!$D$10+'СЕТ СН'!$G$6-'СЕТ СН'!$G$23</f>
        <v>1261.0759454599997</v>
      </c>
      <c r="N50" s="36">
        <f>SUMIFS(СВЦЭМ!$D$39:$D$782,СВЦЭМ!$A$39:$A$782,$A50,СВЦЭМ!$B$39:$B$782,N$47)+'СЕТ СН'!$G$11+СВЦЭМ!$D$10+'СЕТ СН'!$G$6-'СЕТ СН'!$G$23</f>
        <v>1240.2780909599999</v>
      </c>
      <c r="O50" s="36">
        <f>SUMIFS(СВЦЭМ!$D$39:$D$782,СВЦЭМ!$A$39:$A$782,$A50,СВЦЭМ!$B$39:$B$782,O$47)+'СЕТ СН'!$G$11+СВЦЭМ!$D$10+'СЕТ СН'!$G$6-'СЕТ СН'!$G$23</f>
        <v>1273.8058659999999</v>
      </c>
      <c r="P50" s="36">
        <f>SUMIFS(СВЦЭМ!$D$39:$D$782,СВЦЭМ!$A$39:$A$782,$A50,СВЦЭМ!$B$39:$B$782,P$47)+'СЕТ СН'!$G$11+СВЦЭМ!$D$10+'СЕТ СН'!$G$6-'СЕТ СН'!$G$23</f>
        <v>1292.1067723099998</v>
      </c>
      <c r="Q50" s="36">
        <f>SUMIFS(СВЦЭМ!$D$39:$D$782,СВЦЭМ!$A$39:$A$782,$A50,СВЦЭМ!$B$39:$B$782,Q$47)+'СЕТ СН'!$G$11+СВЦЭМ!$D$10+'СЕТ СН'!$G$6-'СЕТ СН'!$G$23</f>
        <v>1303.6455799099999</v>
      </c>
      <c r="R50" s="36">
        <f>SUMIFS(СВЦЭМ!$D$39:$D$782,СВЦЭМ!$A$39:$A$782,$A50,СВЦЭМ!$B$39:$B$782,R$47)+'СЕТ СН'!$G$11+СВЦЭМ!$D$10+'СЕТ СН'!$G$6-'СЕТ СН'!$G$23</f>
        <v>1300.2595199399998</v>
      </c>
      <c r="S50" s="36">
        <f>SUMIFS(СВЦЭМ!$D$39:$D$782,СВЦЭМ!$A$39:$A$782,$A50,СВЦЭМ!$B$39:$B$782,S$47)+'СЕТ СН'!$G$11+СВЦЭМ!$D$10+'СЕТ СН'!$G$6-'СЕТ СН'!$G$23</f>
        <v>1271.6465016299999</v>
      </c>
      <c r="T50" s="36">
        <f>SUMIFS(СВЦЭМ!$D$39:$D$782,СВЦЭМ!$A$39:$A$782,$A50,СВЦЭМ!$B$39:$B$782,T$47)+'СЕТ СН'!$G$11+СВЦЭМ!$D$10+'СЕТ СН'!$G$6-'СЕТ СН'!$G$23</f>
        <v>1226.3844111699998</v>
      </c>
      <c r="U50" s="36">
        <f>SUMIFS(СВЦЭМ!$D$39:$D$782,СВЦЭМ!$A$39:$A$782,$A50,СВЦЭМ!$B$39:$B$782,U$47)+'СЕТ СН'!$G$11+СВЦЭМ!$D$10+'СЕТ СН'!$G$6-'СЕТ СН'!$G$23</f>
        <v>1194.0510339099999</v>
      </c>
      <c r="V50" s="36">
        <f>SUMIFS(СВЦЭМ!$D$39:$D$782,СВЦЭМ!$A$39:$A$782,$A50,СВЦЭМ!$B$39:$B$782,V$47)+'СЕТ СН'!$G$11+СВЦЭМ!$D$10+'СЕТ СН'!$G$6-'СЕТ СН'!$G$23</f>
        <v>1190.3426264999998</v>
      </c>
      <c r="W50" s="36">
        <f>SUMIFS(СВЦЭМ!$D$39:$D$782,СВЦЭМ!$A$39:$A$782,$A50,СВЦЭМ!$B$39:$B$782,W$47)+'СЕТ СН'!$G$11+СВЦЭМ!$D$10+'СЕТ СН'!$G$6-'СЕТ СН'!$G$23</f>
        <v>1208.7162593099997</v>
      </c>
      <c r="X50" s="36">
        <f>SUMIFS(СВЦЭМ!$D$39:$D$782,СВЦЭМ!$A$39:$A$782,$A50,СВЦЭМ!$B$39:$B$782,X$47)+'СЕТ СН'!$G$11+СВЦЭМ!$D$10+'СЕТ СН'!$G$6-'СЕТ СН'!$G$23</f>
        <v>1225.9779774599999</v>
      </c>
      <c r="Y50" s="36">
        <f>SUMIFS(СВЦЭМ!$D$39:$D$782,СВЦЭМ!$A$39:$A$782,$A50,СВЦЭМ!$B$39:$B$782,Y$47)+'СЕТ СН'!$G$11+СВЦЭМ!$D$10+'СЕТ СН'!$G$6-'СЕТ СН'!$G$23</f>
        <v>1247.4453499899998</v>
      </c>
    </row>
    <row r="51" spans="1:25" ht="15.75" x14ac:dyDescent="0.2">
      <c r="A51" s="35">
        <f t="shared" si="1"/>
        <v>44259</v>
      </c>
      <c r="B51" s="36">
        <f>SUMIFS(СВЦЭМ!$D$39:$D$782,СВЦЭМ!$A$39:$A$782,$A51,СВЦЭМ!$B$39:$B$782,B$47)+'СЕТ СН'!$G$11+СВЦЭМ!$D$10+'СЕТ СН'!$G$6-'СЕТ СН'!$G$23</f>
        <v>1228.0044813799998</v>
      </c>
      <c r="C51" s="36">
        <f>SUMIFS(СВЦЭМ!$D$39:$D$782,СВЦЭМ!$A$39:$A$782,$A51,СВЦЭМ!$B$39:$B$782,C$47)+'СЕТ СН'!$G$11+СВЦЭМ!$D$10+'СЕТ СН'!$G$6-'СЕТ СН'!$G$23</f>
        <v>1295.8820405599997</v>
      </c>
      <c r="D51" s="36">
        <f>SUMIFS(СВЦЭМ!$D$39:$D$782,СВЦЭМ!$A$39:$A$782,$A51,СВЦЭМ!$B$39:$B$782,D$47)+'СЕТ СН'!$G$11+СВЦЭМ!$D$10+'СЕТ СН'!$G$6-'СЕТ СН'!$G$23</f>
        <v>1348.2310684099998</v>
      </c>
      <c r="E51" s="36">
        <f>SUMIFS(СВЦЭМ!$D$39:$D$782,СВЦЭМ!$A$39:$A$782,$A51,СВЦЭМ!$B$39:$B$782,E$47)+'СЕТ СН'!$G$11+СВЦЭМ!$D$10+'СЕТ СН'!$G$6-'СЕТ СН'!$G$23</f>
        <v>1356.9408294599998</v>
      </c>
      <c r="F51" s="36">
        <f>SUMIFS(СВЦЭМ!$D$39:$D$782,СВЦЭМ!$A$39:$A$782,$A51,СВЦЭМ!$B$39:$B$782,F$47)+'СЕТ СН'!$G$11+СВЦЭМ!$D$10+'СЕТ СН'!$G$6-'СЕТ СН'!$G$23</f>
        <v>1368.1090806099999</v>
      </c>
      <c r="G51" s="36">
        <f>SUMIFS(СВЦЭМ!$D$39:$D$782,СВЦЭМ!$A$39:$A$782,$A51,СВЦЭМ!$B$39:$B$782,G$47)+'СЕТ СН'!$G$11+СВЦЭМ!$D$10+'СЕТ СН'!$G$6-'СЕТ СН'!$G$23</f>
        <v>1355.9703109799998</v>
      </c>
      <c r="H51" s="36">
        <f>SUMIFS(СВЦЭМ!$D$39:$D$782,СВЦЭМ!$A$39:$A$782,$A51,СВЦЭМ!$B$39:$B$782,H$47)+'СЕТ СН'!$G$11+СВЦЭМ!$D$10+'СЕТ СН'!$G$6-'СЕТ СН'!$G$23</f>
        <v>1318.1570729299999</v>
      </c>
      <c r="I51" s="36">
        <f>SUMIFS(СВЦЭМ!$D$39:$D$782,СВЦЭМ!$A$39:$A$782,$A51,СВЦЭМ!$B$39:$B$782,I$47)+'СЕТ СН'!$G$11+СВЦЭМ!$D$10+'СЕТ СН'!$G$6-'СЕТ СН'!$G$23</f>
        <v>1273.8145280199999</v>
      </c>
      <c r="J51" s="36">
        <f>SUMIFS(СВЦЭМ!$D$39:$D$782,СВЦЭМ!$A$39:$A$782,$A51,СВЦЭМ!$B$39:$B$782,J$47)+'СЕТ СН'!$G$11+СВЦЭМ!$D$10+'СЕТ СН'!$G$6-'СЕТ СН'!$G$23</f>
        <v>1232.9117632599998</v>
      </c>
      <c r="K51" s="36">
        <f>SUMIFS(СВЦЭМ!$D$39:$D$782,СВЦЭМ!$A$39:$A$782,$A51,СВЦЭМ!$B$39:$B$782,K$47)+'СЕТ СН'!$G$11+СВЦЭМ!$D$10+'СЕТ СН'!$G$6-'СЕТ СН'!$G$23</f>
        <v>1223.7661738599998</v>
      </c>
      <c r="L51" s="36">
        <f>SUMIFS(СВЦЭМ!$D$39:$D$782,СВЦЭМ!$A$39:$A$782,$A51,СВЦЭМ!$B$39:$B$782,L$47)+'СЕТ СН'!$G$11+СВЦЭМ!$D$10+'СЕТ СН'!$G$6-'СЕТ СН'!$G$23</f>
        <v>1227.6039711699998</v>
      </c>
      <c r="M51" s="36">
        <f>SUMIFS(СВЦЭМ!$D$39:$D$782,СВЦЭМ!$A$39:$A$782,$A51,СВЦЭМ!$B$39:$B$782,M$47)+'СЕТ СН'!$G$11+СВЦЭМ!$D$10+'СЕТ СН'!$G$6-'СЕТ СН'!$G$23</f>
        <v>1232.7192570299999</v>
      </c>
      <c r="N51" s="36">
        <f>SUMIFS(СВЦЭМ!$D$39:$D$782,СВЦЭМ!$A$39:$A$782,$A51,СВЦЭМ!$B$39:$B$782,N$47)+'СЕТ СН'!$G$11+СВЦЭМ!$D$10+'СЕТ СН'!$G$6-'СЕТ СН'!$G$23</f>
        <v>1236.4391596799999</v>
      </c>
      <c r="O51" s="36">
        <f>SUMIFS(СВЦЭМ!$D$39:$D$782,СВЦЭМ!$A$39:$A$782,$A51,СВЦЭМ!$B$39:$B$782,O$47)+'СЕТ СН'!$G$11+СВЦЭМ!$D$10+'СЕТ СН'!$G$6-'СЕТ СН'!$G$23</f>
        <v>1291.8858488699998</v>
      </c>
      <c r="P51" s="36">
        <f>SUMIFS(СВЦЭМ!$D$39:$D$782,СВЦЭМ!$A$39:$A$782,$A51,СВЦЭМ!$B$39:$B$782,P$47)+'СЕТ СН'!$G$11+СВЦЭМ!$D$10+'СЕТ СН'!$G$6-'СЕТ СН'!$G$23</f>
        <v>1342.0778599399998</v>
      </c>
      <c r="Q51" s="36">
        <f>SUMIFS(СВЦЭМ!$D$39:$D$782,СВЦЭМ!$A$39:$A$782,$A51,СВЦЭМ!$B$39:$B$782,Q$47)+'СЕТ СН'!$G$11+СВЦЭМ!$D$10+'СЕТ СН'!$G$6-'СЕТ СН'!$G$23</f>
        <v>1354.4676101399998</v>
      </c>
      <c r="R51" s="36">
        <f>SUMIFS(СВЦЭМ!$D$39:$D$782,СВЦЭМ!$A$39:$A$782,$A51,СВЦЭМ!$B$39:$B$782,R$47)+'СЕТ СН'!$G$11+СВЦЭМ!$D$10+'СЕТ СН'!$G$6-'СЕТ СН'!$G$23</f>
        <v>1342.9401987599999</v>
      </c>
      <c r="S51" s="36">
        <f>SUMIFS(СВЦЭМ!$D$39:$D$782,СВЦЭМ!$A$39:$A$782,$A51,СВЦЭМ!$B$39:$B$782,S$47)+'СЕТ СН'!$G$11+СВЦЭМ!$D$10+'СЕТ СН'!$G$6-'СЕТ СН'!$G$23</f>
        <v>1306.7501238799998</v>
      </c>
      <c r="T51" s="36">
        <f>SUMIFS(СВЦЭМ!$D$39:$D$782,СВЦЭМ!$A$39:$A$782,$A51,СВЦЭМ!$B$39:$B$782,T$47)+'СЕТ СН'!$G$11+СВЦЭМ!$D$10+'СЕТ СН'!$G$6-'СЕТ СН'!$G$23</f>
        <v>1216.4874187499997</v>
      </c>
      <c r="U51" s="36">
        <f>SUMIFS(СВЦЭМ!$D$39:$D$782,СВЦЭМ!$A$39:$A$782,$A51,СВЦЭМ!$B$39:$B$782,U$47)+'СЕТ СН'!$G$11+СВЦЭМ!$D$10+'СЕТ СН'!$G$6-'СЕТ СН'!$G$23</f>
        <v>1176.8295963599999</v>
      </c>
      <c r="V51" s="36">
        <f>SUMIFS(СВЦЭМ!$D$39:$D$782,СВЦЭМ!$A$39:$A$782,$A51,СВЦЭМ!$B$39:$B$782,V$47)+'СЕТ СН'!$G$11+СВЦЭМ!$D$10+'СЕТ СН'!$G$6-'СЕТ СН'!$G$23</f>
        <v>1180.1891857099997</v>
      </c>
      <c r="W51" s="36">
        <f>SUMIFS(СВЦЭМ!$D$39:$D$782,СВЦЭМ!$A$39:$A$782,$A51,СВЦЭМ!$B$39:$B$782,W$47)+'СЕТ СН'!$G$11+СВЦЭМ!$D$10+'СЕТ СН'!$G$6-'СЕТ СН'!$G$23</f>
        <v>1203.1466529799998</v>
      </c>
      <c r="X51" s="36">
        <f>SUMIFS(СВЦЭМ!$D$39:$D$782,СВЦЭМ!$A$39:$A$782,$A51,СВЦЭМ!$B$39:$B$782,X$47)+'СЕТ СН'!$G$11+СВЦЭМ!$D$10+'СЕТ СН'!$G$6-'СЕТ СН'!$G$23</f>
        <v>1222.9390522799997</v>
      </c>
      <c r="Y51" s="36">
        <f>SUMIFS(СВЦЭМ!$D$39:$D$782,СВЦЭМ!$A$39:$A$782,$A51,СВЦЭМ!$B$39:$B$782,Y$47)+'СЕТ СН'!$G$11+СВЦЭМ!$D$10+'СЕТ СН'!$G$6-'СЕТ СН'!$G$23</f>
        <v>1229.7984464199999</v>
      </c>
    </row>
    <row r="52" spans="1:25" ht="15.75" x14ac:dyDescent="0.2">
      <c r="A52" s="35">
        <f t="shared" si="1"/>
        <v>44260</v>
      </c>
      <c r="B52" s="36">
        <f>SUMIFS(СВЦЭМ!$D$39:$D$782,СВЦЭМ!$A$39:$A$782,$A52,СВЦЭМ!$B$39:$B$782,B$47)+'СЕТ СН'!$G$11+СВЦЭМ!$D$10+'СЕТ СН'!$G$6-'СЕТ СН'!$G$23</f>
        <v>1263.0584097399999</v>
      </c>
      <c r="C52" s="36">
        <f>SUMIFS(СВЦЭМ!$D$39:$D$782,СВЦЭМ!$A$39:$A$782,$A52,СВЦЭМ!$B$39:$B$782,C$47)+'СЕТ СН'!$G$11+СВЦЭМ!$D$10+'СЕТ СН'!$G$6-'СЕТ СН'!$G$23</f>
        <v>1304.5173114499999</v>
      </c>
      <c r="D52" s="36">
        <f>SUMIFS(СВЦЭМ!$D$39:$D$782,СВЦЭМ!$A$39:$A$782,$A52,СВЦЭМ!$B$39:$B$782,D$47)+'СЕТ СН'!$G$11+СВЦЭМ!$D$10+'СЕТ СН'!$G$6-'СЕТ СН'!$G$23</f>
        <v>1335.1440000799998</v>
      </c>
      <c r="E52" s="36">
        <f>SUMIFS(СВЦЭМ!$D$39:$D$782,СВЦЭМ!$A$39:$A$782,$A52,СВЦЭМ!$B$39:$B$782,E$47)+'СЕТ СН'!$G$11+СВЦЭМ!$D$10+'СЕТ СН'!$G$6-'СЕТ СН'!$G$23</f>
        <v>1343.0338317799999</v>
      </c>
      <c r="F52" s="36">
        <f>SUMIFS(СВЦЭМ!$D$39:$D$782,СВЦЭМ!$A$39:$A$782,$A52,СВЦЭМ!$B$39:$B$782,F$47)+'СЕТ СН'!$G$11+СВЦЭМ!$D$10+'СЕТ СН'!$G$6-'СЕТ СН'!$G$23</f>
        <v>1379.7738479599998</v>
      </c>
      <c r="G52" s="36">
        <f>SUMIFS(СВЦЭМ!$D$39:$D$782,СВЦЭМ!$A$39:$A$782,$A52,СВЦЭМ!$B$39:$B$782,G$47)+'СЕТ СН'!$G$11+СВЦЭМ!$D$10+'СЕТ СН'!$G$6-'СЕТ СН'!$G$23</f>
        <v>1378.9008686399998</v>
      </c>
      <c r="H52" s="36">
        <f>SUMIFS(СВЦЭМ!$D$39:$D$782,СВЦЭМ!$A$39:$A$782,$A52,СВЦЭМ!$B$39:$B$782,H$47)+'СЕТ СН'!$G$11+СВЦЭМ!$D$10+'СЕТ СН'!$G$6-'СЕТ СН'!$G$23</f>
        <v>1358.1285761299998</v>
      </c>
      <c r="I52" s="36">
        <f>SUMIFS(СВЦЭМ!$D$39:$D$782,СВЦЭМ!$A$39:$A$782,$A52,СВЦЭМ!$B$39:$B$782,I$47)+'СЕТ СН'!$G$11+СВЦЭМ!$D$10+'СЕТ СН'!$G$6-'СЕТ СН'!$G$23</f>
        <v>1307.9557841499998</v>
      </c>
      <c r="J52" s="36">
        <f>SUMIFS(СВЦЭМ!$D$39:$D$782,СВЦЭМ!$A$39:$A$782,$A52,СВЦЭМ!$B$39:$B$782,J$47)+'СЕТ СН'!$G$11+СВЦЭМ!$D$10+'СЕТ СН'!$G$6-'СЕТ СН'!$G$23</f>
        <v>1263.5101096999999</v>
      </c>
      <c r="K52" s="36">
        <f>SUMIFS(СВЦЭМ!$D$39:$D$782,СВЦЭМ!$A$39:$A$782,$A52,СВЦЭМ!$B$39:$B$782,K$47)+'СЕТ СН'!$G$11+СВЦЭМ!$D$10+'СЕТ СН'!$G$6-'СЕТ СН'!$G$23</f>
        <v>1228.2798005199998</v>
      </c>
      <c r="L52" s="36">
        <f>SUMIFS(СВЦЭМ!$D$39:$D$782,СВЦЭМ!$A$39:$A$782,$A52,СВЦЭМ!$B$39:$B$782,L$47)+'СЕТ СН'!$G$11+СВЦЭМ!$D$10+'СЕТ СН'!$G$6-'СЕТ СН'!$G$23</f>
        <v>1220.9894826499999</v>
      </c>
      <c r="M52" s="36">
        <f>SUMIFS(СВЦЭМ!$D$39:$D$782,СВЦЭМ!$A$39:$A$782,$A52,СВЦЭМ!$B$39:$B$782,M$47)+'СЕТ СН'!$G$11+СВЦЭМ!$D$10+'СЕТ СН'!$G$6-'СЕТ СН'!$G$23</f>
        <v>1219.6425231999999</v>
      </c>
      <c r="N52" s="36">
        <f>SUMIFS(СВЦЭМ!$D$39:$D$782,СВЦЭМ!$A$39:$A$782,$A52,СВЦЭМ!$B$39:$B$782,N$47)+'СЕТ СН'!$G$11+СВЦЭМ!$D$10+'СЕТ СН'!$G$6-'СЕТ СН'!$G$23</f>
        <v>1237.7596468599997</v>
      </c>
      <c r="O52" s="36">
        <f>SUMIFS(СВЦЭМ!$D$39:$D$782,СВЦЭМ!$A$39:$A$782,$A52,СВЦЭМ!$B$39:$B$782,O$47)+'СЕТ СН'!$G$11+СВЦЭМ!$D$10+'СЕТ СН'!$G$6-'СЕТ СН'!$G$23</f>
        <v>1291.0423941899999</v>
      </c>
      <c r="P52" s="36">
        <f>SUMIFS(СВЦЭМ!$D$39:$D$782,СВЦЭМ!$A$39:$A$782,$A52,СВЦЭМ!$B$39:$B$782,P$47)+'СЕТ СН'!$G$11+СВЦЭМ!$D$10+'СЕТ СН'!$G$6-'СЕТ СН'!$G$23</f>
        <v>1317.1369782799998</v>
      </c>
      <c r="Q52" s="36">
        <f>SUMIFS(СВЦЭМ!$D$39:$D$782,СВЦЭМ!$A$39:$A$782,$A52,СВЦЭМ!$B$39:$B$782,Q$47)+'СЕТ СН'!$G$11+СВЦЭМ!$D$10+'СЕТ СН'!$G$6-'СЕТ СН'!$G$23</f>
        <v>1336.5074969299999</v>
      </c>
      <c r="R52" s="36">
        <f>SUMIFS(СВЦЭМ!$D$39:$D$782,СВЦЭМ!$A$39:$A$782,$A52,СВЦЭМ!$B$39:$B$782,R$47)+'СЕТ СН'!$G$11+СВЦЭМ!$D$10+'СЕТ СН'!$G$6-'СЕТ СН'!$G$23</f>
        <v>1334.6439655999998</v>
      </c>
      <c r="S52" s="36">
        <f>SUMIFS(СВЦЭМ!$D$39:$D$782,СВЦЭМ!$A$39:$A$782,$A52,СВЦЭМ!$B$39:$B$782,S$47)+'СЕТ СН'!$G$11+СВЦЭМ!$D$10+'СЕТ СН'!$G$6-'СЕТ СН'!$G$23</f>
        <v>1294.6065139299999</v>
      </c>
      <c r="T52" s="36">
        <f>SUMIFS(СВЦЭМ!$D$39:$D$782,СВЦЭМ!$A$39:$A$782,$A52,СВЦЭМ!$B$39:$B$782,T$47)+'СЕТ СН'!$G$11+СВЦЭМ!$D$10+'СЕТ СН'!$G$6-'СЕТ СН'!$G$23</f>
        <v>1238.8438473499998</v>
      </c>
      <c r="U52" s="36">
        <f>SUMIFS(СВЦЭМ!$D$39:$D$782,СВЦЭМ!$A$39:$A$782,$A52,СВЦЭМ!$B$39:$B$782,U$47)+'СЕТ СН'!$G$11+СВЦЭМ!$D$10+'СЕТ СН'!$G$6-'СЕТ СН'!$G$23</f>
        <v>1196.3705983099999</v>
      </c>
      <c r="V52" s="36">
        <f>SUMIFS(СВЦЭМ!$D$39:$D$782,СВЦЭМ!$A$39:$A$782,$A52,СВЦЭМ!$B$39:$B$782,V$47)+'СЕТ СН'!$G$11+СВЦЭМ!$D$10+'СЕТ СН'!$G$6-'СЕТ СН'!$G$23</f>
        <v>1218.4142525299999</v>
      </c>
      <c r="W52" s="36">
        <f>SUMIFS(СВЦЭМ!$D$39:$D$782,СВЦЭМ!$A$39:$A$782,$A52,СВЦЭМ!$B$39:$B$782,W$47)+'СЕТ СН'!$G$11+СВЦЭМ!$D$10+'СЕТ СН'!$G$6-'СЕТ СН'!$G$23</f>
        <v>1227.9157445499998</v>
      </c>
      <c r="X52" s="36">
        <f>SUMIFS(СВЦЭМ!$D$39:$D$782,СВЦЭМ!$A$39:$A$782,$A52,СВЦЭМ!$B$39:$B$782,X$47)+'СЕТ СН'!$G$11+СВЦЭМ!$D$10+'СЕТ СН'!$G$6-'СЕТ СН'!$G$23</f>
        <v>1253.2074633099999</v>
      </c>
      <c r="Y52" s="36">
        <f>SUMIFS(СВЦЭМ!$D$39:$D$782,СВЦЭМ!$A$39:$A$782,$A52,СВЦЭМ!$B$39:$B$782,Y$47)+'СЕТ СН'!$G$11+СВЦЭМ!$D$10+'СЕТ СН'!$G$6-'СЕТ СН'!$G$23</f>
        <v>1258.8208188399999</v>
      </c>
    </row>
    <row r="53" spans="1:25" ht="15.75" x14ac:dyDescent="0.2">
      <c r="A53" s="35">
        <f t="shared" si="1"/>
        <v>44261</v>
      </c>
      <c r="B53" s="36">
        <f>SUMIFS(СВЦЭМ!$D$39:$D$782,СВЦЭМ!$A$39:$A$782,$A53,СВЦЭМ!$B$39:$B$782,B$47)+'СЕТ СН'!$G$11+СВЦЭМ!$D$10+'СЕТ СН'!$G$6-'СЕТ СН'!$G$23</f>
        <v>1317.3993696899997</v>
      </c>
      <c r="C53" s="36">
        <f>SUMIFS(СВЦЭМ!$D$39:$D$782,СВЦЭМ!$A$39:$A$782,$A53,СВЦЭМ!$B$39:$B$782,C$47)+'СЕТ СН'!$G$11+СВЦЭМ!$D$10+'СЕТ СН'!$G$6-'СЕТ СН'!$G$23</f>
        <v>1392.6991273499998</v>
      </c>
      <c r="D53" s="36">
        <f>SUMIFS(СВЦЭМ!$D$39:$D$782,СВЦЭМ!$A$39:$A$782,$A53,СВЦЭМ!$B$39:$B$782,D$47)+'СЕТ СН'!$G$11+СВЦЭМ!$D$10+'СЕТ СН'!$G$6-'СЕТ СН'!$G$23</f>
        <v>1404.8888946499999</v>
      </c>
      <c r="E53" s="36">
        <f>SUMIFS(СВЦЭМ!$D$39:$D$782,СВЦЭМ!$A$39:$A$782,$A53,СВЦЭМ!$B$39:$B$782,E$47)+'СЕТ СН'!$G$11+СВЦЭМ!$D$10+'СЕТ СН'!$G$6-'СЕТ СН'!$G$23</f>
        <v>1418.6050104999999</v>
      </c>
      <c r="F53" s="36">
        <f>SUMIFS(СВЦЭМ!$D$39:$D$782,СВЦЭМ!$A$39:$A$782,$A53,СВЦЭМ!$B$39:$B$782,F$47)+'СЕТ СН'!$G$11+СВЦЭМ!$D$10+'СЕТ СН'!$G$6-'СЕТ СН'!$G$23</f>
        <v>1424.6858821199999</v>
      </c>
      <c r="G53" s="36">
        <f>SUMIFS(СВЦЭМ!$D$39:$D$782,СВЦЭМ!$A$39:$A$782,$A53,СВЦЭМ!$B$39:$B$782,G$47)+'СЕТ СН'!$G$11+СВЦЭМ!$D$10+'СЕТ СН'!$G$6-'СЕТ СН'!$G$23</f>
        <v>1421.7551093099999</v>
      </c>
      <c r="H53" s="36">
        <f>SUMIFS(СВЦЭМ!$D$39:$D$782,СВЦЭМ!$A$39:$A$782,$A53,СВЦЭМ!$B$39:$B$782,H$47)+'СЕТ СН'!$G$11+СВЦЭМ!$D$10+'СЕТ СН'!$G$6-'СЕТ СН'!$G$23</f>
        <v>1427.1491597399997</v>
      </c>
      <c r="I53" s="36">
        <f>SUMIFS(СВЦЭМ!$D$39:$D$782,СВЦЭМ!$A$39:$A$782,$A53,СВЦЭМ!$B$39:$B$782,I$47)+'СЕТ СН'!$G$11+СВЦЭМ!$D$10+'СЕТ СН'!$G$6-'СЕТ СН'!$G$23</f>
        <v>1386.4596679399999</v>
      </c>
      <c r="J53" s="36">
        <f>SUMIFS(СВЦЭМ!$D$39:$D$782,СВЦЭМ!$A$39:$A$782,$A53,СВЦЭМ!$B$39:$B$782,J$47)+'СЕТ СН'!$G$11+СВЦЭМ!$D$10+'СЕТ СН'!$G$6-'СЕТ СН'!$G$23</f>
        <v>1302.7660869899998</v>
      </c>
      <c r="K53" s="36">
        <f>SUMIFS(СВЦЭМ!$D$39:$D$782,СВЦЭМ!$A$39:$A$782,$A53,СВЦЭМ!$B$39:$B$782,K$47)+'СЕТ СН'!$G$11+СВЦЭМ!$D$10+'СЕТ СН'!$G$6-'СЕТ СН'!$G$23</f>
        <v>1236.0601257999999</v>
      </c>
      <c r="L53" s="36">
        <f>SUMIFS(СВЦЭМ!$D$39:$D$782,СВЦЭМ!$A$39:$A$782,$A53,СВЦЭМ!$B$39:$B$782,L$47)+'СЕТ СН'!$G$11+СВЦЭМ!$D$10+'СЕТ СН'!$G$6-'СЕТ СН'!$G$23</f>
        <v>1201.7118578799998</v>
      </c>
      <c r="M53" s="36">
        <f>SUMIFS(СВЦЭМ!$D$39:$D$782,СВЦЭМ!$A$39:$A$782,$A53,СВЦЭМ!$B$39:$B$782,M$47)+'СЕТ СН'!$G$11+СВЦЭМ!$D$10+'СЕТ СН'!$G$6-'СЕТ СН'!$G$23</f>
        <v>1200.5436692299998</v>
      </c>
      <c r="N53" s="36">
        <f>SUMIFS(СВЦЭМ!$D$39:$D$782,СВЦЭМ!$A$39:$A$782,$A53,СВЦЭМ!$B$39:$B$782,N$47)+'СЕТ СН'!$G$11+СВЦЭМ!$D$10+'СЕТ СН'!$G$6-'СЕТ СН'!$G$23</f>
        <v>1212.7460510399999</v>
      </c>
      <c r="O53" s="36">
        <f>SUMIFS(СВЦЭМ!$D$39:$D$782,СВЦЭМ!$A$39:$A$782,$A53,СВЦЭМ!$B$39:$B$782,O$47)+'СЕТ СН'!$G$11+СВЦЭМ!$D$10+'СЕТ СН'!$G$6-'СЕТ СН'!$G$23</f>
        <v>1266.2787160999999</v>
      </c>
      <c r="P53" s="36">
        <f>SUMIFS(СВЦЭМ!$D$39:$D$782,СВЦЭМ!$A$39:$A$782,$A53,СВЦЭМ!$B$39:$B$782,P$47)+'СЕТ СН'!$G$11+СВЦЭМ!$D$10+'СЕТ СН'!$G$6-'СЕТ СН'!$G$23</f>
        <v>1284.3006204199999</v>
      </c>
      <c r="Q53" s="36">
        <f>SUMIFS(СВЦЭМ!$D$39:$D$782,СВЦЭМ!$A$39:$A$782,$A53,СВЦЭМ!$B$39:$B$782,Q$47)+'СЕТ СН'!$G$11+СВЦЭМ!$D$10+'СЕТ СН'!$G$6-'СЕТ СН'!$G$23</f>
        <v>1307.2335701999998</v>
      </c>
      <c r="R53" s="36">
        <f>SUMIFS(СВЦЭМ!$D$39:$D$782,СВЦЭМ!$A$39:$A$782,$A53,СВЦЭМ!$B$39:$B$782,R$47)+'СЕТ СН'!$G$11+СВЦЭМ!$D$10+'СЕТ СН'!$G$6-'СЕТ СН'!$G$23</f>
        <v>1297.6759766499999</v>
      </c>
      <c r="S53" s="36">
        <f>SUMIFS(СВЦЭМ!$D$39:$D$782,СВЦЭМ!$A$39:$A$782,$A53,СВЦЭМ!$B$39:$B$782,S$47)+'СЕТ СН'!$G$11+СВЦЭМ!$D$10+'СЕТ СН'!$G$6-'СЕТ СН'!$G$23</f>
        <v>1248.8496182899999</v>
      </c>
      <c r="T53" s="36">
        <f>SUMIFS(СВЦЭМ!$D$39:$D$782,СВЦЭМ!$A$39:$A$782,$A53,СВЦЭМ!$B$39:$B$782,T$47)+'СЕТ СН'!$G$11+СВЦЭМ!$D$10+'СЕТ СН'!$G$6-'СЕТ СН'!$G$23</f>
        <v>1200.9821597299999</v>
      </c>
      <c r="U53" s="36">
        <f>SUMIFS(СВЦЭМ!$D$39:$D$782,СВЦЭМ!$A$39:$A$782,$A53,СВЦЭМ!$B$39:$B$782,U$47)+'СЕТ СН'!$G$11+СВЦЭМ!$D$10+'СЕТ СН'!$G$6-'СЕТ СН'!$G$23</f>
        <v>1173.2569523199998</v>
      </c>
      <c r="V53" s="36">
        <f>SUMIFS(СВЦЭМ!$D$39:$D$782,СВЦЭМ!$A$39:$A$782,$A53,СВЦЭМ!$B$39:$B$782,V$47)+'СЕТ СН'!$G$11+СВЦЭМ!$D$10+'СЕТ СН'!$G$6-'СЕТ СН'!$G$23</f>
        <v>1176.4522331699998</v>
      </c>
      <c r="W53" s="36">
        <f>SUMIFS(СВЦЭМ!$D$39:$D$782,СВЦЭМ!$A$39:$A$782,$A53,СВЦЭМ!$B$39:$B$782,W$47)+'СЕТ СН'!$G$11+СВЦЭМ!$D$10+'СЕТ СН'!$G$6-'СЕТ СН'!$G$23</f>
        <v>1184.23041696</v>
      </c>
      <c r="X53" s="36">
        <f>SUMIFS(СВЦЭМ!$D$39:$D$782,СВЦЭМ!$A$39:$A$782,$A53,СВЦЭМ!$B$39:$B$782,X$47)+'СЕТ СН'!$G$11+СВЦЭМ!$D$10+'СЕТ СН'!$G$6-'СЕТ СН'!$G$23</f>
        <v>1210.5060114799999</v>
      </c>
      <c r="Y53" s="36">
        <f>SUMIFS(СВЦЭМ!$D$39:$D$782,СВЦЭМ!$A$39:$A$782,$A53,СВЦЭМ!$B$39:$B$782,Y$47)+'СЕТ СН'!$G$11+СВЦЭМ!$D$10+'СЕТ СН'!$G$6-'СЕТ СН'!$G$23</f>
        <v>1234.2280108499999</v>
      </c>
    </row>
    <row r="54" spans="1:25" ht="15.75" x14ac:dyDescent="0.2">
      <c r="A54" s="35">
        <f t="shared" si="1"/>
        <v>44262</v>
      </c>
      <c r="B54" s="36">
        <f>SUMIFS(СВЦЭМ!$D$39:$D$782,СВЦЭМ!$A$39:$A$782,$A54,СВЦЭМ!$B$39:$B$782,B$47)+'СЕТ СН'!$G$11+СВЦЭМ!$D$10+'СЕТ СН'!$G$6-'СЕТ СН'!$G$23</f>
        <v>1271.0349587299997</v>
      </c>
      <c r="C54" s="36">
        <f>SUMIFS(СВЦЭМ!$D$39:$D$782,СВЦЭМ!$A$39:$A$782,$A54,СВЦЭМ!$B$39:$B$782,C$47)+'СЕТ СН'!$G$11+СВЦЭМ!$D$10+'СЕТ СН'!$G$6-'СЕТ СН'!$G$23</f>
        <v>1338.3284875599998</v>
      </c>
      <c r="D54" s="36">
        <f>SUMIFS(СВЦЭМ!$D$39:$D$782,СВЦЭМ!$A$39:$A$782,$A54,СВЦЭМ!$B$39:$B$782,D$47)+'СЕТ СН'!$G$11+СВЦЭМ!$D$10+'СЕТ СН'!$G$6-'СЕТ СН'!$G$23</f>
        <v>1375.4901943899997</v>
      </c>
      <c r="E54" s="36">
        <f>SUMIFS(СВЦЭМ!$D$39:$D$782,СВЦЭМ!$A$39:$A$782,$A54,СВЦЭМ!$B$39:$B$782,E$47)+'СЕТ СН'!$G$11+СВЦЭМ!$D$10+'СЕТ СН'!$G$6-'СЕТ СН'!$G$23</f>
        <v>1386.9260687099998</v>
      </c>
      <c r="F54" s="36">
        <f>SUMIFS(СВЦЭМ!$D$39:$D$782,СВЦЭМ!$A$39:$A$782,$A54,СВЦЭМ!$B$39:$B$782,F$47)+'СЕТ СН'!$G$11+СВЦЭМ!$D$10+'СЕТ СН'!$G$6-'СЕТ СН'!$G$23</f>
        <v>1393.8900070599998</v>
      </c>
      <c r="G54" s="36">
        <f>SUMIFS(СВЦЭМ!$D$39:$D$782,СВЦЭМ!$A$39:$A$782,$A54,СВЦЭМ!$B$39:$B$782,G$47)+'СЕТ СН'!$G$11+СВЦЭМ!$D$10+'СЕТ СН'!$G$6-'СЕТ СН'!$G$23</f>
        <v>1395.1243787099997</v>
      </c>
      <c r="H54" s="36">
        <f>SUMIFS(СВЦЭМ!$D$39:$D$782,СВЦЭМ!$A$39:$A$782,$A54,СВЦЭМ!$B$39:$B$782,H$47)+'СЕТ СН'!$G$11+СВЦЭМ!$D$10+'СЕТ СН'!$G$6-'СЕТ СН'!$G$23</f>
        <v>1376.3644548199998</v>
      </c>
      <c r="I54" s="36">
        <f>SUMIFS(СВЦЭМ!$D$39:$D$782,СВЦЭМ!$A$39:$A$782,$A54,СВЦЭМ!$B$39:$B$782,I$47)+'СЕТ СН'!$G$11+СВЦЭМ!$D$10+'СЕТ СН'!$G$6-'СЕТ СН'!$G$23</f>
        <v>1338.2059183799997</v>
      </c>
      <c r="J54" s="36">
        <f>SUMIFS(СВЦЭМ!$D$39:$D$782,СВЦЭМ!$A$39:$A$782,$A54,СВЦЭМ!$B$39:$B$782,J$47)+'СЕТ СН'!$G$11+СВЦЭМ!$D$10+'СЕТ СН'!$G$6-'СЕТ СН'!$G$23</f>
        <v>1275.9079292499998</v>
      </c>
      <c r="K54" s="36">
        <f>SUMIFS(СВЦЭМ!$D$39:$D$782,СВЦЭМ!$A$39:$A$782,$A54,СВЦЭМ!$B$39:$B$782,K$47)+'СЕТ СН'!$G$11+СВЦЭМ!$D$10+'СЕТ СН'!$G$6-'СЕТ СН'!$G$23</f>
        <v>1232.7939731899999</v>
      </c>
      <c r="L54" s="36">
        <f>SUMIFS(СВЦЭМ!$D$39:$D$782,СВЦЭМ!$A$39:$A$782,$A54,СВЦЭМ!$B$39:$B$782,L$47)+'СЕТ СН'!$G$11+СВЦЭМ!$D$10+'СЕТ СН'!$G$6-'СЕТ СН'!$G$23</f>
        <v>1216.2000538099999</v>
      </c>
      <c r="M54" s="36">
        <f>SUMIFS(СВЦЭМ!$D$39:$D$782,СВЦЭМ!$A$39:$A$782,$A54,СВЦЭМ!$B$39:$B$782,M$47)+'СЕТ СН'!$G$11+СВЦЭМ!$D$10+'СЕТ СН'!$G$6-'СЕТ СН'!$G$23</f>
        <v>1221.6572875899999</v>
      </c>
      <c r="N54" s="36">
        <f>SUMIFS(СВЦЭМ!$D$39:$D$782,СВЦЭМ!$A$39:$A$782,$A54,СВЦЭМ!$B$39:$B$782,N$47)+'СЕТ СН'!$G$11+СВЦЭМ!$D$10+'СЕТ СН'!$G$6-'СЕТ СН'!$G$23</f>
        <v>1244.5517561099998</v>
      </c>
      <c r="O54" s="36">
        <f>SUMIFS(СВЦЭМ!$D$39:$D$782,СВЦЭМ!$A$39:$A$782,$A54,СВЦЭМ!$B$39:$B$782,O$47)+'СЕТ СН'!$G$11+СВЦЭМ!$D$10+'СЕТ СН'!$G$6-'СЕТ СН'!$G$23</f>
        <v>1285.0907662799998</v>
      </c>
      <c r="P54" s="36">
        <f>SUMIFS(СВЦЭМ!$D$39:$D$782,СВЦЭМ!$A$39:$A$782,$A54,СВЦЭМ!$B$39:$B$782,P$47)+'СЕТ СН'!$G$11+СВЦЭМ!$D$10+'СЕТ СН'!$G$6-'СЕТ СН'!$G$23</f>
        <v>1320.3842358799998</v>
      </c>
      <c r="Q54" s="36">
        <f>SUMIFS(СВЦЭМ!$D$39:$D$782,СВЦЭМ!$A$39:$A$782,$A54,СВЦЭМ!$B$39:$B$782,Q$47)+'СЕТ СН'!$G$11+СВЦЭМ!$D$10+'СЕТ СН'!$G$6-'СЕТ СН'!$G$23</f>
        <v>1342.7831655199998</v>
      </c>
      <c r="R54" s="36">
        <f>SUMIFS(СВЦЭМ!$D$39:$D$782,СВЦЭМ!$A$39:$A$782,$A54,СВЦЭМ!$B$39:$B$782,R$47)+'СЕТ СН'!$G$11+СВЦЭМ!$D$10+'СЕТ СН'!$G$6-'СЕТ СН'!$G$23</f>
        <v>1331.3296848299999</v>
      </c>
      <c r="S54" s="36">
        <f>SUMIFS(СВЦЭМ!$D$39:$D$782,СВЦЭМ!$A$39:$A$782,$A54,СВЦЭМ!$B$39:$B$782,S$47)+'СЕТ СН'!$G$11+СВЦЭМ!$D$10+'СЕТ СН'!$G$6-'СЕТ СН'!$G$23</f>
        <v>1293.7962244099999</v>
      </c>
      <c r="T54" s="36">
        <f>SUMIFS(СВЦЭМ!$D$39:$D$782,СВЦЭМ!$A$39:$A$782,$A54,СВЦЭМ!$B$39:$B$782,T$47)+'СЕТ СН'!$G$11+СВЦЭМ!$D$10+'СЕТ СН'!$G$6-'СЕТ СН'!$G$23</f>
        <v>1239.5880273399998</v>
      </c>
      <c r="U54" s="36">
        <f>SUMIFS(СВЦЭМ!$D$39:$D$782,СВЦЭМ!$A$39:$A$782,$A54,СВЦЭМ!$B$39:$B$782,U$47)+'СЕТ СН'!$G$11+СВЦЭМ!$D$10+'СЕТ СН'!$G$6-'СЕТ СН'!$G$23</f>
        <v>1201.3578028699997</v>
      </c>
      <c r="V54" s="36">
        <f>SUMIFS(СВЦЭМ!$D$39:$D$782,СВЦЭМ!$A$39:$A$782,$A54,СВЦЭМ!$B$39:$B$782,V$47)+'СЕТ СН'!$G$11+СВЦЭМ!$D$10+'СЕТ СН'!$G$6-'СЕТ СН'!$G$23</f>
        <v>1208.0016597699998</v>
      </c>
      <c r="W54" s="36">
        <f>SUMIFS(СВЦЭМ!$D$39:$D$782,СВЦЭМ!$A$39:$A$782,$A54,СВЦЭМ!$B$39:$B$782,W$47)+'СЕТ СН'!$G$11+СВЦЭМ!$D$10+'СЕТ СН'!$G$6-'СЕТ СН'!$G$23</f>
        <v>1230.9941587899998</v>
      </c>
      <c r="X54" s="36">
        <f>SUMIFS(СВЦЭМ!$D$39:$D$782,СВЦЭМ!$A$39:$A$782,$A54,СВЦЭМ!$B$39:$B$782,X$47)+'СЕТ СН'!$G$11+СВЦЭМ!$D$10+'СЕТ СН'!$G$6-'СЕТ СН'!$G$23</f>
        <v>1244.4969741499999</v>
      </c>
      <c r="Y54" s="36">
        <f>SUMIFS(СВЦЭМ!$D$39:$D$782,СВЦЭМ!$A$39:$A$782,$A54,СВЦЭМ!$B$39:$B$782,Y$47)+'СЕТ СН'!$G$11+СВЦЭМ!$D$10+'СЕТ СН'!$G$6-'СЕТ СН'!$G$23</f>
        <v>1263.6886801299997</v>
      </c>
    </row>
    <row r="55" spans="1:25" ht="15.75" x14ac:dyDescent="0.2">
      <c r="A55" s="35">
        <f t="shared" si="1"/>
        <v>44263</v>
      </c>
      <c r="B55" s="36">
        <f>SUMIFS(СВЦЭМ!$D$39:$D$782,СВЦЭМ!$A$39:$A$782,$A55,СВЦЭМ!$B$39:$B$782,B$47)+'СЕТ СН'!$G$11+СВЦЭМ!$D$10+'СЕТ СН'!$G$6-'СЕТ СН'!$G$23</f>
        <v>1284.4412924599999</v>
      </c>
      <c r="C55" s="36">
        <f>SUMIFS(СВЦЭМ!$D$39:$D$782,СВЦЭМ!$A$39:$A$782,$A55,СВЦЭМ!$B$39:$B$782,C$47)+'СЕТ СН'!$G$11+СВЦЭМ!$D$10+'СЕТ СН'!$G$6-'СЕТ СН'!$G$23</f>
        <v>1350.7735839199997</v>
      </c>
      <c r="D55" s="36">
        <f>SUMIFS(СВЦЭМ!$D$39:$D$782,СВЦЭМ!$A$39:$A$782,$A55,СВЦЭМ!$B$39:$B$782,D$47)+'СЕТ СН'!$G$11+СВЦЭМ!$D$10+'СЕТ СН'!$G$6-'СЕТ СН'!$G$23</f>
        <v>1392.9457002799998</v>
      </c>
      <c r="E55" s="36">
        <f>SUMIFS(СВЦЭМ!$D$39:$D$782,СВЦЭМ!$A$39:$A$782,$A55,СВЦЭМ!$B$39:$B$782,E$47)+'СЕТ СН'!$G$11+СВЦЭМ!$D$10+'СЕТ СН'!$G$6-'СЕТ СН'!$G$23</f>
        <v>1388.9782715699998</v>
      </c>
      <c r="F55" s="36">
        <f>SUMIFS(СВЦЭМ!$D$39:$D$782,СВЦЭМ!$A$39:$A$782,$A55,СВЦЭМ!$B$39:$B$782,F$47)+'СЕТ СН'!$G$11+СВЦЭМ!$D$10+'СЕТ СН'!$G$6-'СЕТ СН'!$G$23</f>
        <v>1388.4309160399998</v>
      </c>
      <c r="G55" s="36">
        <f>SUMIFS(СВЦЭМ!$D$39:$D$782,СВЦЭМ!$A$39:$A$782,$A55,СВЦЭМ!$B$39:$B$782,G$47)+'СЕТ СН'!$G$11+СВЦЭМ!$D$10+'СЕТ СН'!$G$6-'СЕТ СН'!$G$23</f>
        <v>1384.8200511599998</v>
      </c>
      <c r="H55" s="36">
        <f>SUMIFS(СВЦЭМ!$D$39:$D$782,СВЦЭМ!$A$39:$A$782,$A55,СВЦЭМ!$B$39:$B$782,H$47)+'СЕТ СН'!$G$11+СВЦЭМ!$D$10+'СЕТ СН'!$G$6-'СЕТ СН'!$G$23</f>
        <v>1386.5899289899999</v>
      </c>
      <c r="I55" s="36">
        <f>SUMIFS(СВЦЭМ!$D$39:$D$782,СВЦЭМ!$A$39:$A$782,$A55,СВЦЭМ!$B$39:$B$782,I$47)+'СЕТ СН'!$G$11+СВЦЭМ!$D$10+'СЕТ СН'!$G$6-'СЕТ СН'!$G$23</f>
        <v>1366.3292233799998</v>
      </c>
      <c r="J55" s="36">
        <f>SUMIFS(СВЦЭМ!$D$39:$D$782,СВЦЭМ!$A$39:$A$782,$A55,СВЦЭМ!$B$39:$B$782,J$47)+'СЕТ СН'!$G$11+СВЦЭМ!$D$10+'СЕТ СН'!$G$6-'СЕТ СН'!$G$23</f>
        <v>1309.8092524899998</v>
      </c>
      <c r="K55" s="36">
        <f>SUMIFS(СВЦЭМ!$D$39:$D$782,СВЦЭМ!$A$39:$A$782,$A55,СВЦЭМ!$B$39:$B$782,K$47)+'СЕТ СН'!$G$11+СВЦЭМ!$D$10+'СЕТ СН'!$G$6-'СЕТ СН'!$G$23</f>
        <v>1264.2292668599998</v>
      </c>
      <c r="L55" s="36">
        <f>SUMIFS(СВЦЭМ!$D$39:$D$782,СВЦЭМ!$A$39:$A$782,$A55,СВЦЭМ!$B$39:$B$782,L$47)+'СЕТ СН'!$G$11+СВЦЭМ!$D$10+'СЕТ СН'!$G$6-'СЕТ СН'!$G$23</f>
        <v>1250.4470431899999</v>
      </c>
      <c r="M55" s="36">
        <f>SUMIFS(СВЦЭМ!$D$39:$D$782,СВЦЭМ!$A$39:$A$782,$A55,СВЦЭМ!$B$39:$B$782,M$47)+'СЕТ СН'!$G$11+СВЦЭМ!$D$10+'СЕТ СН'!$G$6-'СЕТ СН'!$G$23</f>
        <v>1248.0635343999998</v>
      </c>
      <c r="N55" s="36">
        <f>SUMIFS(СВЦЭМ!$D$39:$D$782,СВЦЭМ!$A$39:$A$782,$A55,СВЦЭМ!$B$39:$B$782,N$47)+'СЕТ СН'!$G$11+СВЦЭМ!$D$10+'СЕТ СН'!$G$6-'СЕТ СН'!$G$23</f>
        <v>1251.9747416699997</v>
      </c>
      <c r="O55" s="36">
        <f>SUMIFS(СВЦЭМ!$D$39:$D$782,СВЦЭМ!$A$39:$A$782,$A55,СВЦЭМ!$B$39:$B$782,O$47)+'СЕТ СН'!$G$11+СВЦЭМ!$D$10+'СЕТ СН'!$G$6-'СЕТ СН'!$G$23</f>
        <v>1301.4640034399997</v>
      </c>
      <c r="P55" s="36">
        <f>SUMIFS(СВЦЭМ!$D$39:$D$782,СВЦЭМ!$A$39:$A$782,$A55,СВЦЭМ!$B$39:$B$782,P$47)+'СЕТ СН'!$G$11+СВЦЭМ!$D$10+'СЕТ СН'!$G$6-'СЕТ СН'!$G$23</f>
        <v>1314.7737542999998</v>
      </c>
      <c r="Q55" s="36">
        <f>SUMIFS(СВЦЭМ!$D$39:$D$782,СВЦЭМ!$A$39:$A$782,$A55,СВЦЭМ!$B$39:$B$782,Q$47)+'СЕТ СН'!$G$11+СВЦЭМ!$D$10+'СЕТ СН'!$G$6-'СЕТ СН'!$G$23</f>
        <v>1337.0911292899998</v>
      </c>
      <c r="R55" s="36">
        <f>SUMIFS(СВЦЭМ!$D$39:$D$782,СВЦЭМ!$A$39:$A$782,$A55,СВЦЭМ!$B$39:$B$782,R$47)+'СЕТ СН'!$G$11+СВЦЭМ!$D$10+'СЕТ СН'!$G$6-'СЕТ СН'!$G$23</f>
        <v>1344.6235652699997</v>
      </c>
      <c r="S55" s="36">
        <f>SUMIFS(СВЦЭМ!$D$39:$D$782,СВЦЭМ!$A$39:$A$782,$A55,СВЦЭМ!$B$39:$B$782,S$47)+'СЕТ СН'!$G$11+СВЦЭМ!$D$10+'СЕТ СН'!$G$6-'СЕТ СН'!$G$23</f>
        <v>1302.7726587699999</v>
      </c>
      <c r="T55" s="36">
        <f>SUMIFS(СВЦЭМ!$D$39:$D$782,СВЦЭМ!$A$39:$A$782,$A55,СВЦЭМ!$B$39:$B$782,T$47)+'СЕТ СН'!$G$11+СВЦЭМ!$D$10+'СЕТ СН'!$G$6-'СЕТ СН'!$G$23</f>
        <v>1236.4916582599999</v>
      </c>
      <c r="U55" s="36">
        <f>SUMIFS(СВЦЭМ!$D$39:$D$782,СВЦЭМ!$A$39:$A$782,$A55,СВЦЭМ!$B$39:$B$782,U$47)+'СЕТ СН'!$G$11+СВЦЭМ!$D$10+'СЕТ СН'!$G$6-'СЕТ СН'!$G$23</f>
        <v>1194.3219153499997</v>
      </c>
      <c r="V55" s="36">
        <f>SUMIFS(СВЦЭМ!$D$39:$D$782,СВЦЭМ!$A$39:$A$782,$A55,СВЦЭМ!$B$39:$B$782,V$47)+'СЕТ СН'!$G$11+СВЦЭМ!$D$10+'СЕТ СН'!$G$6-'СЕТ СН'!$G$23</f>
        <v>1202.9311718499998</v>
      </c>
      <c r="W55" s="36">
        <f>SUMIFS(СВЦЭМ!$D$39:$D$782,СВЦЭМ!$A$39:$A$782,$A55,СВЦЭМ!$B$39:$B$782,W$47)+'СЕТ СН'!$G$11+СВЦЭМ!$D$10+'СЕТ СН'!$G$6-'СЕТ СН'!$G$23</f>
        <v>1225.1488146299998</v>
      </c>
      <c r="X55" s="36">
        <f>SUMIFS(СВЦЭМ!$D$39:$D$782,СВЦЭМ!$A$39:$A$782,$A55,СВЦЭМ!$B$39:$B$782,X$47)+'СЕТ СН'!$G$11+СВЦЭМ!$D$10+'СЕТ СН'!$G$6-'СЕТ СН'!$G$23</f>
        <v>1238.0444849399998</v>
      </c>
      <c r="Y55" s="36">
        <f>SUMIFS(СВЦЭМ!$D$39:$D$782,СВЦЭМ!$A$39:$A$782,$A55,СВЦЭМ!$B$39:$B$782,Y$47)+'СЕТ СН'!$G$11+СВЦЭМ!$D$10+'СЕТ СН'!$G$6-'СЕТ СН'!$G$23</f>
        <v>1255.7115806499999</v>
      </c>
    </row>
    <row r="56" spans="1:25" ht="15.75" x14ac:dyDescent="0.2">
      <c r="A56" s="35">
        <f t="shared" si="1"/>
        <v>44264</v>
      </c>
      <c r="B56" s="36">
        <f>SUMIFS(СВЦЭМ!$D$39:$D$782,СВЦЭМ!$A$39:$A$782,$A56,СВЦЭМ!$B$39:$B$782,B$47)+'СЕТ СН'!$G$11+СВЦЭМ!$D$10+'СЕТ СН'!$G$6-'СЕТ СН'!$G$23</f>
        <v>1249.8828403899997</v>
      </c>
      <c r="C56" s="36">
        <f>SUMIFS(СВЦЭМ!$D$39:$D$782,СВЦЭМ!$A$39:$A$782,$A56,СВЦЭМ!$B$39:$B$782,C$47)+'СЕТ СН'!$G$11+СВЦЭМ!$D$10+'СЕТ СН'!$G$6-'СЕТ СН'!$G$23</f>
        <v>1307.2464562799998</v>
      </c>
      <c r="D56" s="36">
        <f>SUMIFS(СВЦЭМ!$D$39:$D$782,СВЦЭМ!$A$39:$A$782,$A56,СВЦЭМ!$B$39:$B$782,D$47)+'СЕТ СН'!$G$11+СВЦЭМ!$D$10+'СЕТ СН'!$G$6-'СЕТ СН'!$G$23</f>
        <v>1375.5693801399998</v>
      </c>
      <c r="E56" s="36">
        <f>SUMIFS(СВЦЭМ!$D$39:$D$782,СВЦЭМ!$A$39:$A$782,$A56,СВЦЭМ!$B$39:$B$782,E$47)+'СЕТ СН'!$G$11+СВЦЭМ!$D$10+'СЕТ СН'!$G$6-'СЕТ СН'!$G$23</f>
        <v>1379.8699135599998</v>
      </c>
      <c r="F56" s="36">
        <f>SUMIFS(СВЦЭМ!$D$39:$D$782,СВЦЭМ!$A$39:$A$782,$A56,СВЦЭМ!$B$39:$B$782,F$47)+'СЕТ СН'!$G$11+СВЦЭМ!$D$10+'СЕТ СН'!$G$6-'СЕТ СН'!$G$23</f>
        <v>1385.7071484699998</v>
      </c>
      <c r="G56" s="36">
        <f>SUMIFS(СВЦЭМ!$D$39:$D$782,СВЦЭМ!$A$39:$A$782,$A56,СВЦЭМ!$B$39:$B$782,G$47)+'СЕТ СН'!$G$11+СВЦЭМ!$D$10+'СЕТ СН'!$G$6-'СЕТ СН'!$G$23</f>
        <v>1373.1910915899998</v>
      </c>
      <c r="H56" s="36">
        <f>SUMIFS(СВЦЭМ!$D$39:$D$782,СВЦЭМ!$A$39:$A$782,$A56,СВЦЭМ!$B$39:$B$782,H$47)+'СЕТ СН'!$G$11+СВЦЭМ!$D$10+'СЕТ СН'!$G$6-'СЕТ СН'!$G$23</f>
        <v>1335.0491986099998</v>
      </c>
      <c r="I56" s="36">
        <f>SUMIFS(СВЦЭМ!$D$39:$D$782,СВЦЭМ!$A$39:$A$782,$A56,СВЦЭМ!$B$39:$B$782,I$47)+'СЕТ СН'!$G$11+СВЦЭМ!$D$10+'СЕТ СН'!$G$6-'СЕТ СН'!$G$23</f>
        <v>1302.1076383599998</v>
      </c>
      <c r="J56" s="36">
        <f>SUMIFS(СВЦЭМ!$D$39:$D$782,СВЦЭМ!$A$39:$A$782,$A56,СВЦЭМ!$B$39:$B$782,J$47)+'СЕТ СН'!$G$11+СВЦЭМ!$D$10+'СЕТ СН'!$G$6-'СЕТ СН'!$G$23</f>
        <v>1254.4615615099999</v>
      </c>
      <c r="K56" s="36">
        <f>SUMIFS(СВЦЭМ!$D$39:$D$782,СВЦЭМ!$A$39:$A$782,$A56,СВЦЭМ!$B$39:$B$782,K$47)+'СЕТ СН'!$G$11+СВЦЭМ!$D$10+'СЕТ СН'!$G$6-'СЕТ СН'!$G$23</f>
        <v>1236.8268093099998</v>
      </c>
      <c r="L56" s="36">
        <f>SUMIFS(СВЦЭМ!$D$39:$D$782,СВЦЭМ!$A$39:$A$782,$A56,СВЦЭМ!$B$39:$B$782,L$47)+'СЕТ СН'!$G$11+СВЦЭМ!$D$10+'СЕТ СН'!$G$6-'СЕТ СН'!$G$23</f>
        <v>1236.1027694999998</v>
      </c>
      <c r="M56" s="36">
        <f>SUMIFS(СВЦЭМ!$D$39:$D$782,СВЦЭМ!$A$39:$A$782,$A56,СВЦЭМ!$B$39:$B$782,M$47)+'СЕТ СН'!$G$11+СВЦЭМ!$D$10+'СЕТ СН'!$G$6-'СЕТ СН'!$G$23</f>
        <v>1246.7592463299998</v>
      </c>
      <c r="N56" s="36">
        <f>SUMIFS(СВЦЭМ!$D$39:$D$782,СВЦЭМ!$A$39:$A$782,$A56,СВЦЭМ!$B$39:$B$782,N$47)+'СЕТ СН'!$G$11+СВЦЭМ!$D$10+'СЕТ СН'!$G$6-'СЕТ СН'!$G$23</f>
        <v>1264.5062335399998</v>
      </c>
      <c r="O56" s="36">
        <f>SUMIFS(СВЦЭМ!$D$39:$D$782,СВЦЭМ!$A$39:$A$782,$A56,СВЦЭМ!$B$39:$B$782,O$47)+'СЕТ СН'!$G$11+СВЦЭМ!$D$10+'СЕТ СН'!$G$6-'СЕТ СН'!$G$23</f>
        <v>1304.2153120099999</v>
      </c>
      <c r="P56" s="36">
        <f>SUMIFS(СВЦЭМ!$D$39:$D$782,СВЦЭМ!$A$39:$A$782,$A56,СВЦЭМ!$B$39:$B$782,P$47)+'СЕТ СН'!$G$11+СВЦЭМ!$D$10+'СЕТ СН'!$G$6-'СЕТ СН'!$G$23</f>
        <v>1309.8999103999997</v>
      </c>
      <c r="Q56" s="36">
        <f>SUMIFS(СВЦЭМ!$D$39:$D$782,СВЦЭМ!$A$39:$A$782,$A56,СВЦЭМ!$B$39:$B$782,Q$47)+'СЕТ СН'!$G$11+СВЦЭМ!$D$10+'СЕТ СН'!$G$6-'СЕТ СН'!$G$23</f>
        <v>1314.2235162299999</v>
      </c>
      <c r="R56" s="36">
        <f>SUMIFS(СВЦЭМ!$D$39:$D$782,СВЦЭМ!$A$39:$A$782,$A56,СВЦЭМ!$B$39:$B$782,R$47)+'СЕТ СН'!$G$11+СВЦЭМ!$D$10+'СЕТ СН'!$G$6-'СЕТ СН'!$G$23</f>
        <v>1320.5074739099998</v>
      </c>
      <c r="S56" s="36">
        <f>SUMIFS(СВЦЭМ!$D$39:$D$782,СВЦЭМ!$A$39:$A$782,$A56,СВЦЭМ!$B$39:$B$782,S$47)+'СЕТ СН'!$G$11+СВЦЭМ!$D$10+'СЕТ СН'!$G$6-'СЕТ СН'!$G$23</f>
        <v>1303.6711367699997</v>
      </c>
      <c r="T56" s="36">
        <f>SUMIFS(СВЦЭМ!$D$39:$D$782,СВЦЭМ!$A$39:$A$782,$A56,СВЦЭМ!$B$39:$B$782,T$47)+'СЕТ СН'!$G$11+СВЦЭМ!$D$10+'СЕТ СН'!$G$6-'СЕТ СН'!$G$23</f>
        <v>1244.6346686499999</v>
      </c>
      <c r="U56" s="36">
        <f>SUMIFS(СВЦЭМ!$D$39:$D$782,СВЦЭМ!$A$39:$A$782,$A56,СВЦЭМ!$B$39:$B$782,U$47)+'СЕТ СН'!$G$11+СВЦЭМ!$D$10+'СЕТ СН'!$G$6-'СЕТ СН'!$G$23</f>
        <v>1203.9545603399999</v>
      </c>
      <c r="V56" s="36">
        <f>SUMIFS(СВЦЭМ!$D$39:$D$782,СВЦЭМ!$A$39:$A$782,$A56,СВЦЭМ!$B$39:$B$782,V$47)+'СЕТ СН'!$G$11+СВЦЭМ!$D$10+'СЕТ СН'!$G$6-'СЕТ СН'!$G$23</f>
        <v>1207.4299251299997</v>
      </c>
      <c r="W56" s="36">
        <f>SUMIFS(СВЦЭМ!$D$39:$D$782,СВЦЭМ!$A$39:$A$782,$A56,СВЦЭМ!$B$39:$B$782,W$47)+'СЕТ СН'!$G$11+СВЦЭМ!$D$10+'СЕТ СН'!$G$6-'СЕТ СН'!$G$23</f>
        <v>1228.5089190299998</v>
      </c>
      <c r="X56" s="36">
        <f>SUMIFS(СВЦЭМ!$D$39:$D$782,СВЦЭМ!$A$39:$A$782,$A56,СВЦЭМ!$B$39:$B$782,X$47)+'СЕТ СН'!$G$11+СВЦЭМ!$D$10+'СЕТ СН'!$G$6-'СЕТ СН'!$G$23</f>
        <v>1256.7874194399999</v>
      </c>
      <c r="Y56" s="36">
        <f>SUMIFS(СВЦЭМ!$D$39:$D$782,СВЦЭМ!$A$39:$A$782,$A56,СВЦЭМ!$B$39:$B$782,Y$47)+'СЕТ СН'!$G$11+СВЦЭМ!$D$10+'СЕТ СН'!$G$6-'СЕТ СН'!$G$23</f>
        <v>1275.9549288199999</v>
      </c>
    </row>
    <row r="57" spans="1:25" ht="15.75" x14ac:dyDescent="0.2">
      <c r="A57" s="35">
        <f t="shared" si="1"/>
        <v>44265</v>
      </c>
      <c r="B57" s="36">
        <f>SUMIFS(СВЦЭМ!$D$39:$D$782,СВЦЭМ!$A$39:$A$782,$A57,СВЦЭМ!$B$39:$B$782,B$47)+'СЕТ СН'!$G$11+СВЦЭМ!$D$10+'СЕТ СН'!$G$6-'СЕТ СН'!$G$23</f>
        <v>1285.2853298199998</v>
      </c>
      <c r="C57" s="36">
        <f>SUMIFS(СВЦЭМ!$D$39:$D$782,СВЦЭМ!$A$39:$A$782,$A57,СВЦЭМ!$B$39:$B$782,C$47)+'СЕТ СН'!$G$11+СВЦЭМ!$D$10+'СЕТ СН'!$G$6-'СЕТ СН'!$G$23</f>
        <v>1329.2821807399998</v>
      </c>
      <c r="D57" s="36">
        <f>SUMIFS(СВЦЭМ!$D$39:$D$782,СВЦЭМ!$A$39:$A$782,$A57,СВЦЭМ!$B$39:$B$782,D$47)+'СЕТ СН'!$G$11+СВЦЭМ!$D$10+'СЕТ СН'!$G$6-'СЕТ СН'!$G$23</f>
        <v>1387.5866296299998</v>
      </c>
      <c r="E57" s="36">
        <f>SUMIFS(СВЦЭМ!$D$39:$D$782,СВЦЭМ!$A$39:$A$782,$A57,СВЦЭМ!$B$39:$B$782,E$47)+'СЕТ СН'!$G$11+СВЦЭМ!$D$10+'СЕТ СН'!$G$6-'СЕТ СН'!$G$23</f>
        <v>1385.8762006199997</v>
      </c>
      <c r="F57" s="36">
        <f>SUMIFS(СВЦЭМ!$D$39:$D$782,СВЦЭМ!$A$39:$A$782,$A57,СВЦЭМ!$B$39:$B$782,F$47)+'СЕТ СН'!$G$11+СВЦЭМ!$D$10+'СЕТ СН'!$G$6-'СЕТ СН'!$G$23</f>
        <v>1391.0333602499998</v>
      </c>
      <c r="G57" s="36">
        <f>SUMIFS(СВЦЭМ!$D$39:$D$782,СВЦЭМ!$A$39:$A$782,$A57,СВЦЭМ!$B$39:$B$782,G$47)+'СЕТ СН'!$G$11+СВЦЭМ!$D$10+'СЕТ СН'!$G$6-'СЕТ СН'!$G$23</f>
        <v>1392.1965331999997</v>
      </c>
      <c r="H57" s="36">
        <f>SUMIFS(СВЦЭМ!$D$39:$D$782,СВЦЭМ!$A$39:$A$782,$A57,СВЦЭМ!$B$39:$B$782,H$47)+'СЕТ СН'!$G$11+СВЦЭМ!$D$10+'СЕТ СН'!$G$6-'СЕТ СН'!$G$23</f>
        <v>1364.9131038499997</v>
      </c>
      <c r="I57" s="36">
        <f>SUMIFS(СВЦЭМ!$D$39:$D$782,СВЦЭМ!$A$39:$A$782,$A57,СВЦЭМ!$B$39:$B$782,I$47)+'СЕТ СН'!$G$11+СВЦЭМ!$D$10+'СЕТ СН'!$G$6-'СЕТ СН'!$G$23</f>
        <v>1327.5342090899999</v>
      </c>
      <c r="J57" s="36">
        <f>SUMIFS(СВЦЭМ!$D$39:$D$782,СВЦЭМ!$A$39:$A$782,$A57,СВЦЭМ!$B$39:$B$782,J$47)+'СЕТ СН'!$G$11+СВЦЭМ!$D$10+'СЕТ СН'!$G$6-'СЕТ СН'!$G$23</f>
        <v>1288.1304740099997</v>
      </c>
      <c r="K57" s="36">
        <f>SUMIFS(СВЦЭМ!$D$39:$D$782,СВЦЭМ!$A$39:$A$782,$A57,СВЦЭМ!$B$39:$B$782,K$47)+'СЕТ СН'!$G$11+СВЦЭМ!$D$10+'СЕТ СН'!$G$6-'СЕТ СН'!$G$23</f>
        <v>1243.2641438299997</v>
      </c>
      <c r="L57" s="36">
        <f>SUMIFS(СВЦЭМ!$D$39:$D$782,СВЦЭМ!$A$39:$A$782,$A57,СВЦЭМ!$B$39:$B$782,L$47)+'СЕТ СН'!$G$11+СВЦЭМ!$D$10+'СЕТ СН'!$G$6-'СЕТ СН'!$G$23</f>
        <v>1233.7224659399999</v>
      </c>
      <c r="M57" s="36">
        <f>SUMIFS(СВЦЭМ!$D$39:$D$782,СВЦЭМ!$A$39:$A$782,$A57,СВЦЭМ!$B$39:$B$782,M$47)+'СЕТ СН'!$G$11+СВЦЭМ!$D$10+'СЕТ СН'!$G$6-'СЕТ СН'!$G$23</f>
        <v>1245.6704123299999</v>
      </c>
      <c r="N57" s="36">
        <f>SUMIFS(СВЦЭМ!$D$39:$D$782,СВЦЭМ!$A$39:$A$782,$A57,СВЦЭМ!$B$39:$B$782,N$47)+'СЕТ СН'!$G$11+СВЦЭМ!$D$10+'СЕТ СН'!$G$6-'СЕТ СН'!$G$23</f>
        <v>1249.8044003299999</v>
      </c>
      <c r="O57" s="36">
        <f>SUMIFS(СВЦЭМ!$D$39:$D$782,СВЦЭМ!$A$39:$A$782,$A57,СВЦЭМ!$B$39:$B$782,O$47)+'СЕТ СН'!$G$11+СВЦЭМ!$D$10+'СЕТ СН'!$G$6-'СЕТ СН'!$G$23</f>
        <v>1250.1853106899998</v>
      </c>
      <c r="P57" s="36">
        <f>SUMIFS(СВЦЭМ!$D$39:$D$782,СВЦЭМ!$A$39:$A$782,$A57,СВЦЭМ!$B$39:$B$782,P$47)+'СЕТ СН'!$G$11+СВЦЭМ!$D$10+'СЕТ СН'!$G$6-'СЕТ СН'!$G$23</f>
        <v>1300.2402968799997</v>
      </c>
      <c r="Q57" s="36">
        <f>SUMIFS(СВЦЭМ!$D$39:$D$782,СВЦЭМ!$A$39:$A$782,$A57,СВЦЭМ!$B$39:$B$782,Q$47)+'СЕТ СН'!$G$11+СВЦЭМ!$D$10+'СЕТ СН'!$G$6-'СЕТ СН'!$G$23</f>
        <v>1341.2157884999999</v>
      </c>
      <c r="R57" s="36">
        <f>SUMIFS(СВЦЭМ!$D$39:$D$782,СВЦЭМ!$A$39:$A$782,$A57,СВЦЭМ!$B$39:$B$782,R$47)+'СЕТ СН'!$G$11+СВЦЭМ!$D$10+'СЕТ СН'!$G$6-'СЕТ СН'!$G$23</f>
        <v>1337.2510495299998</v>
      </c>
      <c r="S57" s="36">
        <f>SUMIFS(СВЦЭМ!$D$39:$D$782,СВЦЭМ!$A$39:$A$782,$A57,СВЦЭМ!$B$39:$B$782,S$47)+'СЕТ СН'!$G$11+СВЦЭМ!$D$10+'СЕТ СН'!$G$6-'СЕТ СН'!$G$23</f>
        <v>1314.0662559299999</v>
      </c>
      <c r="T57" s="36">
        <f>SUMIFS(СВЦЭМ!$D$39:$D$782,СВЦЭМ!$A$39:$A$782,$A57,СВЦЭМ!$B$39:$B$782,T$47)+'СЕТ СН'!$G$11+СВЦЭМ!$D$10+'СЕТ СН'!$G$6-'СЕТ СН'!$G$23</f>
        <v>1238.8208938199998</v>
      </c>
      <c r="U57" s="36">
        <f>SUMIFS(СВЦЭМ!$D$39:$D$782,СВЦЭМ!$A$39:$A$782,$A57,СВЦЭМ!$B$39:$B$782,U$47)+'СЕТ СН'!$G$11+СВЦЭМ!$D$10+'СЕТ СН'!$G$6-'СЕТ СН'!$G$23</f>
        <v>1195.7002482199998</v>
      </c>
      <c r="V57" s="36">
        <f>SUMIFS(СВЦЭМ!$D$39:$D$782,СВЦЭМ!$A$39:$A$782,$A57,СВЦЭМ!$B$39:$B$782,V$47)+'СЕТ СН'!$G$11+СВЦЭМ!$D$10+'СЕТ СН'!$G$6-'СЕТ СН'!$G$23</f>
        <v>1195.2368056099997</v>
      </c>
      <c r="W57" s="36">
        <f>SUMIFS(СВЦЭМ!$D$39:$D$782,СВЦЭМ!$A$39:$A$782,$A57,СВЦЭМ!$B$39:$B$782,W$47)+'СЕТ СН'!$G$11+СВЦЭМ!$D$10+'СЕТ СН'!$G$6-'СЕТ СН'!$G$23</f>
        <v>1213.1089082299998</v>
      </c>
      <c r="X57" s="36">
        <f>SUMIFS(СВЦЭМ!$D$39:$D$782,СВЦЭМ!$A$39:$A$782,$A57,СВЦЭМ!$B$39:$B$782,X$47)+'СЕТ СН'!$G$11+СВЦЭМ!$D$10+'СЕТ СН'!$G$6-'СЕТ СН'!$G$23</f>
        <v>1238.5130548799998</v>
      </c>
      <c r="Y57" s="36">
        <f>SUMIFS(СВЦЭМ!$D$39:$D$782,СВЦЭМ!$A$39:$A$782,$A57,СВЦЭМ!$B$39:$B$782,Y$47)+'СЕТ СН'!$G$11+СВЦЭМ!$D$10+'СЕТ СН'!$G$6-'СЕТ СН'!$G$23</f>
        <v>1274.5343150399999</v>
      </c>
    </row>
    <row r="58" spans="1:25" ht="15.75" x14ac:dyDescent="0.2">
      <c r="A58" s="35">
        <f t="shared" si="1"/>
        <v>44266</v>
      </c>
      <c r="B58" s="36">
        <f>SUMIFS(СВЦЭМ!$D$39:$D$782,СВЦЭМ!$A$39:$A$782,$A58,СВЦЭМ!$B$39:$B$782,B$47)+'СЕТ СН'!$G$11+СВЦЭМ!$D$10+'СЕТ СН'!$G$6-'СЕТ СН'!$G$23</f>
        <v>1275.5087661599998</v>
      </c>
      <c r="C58" s="36">
        <f>SUMIFS(СВЦЭМ!$D$39:$D$782,СВЦЭМ!$A$39:$A$782,$A58,СВЦЭМ!$B$39:$B$782,C$47)+'СЕТ СН'!$G$11+СВЦЭМ!$D$10+'СЕТ СН'!$G$6-'СЕТ СН'!$G$23</f>
        <v>1323.8155857099998</v>
      </c>
      <c r="D58" s="36">
        <f>SUMIFS(СВЦЭМ!$D$39:$D$782,СВЦЭМ!$A$39:$A$782,$A58,СВЦЭМ!$B$39:$B$782,D$47)+'СЕТ СН'!$G$11+СВЦЭМ!$D$10+'СЕТ СН'!$G$6-'СЕТ СН'!$G$23</f>
        <v>1355.9617774299998</v>
      </c>
      <c r="E58" s="36">
        <f>SUMIFS(СВЦЭМ!$D$39:$D$782,СВЦЭМ!$A$39:$A$782,$A58,СВЦЭМ!$B$39:$B$782,E$47)+'СЕТ СН'!$G$11+СВЦЭМ!$D$10+'СЕТ СН'!$G$6-'СЕТ СН'!$G$23</f>
        <v>1357.1538088599998</v>
      </c>
      <c r="F58" s="36">
        <f>SUMIFS(СВЦЭМ!$D$39:$D$782,СВЦЭМ!$A$39:$A$782,$A58,СВЦЭМ!$B$39:$B$782,F$47)+'СЕТ СН'!$G$11+СВЦЭМ!$D$10+'СЕТ СН'!$G$6-'СЕТ СН'!$G$23</f>
        <v>1357.4004383499998</v>
      </c>
      <c r="G58" s="36">
        <f>SUMIFS(СВЦЭМ!$D$39:$D$782,СВЦЭМ!$A$39:$A$782,$A58,СВЦЭМ!$B$39:$B$782,G$47)+'СЕТ СН'!$G$11+СВЦЭМ!$D$10+'СЕТ СН'!$G$6-'СЕТ СН'!$G$23</f>
        <v>1372.0649019499999</v>
      </c>
      <c r="H58" s="36">
        <f>SUMIFS(СВЦЭМ!$D$39:$D$782,СВЦЭМ!$A$39:$A$782,$A58,СВЦЭМ!$B$39:$B$782,H$47)+'СЕТ СН'!$G$11+СВЦЭМ!$D$10+'СЕТ СН'!$G$6-'СЕТ СН'!$G$23</f>
        <v>1377.5005098099998</v>
      </c>
      <c r="I58" s="36">
        <f>SUMIFS(СВЦЭМ!$D$39:$D$782,СВЦЭМ!$A$39:$A$782,$A58,СВЦЭМ!$B$39:$B$782,I$47)+'СЕТ СН'!$G$11+СВЦЭМ!$D$10+'СЕТ СН'!$G$6-'СЕТ СН'!$G$23</f>
        <v>1308.0184823899999</v>
      </c>
      <c r="J58" s="36">
        <f>SUMIFS(СВЦЭМ!$D$39:$D$782,СВЦЭМ!$A$39:$A$782,$A58,СВЦЭМ!$B$39:$B$782,J$47)+'СЕТ СН'!$G$11+СВЦЭМ!$D$10+'СЕТ СН'!$G$6-'СЕТ СН'!$G$23</f>
        <v>1250.6176378199998</v>
      </c>
      <c r="K58" s="36">
        <f>SUMIFS(СВЦЭМ!$D$39:$D$782,СВЦЭМ!$A$39:$A$782,$A58,СВЦЭМ!$B$39:$B$782,K$47)+'СЕТ СН'!$G$11+СВЦЭМ!$D$10+'СЕТ СН'!$G$6-'СЕТ СН'!$G$23</f>
        <v>1223.2190613899998</v>
      </c>
      <c r="L58" s="36">
        <f>SUMIFS(СВЦЭМ!$D$39:$D$782,СВЦЭМ!$A$39:$A$782,$A58,СВЦЭМ!$B$39:$B$782,L$47)+'СЕТ СН'!$G$11+СВЦЭМ!$D$10+'СЕТ СН'!$G$6-'СЕТ СН'!$G$23</f>
        <v>1216.9055250499998</v>
      </c>
      <c r="M58" s="36">
        <f>SUMIFS(СВЦЭМ!$D$39:$D$782,СВЦЭМ!$A$39:$A$782,$A58,СВЦЭМ!$B$39:$B$782,M$47)+'СЕТ СН'!$G$11+СВЦЭМ!$D$10+'СЕТ СН'!$G$6-'СЕТ СН'!$G$23</f>
        <v>1223.1558990799999</v>
      </c>
      <c r="N58" s="36">
        <f>SUMIFS(СВЦЭМ!$D$39:$D$782,СВЦЭМ!$A$39:$A$782,$A58,СВЦЭМ!$B$39:$B$782,N$47)+'СЕТ СН'!$G$11+СВЦЭМ!$D$10+'СЕТ СН'!$G$6-'СЕТ СН'!$G$23</f>
        <v>1241.4697496699998</v>
      </c>
      <c r="O58" s="36">
        <f>SUMIFS(СВЦЭМ!$D$39:$D$782,СВЦЭМ!$A$39:$A$782,$A58,СВЦЭМ!$B$39:$B$782,O$47)+'СЕТ СН'!$G$11+СВЦЭМ!$D$10+'СЕТ СН'!$G$6-'СЕТ СН'!$G$23</f>
        <v>1279.4290668299998</v>
      </c>
      <c r="P58" s="36">
        <f>SUMIFS(СВЦЭМ!$D$39:$D$782,СВЦЭМ!$A$39:$A$782,$A58,СВЦЭМ!$B$39:$B$782,P$47)+'СЕТ СН'!$G$11+СВЦЭМ!$D$10+'СЕТ СН'!$G$6-'СЕТ СН'!$G$23</f>
        <v>1306.8462602099999</v>
      </c>
      <c r="Q58" s="36">
        <f>SUMIFS(СВЦЭМ!$D$39:$D$782,СВЦЭМ!$A$39:$A$782,$A58,СВЦЭМ!$B$39:$B$782,Q$47)+'СЕТ СН'!$G$11+СВЦЭМ!$D$10+'СЕТ СН'!$G$6-'СЕТ СН'!$G$23</f>
        <v>1356.0705573099999</v>
      </c>
      <c r="R58" s="36">
        <f>SUMIFS(СВЦЭМ!$D$39:$D$782,СВЦЭМ!$A$39:$A$782,$A58,СВЦЭМ!$B$39:$B$782,R$47)+'СЕТ СН'!$G$11+СВЦЭМ!$D$10+'СЕТ СН'!$G$6-'СЕТ СН'!$G$23</f>
        <v>1340.7974732799998</v>
      </c>
      <c r="S58" s="36">
        <f>SUMIFS(СВЦЭМ!$D$39:$D$782,СВЦЭМ!$A$39:$A$782,$A58,СВЦЭМ!$B$39:$B$782,S$47)+'СЕТ СН'!$G$11+СВЦЭМ!$D$10+'СЕТ СН'!$G$6-'СЕТ СН'!$G$23</f>
        <v>1286.0641263499999</v>
      </c>
      <c r="T58" s="36">
        <f>SUMIFS(СВЦЭМ!$D$39:$D$782,СВЦЭМ!$A$39:$A$782,$A58,СВЦЭМ!$B$39:$B$782,T$47)+'СЕТ СН'!$G$11+СВЦЭМ!$D$10+'СЕТ СН'!$G$6-'СЕТ СН'!$G$23</f>
        <v>1193.7891325099997</v>
      </c>
      <c r="U58" s="36">
        <f>SUMIFS(СВЦЭМ!$D$39:$D$782,СВЦЭМ!$A$39:$A$782,$A58,СВЦЭМ!$B$39:$B$782,U$47)+'СЕТ СН'!$G$11+СВЦЭМ!$D$10+'СЕТ СН'!$G$6-'СЕТ СН'!$G$23</f>
        <v>1161.8567325099998</v>
      </c>
      <c r="V58" s="36">
        <f>SUMIFS(СВЦЭМ!$D$39:$D$782,СВЦЭМ!$A$39:$A$782,$A58,СВЦЭМ!$B$39:$B$782,V$47)+'СЕТ СН'!$G$11+СВЦЭМ!$D$10+'СЕТ СН'!$G$6-'СЕТ СН'!$G$23</f>
        <v>1176.2764065899999</v>
      </c>
      <c r="W58" s="36">
        <f>SUMIFS(СВЦЭМ!$D$39:$D$782,СВЦЭМ!$A$39:$A$782,$A58,СВЦЭМ!$B$39:$B$782,W$47)+'СЕТ СН'!$G$11+СВЦЭМ!$D$10+'СЕТ СН'!$G$6-'СЕТ СН'!$G$23</f>
        <v>1193.2208868099999</v>
      </c>
      <c r="X58" s="36">
        <f>SUMIFS(СВЦЭМ!$D$39:$D$782,СВЦЭМ!$A$39:$A$782,$A58,СВЦЭМ!$B$39:$B$782,X$47)+'СЕТ СН'!$G$11+СВЦЭМ!$D$10+'СЕТ СН'!$G$6-'СЕТ СН'!$G$23</f>
        <v>1213.0931796899997</v>
      </c>
      <c r="Y58" s="36">
        <f>SUMIFS(СВЦЭМ!$D$39:$D$782,СВЦЭМ!$A$39:$A$782,$A58,СВЦЭМ!$B$39:$B$782,Y$47)+'СЕТ СН'!$G$11+СВЦЭМ!$D$10+'СЕТ СН'!$G$6-'СЕТ СН'!$G$23</f>
        <v>1227.6269100699999</v>
      </c>
    </row>
    <row r="59" spans="1:25" ht="15.75" x14ac:dyDescent="0.2">
      <c r="A59" s="35">
        <f t="shared" si="1"/>
        <v>44267</v>
      </c>
      <c r="B59" s="36">
        <f>SUMIFS(СВЦЭМ!$D$39:$D$782,СВЦЭМ!$A$39:$A$782,$A59,СВЦЭМ!$B$39:$B$782,B$47)+'СЕТ СН'!$G$11+СВЦЭМ!$D$10+'СЕТ СН'!$G$6-'СЕТ СН'!$G$23</f>
        <v>1286.0605968599998</v>
      </c>
      <c r="C59" s="36">
        <f>SUMIFS(СВЦЭМ!$D$39:$D$782,СВЦЭМ!$A$39:$A$782,$A59,СВЦЭМ!$B$39:$B$782,C$47)+'СЕТ СН'!$G$11+СВЦЭМ!$D$10+'СЕТ СН'!$G$6-'СЕТ СН'!$G$23</f>
        <v>1361.0792046599997</v>
      </c>
      <c r="D59" s="36">
        <f>SUMIFS(СВЦЭМ!$D$39:$D$782,СВЦЭМ!$A$39:$A$782,$A59,СВЦЭМ!$B$39:$B$782,D$47)+'СЕТ СН'!$G$11+СВЦЭМ!$D$10+'СЕТ СН'!$G$6-'СЕТ СН'!$G$23</f>
        <v>1366.3028364699999</v>
      </c>
      <c r="E59" s="36">
        <f>SUMIFS(СВЦЭМ!$D$39:$D$782,СВЦЭМ!$A$39:$A$782,$A59,СВЦЭМ!$B$39:$B$782,E$47)+'СЕТ СН'!$G$11+СВЦЭМ!$D$10+'СЕТ СН'!$G$6-'СЕТ СН'!$G$23</f>
        <v>1364.0237406099998</v>
      </c>
      <c r="F59" s="36">
        <f>SUMIFS(СВЦЭМ!$D$39:$D$782,СВЦЭМ!$A$39:$A$782,$A59,СВЦЭМ!$B$39:$B$782,F$47)+'СЕТ СН'!$G$11+СВЦЭМ!$D$10+'СЕТ СН'!$G$6-'СЕТ СН'!$G$23</f>
        <v>1362.0326488099997</v>
      </c>
      <c r="G59" s="36">
        <f>SUMIFS(СВЦЭМ!$D$39:$D$782,СВЦЭМ!$A$39:$A$782,$A59,СВЦЭМ!$B$39:$B$782,G$47)+'СЕТ СН'!$G$11+СВЦЭМ!$D$10+'СЕТ СН'!$G$6-'СЕТ СН'!$G$23</f>
        <v>1367.1959813299998</v>
      </c>
      <c r="H59" s="36">
        <f>SUMIFS(СВЦЭМ!$D$39:$D$782,СВЦЭМ!$A$39:$A$782,$A59,СВЦЭМ!$B$39:$B$782,H$47)+'СЕТ СН'!$G$11+СВЦЭМ!$D$10+'СЕТ СН'!$G$6-'СЕТ СН'!$G$23</f>
        <v>1364.8941592499998</v>
      </c>
      <c r="I59" s="36">
        <f>SUMIFS(СВЦЭМ!$D$39:$D$782,СВЦЭМ!$A$39:$A$782,$A59,СВЦЭМ!$B$39:$B$782,I$47)+'СЕТ СН'!$G$11+СВЦЭМ!$D$10+'СЕТ СН'!$G$6-'СЕТ СН'!$G$23</f>
        <v>1292.0672215099999</v>
      </c>
      <c r="J59" s="36">
        <f>SUMIFS(СВЦЭМ!$D$39:$D$782,СВЦЭМ!$A$39:$A$782,$A59,СВЦЭМ!$B$39:$B$782,J$47)+'СЕТ СН'!$G$11+СВЦЭМ!$D$10+'СЕТ СН'!$G$6-'СЕТ СН'!$G$23</f>
        <v>1230.8349222499999</v>
      </c>
      <c r="K59" s="36">
        <f>SUMIFS(СВЦЭМ!$D$39:$D$782,СВЦЭМ!$A$39:$A$782,$A59,СВЦЭМ!$B$39:$B$782,K$47)+'СЕТ СН'!$G$11+СВЦЭМ!$D$10+'СЕТ СН'!$G$6-'СЕТ СН'!$G$23</f>
        <v>1188.4974957499999</v>
      </c>
      <c r="L59" s="36">
        <f>SUMIFS(СВЦЭМ!$D$39:$D$782,СВЦЭМ!$A$39:$A$782,$A59,СВЦЭМ!$B$39:$B$782,L$47)+'СЕТ СН'!$G$11+СВЦЭМ!$D$10+'СЕТ СН'!$G$6-'СЕТ СН'!$G$23</f>
        <v>1189.6434726299997</v>
      </c>
      <c r="M59" s="36">
        <f>SUMIFS(СВЦЭМ!$D$39:$D$782,СВЦЭМ!$A$39:$A$782,$A59,СВЦЭМ!$B$39:$B$782,M$47)+'СЕТ СН'!$G$11+СВЦЭМ!$D$10+'СЕТ СН'!$G$6-'СЕТ СН'!$G$23</f>
        <v>1196.7647581499998</v>
      </c>
      <c r="N59" s="36">
        <f>SUMIFS(СВЦЭМ!$D$39:$D$782,СВЦЭМ!$A$39:$A$782,$A59,СВЦЭМ!$B$39:$B$782,N$47)+'СЕТ СН'!$G$11+СВЦЭМ!$D$10+'СЕТ СН'!$G$6-'СЕТ СН'!$G$23</f>
        <v>1202.1505353299997</v>
      </c>
      <c r="O59" s="36">
        <f>SUMIFS(СВЦЭМ!$D$39:$D$782,СВЦЭМ!$A$39:$A$782,$A59,СВЦЭМ!$B$39:$B$782,O$47)+'СЕТ СН'!$G$11+СВЦЭМ!$D$10+'СЕТ СН'!$G$6-'СЕТ СН'!$G$23</f>
        <v>1224.9134363199998</v>
      </c>
      <c r="P59" s="36">
        <f>SUMIFS(СВЦЭМ!$D$39:$D$782,СВЦЭМ!$A$39:$A$782,$A59,СВЦЭМ!$B$39:$B$782,P$47)+'СЕТ СН'!$G$11+СВЦЭМ!$D$10+'СЕТ СН'!$G$6-'СЕТ СН'!$G$23</f>
        <v>1275.7274017299999</v>
      </c>
      <c r="Q59" s="36">
        <f>SUMIFS(СВЦЭМ!$D$39:$D$782,СВЦЭМ!$A$39:$A$782,$A59,СВЦЭМ!$B$39:$B$782,Q$47)+'СЕТ СН'!$G$11+СВЦЭМ!$D$10+'СЕТ СН'!$G$6-'СЕТ СН'!$G$23</f>
        <v>1328.0752889699997</v>
      </c>
      <c r="R59" s="36">
        <f>SUMIFS(СВЦЭМ!$D$39:$D$782,СВЦЭМ!$A$39:$A$782,$A59,СВЦЭМ!$B$39:$B$782,R$47)+'СЕТ СН'!$G$11+СВЦЭМ!$D$10+'СЕТ СН'!$G$6-'СЕТ СН'!$G$23</f>
        <v>1329.8346961499999</v>
      </c>
      <c r="S59" s="36">
        <f>SUMIFS(СВЦЭМ!$D$39:$D$782,СВЦЭМ!$A$39:$A$782,$A59,СВЦЭМ!$B$39:$B$782,S$47)+'СЕТ СН'!$G$11+СВЦЭМ!$D$10+'СЕТ СН'!$G$6-'СЕТ СН'!$G$23</f>
        <v>1285.0837747999999</v>
      </c>
      <c r="T59" s="36">
        <f>SUMIFS(СВЦЭМ!$D$39:$D$782,СВЦЭМ!$A$39:$A$782,$A59,СВЦЭМ!$B$39:$B$782,T$47)+'СЕТ СН'!$G$11+СВЦЭМ!$D$10+'СЕТ СН'!$G$6-'СЕТ СН'!$G$23</f>
        <v>1204.3691268099999</v>
      </c>
      <c r="U59" s="36">
        <f>SUMIFS(СВЦЭМ!$D$39:$D$782,СВЦЭМ!$A$39:$A$782,$A59,СВЦЭМ!$B$39:$B$782,U$47)+'СЕТ СН'!$G$11+СВЦЭМ!$D$10+'СЕТ СН'!$G$6-'СЕТ СН'!$G$23</f>
        <v>1176.3070477199997</v>
      </c>
      <c r="V59" s="36">
        <f>SUMIFS(СВЦЭМ!$D$39:$D$782,СВЦЭМ!$A$39:$A$782,$A59,СВЦЭМ!$B$39:$B$782,V$47)+'СЕТ СН'!$G$11+СВЦЭМ!$D$10+'СЕТ СН'!$G$6-'СЕТ СН'!$G$23</f>
        <v>1180.3187600099998</v>
      </c>
      <c r="W59" s="36">
        <f>SUMIFS(СВЦЭМ!$D$39:$D$782,СВЦЭМ!$A$39:$A$782,$A59,СВЦЭМ!$B$39:$B$782,W$47)+'СЕТ СН'!$G$11+СВЦЭМ!$D$10+'СЕТ СН'!$G$6-'СЕТ СН'!$G$23</f>
        <v>1194.4907242199999</v>
      </c>
      <c r="X59" s="36">
        <f>SUMIFS(СВЦЭМ!$D$39:$D$782,СВЦЭМ!$A$39:$A$782,$A59,СВЦЭМ!$B$39:$B$782,X$47)+'СЕТ СН'!$G$11+СВЦЭМ!$D$10+'СЕТ СН'!$G$6-'СЕТ СН'!$G$23</f>
        <v>1214.3746417799998</v>
      </c>
      <c r="Y59" s="36">
        <f>SUMIFS(СВЦЭМ!$D$39:$D$782,СВЦЭМ!$A$39:$A$782,$A59,СВЦЭМ!$B$39:$B$782,Y$47)+'СЕТ СН'!$G$11+СВЦЭМ!$D$10+'СЕТ СН'!$G$6-'СЕТ СН'!$G$23</f>
        <v>1232.2408229099999</v>
      </c>
    </row>
    <row r="60" spans="1:25" ht="15.75" x14ac:dyDescent="0.2">
      <c r="A60" s="35">
        <f t="shared" si="1"/>
        <v>44268</v>
      </c>
      <c r="B60" s="36">
        <f>SUMIFS(СВЦЭМ!$D$39:$D$782,СВЦЭМ!$A$39:$A$782,$A60,СВЦЭМ!$B$39:$B$782,B$47)+'СЕТ СН'!$G$11+СВЦЭМ!$D$10+'СЕТ СН'!$G$6-'СЕТ СН'!$G$23</f>
        <v>1362.9907115899998</v>
      </c>
      <c r="C60" s="36">
        <f>SUMIFS(СВЦЭМ!$D$39:$D$782,СВЦЭМ!$A$39:$A$782,$A60,СВЦЭМ!$B$39:$B$782,C$47)+'СЕТ СН'!$G$11+СВЦЭМ!$D$10+'СЕТ СН'!$G$6-'СЕТ СН'!$G$23</f>
        <v>1394.2585475899998</v>
      </c>
      <c r="D60" s="36">
        <f>SUMIFS(СВЦЭМ!$D$39:$D$782,СВЦЭМ!$A$39:$A$782,$A60,СВЦЭМ!$B$39:$B$782,D$47)+'СЕТ СН'!$G$11+СВЦЭМ!$D$10+'СЕТ СН'!$G$6-'СЕТ СН'!$G$23</f>
        <v>1366.7997138599999</v>
      </c>
      <c r="E60" s="36">
        <f>SUMIFS(СВЦЭМ!$D$39:$D$782,СВЦЭМ!$A$39:$A$782,$A60,СВЦЭМ!$B$39:$B$782,E$47)+'СЕТ СН'!$G$11+СВЦЭМ!$D$10+'СЕТ СН'!$G$6-'СЕТ СН'!$G$23</f>
        <v>1361.4554372899997</v>
      </c>
      <c r="F60" s="36">
        <f>SUMIFS(СВЦЭМ!$D$39:$D$782,СВЦЭМ!$A$39:$A$782,$A60,СВЦЭМ!$B$39:$B$782,F$47)+'СЕТ СН'!$G$11+СВЦЭМ!$D$10+'СЕТ СН'!$G$6-'СЕТ СН'!$G$23</f>
        <v>1362.7240483499997</v>
      </c>
      <c r="G60" s="36">
        <f>SUMIFS(СВЦЭМ!$D$39:$D$782,СВЦЭМ!$A$39:$A$782,$A60,СВЦЭМ!$B$39:$B$782,G$47)+'СЕТ СН'!$G$11+СВЦЭМ!$D$10+'СЕТ СН'!$G$6-'СЕТ СН'!$G$23</f>
        <v>1369.3838187499998</v>
      </c>
      <c r="H60" s="36">
        <f>SUMIFS(СВЦЭМ!$D$39:$D$782,СВЦЭМ!$A$39:$A$782,$A60,СВЦЭМ!$B$39:$B$782,H$47)+'СЕТ СН'!$G$11+СВЦЭМ!$D$10+'СЕТ СН'!$G$6-'СЕТ СН'!$G$23</f>
        <v>1379.0145944799999</v>
      </c>
      <c r="I60" s="36">
        <f>SUMIFS(СВЦЭМ!$D$39:$D$782,СВЦЭМ!$A$39:$A$782,$A60,СВЦЭМ!$B$39:$B$782,I$47)+'СЕТ СН'!$G$11+СВЦЭМ!$D$10+'СЕТ СН'!$G$6-'СЕТ СН'!$G$23</f>
        <v>1355.0834267399998</v>
      </c>
      <c r="J60" s="36">
        <f>SUMIFS(СВЦЭМ!$D$39:$D$782,СВЦЭМ!$A$39:$A$782,$A60,СВЦЭМ!$B$39:$B$782,J$47)+'СЕТ СН'!$G$11+СВЦЭМ!$D$10+'СЕТ СН'!$G$6-'СЕТ СН'!$G$23</f>
        <v>1274.6256018299998</v>
      </c>
      <c r="K60" s="36">
        <f>SUMIFS(СВЦЭМ!$D$39:$D$782,СВЦЭМ!$A$39:$A$782,$A60,СВЦЭМ!$B$39:$B$782,K$47)+'СЕТ СН'!$G$11+СВЦЭМ!$D$10+'СЕТ СН'!$G$6-'СЕТ СН'!$G$23</f>
        <v>1228.6309277099999</v>
      </c>
      <c r="L60" s="36">
        <f>SUMIFS(СВЦЭМ!$D$39:$D$782,СВЦЭМ!$A$39:$A$782,$A60,СВЦЭМ!$B$39:$B$782,L$47)+'СЕТ СН'!$G$11+СВЦЭМ!$D$10+'СЕТ СН'!$G$6-'СЕТ СН'!$G$23</f>
        <v>1228.1554780499998</v>
      </c>
      <c r="M60" s="36">
        <f>SUMIFS(СВЦЭМ!$D$39:$D$782,СВЦЭМ!$A$39:$A$782,$A60,СВЦЭМ!$B$39:$B$782,M$47)+'СЕТ СН'!$G$11+СВЦЭМ!$D$10+'СЕТ СН'!$G$6-'СЕТ СН'!$G$23</f>
        <v>1233.7850508299998</v>
      </c>
      <c r="N60" s="36">
        <f>SUMIFS(СВЦЭМ!$D$39:$D$782,СВЦЭМ!$A$39:$A$782,$A60,СВЦЭМ!$B$39:$B$782,N$47)+'СЕТ СН'!$G$11+СВЦЭМ!$D$10+'СЕТ СН'!$G$6-'СЕТ СН'!$G$23</f>
        <v>1254.0569968499999</v>
      </c>
      <c r="O60" s="36">
        <f>SUMIFS(СВЦЭМ!$D$39:$D$782,СВЦЭМ!$A$39:$A$782,$A60,СВЦЭМ!$B$39:$B$782,O$47)+'СЕТ СН'!$G$11+СВЦЭМ!$D$10+'СЕТ СН'!$G$6-'СЕТ СН'!$G$23</f>
        <v>1297.3903695899999</v>
      </c>
      <c r="P60" s="36">
        <f>SUMIFS(СВЦЭМ!$D$39:$D$782,СВЦЭМ!$A$39:$A$782,$A60,СВЦЭМ!$B$39:$B$782,P$47)+'СЕТ СН'!$G$11+СВЦЭМ!$D$10+'СЕТ СН'!$G$6-'СЕТ СН'!$G$23</f>
        <v>1346.6390744699997</v>
      </c>
      <c r="Q60" s="36">
        <f>SUMIFS(СВЦЭМ!$D$39:$D$782,СВЦЭМ!$A$39:$A$782,$A60,СВЦЭМ!$B$39:$B$782,Q$47)+'СЕТ СН'!$G$11+СВЦЭМ!$D$10+'СЕТ СН'!$G$6-'СЕТ СН'!$G$23</f>
        <v>1316.6384092199999</v>
      </c>
      <c r="R60" s="36">
        <f>SUMIFS(СВЦЭМ!$D$39:$D$782,СВЦЭМ!$A$39:$A$782,$A60,СВЦЭМ!$B$39:$B$782,R$47)+'СЕТ СН'!$G$11+СВЦЭМ!$D$10+'СЕТ СН'!$G$6-'СЕТ СН'!$G$23</f>
        <v>1284.7171544399998</v>
      </c>
      <c r="S60" s="36">
        <f>SUMIFS(СВЦЭМ!$D$39:$D$782,СВЦЭМ!$A$39:$A$782,$A60,СВЦЭМ!$B$39:$B$782,S$47)+'СЕТ СН'!$G$11+СВЦЭМ!$D$10+'СЕТ СН'!$G$6-'СЕТ СН'!$G$23</f>
        <v>1240.2534240999998</v>
      </c>
      <c r="T60" s="36">
        <f>SUMIFS(СВЦЭМ!$D$39:$D$782,СВЦЭМ!$A$39:$A$782,$A60,СВЦЭМ!$B$39:$B$782,T$47)+'СЕТ СН'!$G$11+СВЦЭМ!$D$10+'СЕТ СН'!$G$6-'СЕТ СН'!$G$23</f>
        <v>1170.8007294099998</v>
      </c>
      <c r="U60" s="36">
        <f>SUMIFS(СВЦЭМ!$D$39:$D$782,СВЦЭМ!$A$39:$A$782,$A60,СВЦЭМ!$B$39:$B$782,U$47)+'СЕТ СН'!$G$11+СВЦЭМ!$D$10+'СЕТ СН'!$G$6-'СЕТ СН'!$G$23</f>
        <v>1136.7379466</v>
      </c>
      <c r="V60" s="36">
        <f>SUMIFS(СВЦЭМ!$D$39:$D$782,СВЦЭМ!$A$39:$A$782,$A60,СВЦЭМ!$B$39:$B$782,V$47)+'СЕТ СН'!$G$11+СВЦЭМ!$D$10+'СЕТ СН'!$G$6-'СЕТ СН'!$G$23</f>
        <v>1140.4712009499999</v>
      </c>
      <c r="W60" s="36">
        <f>SUMIFS(СВЦЭМ!$D$39:$D$782,СВЦЭМ!$A$39:$A$782,$A60,СВЦЭМ!$B$39:$B$782,W$47)+'СЕТ СН'!$G$11+СВЦЭМ!$D$10+'СЕТ СН'!$G$6-'СЕТ СН'!$G$23</f>
        <v>1152.27454702</v>
      </c>
      <c r="X60" s="36">
        <f>SUMIFS(СВЦЭМ!$D$39:$D$782,СВЦЭМ!$A$39:$A$782,$A60,СВЦЭМ!$B$39:$B$782,X$47)+'СЕТ СН'!$G$11+СВЦЭМ!$D$10+'СЕТ СН'!$G$6-'СЕТ СН'!$G$23</f>
        <v>1169.2315681999999</v>
      </c>
      <c r="Y60" s="36">
        <f>SUMIFS(СВЦЭМ!$D$39:$D$782,СВЦЭМ!$A$39:$A$782,$A60,СВЦЭМ!$B$39:$B$782,Y$47)+'СЕТ СН'!$G$11+СВЦЭМ!$D$10+'СЕТ СН'!$G$6-'СЕТ СН'!$G$23</f>
        <v>1200.8604038199999</v>
      </c>
    </row>
    <row r="61" spans="1:25" ht="15.75" x14ac:dyDescent="0.2">
      <c r="A61" s="35">
        <f t="shared" si="1"/>
        <v>44269</v>
      </c>
      <c r="B61" s="36">
        <f>SUMIFS(СВЦЭМ!$D$39:$D$782,СВЦЭМ!$A$39:$A$782,$A61,СВЦЭМ!$B$39:$B$782,B$47)+'СЕТ СН'!$G$11+СВЦЭМ!$D$10+'СЕТ СН'!$G$6-'СЕТ СН'!$G$23</f>
        <v>1257.7232122799999</v>
      </c>
      <c r="C61" s="36">
        <f>SUMIFS(СВЦЭМ!$D$39:$D$782,СВЦЭМ!$A$39:$A$782,$A61,СВЦЭМ!$B$39:$B$782,C$47)+'СЕТ СН'!$G$11+СВЦЭМ!$D$10+'СЕТ СН'!$G$6-'СЕТ СН'!$G$23</f>
        <v>1302.2251766099998</v>
      </c>
      <c r="D61" s="36">
        <f>SUMIFS(СВЦЭМ!$D$39:$D$782,СВЦЭМ!$A$39:$A$782,$A61,СВЦЭМ!$B$39:$B$782,D$47)+'СЕТ СН'!$G$11+СВЦЭМ!$D$10+'СЕТ СН'!$G$6-'СЕТ СН'!$G$23</f>
        <v>1335.4186120299998</v>
      </c>
      <c r="E61" s="36">
        <f>SUMIFS(СВЦЭМ!$D$39:$D$782,СВЦЭМ!$A$39:$A$782,$A61,СВЦЭМ!$B$39:$B$782,E$47)+'СЕТ СН'!$G$11+СВЦЭМ!$D$10+'СЕТ СН'!$G$6-'СЕТ СН'!$G$23</f>
        <v>1353.3699589899998</v>
      </c>
      <c r="F61" s="36">
        <f>SUMIFS(СВЦЭМ!$D$39:$D$782,СВЦЭМ!$A$39:$A$782,$A61,СВЦЭМ!$B$39:$B$782,F$47)+'СЕТ СН'!$G$11+СВЦЭМ!$D$10+'СЕТ СН'!$G$6-'СЕТ СН'!$G$23</f>
        <v>1354.8495383199997</v>
      </c>
      <c r="G61" s="36">
        <f>SUMIFS(СВЦЭМ!$D$39:$D$782,СВЦЭМ!$A$39:$A$782,$A61,СВЦЭМ!$B$39:$B$782,G$47)+'СЕТ СН'!$G$11+СВЦЭМ!$D$10+'СЕТ СН'!$G$6-'СЕТ СН'!$G$23</f>
        <v>1353.4356261499997</v>
      </c>
      <c r="H61" s="36">
        <f>SUMIFS(СВЦЭМ!$D$39:$D$782,СВЦЭМ!$A$39:$A$782,$A61,СВЦЭМ!$B$39:$B$782,H$47)+'СЕТ СН'!$G$11+СВЦЭМ!$D$10+'СЕТ СН'!$G$6-'СЕТ СН'!$G$23</f>
        <v>1363.2262552399998</v>
      </c>
      <c r="I61" s="36">
        <f>SUMIFS(СВЦЭМ!$D$39:$D$782,СВЦЭМ!$A$39:$A$782,$A61,СВЦЭМ!$B$39:$B$782,I$47)+'СЕТ СН'!$G$11+СВЦЭМ!$D$10+'СЕТ СН'!$G$6-'СЕТ СН'!$G$23</f>
        <v>1330.0519595399999</v>
      </c>
      <c r="J61" s="36">
        <f>SUMIFS(СВЦЭМ!$D$39:$D$782,СВЦЭМ!$A$39:$A$782,$A61,СВЦЭМ!$B$39:$B$782,J$47)+'СЕТ СН'!$G$11+СВЦЭМ!$D$10+'СЕТ СН'!$G$6-'СЕТ СН'!$G$23</f>
        <v>1247.7955512199999</v>
      </c>
      <c r="K61" s="36">
        <f>SUMIFS(СВЦЭМ!$D$39:$D$782,СВЦЭМ!$A$39:$A$782,$A61,СВЦЭМ!$B$39:$B$782,K$47)+'СЕТ СН'!$G$11+СВЦЭМ!$D$10+'СЕТ СН'!$G$6-'СЕТ СН'!$G$23</f>
        <v>1213.6619014499997</v>
      </c>
      <c r="L61" s="36">
        <f>SUMIFS(СВЦЭМ!$D$39:$D$782,СВЦЭМ!$A$39:$A$782,$A61,СВЦЭМ!$B$39:$B$782,L$47)+'СЕТ СН'!$G$11+СВЦЭМ!$D$10+'СЕТ СН'!$G$6-'СЕТ СН'!$G$23</f>
        <v>1187.7045233899998</v>
      </c>
      <c r="M61" s="36">
        <f>SUMIFS(СВЦЭМ!$D$39:$D$782,СВЦЭМ!$A$39:$A$782,$A61,СВЦЭМ!$B$39:$B$782,M$47)+'СЕТ СН'!$G$11+СВЦЭМ!$D$10+'СЕТ СН'!$G$6-'СЕТ СН'!$G$23</f>
        <v>1198.4738619899997</v>
      </c>
      <c r="N61" s="36">
        <f>SUMIFS(СВЦЭМ!$D$39:$D$782,СВЦЭМ!$A$39:$A$782,$A61,СВЦЭМ!$B$39:$B$782,N$47)+'СЕТ СН'!$G$11+СВЦЭМ!$D$10+'СЕТ СН'!$G$6-'СЕТ СН'!$G$23</f>
        <v>1217.9508722099997</v>
      </c>
      <c r="O61" s="36">
        <f>SUMIFS(СВЦЭМ!$D$39:$D$782,СВЦЭМ!$A$39:$A$782,$A61,СВЦЭМ!$B$39:$B$782,O$47)+'СЕТ СН'!$G$11+СВЦЭМ!$D$10+'СЕТ СН'!$G$6-'СЕТ СН'!$G$23</f>
        <v>1263.5464709099999</v>
      </c>
      <c r="P61" s="36">
        <f>SUMIFS(СВЦЭМ!$D$39:$D$782,СВЦЭМ!$A$39:$A$782,$A61,СВЦЭМ!$B$39:$B$782,P$47)+'СЕТ СН'!$G$11+СВЦЭМ!$D$10+'СЕТ СН'!$G$6-'СЕТ СН'!$G$23</f>
        <v>1309.3135493099999</v>
      </c>
      <c r="Q61" s="36">
        <f>SUMIFS(СВЦЭМ!$D$39:$D$782,СВЦЭМ!$A$39:$A$782,$A61,СВЦЭМ!$B$39:$B$782,Q$47)+'СЕТ СН'!$G$11+СВЦЭМ!$D$10+'СЕТ СН'!$G$6-'СЕТ СН'!$G$23</f>
        <v>1320.5826419499999</v>
      </c>
      <c r="R61" s="36">
        <f>SUMIFS(СВЦЭМ!$D$39:$D$782,СВЦЭМ!$A$39:$A$782,$A61,СВЦЭМ!$B$39:$B$782,R$47)+'СЕТ СН'!$G$11+СВЦЭМ!$D$10+'СЕТ СН'!$G$6-'СЕТ СН'!$G$23</f>
        <v>1307.5144222499998</v>
      </c>
      <c r="S61" s="36">
        <f>SUMIFS(СВЦЭМ!$D$39:$D$782,СВЦЭМ!$A$39:$A$782,$A61,СВЦЭМ!$B$39:$B$782,S$47)+'СЕТ СН'!$G$11+СВЦЭМ!$D$10+'СЕТ СН'!$G$6-'СЕТ СН'!$G$23</f>
        <v>1274.0308696199997</v>
      </c>
      <c r="T61" s="36">
        <f>SUMIFS(СВЦЭМ!$D$39:$D$782,СВЦЭМ!$A$39:$A$782,$A61,СВЦЭМ!$B$39:$B$782,T$47)+'СЕТ СН'!$G$11+СВЦЭМ!$D$10+'СЕТ СН'!$G$6-'СЕТ СН'!$G$23</f>
        <v>1195.5941709799997</v>
      </c>
      <c r="U61" s="36">
        <f>SUMIFS(СВЦЭМ!$D$39:$D$782,СВЦЭМ!$A$39:$A$782,$A61,СВЦЭМ!$B$39:$B$782,U$47)+'СЕТ СН'!$G$11+СВЦЭМ!$D$10+'СЕТ СН'!$G$6-'СЕТ СН'!$G$23</f>
        <v>1149.06582374</v>
      </c>
      <c r="V61" s="36">
        <f>SUMIFS(СВЦЭМ!$D$39:$D$782,СВЦЭМ!$A$39:$A$782,$A61,СВЦЭМ!$B$39:$B$782,V$47)+'СЕТ СН'!$G$11+СВЦЭМ!$D$10+'СЕТ СН'!$G$6-'СЕТ СН'!$G$23</f>
        <v>1149.25713275</v>
      </c>
      <c r="W61" s="36">
        <f>SUMIFS(СВЦЭМ!$D$39:$D$782,СВЦЭМ!$A$39:$A$782,$A61,СВЦЭМ!$B$39:$B$782,W$47)+'СЕТ СН'!$G$11+СВЦЭМ!$D$10+'СЕТ СН'!$G$6-'СЕТ СН'!$G$23</f>
        <v>1168.94828592</v>
      </c>
      <c r="X61" s="36">
        <f>SUMIFS(СВЦЭМ!$D$39:$D$782,СВЦЭМ!$A$39:$A$782,$A61,СВЦЭМ!$B$39:$B$782,X$47)+'СЕТ СН'!$G$11+СВЦЭМ!$D$10+'СЕТ СН'!$G$6-'СЕТ СН'!$G$23</f>
        <v>1186.0013121299999</v>
      </c>
      <c r="Y61" s="36">
        <f>SUMIFS(СВЦЭМ!$D$39:$D$782,СВЦЭМ!$A$39:$A$782,$A61,СВЦЭМ!$B$39:$B$782,Y$47)+'СЕТ СН'!$G$11+СВЦЭМ!$D$10+'СЕТ СН'!$G$6-'СЕТ СН'!$G$23</f>
        <v>1202.7024129599997</v>
      </c>
    </row>
    <row r="62" spans="1:25" ht="15.75" x14ac:dyDescent="0.2">
      <c r="A62" s="35">
        <f t="shared" si="1"/>
        <v>44270</v>
      </c>
      <c r="B62" s="36">
        <f>SUMIFS(СВЦЭМ!$D$39:$D$782,СВЦЭМ!$A$39:$A$782,$A62,СВЦЭМ!$B$39:$B$782,B$47)+'СЕТ СН'!$G$11+СВЦЭМ!$D$10+'СЕТ СН'!$G$6-'СЕТ СН'!$G$23</f>
        <v>1316.2216181399999</v>
      </c>
      <c r="C62" s="36">
        <f>SUMIFS(СВЦЭМ!$D$39:$D$782,СВЦЭМ!$A$39:$A$782,$A62,СВЦЭМ!$B$39:$B$782,C$47)+'СЕТ СН'!$G$11+СВЦЭМ!$D$10+'СЕТ СН'!$G$6-'СЕТ СН'!$G$23</f>
        <v>1361.4983337099998</v>
      </c>
      <c r="D62" s="36">
        <f>SUMIFS(СВЦЭМ!$D$39:$D$782,СВЦЭМ!$A$39:$A$782,$A62,СВЦЭМ!$B$39:$B$782,D$47)+'СЕТ СН'!$G$11+СВЦЭМ!$D$10+'СЕТ СН'!$G$6-'СЕТ СН'!$G$23</f>
        <v>1357.2113673199999</v>
      </c>
      <c r="E62" s="36">
        <f>SUMIFS(СВЦЭМ!$D$39:$D$782,СВЦЭМ!$A$39:$A$782,$A62,СВЦЭМ!$B$39:$B$782,E$47)+'СЕТ СН'!$G$11+СВЦЭМ!$D$10+'СЕТ СН'!$G$6-'СЕТ СН'!$G$23</f>
        <v>1354.1526186199999</v>
      </c>
      <c r="F62" s="36">
        <f>SUMIFS(СВЦЭМ!$D$39:$D$782,СВЦЭМ!$A$39:$A$782,$A62,СВЦЭМ!$B$39:$B$782,F$47)+'СЕТ СН'!$G$11+СВЦЭМ!$D$10+'СЕТ СН'!$G$6-'СЕТ СН'!$G$23</f>
        <v>1360.0845599399997</v>
      </c>
      <c r="G62" s="36">
        <f>SUMIFS(СВЦЭМ!$D$39:$D$782,СВЦЭМ!$A$39:$A$782,$A62,СВЦЭМ!$B$39:$B$782,G$47)+'СЕТ СН'!$G$11+СВЦЭМ!$D$10+'СЕТ СН'!$G$6-'СЕТ СН'!$G$23</f>
        <v>1366.1051732099997</v>
      </c>
      <c r="H62" s="36">
        <f>SUMIFS(СВЦЭМ!$D$39:$D$782,СВЦЭМ!$A$39:$A$782,$A62,СВЦЭМ!$B$39:$B$782,H$47)+'СЕТ СН'!$G$11+СВЦЭМ!$D$10+'СЕТ СН'!$G$6-'СЕТ СН'!$G$23</f>
        <v>1368.8021962999999</v>
      </c>
      <c r="I62" s="36">
        <f>SUMIFS(СВЦЭМ!$D$39:$D$782,СВЦЭМ!$A$39:$A$782,$A62,СВЦЭМ!$B$39:$B$782,I$47)+'СЕТ СН'!$G$11+СВЦЭМ!$D$10+'СЕТ СН'!$G$6-'СЕТ СН'!$G$23</f>
        <v>1303.7720775999999</v>
      </c>
      <c r="J62" s="36">
        <f>SUMIFS(СВЦЭМ!$D$39:$D$782,СВЦЭМ!$A$39:$A$782,$A62,СВЦЭМ!$B$39:$B$782,J$47)+'СЕТ СН'!$G$11+СВЦЭМ!$D$10+'СЕТ СН'!$G$6-'СЕТ СН'!$G$23</f>
        <v>1239.6999310099998</v>
      </c>
      <c r="K62" s="36">
        <f>SUMIFS(СВЦЭМ!$D$39:$D$782,СВЦЭМ!$A$39:$A$782,$A62,СВЦЭМ!$B$39:$B$782,K$47)+'СЕТ СН'!$G$11+СВЦЭМ!$D$10+'СЕТ СН'!$G$6-'СЕТ СН'!$G$23</f>
        <v>1205.0486946599997</v>
      </c>
      <c r="L62" s="36">
        <f>SUMIFS(СВЦЭМ!$D$39:$D$782,СВЦЭМ!$A$39:$A$782,$A62,СВЦЭМ!$B$39:$B$782,L$47)+'СЕТ СН'!$G$11+СВЦЭМ!$D$10+'СЕТ СН'!$G$6-'СЕТ СН'!$G$23</f>
        <v>1192.6887285099999</v>
      </c>
      <c r="M62" s="36">
        <f>SUMIFS(СВЦЭМ!$D$39:$D$782,СВЦЭМ!$A$39:$A$782,$A62,СВЦЭМ!$B$39:$B$782,M$47)+'СЕТ СН'!$G$11+СВЦЭМ!$D$10+'СЕТ СН'!$G$6-'СЕТ СН'!$G$23</f>
        <v>1208.4772297099998</v>
      </c>
      <c r="N62" s="36">
        <f>SUMIFS(СВЦЭМ!$D$39:$D$782,СВЦЭМ!$A$39:$A$782,$A62,СВЦЭМ!$B$39:$B$782,N$47)+'СЕТ СН'!$G$11+СВЦЭМ!$D$10+'СЕТ СН'!$G$6-'СЕТ СН'!$G$23</f>
        <v>1220.4799295499997</v>
      </c>
      <c r="O62" s="36">
        <f>SUMIFS(СВЦЭМ!$D$39:$D$782,СВЦЭМ!$A$39:$A$782,$A62,СВЦЭМ!$B$39:$B$782,O$47)+'СЕТ СН'!$G$11+СВЦЭМ!$D$10+'СЕТ СН'!$G$6-'СЕТ СН'!$G$23</f>
        <v>1255.2200167099998</v>
      </c>
      <c r="P62" s="36">
        <f>SUMIFS(СВЦЭМ!$D$39:$D$782,СВЦЭМ!$A$39:$A$782,$A62,СВЦЭМ!$B$39:$B$782,P$47)+'СЕТ СН'!$G$11+СВЦЭМ!$D$10+'СЕТ СН'!$G$6-'СЕТ СН'!$G$23</f>
        <v>1305.9443500899997</v>
      </c>
      <c r="Q62" s="36">
        <f>SUMIFS(СВЦЭМ!$D$39:$D$782,СВЦЭМ!$A$39:$A$782,$A62,СВЦЭМ!$B$39:$B$782,Q$47)+'СЕТ СН'!$G$11+СВЦЭМ!$D$10+'СЕТ СН'!$G$6-'СЕТ СН'!$G$23</f>
        <v>1327.7585557799998</v>
      </c>
      <c r="R62" s="36">
        <f>SUMIFS(СВЦЭМ!$D$39:$D$782,СВЦЭМ!$A$39:$A$782,$A62,СВЦЭМ!$B$39:$B$782,R$47)+'СЕТ СН'!$G$11+СВЦЭМ!$D$10+'СЕТ СН'!$G$6-'СЕТ СН'!$G$23</f>
        <v>1309.5666402999998</v>
      </c>
      <c r="S62" s="36">
        <f>SUMIFS(СВЦЭМ!$D$39:$D$782,СВЦЭМ!$A$39:$A$782,$A62,СВЦЭМ!$B$39:$B$782,S$47)+'СЕТ СН'!$G$11+СВЦЭМ!$D$10+'СЕТ СН'!$G$6-'СЕТ СН'!$G$23</f>
        <v>1258.9311120799998</v>
      </c>
      <c r="T62" s="36">
        <f>SUMIFS(СВЦЭМ!$D$39:$D$782,СВЦЭМ!$A$39:$A$782,$A62,СВЦЭМ!$B$39:$B$782,T$47)+'СЕТ СН'!$G$11+СВЦЭМ!$D$10+'СЕТ СН'!$G$6-'СЕТ СН'!$G$23</f>
        <v>1153.5883222499999</v>
      </c>
      <c r="U62" s="36">
        <f>SUMIFS(СВЦЭМ!$D$39:$D$782,СВЦЭМ!$A$39:$A$782,$A62,СВЦЭМ!$B$39:$B$782,U$47)+'СЕТ СН'!$G$11+СВЦЭМ!$D$10+'СЕТ СН'!$G$6-'СЕТ СН'!$G$23</f>
        <v>1111.4804247300001</v>
      </c>
      <c r="V62" s="36">
        <f>SUMIFS(СВЦЭМ!$D$39:$D$782,СВЦЭМ!$A$39:$A$782,$A62,СВЦЭМ!$B$39:$B$782,V$47)+'СЕТ СН'!$G$11+СВЦЭМ!$D$10+'СЕТ СН'!$G$6-'СЕТ СН'!$G$23</f>
        <v>1110.98696617</v>
      </c>
      <c r="W62" s="36">
        <f>SUMIFS(СВЦЭМ!$D$39:$D$782,СВЦЭМ!$A$39:$A$782,$A62,СВЦЭМ!$B$39:$B$782,W$47)+'СЕТ СН'!$G$11+СВЦЭМ!$D$10+'СЕТ СН'!$G$6-'СЕТ СН'!$G$23</f>
        <v>1117.3385865600001</v>
      </c>
      <c r="X62" s="36">
        <f>SUMIFS(СВЦЭМ!$D$39:$D$782,СВЦЭМ!$A$39:$A$782,$A62,СВЦЭМ!$B$39:$B$782,X$47)+'СЕТ СН'!$G$11+СВЦЭМ!$D$10+'СЕТ СН'!$G$6-'СЕТ СН'!$G$23</f>
        <v>1114.5443841599999</v>
      </c>
      <c r="Y62" s="36">
        <f>SUMIFS(СВЦЭМ!$D$39:$D$782,СВЦЭМ!$A$39:$A$782,$A62,СВЦЭМ!$B$39:$B$782,Y$47)+'СЕТ СН'!$G$11+СВЦЭМ!$D$10+'СЕТ СН'!$G$6-'СЕТ СН'!$G$23</f>
        <v>1125.4737466199999</v>
      </c>
    </row>
    <row r="63" spans="1:25" ht="15.75" x14ac:dyDescent="0.2">
      <c r="A63" s="35">
        <f t="shared" si="1"/>
        <v>44271</v>
      </c>
      <c r="B63" s="36">
        <f>SUMIFS(СВЦЭМ!$D$39:$D$782,СВЦЭМ!$A$39:$A$782,$A63,СВЦЭМ!$B$39:$B$782,B$47)+'СЕТ СН'!$G$11+СВЦЭМ!$D$10+'СЕТ СН'!$G$6-'СЕТ СН'!$G$23</f>
        <v>1213.4648945299998</v>
      </c>
      <c r="C63" s="36">
        <f>SUMIFS(СВЦЭМ!$D$39:$D$782,СВЦЭМ!$A$39:$A$782,$A63,СВЦЭМ!$B$39:$B$782,C$47)+'СЕТ СН'!$G$11+СВЦЭМ!$D$10+'СЕТ СН'!$G$6-'СЕТ СН'!$G$23</f>
        <v>1316.3210717099998</v>
      </c>
      <c r="D63" s="36">
        <f>SUMIFS(СВЦЭМ!$D$39:$D$782,СВЦЭМ!$A$39:$A$782,$A63,СВЦЭМ!$B$39:$B$782,D$47)+'СЕТ СН'!$G$11+СВЦЭМ!$D$10+'СЕТ СН'!$G$6-'СЕТ СН'!$G$23</f>
        <v>1356.5667241299998</v>
      </c>
      <c r="E63" s="36">
        <f>SUMIFS(СВЦЭМ!$D$39:$D$782,СВЦЭМ!$A$39:$A$782,$A63,СВЦЭМ!$B$39:$B$782,E$47)+'СЕТ СН'!$G$11+СВЦЭМ!$D$10+'СЕТ СН'!$G$6-'СЕТ СН'!$G$23</f>
        <v>1358.5127863799999</v>
      </c>
      <c r="F63" s="36">
        <f>SUMIFS(СВЦЭМ!$D$39:$D$782,СВЦЭМ!$A$39:$A$782,$A63,СВЦЭМ!$B$39:$B$782,F$47)+'СЕТ СН'!$G$11+СВЦЭМ!$D$10+'СЕТ СН'!$G$6-'СЕТ СН'!$G$23</f>
        <v>1350.2242640899999</v>
      </c>
      <c r="G63" s="36">
        <f>SUMIFS(СВЦЭМ!$D$39:$D$782,СВЦЭМ!$A$39:$A$782,$A63,СВЦЭМ!$B$39:$B$782,G$47)+'СЕТ СН'!$G$11+СВЦЭМ!$D$10+'СЕТ СН'!$G$6-'СЕТ СН'!$G$23</f>
        <v>1357.6832748699999</v>
      </c>
      <c r="H63" s="36">
        <f>SUMIFS(СВЦЭМ!$D$39:$D$782,СВЦЭМ!$A$39:$A$782,$A63,СВЦЭМ!$B$39:$B$782,H$47)+'СЕТ СН'!$G$11+СВЦЭМ!$D$10+'СЕТ СН'!$G$6-'СЕТ СН'!$G$23</f>
        <v>1386.0403303599999</v>
      </c>
      <c r="I63" s="36">
        <f>SUMIFS(СВЦЭМ!$D$39:$D$782,СВЦЭМ!$A$39:$A$782,$A63,СВЦЭМ!$B$39:$B$782,I$47)+'СЕТ СН'!$G$11+СВЦЭМ!$D$10+'СЕТ СН'!$G$6-'СЕТ СН'!$G$23</f>
        <v>1324.7968875399997</v>
      </c>
      <c r="J63" s="36">
        <f>SUMIFS(СВЦЭМ!$D$39:$D$782,СВЦЭМ!$A$39:$A$782,$A63,СВЦЭМ!$B$39:$B$782,J$47)+'СЕТ СН'!$G$11+СВЦЭМ!$D$10+'СЕТ СН'!$G$6-'СЕТ СН'!$G$23</f>
        <v>1274.8626086599998</v>
      </c>
      <c r="K63" s="36">
        <f>SUMIFS(СВЦЭМ!$D$39:$D$782,СВЦЭМ!$A$39:$A$782,$A63,СВЦЭМ!$B$39:$B$782,K$47)+'СЕТ СН'!$G$11+СВЦЭМ!$D$10+'СЕТ СН'!$G$6-'СЕТ СН'!$G$23</f>
        <v>1252.6274199499999</v>
      </c>
      <c r="L63" s="36">
        <f>SUMIFS(СВЦЭМ!$D$39:$D$782,СВЦЭМ!$A$39:$A$782,$A63,СВЦЭМ!$B$39:$B$782,L$47)+'СЕТ СН'!$G$11+СВЦЭМ!$D$10+'СЕТ СН'!$G$6-'СЕТ СН'!$G$23</f>
        <v>1246.9766261899999</v>
      </c>
      <c r="M63" s="36">
        <f>SUMIFS(СВЦЭМ!$D$39:$D$782,СВЦЭМ!$A$39:$A$782,$A63,СВЦЭМ!$B$39:$B$782,M$47)+'СЕТ СН'!$G$11+СВЦЭМ!$D$10+'СЕТ СН'!$G$6-'СЕТ СН'!$G$23</f>
        <v>1238.6468880299999</v>
      </c>
      <c r="N63" s="36">
        <f>SUMIFS(СВЦЭМ!$D$39:$D$782,СВЦЭМ!$A$39:$A$782,$A63,СВЦЭМ!$B$39:$B$782,N$47)+'СЕТ СН'!$G$11+СВЦЭМ!$D$10+'СЕТ СН'!$G$6-'СЕТ СН'!$G$23</f>
        <v>1235.5704986299997</v>
      </c>
      <c r="O63" s="36">
        <f>SUMIFS(СВЦЭМ!$D$39:$D$782,СВЦЭМ!$A$39:$A$782,$A63,СВЦЭМ!$B$39:$B$782,O$47)+'СЕТ СН'!$G$11+СВЦЭМ!$D$10+'СЕТ СН'!$G$6-'СЕТ СН'!$G$23</f>
        <v>1268.4262497799998</v>
      </c>
      <c r="P63" s="36">
        <f>SUMIFS(СВЦЭМ!$D$39:$D$782,СВЦЭМ!$A$39:$A$782,$A63,СВЦЭМ!$B$39:$B$782,P$47)+'СЕТ СН'!$G$11+СВЦЭМ!$D$10+'СЕТ СН'!$G$6-'СЕТ СН'!$G$23</f>
        <v>1312.3447383999999</v>
      </c>
      <c r="Q63" s="36">
        <f>SUMIFS(СВЦЭМ!$D$39:$D$782,СВЦЭМ!$A$39:$A$782,$A63,СВЦЭМ!$B$39:$B$782,Q$47)+'СЕТ СН'!$G$11+СВЦЭМ!$D$10+'СЕТ СН'!$G$6-'СЕТ СН'!$G$23</f>
        <v>1319.4896613799999</v>
      </c>
      <c r="R63" s="36">
        <f>SUMIFS(СВЦЭМ!$D$39:$D$782,СВЦЭМ!$A$39:$A$782,$A63,СВЦЭМ!$B$39:$B$782,R$47)+'СЕТ СН'!$G$11+СВЦЭМ!$D$10+'СЕТ СН'!$G$6-'СЕТ СН'!$G$23</f>
        <v>1307.1738460199999</v>
      </c>
      <c r="S63" s="36">
        <f>SUMIFS(СВЦЭМ!$D$39:$D$782,СВЦЭМ!$A$39:$A$782,$A63,СВЦЭМ!$B$39:$B$782,S$47)+'СЕТ СН'!$G$11+СВЦЭМ!$D$10+'СЕТ СН'!$G$6-'СЕТ СН'!$G$23</f>
        <v>1296.8676955799999</v>
      </c>
      <c r="T63" s="36">
        <f>SUMIFS(СВЦЭМ!$D$39:$D$782,СВЦЭМ!$A$39:$A$782,$A63,СВЦЭМ!$B$39:$B$782,T$47)+'СЕТ СН'!$G$11+СВЦЭМ!$D$10+'СЕТ СН'!$G$6-'СЕТ СН'!$G$23</f>
        <v>1221.7520381499999</v>
      </c>
      <c r="U63" s="36">
        <f>SUMIFS(СВЦЭМ!$D$39:$D$782,СВЦЭМ!$A$39:$A$782,$A63,СВЦЭМ!$B$39:$B$782,U$47)+'СЕТ СН'!$G$11+СВЦЭМ!$D$10+'СЕТ СН'!$G$6-'СЕТ СН'!$G$23</f>
        <v>1183.4694206799998</v>
      </c>
      <c r="V63" s="36">
        <f>SUMIFS(СВЦЭМ!$D$39:$D$782,СВЦЭМ!$A$39:$A$782,$A63,СВЦЭМ!$B$39:$B$782,V$47)+'СЕТ СН'!$G$11+СВЦЭМ!$D$10+'СЕТ СН'!$G$6-'СЕТ СН'!$G$23</f>
        <v>1190.0769936599997</v>
      </c>
      <c r="W63" s="36">
        <f>SUMIFS(СВЦЭМ!$D$39:$D$782,СВЦЭМ!$A$39:$A$782,$A63,СВЦЭМ!$B$39:$B$782,W$47)+'СЕТ СН'!$G$11+СВЦЭМ!$D$10+'СЕТ СН'!$G$6-'СЕТ СН'!$G$23</f>
        <v>1208.3386312799998</v>
      </c>
      <c r="X63" s="36">
        <f>SUMIFS(СВЦЭМ!$D$39:$D$782,СВЦЭМ!$A$39:$A$782,$A63,СВЦЭМ!$B$39:$B$782,X$47)+'СЕТ СН'!$G$11+СВЦЭМ!$D$10+'СЕТ СН'!$G$6-'СЕТ СН'!$G$23</f>
        <v>1226.4056141599999</v>
      </c>
      <c r="Y63" s="36">
        <f>SUMIFS(СВЦЭМ!$D$39:$D$782,СВЦЭМ!$A$39:$A$782,$A63,СВЦЭМ!$B$39:$B$782,Y$47)+'СЕТ СН'!$G$11+СВЦЭМ!$D$10+'СЕТ СН'!$G$6-'СЕТ СН'!$G$23</f>
        <v>1229.9116833899998</v>
      </c>
    </row>
    <row r="64" spans="1:25" ht="15.75" x14ac:dyDescent="0.2">
      <c r="A64" s="35">
        <f t="shared" si="1"/>
        <v>44272</v>
      </c>
      <c r="B64" s="36">
        <f>SUMIFS(СВЦЭМ!$D$39:$D$782,СВЦЭМ!$A$39:$A$782,$A64,СВЦЭМ!$B$39:$B$782,B$47)+'СЕТ СН'!$G$11+СВЦЭМ!$D$10+'СЕТ СН'!$G$6-'СЕТ СН'!$G$23</f>
        <v>1350.0803210699999</v>
      </c>
      <c r="C64" s="36">
        <f>SUMIFS(СВЦЭМ!$D$39:$D$782,СВЦЭМ!$A$39:$A$782,$A64,СВЦЭМ!$B$39:$B$782,C$47)+'СЕТ СН'!$G$11+СВЦЭМ!$D$10+'СЕТ СН'!$G$6-'СЕТ СН'!$G$23</f>
        <v>1383.5426012199998</v>
      </c>
      <c r="D64" s="36">
        <f>SUMIFS(СВЦЭМ!$D$39:$D$782,СВЦЭМ!$A$39:$A$782,$A64,СВЦЭМ!$B$39:$B$782,D$47)+'СЕТ СН'!$G$11+СВЦЭМ!$D$10+'СЕТ СН'!$G$6-'СЕТ СН'!$G$23</f>
        <v>1364.7120704499998</v>
      </c>
      <c r="E64" s="36">
        <f>SUMIFS(СВЦЭМ!$D$39:$D$782,СВЦЭМ!$A$39:$A$782,$A64,СВЦЭМ!$B$39:$B$782,E$47)+'СЕТ СН'!$G$11+СВЦЭМ!$D$10+'СЕТ СН'!$G$6-'СЕТ СН'!$G$23</f>
        <v>1358.4840966999998</v>
      </c>
      <c r="F64" s="36">
        <f>SUMIFS(СВЦЭМ!$D$39:$D$782,СВЦЭМ!$A$39:$A$782,$A64,СВЦЭМ!$B$39:$B$782,F$47)+'СЕТ СН'!$G$11+СВЦЭМ!$D$10+'СЕТ СН'!$G$6-'СЕТ СН'!$G$23</f>
        <v>1362.1459564399997</v>
      </c>
      <c r="G64" s="36">
        <f>SUMIFS(СВЦЭМ!$D$39:$D$782,СВЦЭМ!$A$39:$A$782,$A64,СВЦЭМ!$B$39:$B$782,G$47)+'СЕТ СН'!$G$11+СВЦЭМ!$D$10+'СЕТ СН'!$G$6-'СЕТ СН'!$G$23</f>
        <v>1372.0759670799998</v>
      </c>
      <c r="H64" s="36">
        <f>SUMIFS(СВЦЭМ!$D$39:$D$782,СВЦЭМ!$A$39:$A$782,$A64,СВЦЭМ!$B$39:$B$782,H$47)+'СЕТ СН'!$G$11+СВЦЭМ!$D$10+'СЕТ СН'!$G$6-'СЕТ СН'!$G$23</f>
        <v>1387.4233585099998</v>
      </c>
      <c r="I64" s="36">
        <f>SUMIFS(СВЦЭМ!$D$39:$D$782,СВЦЭМ!$A$39:$A$782,$A64,СВЦЭМ!$B$39:$B$782,I$47)+'СЕТ СН'!$G$11+СВЦЭМ!$D$10+'СЕТ СН'!$G$6-'СЕТ СН'!$G$23</f>
        <v>1346.5302700999998</v>
      </c>
      <c r="J64" s="36">
        <f>SUMIFS(СВЦЭМ!$D$39:$D$782,СВЦЭМ!$A$39:$A$782,$A64,СВЦЭМ!$B$39:$B$782,J$47)+'СЕТ СН'!$G$11+СВЦЭМ!$D$10+'СЕТ СН'!$G$6-'СЕТ СН'!$G$23</f>
        <v>1300.6269568599998</v>
      </c>
      <c r="K64" s="36">
        <f>SUMIFS(СВЦЭМ!$D$39:$D$782,СВЦЭМ!$A$39:$A$782,$A64,СВЦЭМ!$B$39:$B$782,K$47)+'СЕТ СН'!$G$11+СВЦЭМ!$D$10+'СЕТ СН'!$G$6-'СЕТ СН'!$G$23</f>
        <v>1289.9148972099999</v>
      </c>
      <c r="L64" s="36">
        <f>SUMIFS(СВЦЭМ!$D$39:$D$782,СВЦЭМ!$A$39:$A$782,$A64,СВЦЭМ!$B$39:$B$782,L$47)+'СЕТ СН'!$G$11+СВЦЭМ!$D$10+'СЕТ СН'!$G$6-'СЕТ СН'!$G$23</f>
        <v>1283.8804060199998</v>
      </c>
      <c r="M64" s="36">
        <f>SUMIFS(СВЦЭМ!$D$39:$D$782,СВЦЭМ!$A$39:$A$782,$A64,СВЦЭМ!$B$39:$B$782,M$47)+'СЕТ СН'!$G$11+СВЦЭМ!$D$10+'СЕТ СН'!$G$6-'СЕТ СН'!$G$23</f>
        <v>1286.1631804299998</v>
      </c>
      <c r="N64" s="36">
        <f>SUMIFS(СВЦЭМ!$D$39:$D$782,СВЦЭМ!$A$39:$A$782,$A64,СВЦЭМ!$B$39:$B$782,N$47)+'СЕТ СН'!$G$11+СВЦЭМ!$D$10+'СЕТ СН'!$G$6-'СЕТ СН'!$G$23</f>
        <v>1289.8373681199998</v>
      </c>
      <c r="O64" s="36">
        <f>SUMIFS(СВЦЭМ!$D$39:$D$782,СВЦЭМ!$A$39:$A$782,$A64,СВЦЭМ!$B$39:$B$782,O$47)+'СЕТ СН'!$G$11+СВЦЭМ!$D$10+'СЕТ СН'!$G$6-'СЕТ СН'!$G$23</f>
        <v>1310.5222759299998</v>
      </c>
      <c r="P64" s="36">
        <f>SUMIFS(СВЦЭМ!$D$39:$D$782,СВЦЭМ!$A$39:$A$782,$A64,СВЦЭМ!$B$39:$B$782,P$47)+'СЕТ СН'!$G$11+СВЦЭМ!$D$10+'СЕТ СН'!$G$6-'СЕТ СН'!$G$23</f>
        <v>1357.1677528399998</v>
      </c>
      <c r="Q64" s="36">
        <f>SUMIFS(СВЦЭМ!$D$39:$D$782,СВЦЭМ!$A$39:$A$782,$A64,СВЦЭМ!$B$39:$B$782,Q$47)+'СЕТ СН'!$G$11+СВЦЭМ!$D$10+'СЕТ СН'!$G$6-'СЕТ СН'!$G$23</f>
        <v>1392.6783741799998</v>
      </c>
      <c r="R64" s="36">
        <f>SUMIFS(СВЦЭМ!$D$39:$D$782,СВЦЭМ!$A$39:$A$782,$A64,СВЦЭМ!$B$39:$B$782,R$47)+'СЕТ СН'!$G$11+СВЦЭМ!$D$10+'СЕТ СН'!$G$6-'СЕТ СН'!$G$23</f>
        <v>1369.9392915999999</v>
      </c>
      <c r="S64" s="36">
        <f>SUMIFS(СВЦЭМ!$D$39:$D$782,СВЦЭМ!$A$39:$A$782,$A64,СВЦЭМ!$B$39:$B$782,S$47)+'СЕТ СН'!$G$11+СВЦЭМ!$D$10+'СЕТ СН'!$G$6-'СЕТ СН'!$G$23</f>
        <v>1342.4448032999999</v>
      </c>
      <c r="T64" s="36">
        <f>SUMIFS(СВЦЭМ!$D$39:$D$782,СВЦЭМ!$A$39:$A$782,$A64,СВЦЭМ!$B$39:$B$782,T$47)+'СЕТ СН'!$G$11+СВЦЭМ!$D$10+'СЕТ СН'!$G$6-'СЕТ СН'!$G$23</f>
        <v>1277.0667835499999</v>
      </c>
      <c r="U64" s="36">
        <f>SUMIFS(СВЦЭМ!$D$39:$D$782,СВЦЭМ!$A$39:$A$782,$A64,СВЦЭМ!$B$39:$B$782,U$47)+'СЕТ СН'!$G$11+СВЦЭМ!$D$10+'СЕТ СН'!$G$6-'СЕТ СН'!$G$23</f>
        <v>1241.8066473999997</v>
      </c>
      <c r="V64" s="36">
        <f>SUMIFS(СВЦЭМ!$D$39:$D$782,СВЦЭМ!$A$39:$A$782,$A64,СВЦЭМ!$B$39:$B$782,V$47)+'СЕТ СН'!$G$11+СВЦЭМ!$D$10+'СЕТ СН'!$G$6-'СЕТ СН'!$G$23</f>
        <v>1236.0846769499999</v>
      </c>
      <c r="W64" s="36">
        <f>SUMIFS(СВЦЭМ!$D$39:$D$782,СВЦЭМ!$A$39:$A$782,$A64,СВЦЭМ!$B$39:$B$782,W$47)+'СЕТ СН'!$G$11+СВЦЭМ!$D$10+'СЕТ СН'!$G$6-'СЕТ СН'!$G$23</f>
        <v>1246.5607955099999</v>
      </c>
      <c r="X64" s="36">
        <f>SUMIFS(СВЦЭМ!$D$39:$D$782,СВЦЭМ!$A$39:$A$782,$A64,СВЦЭМ!$B$39:$B$782,X$47)+'СЕТ СН'!$G$11+СВЦЭМ!$D$10+'СЕТ СН'!$G$6-'СЕТ СН'!$G$23</f>
        <v>1262.5560702799999</v>
      </c>
      <c r="Y64" s="36">
        <f>SUMIFS(СВЦЭМ!$D$39:$D$782,СВЦЭМ!$A$39:$A$782,$A64,СВЦЭМ!$B$39:$B$782,Y$47)+'СЕТ СН'!$G$11+СВЦЭМ!$D$10+'СЕТ СН'!$G$6-'СЕТ СН'!$G$23</f>
        <v>1270.7311994499998</v>
      </c>
    </row>
    <row r="65" spans="1:26" ht="15.75" x14ac:dyDescent="0.2">
      <c r="A65" s="35">
        <f t="shared" si="1"/>
        <v>44273</v>
      </c>
      <c r="B65" s="36">
        <f>SUMIFS(СВЦЭМ!$D$39:$D$782,СВЦЭМ!$A$39:$A$782,$A65,СВЦЭМ!$B$39:$B$782,B$47)+'СЕТ СН'!$G$11+СВЦЭМ!$D$10+'СЕТ СН'!$G$6-'СЕТ СН'!$G$23</f>
        <v>1290.4841241199999</v>
      </c>
      <c r="C65" s="36">
        <f>SUMIFS(СВЦЭМ!$D$39:$D$782,СВЦЭМ!$A$39:$A$782,$A65,СВЦЭМ!$B$39:$B$782,C$47)+'СЕТ СН'!$G$11+СВЦЭМ!$D$10+'СЕТ СН'!$G$6-'СЕТ СН'!$G$23</f>
        <v>1373.2696922199998</v>
      </c>
      <c r="D65" s="36">
        <f>SUMIFS(СВЦЭМ!$D$39:$D$782,СВЦЭМ!$A$39:$A$782,$A65,СВЦЭМ!$B$39:$B$782,D$47)+'СЕТ СН'!$G$11+СВЦЭМ!$D$10+'СЕТ СН'!$G$6-'СЕТ СН'!$G$23</f>
        <v>1451.9441843899999</v>
      </c>
      <c r="E65" s="36">
        <f>SUMIFS(СВЦЭМ!$D$39:$D$782,СВЦЭМ!$A$39:$A$782,$A65,СВЦЭМ!$B$39:$B$782,E$47)+'СЕТ СН'!$G$11+СВЦЭМ!$D$10+'СЕТ СН'!$G$6-'СЕТ СН'!$G$23</f>
        <v>1455.4160084799998</v>
      </c>
      <c r="F65" s="36">
        <f>SUMIFS(СВЦЭМ!$D$39:$D$782,СВЦЭМ!$A$39:$A$782,$A65,СВЦЭМ!$B$39:$B$782,F$47)+'СЕТ СН'!$G$11+СВЦЭМ!$D$10+'СЕТ СН'!$G$6-'СЕТ СН'!$G$23</f>
        <v>1461.1074984799998</v>
      </c>
      <c r="G65" s="36">
        <f>SUMIFS(СВЦЭМ!$D$39:$D$782,СВЦЭМ!$A$39:$A$782,$A65,СВЦЭМ!$B$39:$B$782,G$47)+'СЕТ СН'!$G$11+СВЦЭМ!$D$10+'СЕТ СН'!$G$6-'СЕТ СН'!$G$23</f>
        <v>1456.6153991099998</v>
      </c>
      <c r="H65" s="36">
        <f>SUMIFS(СВЦЭМ!$D$39:$D$782,СВЦЭМ!$A$39:$A$782,$A65,СВЦЭМ!$B$39:$B$782,H$47)+'СЕТ СН'!$G$11+СВЦЭМ!$D$10+'СЕТ СН'!$G$6-'СЕТ СН'!$G$23</f>
        <v>1408.1509144999998</v>
      </c>
      <c r="I65" s="36">
        <f>SUMIFS(СВЦЭМ!$D$39:$D$782,СВЦЭМ!$A$39:$A$782,$A65,СВЦЭМ!$B$39:$B$782,I$47)+'СЕТ СН'!$G$11+СВЦЭМ!$D$10+'СЕТ СН'!$G$6-'СЕТ СН'!$G$23</f>
        <v>1332.6672212899998</v>
      </c>
      <c r="J65" s="36">
        <f>SUMIFS(СВЦЭМ!$D$39:$D$782,СВЦЭМ!$A$39:$A$782,$A65,СВЦЭМ!$B$39:$B$782,J$47)+'СЕТ СН'!$G$11+СВЦЭМ!$D$10+'СЕТ СН'!$G$6-'СЕТ СН'!$G$23</f>
        <v>1285.6118577699999</v>
      </c>
      <c r="K65" s="36">
        <f>SUMIFS(СВЦЭМ!$D$39:$D$782,СВЦЭМ!$A$39:$A$782,$A65,СВЦЭМ!$B$39:$B$782,K$47)+'СЕТ СН'!$G$11+СВЦЭМ!$D$10+'СЕТ СН'!$G$6-'СЕТ СН'!$G$23</f>
        <v>1256.9885520899998</v>
      </c>
      <c r="L65" s="36">
        <f>SUMIFS(СВЦЭМ!$D$39:$D$782,СВЦЭМ!$A$39:$A$782,$A65,СВЦЭМ!$B$39:$B$782,L$47)+'СЕТ СН'!$G$11+СВЦЭМ!$D$10+'СЕТ СН'!$G$6-'СЕТ СН'!$G$23</f>
        <v>1256.3072902699998</v>
      </c>
      <c r="M65" s="36">
        <f>SUMIFS(СВЦЭМ!$D$39:$D$782,СВЦЭМ!$A$39:$A$782,$A65,СВЦЭМ!$B$39:$B$782,M$47)+'СЕТ СН'!$G$11+СВЦЭМ!$D$10+'СЕТ СН'!$G$6-'СЕТ СН'!$G$23</f>
        <v>1263.9330984199999</v>
      </c>
      <c r="N65" s="36">
        <f>SUMIFS(СВЦЭМ!$D$39:$D$782,СВЦЭМ!$A$39:$A$782,$A65,СВЦЭМ!$B$39:$B$782,N$47)+'СЕТ СН'!$G$11+СВЦЭМ!$D$10+'СЕТ СН'!$G$6-'СЕТ СН'!$G$23</f>
        <v>1271.8265063599999</v>
      </c>
      <c r="O65" s="36">
        <f>SUMIFS(СВЦЭМ!$D$39:$D$782,СВЦЭМ!$A$39:$A$782,$A65,СВЦЭМ!$B$39:$B$782,O$47)+'СЕТ СН'!$G$11+СВЦЭМ!$D$10+'СЕТ СН'!$G$6-'СЕТ СН'!$G$23</f>
        <v>1289.8508170599998</v>
      </c>
      <c r="P65" s="36">
        <f>SUMIFS(СВЦЭМ!$D$39:$D$782,СВЦЭМ!$A$39:$A$782,$A65,СВЦЭМ!$B$39:$B$782,P$47)+'СЕТ СН'!$G$11+СВЦЭМ!$D$10+'СЕТ СН'!$G$6-'СЕТ СН'!$G$23</f>
        <v>1336.4346880599999</v>
      </c>
      <c r="Q65" s="36">
        <f>SUMIFS(СВЦЭМ!$D$39:$D$782,СВЦЭМ!$A$39:$A$782,$A65,СВЦЭМ!$B$39:$B$782,Q$47)+'СЕТ СН'!$G$11+СВЦЭМ!$D$10+'СЕТ СН'!$G$6-'СЕТ СН'!$G$23</f>
        <v>1370.4357908599998</v>
      </c>
      <c r="R65" s="36">
        <f>SUMIFS(СВЦЭМ!$D$39:$D$782,СВЦЭМ!$A$39:$A$782,$A65,СВЦЭМ!$B$39:$B$782,R$47)+'СЕТ СН'!$G$11+СВЦЭМ!$D$10+'СЕТ СН'!$G$6-'СЕТ СН'!$G$23</f>
        <v>1353.4729367199998</v>
      </c>
      <c r="S65" s="36">
        <f>SUMIFS(СВЦЭМ!$D$39:$D$782,СВЦЭМ!$A$39:$A$782,$A65,СВЦЭМ!$B$39:$B$782,S$47)+'СЕТ СН'!$G$11+СВЦЭМ!$D$10+'СЕТ СН'!$G$6-'СЕТ СН'!$G$23</f>
        <v>1336.8524248799997</v>
      </c>
      <c r="T65" s="36">
        <f>SUMIFS(СВЦЭМ!$D$39:$D$782,СВЦЭМ!$A$39:$A$782,$A65,СВЦЭМ!$B$39:$B$782,T$47)+'СЕТ СН'!$G$11+СВЦЭМ!$D$10+'СЕТ СН'!$G$6-'СЕТ СН'!$G$23</f>
        <v>1252.2533985799998</v>
      </c>
      <c r="U65" s="36">
        <f>SUMIFS(СВЦЭМ!$D$39:$D$782,СВЦЭМ!$A$39:$A$782,$A65,СВЦЭМ!$B$39:$B$782,U$47)+'СЕТ СН'!$G$11+СВЦЭМ!$D$10+'СЕТ СН'!$G$6-'СЕТ СН'!$G$23</f>
        <v>1218.9964133399999</v>
      </c>
      <c r="V65" s="36">
        <f>SUMIFS(СВЦЭМ!$D$39:$D$782,СВЦЭМ!$A$39:$A$782,$A65,СВЦЭМ!$B$39:$B$782,V$47)+'СЕТ СН'!$G$11+СВЦЭМ!$D$10+'СЕТ СН'!$G$6-'СЕТ СН'!$G$23</f>
        <v>1225.6722622899999</v>
      </c>
      <c r="W65" s="36">
        <f>SUMIFS(СВЦЭМ!$D$39:$D$782,СВЦЭМ!$A$39:$A$782,$A65,СВЦЭМ!$B$39:$B$782,W$47)+'СЕТ СН'!$G$11+СВЦЭМ!$D$10+'СЕТ СН'!$G$6-'СЕТ СН'!$G$23</f>
        <v>1233.6828619399998</v>
      </c>
      <c r="X65" s="36">
        <f>SUMIFS(СВЦЭМ!$D$39:$D$782,СВЦЭМ!$A$39:$A$782,$A65,СВЦЭМ!$B$39:$B$782,X$47)+'СЕТ СН'!$G$11+СВЦЭМ!$D$10+'СЕТ СН'!$G$6-'СЕТ СН'!$G$23</f>
        <v>1240.8540072999999</v>
      </c>
      <c r="Y65" s="36">
        <f>SUMIFS(СВЦЭМ!$D$39:$D$782,СВЦЭМ!$A$39:$A$782,$A65,СВЦЭМ!$B$39:$B$782,Y$47)+'СЕТ СН'!$G$11+СВЦЭМ!$D$10+'СЕТ СН'!$G$6-'СЕТ СН'!$G$23</f>
        <v>1253.2765162799999</v>
      </c>
    </row>
    <row r="66" spans="1:26" ht="15.75" x14ac:dyDescent="0.2">
      <c r="A66" s="35">
        <f t="shared" si="1"/>
        <v>44274</v>
      </c>
      <c r="B66" s="36">
        <f>SUMIFS(СВЦЭМ!$D$39:$D$782,СВЦЭМ!$A$39:$A$782,$A66,СВЦЭМ!$B$39:$B$782,B$47)+'СЕТ СН'!$G$11+СВЦЭМ!$D$10+'СЕТ СН'!$G$6-'СЕТ СН'!$G$23</f>
        <v>1242.1391372699998</v>
      </c>
      <c r="C66" s="36">
        <f>SUMIFS(СВЦЭМ!$D$39:$D$782,СВЦЭМ!$A$39:$A$782,$A66,СВЦЭМ!$B$39:$B$782,C$47)+'СЕТ СН'!$G$11+СВЦЭМ!$D$10+'СЕТ СН'!$G$6-'СЕТ СН'!$G$23</f>
        <v>1316.1926442099998</v>
      </c>
      <c r="D66" s="36">
        <f>SUMIFS(СВЦЭМ!$D$39:$D$782,СВЦЭМ!$A$39:$A$782,$A66,СВЦЭМ!$B$39:$B$782,D$47)+'СЕТ СН'!$G$11+СВЦЭМ!$D$10+'СЕТ СН'!$G$6-'СЕТ СН'!$G$23</f>
        <v>1399.8657151499999</v>
      </c>
      <c r="E66" s="36">
        <f>SUMIFS(СВЦЭМ!$D$39:$D$782,СВЦЭМ!$A$39:$A$782,$A66,СВЦЭМ!$B$39:$B$782,E$47)+'СЕТ СН'!$G$11+СВЦЭМ!$D$10+'СЕТ СН'!$G$6-'СЕТ СН'!$G$23</f>
        <v>1403.4102161799999</v>
      </c>
      <c r="F66" s="36">
        <f>SUMIFS(СВЦЭМ!$D$39:$D$782,СВЦЭМ!$A$39:$A$782,$A66,СВЦЭМ!$B$39:$B$782,F$47)+'СЕТ СН'!$G$11+СВЦЭМ!$D$10+'СЕТ СН'!$G$6-'СЕТ СН'!$G$23</f>
        <v>1427.9599655199997</v>
      </c>
      <c r="G66" s="36">
        <f>SUMIFS(СВЦЭМ!$D$39:$D$782,СВЦЭМ!$A$39:$A$782,$A66,СВЦЭМ!$B$39:$B$782,G$47)+'СЕТ СН'!$G$11+СВЦЭМ!$D$10+'СЕТ СН'!$G$6-'СЕТ СН'!$G$23</f>
        <v>1406.6626413699998</v>
      </c>
      <c r="H66" s="36">
        <f>SUMIFS(СВЦЭМ!$D$39:$D$782,СВЦЭМ!$A$39:$A$782,$A66,СВЦЭМ!$B$39:$B$782,H$47)+'СЕТ СН'!$G$11+СВЦЭМ!$D$10+'СЕТ СН'!$G$6-'СЕТ СН'!$G$23</f>
        <v>1342.0497698199999</v>
      </c>
      <c r="I66" s="36">
        <f>SUMIFS(СВЦЭМ!$D$39:$D$782,СВЦЭМ!$A$39:$A$782,$A66,СВЦЭМ!$B$39:$B$782,I$47)+'СЕТ СН'!$G$11+СВЦЭМ!$D$10+'СЕТ СН'!$G$6-'СЕТ СН'!$G$23</f>
        <v>1283.4868421799997</v>
      </c>
      <c r="J66" s="36">
        <f>SUMIFS(СВЦЭМ!$D$39:$D$782,СВЦЭМ!$A$39:$A$782,$A66,СВЦЭМ!$B$39:$B$782,J$47)+'СЕТ СН'!$G$11+СВЦЭМ!$D$10+'СЕТ СН'!$G$6-'СЕТ СН'!$G$23</f>
        <v>1231.5822505899998</v>
      </c>
      <c r="K66" s="36">
        <f>SUMIFS(СВЦЭМ!$D$39:$D$782,СВЦЭМ!$A$39:$A$782,$A66,СВЦЭМ!$B$39:$B$782,K$47)+'СЕТ СН'!$G$11+СВЦЭМ!$D$10+'СЕТ СН'!$G$6-'СЕТ СН'!$G$23</f>
        <v>1205.0814963599998</v>
      </c>
      <c r="L66" s="36">
        <f>SUMIFS(СВЦЭМ!$D$39:$D$782,СВЦЭМ!$A$39:$A$782,$A66,СВЦЭМ!$B$39:$B$782,L$47)+'СЕТ СН'!$G$11+СВЦЭМ!$D$10+'СЕТ СН'!$G$6-'СЕТ СН'!$G$23</f>
        <v>1197.0128034899997</v>
      </c>
      <c r="M66" s="36">
        <f>SUMIFS(СВЦЭМ!$D$39:$D$782,СВЦЭМ!$A$39:$A$782,$A66,СВЦЭМ!$B$39:$B$782,M$47)+'СЕТ СН'!$G$11+СВЦЭМ!$D$10+'СЕТ СН'!$G$6-'СЕТ СН'!$G$23</f>
        <v>1204.7857358999997</v>
      </c>
      <c r="N66" s="36">
        <f>SUMIFS(СВЦЭМ!$D$39:$D$782,СВЦЭМ!$A$39:$A$782,$A66,СВЦЭМ!$B$39:$B$782,N$47)+'СЕТ СН'!$G$11+СВЦЭМ!$D$10+'СЕТ СН'!$G$6-'СЕТ СН'!$G$23</f>
        <v>1224.8728830099999</v>
      </c>
      <c r="O66" s="36">
        <f>SUMIFS(СВЦЭМ!$D$39:$D$782,СВЦЭМ!$A$39:$A$782,$A66,СВЦЭМ!$B$39:$B$782,O$47)+'СЕТ СН'!$G$11+СВЦЭМ!$D$10+'СЕТ СН'!$G$6-'СЕТ СН'!$G$23</f>
        <v>1230.2685458699998</v>
      </c>
      <c r="P66" s="36">
        <f>SUMIFS(СВЦЭМ!$D$39:$D$782,СВЦЭМ!$A$39:$A$782,$A66,СВЦЭМ!$B$39:$B$782,P$47)+'СЕТ СН'!$G$11+СВЦЭМ!$D$10+'СЕТ СН'!$G$6-'СЕТ СН'!$G$23</f>
        <v>1275.4751424499998</v>
      </c>
      <c r="Q66" s="36">
        <f>SUMIFS(СВЦЭМ!$D$39:$D$782,СВЦЭМ!$A$39:$A$782,$A66,СВЦЭМ!$B$39:$B$782,Q$47)+'СЕТ СН'!$G$11+СВЦЭМ!$D$10+'СЕТ СН'!$G$6-'СЕТ СН'!$G$23</f>
        <v>1315.7014384799998</v>
      </c>
      <c r="R66" s="36">
        <f>SUMIFS(СВЦЭМ!$D$39:$D$782,СВЦЭМ!$A$39:$A$782,$A66,СВЦЭМ!$B$39:$B$782,R$47)+'СЕТ СН'!$G$11+СВЦЭМ!$D$10+'СЕТ СН'!$G$6-'СЕТ СН'!$G$23</f>
        <v>1322.4960355799999</v>
      </c>
      <c r="S66" s="36">
        <f>SUMIFS(СВЦЭМ!$D$39:$D$782,СВЦЭМ!$A$39:$A$782,$A66,СВЦЭМ!$B$39:$B$782,S$47)+'СЕТ СН'!$G$11+СВЦЭМ!$D$10+'СЕТ СН'!$G$6-'СЕТ СН'!$G$23</f>
        <v>1311.3413706299998</v>
      </c>
      <c r="T66" s="36">
        <f>SUMIFS(СВЦЭМ!$D$39:$D$782,СВЦЭМ!$A$39:$A$782,$A66,СВЦЭМ!$B$39:$B$782,T$47)+'СЕТ СН'!$G$11+СВЦЭМ!$D$10+'СЕТ СН'!$G$6-'СЕТ СН'!$G$23</f>
        <v>1232.3276295999999</v>
      </c>
      <c r="U66" s="36">
        <f>SUMIFS(СВЦЭМ!$D$39:$D$782,СВЦЭМ!$A$39:$A$782,$A66,СВЦЭМ!$B$39:$B$782,U$47)+'СЕТ СН'!$G$11+СВЦЭМ!$D$10+'СЕТ СН'!$G$6-'СЕТ СН'!$G$23</f>
        <v>1187.4185570699999</v>
      </c>
      <c r="V66" s="36">
        <f>SUMIFS(СВЦЭМ!$D$39:$D$782,СВЦЭМ!$A$39:$A$782,$A66,СВЦЭМ!$B$39:$B$782,V$47)+'СЕТ СН'!$G$11+СВЦЭМ!$D$10+'СЕТ СН'!$G$6-'СЕТ СН'!$G$23</f>
        <v>1180.9427441699997</v>
      </c>
      <c r="W66" s="36">
        <f>SUMIFS(СВЦЭМ!$D$39:$D$782,СВЦЭМ!$A$39:$A$782,$A66,СВЦЭМ!$B$39:$B$782,W$47)+'СЕТ СН'!$G$11+СВЦЭМ!$D$10+'СЕТ СН'!$G$6-'СЕТ СН'!$G$23</f>
        <v>1186.3424600999999</v>
      </c>
      <c r="X66" s="36">
        <f>SUMIFS(СВЦЭМ!$D$39:$D$782,СВЦЭМ!$A$39:$A$782,$A66,СВЦЭМ!$B$39:$B$782,X$47)+'СЕТ СН'!$G$11+СВЦЭМ!$D$10+'СЕТ СН'!$G$6-'СЕТ СН'!$G$23</f>
        <v>1213.1452561199999</v>
      </c>
      <c r="Y66" s="36">
        <f>SUMIFS(СВЦЭМ!$D$39:$D$782,СВЦЭМ!$A$39:$A$782,$A66,СВЦЭМ!$B$39:$B$782,Y$47)+'СЕТ СН'!$G$11+СВЦЭМ!$D$10+'СЕТ СН'!$G$6-'СЕТ СН'!$G$23</f>
        <v>1227.5558379799998</v>
      </c>
    </row>
    <row r="67" spans="1:26" ht="15.75" x14ac:dyDescent="0.2">
      <c r="A67" s="35">
        <f t="shared" si="1"/>
        <v>44275</v>
      </c>
      <c r="B67" s="36">
        <f>SUMIFS(СВЦЭМ!$D$39:$D$782,СВЦЭМ!$A$39:$A$782,$A67,СВЦЭМ!$B$39:$B$782,B$47)+'СЕТ СН'!$G$11+СВЦЭМ!$D$10+'СЕТ СН'!$G$6-'СЕТ СН'!$G$23</f>
        <v>1250.7759455399998</v>
      </c>
      <c r="C67" s="36">
        <f>SUMIFS(СВЦЭМ!$D$39:$D$782,СВЦЭМ!$A$39:$A$782,$A67,СВЦЭМ!$B$39:$B$782,C$47)+'СЕТ СН'!$G$11+СВЦЭМ!$D$10+'СЕТ СН'!$G$6-'СЕТ СН'!$G$23</f>
        <v>1329.4004545899998</v>
      </c>
      <c r="D67" s="36">
        <f>SUMIFS(СВЦЭМ!$D$39:$D$782,СВЦЭМ!$A$39:$A$782,$A67,СВЦЭМ!$B$39:$B$782,D$47)+'СЕТ СН'!$G$11+СВЦЭМ!$D$10+'СЕТ СН'!$G$6-'СЕТ СН'!$G$23</f>
        <v>1405.8306381999998</v>
      </c>
      <c r="E67" s="36">
        <f>SUMIFS(СВЦЭМ!$D$39:$D$782,СВЦЭМ!$A$39:$A$782,$A67,СВЦЭМ!$B$39:$B$782,E$47)+'СЕТ СН'!$G$11+СВЦЭМ!$D$10+'СЕТ СН'!$G$6-'СЕТ СН'!$G$23</f>
        <v>1414.1329517499998</v>
      </c>
      <c r="F67" s="36">
        <f>SUMIFS(СВЦЭМ!$D$39:$D$782,СВЦЭМ!$A$39:$A$782,$A67,СВЦЭМ!$B$39:$B$782,F$47)+'СЕТ СН'!$G$11+СВЦЭМ!$D$10+'СЕТ СН'!$G$6-'СЕТ СН'!$G$23</f>
        <v>1434.5931089099997</v>
      </c>
      <c r="G67" s="36">
        <f>SUMIFS(СВЦЭМ!$D$39:$D$782,СВЦЭМ!$A$39:$A$782,$A67,СВЦЭМ!$B$39:$B$782,G$47)+'СЕТ СН'!$G$11+СВЦЭМ!$D$10+'СЕТ СН'!$G$6-'СЕТ СН'!$G$23</f>
        <v>1420.5226266299999</v>
      </c>
      <c r="H67" s="36">
        <f>SUMIFS(СВЦЭМ!$D$39:$D$782,СВЦЭМ!$A$39:$A$782,$A67,СВЦЭМ!$B$39:$B$782,H$47)+'СЕТ СН'!$G$11+СВЦЭМ!$D$10+'СЕТ СН'!$G$6-'СЕТ СН'!$G$23</f>
        <v>1403.4111918199999</v>
      </c>
      <c r="I67" s="36">
        <f>SUMIFS(СВЦЭМ!$D$39:$D$782,СВЦЭМ!$A$39:$A$782,$A67,СВЦЭМ!$B$39:$B$782,I$47)+'СЕТ СН'!$G$11+СВЦЭМ!$D$10+'СЕТ СН'!$G$6-'СЕТ СН'!$G$23</f>
        <v>1364.8409466699998</v>
      </c>
      <c r="J67" s="36">
        <f>SUMIFS(СВЦЭМ!$D$39:$D$782,СВЦЭМ!$A$39:$A$782,$A67,СВЦЭМ!$B$39:$B$782,J$47)+'СЕТ СН'!$G$11+СВЦЭМ!$D$10+'СЕТ СН'!$G$6-'СЕТ СН'!$G$23</f>
        <v>1270.1903559699999</v>
      </c>
      <c r="K67" s="36">
        <f>SUMIFS(СВЦЭМ!$D$39:$D$782,СВЦЭМ!$A$39:$A$782,$A67,СВЦЭМ!$B$39:$B$782,K$47)+'СЕТ СН'!$G$11+СВЦЭМ!$D$10+'СЕТ СН'!$G$6-'СЕТ СН'!$G$23</f>
        <v>1225.0724093299998</v>
      </c>
      <c r="L67" s="36">
        <f>SUMIFS(СВЦЭМ!$D$39:$D$782,СВЦЭМ!$A$39:$A$782,$A67,СВЦЭМ!$B$39:$B$782,L$47)+'СЕТ СН'!$G$11+СВЦЭМ!$D$10+'СЕТ СН'!$G$6-'СЕТ СН'!$G$23</f>
        <v>1217.5953925599999</v>
      </c>
      <c r="M67" s="36">
        <f>SUMIFS(СВЦЭМ!$D$39:$D$782,СВЦЭМ!$A$39:$A$782,$A67,СВЦЭМ!$B$39:$B$782,M$47)+'СЕТ СН'!$G$11+СВЦЭМ!$D$10+'СЕТ СН'!$G$6-'СЕТ СН'!$G$23</f>
        <v>1227.5764542599998</v>
      </c>
      <c r="N67" s="36">
        <f>SUMIFS(СВЦЭМ!$D$39:$D$782,СВЦЭМ!$A$39:$A$782,$A67,СВЦЭМ!$B$39:$B$782,N$47)+'СЕТ СН'!$G$11+СВЦЭМ!$D$10+'СЕТ СН'!$G$6-'СЕТ СН'!$G$23</f>
        <v>1249.1079344699999</v>
      </c>
      <c r="O67" s="36">
        <f>SUMIFS(СВЦЭМ!$D$39:$D$782,СВЦЭМ!$A$39:$A$782,$A67,СВЦЭМ!$B$39:$B$782,O$47)+'СЕТ СН'!$G$11+СВЦЭМ!$D$10+'СЕТ СН'!$G$6-'СЕТ СН'!$G$23</f>
        <v>1264.2582951699999</v>
      </c>
      <c r="P67" s="36">
        <f>SUMIFS(СВЦЭМ!$D$39:$D$782,СВЦЭМ!$A$39:$A$782,$A67,СВЦЭМ!$B$39:$B$782,P$47)+'СЕТ СН'!$G$11+СВЦЭМ!$D$10+'СЕТ СН'!$G$6-'СЕТ СН'!$G$23</f>
        <v>1304.1520684399998</v>
      </c>
      <c r="Q67" s="36">
        <f>SUMIFS(СВЦЭМ!$D$39:$D$782,СВЦЭМ!$A$39:$A$782,$A67,СВЦЭМ!$B$39:$B$782,Q$47)+'СЕТ СН'!$G$11+СВЦЭМ!$D$10+'СЕТ СН'!$G$6-'СЕТ СН'!$G$23</f>
        <v>1337.1187412899999</v>
      </c>
      <c r="R67" s="36">
        <f>SUMIFS(СВЦЭМ!$D$39:$D$782,СВЦЭМ!$A$39:$A$782,$A67,СВЦЭМ!$B$39:$B$782,R$47)+'СЕТ СН'!$G$11+СВЦЭМ!$D$10+'СЕТ СН'!$G$6-'СЕТ СН'!$G$23</f>
        <v>1336.5884096199998</v>
      </c>
      <c r="S67" s="36">
        <f>SUMIFS(СВЦЭМ!$D$39:$D$782,СВЦЭМ!$A$39:$A$782,$A67,СВЦЭМ!$B$39:$B$782,S$47)+'СЕТ СН'!$G$11+СВЦЭМ!$D$10+'СЕТ СН'!$G$6-'СЕТ СН'!$G$23</f>
        <v>1308.5318600499998</v>
      </c>
      <c r="T67" s="36">
        <f>SUMIFS(СВЦЭМ!$D$39:$D$782,СВЦЭМ!$A$39:$A$782,$A67,СВЦЭМ!$B$39:$B$782,T$47)+'СЕТ СН'!$G$11+СВЦЭМ!$D$10+'СЕТ СН'!$G$6-'СЕТ СН'!$G$23</f>
        <v>1237.3561011399997</v>
      </c>
      <c r="U67" s="36">
        <f>SUMIFS(СВЦЭМ!$D$39:$D$782,СВЦЭМ!$A$39:$A$782,$A67,СВЦЭМ!$B$39:$B$782,U$47)+'СЕТ СН'!$G$11+СВЦЭМ!$D$10+'СЕТ СН'!$G$6-'СЕТ СН'!$G$23</f>
        <v>1192.5065146699997</v>
      </c>
      <c r="V67" s="36">
        <f>SUMIFS(СВЦЭМ!$D$39:$D$782,СВЦЭМ!$A$39:$A$782,$A67,СВЦЭМ!$B$39:$B$782,V$47)+'СЕТ СН'!$G$11+СВЦЭМ!$D$10+'СЕТ СН'!$G$6-'СЕТ СН'!$G$23</f>
        <v>1178.8713470399998</v>
      </c>
      <c r="W67" s="36">
        <f>SUMIFS(СВЦЭМ!$D$39:$D$782,СВЦЭМ!$A$39:$A$782,$A67,СВЦЭМ!$B$39:$B$782,W$47)+'СЕТ СН'!$G$11+СВЦЭМ!$D$10+'СЕТ СН'!$G$6-'СЕТ СН'!$G$23</f>
        <v>1181.3092965999997</v>
      </c>
      <c r="X67" s="36">
        <f>SUMIFS(СВЦЭМ!$D$39:$D$782,СВЦЭМ!$A$39:$A$782,$A67,СВЦЭМ!$B$39:$B$782,X$47)+'СЕТ СН'!$G$11+СВЦЭМ!$D$10+'СЕТ СН'!$G$6-'СЕТ СН'!$G$23</f>
        <v>1205.2186878399998</v>
      </c>
      <c r="Y67" s="36">
        <f>SUMIFS(СВЦЭМ!$D$39:$D$782,СВЦЭМ!$A$39:$A$782,$A67,СВЦЭМ!$B$39:$B$782,Y$47)+'СЕТ СН'!$G$11+СВЦЭМ!$D$10+'СЕТ СН'!$G$6-'СЕТ СН'!$G$23</f>
        <v>1239.7547915199998</v>
      </c>
    </row>
    <row r="68" spans="1:26" ht="15.75" x14ac:dyDescent="0.2">
      <c r="A68" s="35">
        <f t="shared" si="1"/>
        <v>44276</v>
      </c>
      <c r="B68" s="36">
        <f>SUMIFS(СВЦЭМ!$D$39:$D$782,СВЦЭМ!$A$39:$A$782,$A68,СВЦЭМ!$B$39:$B$782,B$47)+'СЕТ СН'!$G$11+СВЦЭМ!$D$10+'СЕТ СН'!$G$6-'СЕТ СН'!$G$23</f>
        <v>1321.1212251399998</v>
      </c>
      <c r="C68" s="36">
        <f>SUMIFS(СВЦЭМ!$D$39:$D$782,СВЦЭМ!$A$39:$A$782,$A68,СВЦЭМ!$B$39:$B$782,C$47)+'СЕТ СН'!$G$11+СВЦЭМ!$D$10+'СЕТ СН'!$G$6-'СЕТ СН'!$G$23</f>
        <v>1388.1583712399997</v>
      </c>
      <c r="D68" s="36">
        <f>SUMIFS(СВЦЭМ!$D$39:$D$782,СВЦЭМ!$A$39:$A$782,$A68,СВЦЭМ!$B$39:$B$782,D$47)+'СЕТ СН'!$G$11+СВЦЭМ!$D$10+'СЕТ СН'!$G$6-'СЕТ СН'!$G$23</f>
        <v>1459.6174112399999</v>
      </c>
      <c r="E68" s="36">
        <f>SUMIFS(СВЦЭМ!$D$39:$D$782,СВЦЭМ!$A$39:$A$782,$A68,СВЦЭМ!$B$39:$B$782,E$47)+'СЕТ СН'!$G$11+СВЦЭМ!$D$10+'СЕТ СН'!$G$6-'СЕТ СН'!$G$23</f>
        <v>1460.4418708799999</v>
      </c>
      <c r="F68" s="36">
        <f>SUMIFS(СВЦЭМ!$D$39:$D$782,СВЦЭМ!$A$39:$A$782,$A68,СВЦЭМ!$B$39:$B$782,F$47)+'СЕТ СН'!$G$11+СВЦЭМ!$D$10+'СЕТ СН'!$G$6-'СЕТ СН'!$G$23</f>
        <v>1460.9355985299999</v>
      </c>
      <c r="G68" s="36">
        <f>SUMIFS(СВЦЭМ!$D$39:$D$782,СВЦЭМ!$A$39:$A$782,$A68,СВЦЭМ!$B$39:$B$782,G$47)+'СЕТ СН'!$G$11+СВЦЭМ!$D$10+'СЕТ СН'!$G$6-'СЕТ СН'!$G$23</f>
        <v>1464.6221067699998</v>
      </c>
      <c r="H68" s="36">
        <f>SUMIFS(СВЦЭМ!$D$39:$D$782,СВЦЭМ!$A$39:$A$782,$A68,СВЦЭМ!$B$39:$B$782,H$47)+'СЕТ СН'!$G$11+СВЦЭМ!$D$10+'СЕТ СН'!$G$6-'СЕТ СН'!$G$23</f>
        <v>1435.2077269999997</v>
      </c>
      <c r="I68" s="36">
        <f>SUMIFS(СВЦЭМ!$D$39:$D$782,СВЦЭМ!$A$39:$A$782,$A68,СВЦЭМ!$B$39:$B$782,I$47)+'СЕТ СН'!$G$11+СВЦЭМ!$D$10+'СЕТ СН'!$G$6-'СЕТ СН'!$G$23</f>
        <v>1360.8757600999998</v>
      </c>
      <c r="J68" s="36">
        <f>SUMIFS(СВЦЭМ!$D$39:$D$782,СВЦЭМ!$A$39:$A$782,$A68,СВЦЭМ!$B$39:$B$782,J$47)+'СЕТ СН'!$G$11+СВЦЭМ!$D$10+'СЕТ СН'!$G$6-'СЕТ СН'!$G$23</f>
        <v>1313.2868101199999</v>
      </c>
      <c r="K68" s="36">
        <f>SUMIFS(СВЦЭМ!$D$39:$D$782,СВЦЭМ!$A$39:$A$782,$A68,СВЦЭМ!$B$39:$B$782,K$47)+'СЕТ СН'!$G$11+СВЦЭМ!$D$10+'СЕТ СН'!$G$6-'СЕТ СН'!$G$23</f>
        <v>1253.8279830099998</v>
      </c>
      <c r="L68" s="36">
        <f>SUMIFS(СВЦЭМ!$D$39:$D$782,СВЦЭМ!$A$39:$A$782,$A68,СВЦЭМ!$B$39:$B$782,L$47)+'СЕТ СН'!$G$11+СВЦЭМ!$D$10+'СЕТ СН'!$G$6-'СЕТ СН'!$G$23</f>
        <v>1224.7384259299997</v>
      </c>
      <c r="M68" s="36">
        <f>SUMIFS(СВЦЭМ!$D$39:$D$782,СВЦЭМ!$A$39:$A$782,$A68,СВЦЭМ!$B$39:$B$782,M$47)+'СЕТ СН'!$G$11+СВЦЭМ!$D$10+'СЕТ СН'!$G$6-'СЕТ СН'!$G$23</f>
        <v>1227.5862940699999</v>
      </c>
      <c r="N68" s="36">
        <f>SUMIFS(СВЦЭМ!$D$39:$D$782,СВЦЭМ!$A$39:$A$782,$A68,СВЦЭМ!$B$39:$B$782,N$47)+'СЕТ СН'!$G$11+СВЦЭМ!$D$10+'СЕТ СН'!$G$6-'СЕТ СН'!$G$23</f>
        <v>1244.0596592699999</v>
      </c>
      <c r="O68" s="36">
        <f>SUMIFS(СВЦЭМ!$D$39:$D$782,СВЦЭМ!$A$39:$A$782,$A68,СВЦЭМ!$B$39:$B$782,O$47)+'СЕТ СН'!$G$11+СВЦЭМ!$D$10+'СЕТ СН'!$G$6-'СЕТ СН'!$G$23</f>
        <v>1256.1477517699998</v>
      </c>
      <c r="P68" s="36">
        <f>SUMIFS(СВЦЭМ!$D$39:$D$782,СВЦЭМ!$A$39:$A$782,$A68,СВЦЭМ!$B$39:$B$782,P$47)+'СЕТ СН'!$G$11+СВЦЭМ!$D$10+'СЕТ СН'!$G$6-'СЕТ СН'!$G$23</f>
        <v>1301.4464775299998</v>
      </c>
      <c r="Q68" s="36">
        <f>SUMIFS(СВЦЭМ!$D$39:$D$782,СВЦЭМ!$A$39:$A$782,$A68,СВЦЭМ!$B$39:$B$782,Q$47)+'СЕТ СН'!$G$11+СВЦЭМ!$D$10+'СЕТ СН'!$G$6-'СЕТ СН'!$G$23</f>
        <v>1328.2019598799998</v>
      </c>
      <c r="R68" s="36">
        <f>SUMIFS(СВЦЭМ!$D$39:$D$782,СВЦЭМ!$A$39:$A$782,$A68,СВЦЭМ!$B$39:$B$782,R$47)+'СЕТ СН'!$G$11+СВЦЭМ!$D$10+'СЕТ СН'!$G$6-'СЕТ СН'!$G$23</f>
        <v>1300.6254627199999</v>
      </c>
      <c r="S68" s="36">
        <f>SUMIFS(СВЦЭМ!$D$39:$D$782,СВЦЭМ!$A$39:$A$782,$A68,СВЦЭМ!$B$39:$B$782,S$47)+'СЕТ СН'!$G$11+СВЦЭМ!$D$10+'СЕТ СН'!$G$6-'СЕТ СН'!$G$23</f>
        <v>1291.7316595699999</v>
      </c>
      <c r="T68" s="36">
        <f>SUMIFS(СВЦЭМ!$D$39:$D$782,СВЦЭМ!$A$39:$A$782,$A68,СВЦЭМ!$B$39:$B$782,T$47)+'СЕТ СН'!$G$11+СВЦЭМ!$D$10+'СЕТ СН'!$G$6-'СЕТ СН'!$G$23</f>
        <v>1236.7750319899999</v>
      </c>
      <c r="U68" s="36">
        <f>SUMIFS(СВЦЭМ!$D$39:$D$782,СВЦЭМ!$A$39:$A$782,$A68,СВЦЭМ!$B$39:$B$782,U$47)+'СЕТ СН'!$G$11+СВЦЭМ!$D$10+'СЕТ СН'!$G$6-'СЕТ СН'!$G$23</f>
        <v>1184.86484774</v>
      </c>
      <c r="V68" s="36">
        <f>SUMIFS(СВЦЭМ!$D$39:$D$782,СВЦЭМ!$A$39:$A$782,$A68,СВЦЭМ!$B$39:$B$782,V$47)+'СЕТ СН'!$G$11+СВЦЭМ!$D$10+'СЕТ СН'!$G$6-'СЕТ СН'!$G$23</f>
        <v>1197.9119766399997</v>
      </c>
      <c r="W68" s="36">
        <f>SUMIFS(СВЦЭМ!$D$39:$D$782,СВЦЭМ!$A$39:$A$782,$A68,СВЦЭМ!$B$39:$B$782,W$47)+'СЕТ СН'!$G$11+СВЦЭМ!$D$10+'СЕТ СН'!$G$6-'СЕТ СН'!$G$23</f>
        <v>1211.9193251099998</v>
      </c>
      <c r="X68" s="36">
        <f>SUMIFS(СВЦЭМ!$D$39:$D$782,СВЦЭМ!$A$39:$A$782,$A68,СВЦЭМ!$B$39:$B$782,X$47)+'СЕТ СН'!$G$11+СВЦЭМ!$D$10+'СЕТ СН'!$G$6-'СЕТ СН'!$G$23</f>
        <v>1237.0836592599999</v>
      </c>
      <c r="Y68" s="36">
        <f>SUMIFS(СВЦЭМ!$D$39:$D$782,СВЦЭМ!$A$39:$A$782,$A68,СВЦЭМ!$B$39:$B$782,Y$47)+'СЕТ СН'!$G$11+СВЦЭМ!$D$10+'СЕТ СН'!$G$6-'СЕТ СН'!$G$23</f>
        <v>1269.1912041499997</v>
      </c>
    </row>
    <row r="69" spans="1:26" ht="15.75" x14ac:dyDescent="0.2">
      <c r="A69" s="35">
        <f t="shared" si="1"/>
        <v>44277</v>
      </c>
      <c r="B69" s="36">
        <f>SUMIFS(СВЦЭМ!$D$39:$D$782,СВЦЭМ!$A$39:$A$782,$A69,СВЦЭМ!$B$39:$B$782,B$47)+'СЕТ СН'!$G$11+СВЦЭМ!$D$10+'СЕТ СН'!$G$6-'СЕТ СН'!$G$23</f>
        <v>1269.9439579299999</v>
      </c>
      <c r="C69" s="36">
        <f>SUMIFS(СВЦЭМ!$D$39:$D$782,СВЦЭМ!$A$39:$A$782,$A69,СВЦЭМ!$B$39:$B$782,C$47)+'СЕТ СН'!$G$11+СВЦЭМ!$D$10+'СЕТ СН'!$G$6-'СЕТ СН'!$G$23</f>
        <v>1320.6442178299999</v>
      </c>
      <c r="D69" s="36">
        <f>SUMIFS(СВЦЭМ!$D$39:$D$782,СВЦЭМ!$A$39:$A$782,$A69,СВЦЭМ!$B$39:$B$782,D$47)+'СЕТ СН'!$G$11+СВЦЭМ!$D$10+'СЕТ СН'!$G$6-'СЕТ СН'!$G$23</f>
        <v>1383.8183822799999</v>
      </c>
      <c r="E69" s="36">
        <f>SUMIFS(СВЦЭМ!$D$39:$D$782,СВЦЭМ!$A$39:$A$782,$A69,СВЦЭМ!$B$39:$B$782,E$47)+'СЕТ СН'!$G$11+СВЦЭМ!$D$10+'СЕТ СН'!$G$6-'СЕТ СН'!$G$23</f>
        <v>1385.8653534999999</v>
      </c>
      <c r="F69" s="36">
        <f>SUMIFS(СВЦЭМ!$D$39:$D$782,СВЦЭМ!$A$39:$A$782,$A69,СВЦЭМ!$B$39:$B$782,F$47)+'СЕТ СН'!$G$11+СВЦЭМ!$D$10+'СЕТ СН'!$G$6-'СЕТ СН'!$G$23</f>
        <v>1383.3896529199999</v>
      </c>
      <c r="G69" s="36">
        <f>SUMIFS(СВЦЭМ!$D$39:$D$782,СВЦЭМ!$A$39:$A$782,$A69,СВЦЭМ!$B$39:$B$782,G$47)+'СЕТ СН'!$G$11+СВЦЭМ!$D$10+'СЕТ СН'!$G$6-'СЕТ СН'!$G$23</f>
        <v>1352.6585556299999</v>
      </c>
      <c r="H69" s="36">
        <f>SUMIFS(СВЦЭМ!$D$39:$D$782,СВЦЭМ!$A$39:$A$782,$A69,СВЦЭМ!$B$39:$B$782,H$47)+'СЕТ СН'!$G$11+СВЦЭМ!$D$10+'СЕТ СН'!$G$6-'СЕТ СН'!$G$23</f>
        <v>1329.7885660099998</v>
      </c>
      <c r="I69" s="36">
        <f>SUMIFS(СВЦЭМ!$D$39:$D$782,СВЦЭМ!$A$39:$A$782,$A69,СВЦЭМ!$B$39:$B$782,I$47)+'СЕТ СН'!$G$11+СВЦЭМ!$D$10+'СЕТ СН'!$G$6-'СЕТ СН'!$G$23</f>
        <v>1267.6685068699999</v>
      </c>
      <c r="J69" s="36">
        <f>SUMIFS(СВЦЭМ!$D$39:$D$782,СВЦЭМ!$A$39:$A$782,$A69,СВЦЭМ!$B$39:$B$782,J$47)+'СЕТ СН'!$G$11+СВЦЭМ!$D$10+'СЕТ СН'!$G$6-'СЕТ СН'!$G$23</f>
        <v>1228.0265164899997</v>
      </c>
      <c r="K69" s="36">
        <f>SUMIFS(СВЦЭМ!$D$39:$D$782,СВЦЭМ!$A$39:$A$782,$A69,СВЦЭМ!$B$39:$B$782,K$47)+'СЕТ СН'!$G$11+СВЦЭМ!$D$10+'СЕТ СН'!$G$6-'СЕТ СН'!$G$23</f>
        <v>1228.6959686099999</v>
      </c>
      <c r="L69" s="36">
        <f>SUMIFS(СВЦЭМ!$D$39:$D$782,СВЦЭМ!$A$39:$A$782,$A69,СВЦЭМ!$B$39:$B$782,L$47)+'СЕТ СН'!$G$11+СВЦЭМ!$D$10+'СЕТ СН'!$G$6-'СЕТ СН'!$G$23</f>
        <v>1240.8541381999999</v>
      </c>
      <c r="M69" s="36">
        <f>SUMIFS(СВЦЭМ!$D$39:$D$782,СВЦЭМ!$A$39:$A$782,$A69,СВЦЭМ!$B$39:$B$782,M$47)+'СЕТ СН'!$G$11+СВЦЭМ!$D$10+'СЕТ СН'!$G$6-'СЕТ СН'!$G$23</f>
        <v>1233.4549343899998</v>
      </c>
      <c r="N69" s="36">
        <f>SUMIFS(СВЦЭМ!$D$39:$D$782,СВЦЭМ!$A$39:$A$782,$A69,СВЦЭМ!$B$39:$B$782,N$47)+'СЕТ СН'!$G$11+СВЦЭМ!$D$10+'СЕТ СН'!$G$6-'СЕТ СН'!$G$23</f>
        <v>1246.3734582199997</v>
      </c>
      <c r="O69" s="36">
        <f>SUMIFS(СВЦЭМ!$D$39:$D$782,СВЦЭМ!$A$39:$A$782,$A69,СВЦЭМ!$B$39:$B$782,O$47)+'СЕТ СН'!$G$11+СВЦЭМ!$D$10+'СЕТ СН'!$G$6-'СЕТ СН'!$G$23</f>
        <v>1302.8178150399999</v>
      </c>
      <c r="P69" s="36">
        <f>SUMIFS(СВЦЭМ!$D$39:$D$782,СВЦЭМ!$A$39:$A$782,$A69,СВЦЭМ!$B$39:$B$782,P$47)+'СЕТ СН'!$G$11+СВЦЭМ!$D$10+'СЕТ СН'!$G$6-'СЕТ СН'!$G$23</f>
        <v>1369.7269188799999</v>
      </c>
      <c r="Q69" s="36">
        <f>SUMIFS(СВЦЭМ!$D$39:$D$782,СВЦЭМ!$A$39:$A$782,$A69,СВЦЭМ!$B$39:$B$782,Q$47)+'СЕТ СН'!$G$11+СВЦЭМ!$D$10+'СЕТ СН'!$G$6-'СЕТ СН'!$G$23</f>
        <v>1386.2479174699997</v>
      </c>
      <c r="R69" s="36">
        <f>SUMIFS(СВЦЭМ!$D$39:$D$782,СВЦЭМ!$A$39:$A$782,$A69,СВЦЭМ!$B$39:$B$782,R$47)+'СЕТ СН'!$G$11+СВЦЭМ!$D$10+'СЕТ СН'!$G$6-'СЕТ СН'!$G$23</f>
        <v>1380.8532104099997</v>
      </c>
      <c r="S69" s="36">
        <f>SUMIFS(СВЦЭМ!$D$39:$D$782,СВЦЭМ!$A$39:$A$782,$A69,СВЦЭМ!$B$39:$B$782,S$47)+'СЕТ СН'!$G$11+СВЦЭМ!$D$10+'СЕТ СН'!$G$6-'СЕТ СН'!$G$23</f>
        <v>1348.2582893899998</v>
      </c>
      <c r="T69" s="36">
        <f>SUMIFS(СВЦЭМ!$D$39:$D$782,СВЦЭМ!$A$39:$A$782,$A69,СВЦЭМ!$B$39:$B$782,T$47)+'СЕТ СН'!$G$11+СВЦЭМ!$D$10+'СЕТ СН'!$G$6-'СЕТ СН'!$G$23</f>
        <v>1265.0891636199999</v>
      </c>
      <c r="U69" s="36">
        <f>SUMIFS(СВЦЭМ!$D$39:$D$782,СВЦЭМ!$A$39:$A$782,$A69,СВЦЭМ!$B$39:$B$782,U$47)+'СЕТ СН'!$G$11+СВЦЭМ!$D$10+'СЕТ СН'!$G$6-'СЕТ СН'!$G$23</f>
        <v>1221.2619118999999</v>
      </c>
      <c r="V69" s="36">
        <f>SUMIFS(СВЦЭМ!$D$39:$D$782,СВЦЭМ!$A$39:$A$782,$A69,СВЦЭМ!$B$39:$B$782,V$47)+'СЕТ СН'!$G$11+СВЦЭМ!$D$10+'СЕТ СН'!$G$6-'СЕТ СН'!$G$23</f>
        <v>1194.9756316599999</v>
      </c>
      <c r="W69" s="36">
        <f>SUMIFS(СВЦЭМ!$D$39:$D$782,СВЦЭМ!$A$39:$A$782,$A69,СВЦЭМ!$B$39:$B$782,W$47)+'СЕТ СН'!$G$11+СВЦЭМ!$D$10+'СЕТ СН'!$G$6-'СЕТ СН'!$G$23</f>
        <v>1196.2405969299998</v>
      </c>
      <c r="X69" s="36">
        <f>SUMIFS(СВЦЭМ!$D$39:$D$782,СВЦЭМ!$A$39:$A$782,$A69,СВЦЭМ!$B$39:$B$782,X$47)+'СЕТ СН'!$G$11+СВЦЭМ!$D$10+'СЕТ СН'!$G$6-'СЕТ СН'!$G$23</f>
        <v>1216.7183479899998</v>
      </c>
      <c r="Y69" s="36">
        <f>SUMIFS(СВЦЭМ!$D$39:$D$782,СВЦЭМ!$A$39:$A$782,$A69,СВЦЭМ!$B$39:$B$782,Y$47)+'СЕТ СН'!$G$11+СВЦЭМ!$D$10+'СЕТ СН'!$G$6-'СЕТ СН'!$G$23</f>
        <v>1235.8519976099999</v>
      </c>
    </row>
    <row r="70" spans="1:26" ht="15.75" x14ac:dyDescent="0.2">
      <c r="A70" s="35">
        <f t="shared" si="1"/>
        <v>44278</v>
      </c>
      <c r="B70" s="36">
        <f>SUMIFS(СВЦЭМ!$D$39:$D$782,СВЦЭМ!$A$39:$A$782,$A70,СВЦЭМ!$B$39:$B$782,B$47)+'СЕТ СН'!$G$11+СВЦЭМ!$D$10+'СЕТ СН'!$G$6-'СЕТ СН'!$G$23</f>
        <v>1241.7289809599997</v>
      </c>
      <c r="C70" s="36">
        <f>SUMIFS(СВЦЭМ!$D$39:$D$782,СВЦЭМ!$A$39:$A$782,$A70,СВЦЭМ!$B$39:$B$782,C$47)+'СЕТ СН'!$G$11+СВЦЭМ!$D$10+'СЕТ СН'!$G$6-'СЕТ СН'!$G$23</f>
        <v>1309.3688059599999</v>
      </c>
      <c r="D70" s="36">
        <f>SUMIFS(СВЦЭМ!$D$39:$D$782,СВЦЭМ!$A$39:$A$782,$A70,СВЦЭМ!$B$39:$B$782,D$47)+'СЕТ СН'!$G$11+СВЦЭМ!$D$10+'СЕТ СН'!$G$6-'СЕТ СН'!$G$23</f>
        <v>1366.2490041099998</v>
      </c>
      <c r="E70" s="36">
        <f>SUMIFS(СВЦЭМ!$D$39:$D$782,СВЦЭМ!$A$39:$A$782,$A70,СВЦЭМ!$B$39:$B$782,E$47)+'СЕТ СН'!$G$11+СВЦЭМ!$D$10+'СЕТ СН'!$G$6-'СЕТ СН'!$G$23</f>
        <v>1373.8058731899998</v>
      </c>
      <c r="F70" s="36">
        <f>SUMIFS(СВЦЭМ!$D$39:$D$782,СВЦЭМ!$A$39:$A$782,$A70,СВЦЭМ!$B$39:$B$782,F$47)+'СЕТ СН'!$G$11+СВЦЭМ!$D$10+'СЕТ СН'!$G$6-'СЕТ СН'!$G$23</f>
        <v>1366.1620158299997</v>
      </c>
      <c r="G70" s="36">
        <f>SUMIFS(СВЦЭМ!$D$39:$D$782,СВЦЭМ!$A$39:$A$782,$A70,СВЦЭМ!$B$39:$B$782,G$47)+'СЕТ СН'!$G$11+СВЦЭМ!$D$10+'СЕТ СН'!$G$6-'СЕТ СН'!$G$23</f>
        <v>1343.8139821899999</v>
      </c>
      <c r="H70" s="36">
        <f>SUMIFS(СВЦЭМ!$D$39:$D$782,СВЦЭМ!$A$39:$A$782,$A70,СВЦЭМ!$B$39:$B$782,H$47)+'СЕТ СН'!$G$11+СВЦЭМ!$D$10+'СЕТ СН'!$G$6-'СЕТ СН'!$G$23</f>
        <v>1321.8499337699998</v>
      </c>
      <c r="I70" s="36">
        <f>SUMIFS(СВЦЭМ!$D$39:$D$782,СВЦЭМ!$A$39:$A$782,$A70,СВЦЭМ!$B$39:$B$782,I$47)+'СЕТ СН'!$G$11+СВЦЭМ!$D$10+'СЕТ СН'!$G$6-'СЕТ СН'!$G$23</f>
        <v>1254.8881384499998</v>
      </c>
      <c r="J70" s="36">
        <f>SUMIFS(СВЦЭМ!$D$39:$D$782,СВЦЭМ!$A$39:$A$782,$A70,СВЦЭМ!$B$39:$B$782,J$47)+'СЕТ СН'!$G$11+СВЦЭМ!$D$10+'СЕТ СН'!$G$6-'СЕТ СН'!$G$23</f>
        <v>1203.3536884799998</v>
      </c>
      <c r="K70" s="36">
        <f>SUMIFS(СВЦЭМ!$D$39:$D$782,СВЦЭМ!$A$39:$A$782,$A70,СВЦЭМ!$B$39:$B$782,K$47)+'СЕТ СН'!$G$11+СВЦЭМ!$D$10+'СЕТ СН'!$G$6-'СЕТ СН'!$G$23</f>
        <v>1177.5710782599997</v>
      </c>
      <c r="L70" s="36">
        <f>SUMIFS(СВЦЭМ!$D$39:$D$782,СВЦЭМ!$A$39:$A$782,$A70,СВЦЭМ!$B$39:$B$782,L$47)+'СЕТ СН'!$G$11+СВЦЭМ!$D$10+'СЕТ СН'!$G$6-'СЕТ СН'!$G$23</f>
        <v>1220.4250965099998</v>
      </c>
      <c r="M70" s="36">
        <f>SUMIFS(СВЦЭМ!$D$39:$D$782,СВЦЭМ!$A$39:$A$782,$A70,СВЦЭМ!$B$39:$B$782,M$47)+'СЕТ СН'!$G$11+СВЦЭМ!$D$10+'СЕТ СН'!$G$6-'СЕТ СН'!$G$23</f>
        <v>1234.6877746299999</v>
      </c>
      <c r="N70" s="36">
        <f>SUMIFS(СВЦЭМ!$D$39:$D$782,СВЦЭМ!$A$39:$A$782,$A70,СВЦЭМ!$B$39:$B$782,N$47)+'СЕТ СН'!$G$11+СВЦЭМ!$D$10+'СЕТ СН'!$G$6-'СЕТ СН'!$G$23</f>
        <v>1280.4502761299998</v>
      </c>
      <c r="O70" s="36">
        <f>SUMIFS(СВЦЭМ!$D$39:$D$782,СВЦЭМ!$A$39:$A$782,$A70,СВЦЭМ!$B$39:$B$782,O$47)+'СЕТ СН'!$G$11+СВЦЭМ!$D$10+'СЕТ СН'!$G$6-'СЕТ СН'!$G$23</f>
        <v>1315.9528853999998</v>
      </c>
      <c r="P70" s="36">
        <f>SUMIFS(СВЦЭМ!$D$39:$D$782,СВЦЭМ!$A$39:$A$782,$A70,СВЦЭМ!$B$39:$B$782,P$47)+'СЕТ СН'!$G$11+СВЦЭМ!$D$10+'СЕТ СН'!$G$6-'СЕТ СН'!$G$23</f>
        <v>1343.6254717299998</v>
      </c>
      <c r="Q70" s="36">
        <f>SUMIFS(СВЦЭМ!$D$39:$D$782,СВЦЭМ!$A$39:$A$782,$A70,СВЦЭМ!$B$39:$B$782,Q$47)+'СЕТ СН'!$G$11+СВЦЭМ!$D$10+'СЕТ СН'!$G$6-'СЕТ СН'!$G$23</f>
        <v>1363.3887306999998</v>
      </c>
      <c r="R70" s="36">
        <f>SUMIFS(СВЦЭМ!$D$39:$D$782,СВЦЭМ!$A$39:$A$782,$A70,СВЦЭМ!$B$39:$B$782,R$47)+'СЕТ СН'!$G$11+СВЦЭМ!$D$10+'СЕТ СН'!$G$6-'СЕТ СН'!$G$23</f>
        <v>1352.4319252399998</v>
      </c>
      <c r="S70" s="36">
        <f>SUMIFS(СВЦЭМ!$D$39:$D$782,СВЦЭМ!$A$39:$A$782,$A70,СВЦЭМ!$B$39:$B$782,S$47)+'СЕТ СН'!$G$11+СВЦЭМ!$D$10+'СЕТ СН'!$G$6-'СЕТ СН'!$G$23</f>
        <v>1313.4318511399999</v>
      </c>
      <c r="T70" s="36">
        <f>SUMIFS(СВЦЭМ!$D$39:$D$782,СВЦЭМ!$A$39:$A$782,$A70,СВЦЭМ!$B$39:$B$782,T$47)+'СЕТ СН'!$G$11+СВЦЭМ!$D$10+'СЕТ СН'!$G$6-'СЕТ СН'!$G$23</f>
        <v>1227.4542223199999</v>
      </c>
      <c r="U70" s="36">
        <f>SUMIFS(СВЦЭМ!$D$39:$D$782,СВЦЭМ!$A$39:$A$782,$A70,СВЦЭМ!$B$39:$B$782,U$47)+'СЕТ СН'!$G$11+СВЦЭМ!$D$10+'СЕТ СН'!$G$6-'СЕТ СН'!$G$23</f>
        <v>1176.3846968199998</v>
      </c>
      <c r="V70" s="36">
        <f>SUMIFS(СВЦЭМ!$D$39:$D$782,СВЦЭМ!$A$39:$A$782,$A70,СВЦЭМ!$B$39:$B$782,V$47)+'СЕТ СН'!$G$11+СВЦЭМ!$D$10+'СЕТ СН'!$G$6-'СЕТ СН'!$G$23</f>
        <v>1191.5798265999999</v>
      </c>
      <c r="W70" s="36">
        <f>SUMIFS(СВЦЭМ!$D$39:$D$782,СВЦЭМ!$A$39:$A$782,$A70,СВЦЭМ!$B$39:$B$782,W$47)+'СЕТ СН'!$G$11+СВЦЭМ!$D$10+'СЕТ СН'!$G$6-'СЕТ СН'!$G$23</f>
        <v>1174.0443747399997</v>
      </c>
      <c r="X70" s="36">
        <f>SUMIFS(СВЦЭМ!$D$39:$D$782,СВЦЭМ!$A$39:$A$782,$A70,СВЦЭМ!$B$39:$B$782,X$47)+'СЕТ СН'!$G$11+СВЦЭМ!$D$10+'СЕТ СН'!$G$6-'СЕТ СН'!$G$23</f>
        <v>1189.9949410199999</v>
      </c>
      <c r="Y70" s="36">
        <f>SUMIFS(СВЦЭМ!$D$39:$D$782,СВЦЭМ!$A$39:$A$782,$A70,СВЦЭМ!$B$39:$B$782,Y$47)+'СЕТ СН'!$G$11+СВЦЭМ!$D$10+'СЕТ СН'!$G$6-'СЕТ СН'!$G$23</f>
        <v>1211.1971025799999</v>
      </c>
    </row>
    <row r="71" spans="1:26" ht="15.75" x14ac:dyDescent="0.2">
      <c r="A71" s="35">
        <f t="shared" si="1"/>
        <v>44279</v>
      </c>
      <c r="B71" s="36">
        <f>SUMIFS(СВЦЭМ!$D$39:$D$782,СВЦЭМ!$A$39:$A$782,$A71,СВЦЭМ!$B$39:$B$782,B$47)+'СЕТ СН'!$G$11+СВЦЭМ!$D$10+'СЕТ СН'!$G$6-'СЕТ СН'!$G$23</f>
        <v>1255.4260655299997</v>
      </c>
      <c r="C71" s="36">
        <f>SUMIFS(СВЦЭМ!$D$39:$D$782,СВЦЭМ!$A$39:$A$782,$A71,СВЦЭМ!$B$39:$B$782,C$47)+'СЕТ СН'!$G$11+СВЦЭМ!$D$10+'СЕТ СН'!$G$6-'СЕТ СН'!$G$23</f>
        <v>1310.8297741299998</v>
      </c>
      <c r="D71" s="36">
        <f>SUMIFS(СВЦЭМ!$D$39:$D$782,СВЦЭМ!$A$39:$A$782,$A71,СВЦЭМ!$B$39:$B$782,D$47)+'СЕТ СН'!$G$11+СВЦЭМ!$D$10+'СЕТ СН'!$G$6-'СЕТ СН'!$G$23</f>
        <v>1371.1524765099998</v>
      </c>
      <c r="E71" s="36">
        <f>SUMIFS(СВЦЭМ!$D$39:$D$782,СВЦЭМ!$A$39:$A$782,$A71,СВЦЭМ!$B$39:$B$782,E$47)+'СЕТ СН'!$G$11+СВЦЭМ!$D$10+'СЕТ СН'!$G$6-'СЕТ СН'!$G$23</f>
        <v>1381.6091552599999</v>
      </c>
      <c r="F71" s="36">
        <f>SUMIFS(СВЦЭМ!$D$39:$D$782,СВЦЭМ!$A$39:$A$782,$A71,СВЦЭМ!$B$39:$B$782,F$47)+'СЕТ СН'!$G$11+СВЦЭМ!$D$10+'СЕТ СН'!$G$6-'СЕТ СН'!$G$23</f>
        <v>1378.0893441399999</v>
      </c>
      <c r="G71" s="36">
        <f>SUMIFS(СВЦЭМ!$D$39:$D$782,СВЦЭМ!$A$39:$A$782,$A71,СВЦЭМ!$B$39:$B$782,G$47)+'СЕТ СН'!$G$11+СВЦЭМ!$D$10+'СЕТ СН'!$G$6-'СЕТ СН'!$G$23</f>
        <v>1352.3405098399999</v>
      </c>
      <c r="H71" s="36">
        <f>SUMIFS(СВЦЭМ!$D$39:$D$782,СВЦЭМ!$A$39:$A$782,$A71,СВЦЭМ!$B$39:$B$782,H$47)+'СЕТ СН'!$G$11+СВЦЭМ!$D$10+'СЕТ СН'!$G$6-'СЕТ СН'!$G$23</f>
        <v>1325.3857525899998</v>
      </c>
      <c r="I71" s="36">
        <f>SUMIFS(СВЦЭМ!$D$39:$D$782,СВЦЭМ!$A$39:$A$782,$A71,СВЦЭМ!$B$39:$B$782,I$47)+'СЕТ СН'!$G$11+СВЦЭМ!$D$10+'СЕТ СН'!$G$6-'СЕТ СН'!$G$23</f>
        <v>1270.0251811799999</v>
      </c>
      <c r="J71" s="36">
        <f>SUMIFS(СВЦЭМ!$D$39:$D$782,СВЦЭМ!$A$39:$A$782,$A71,СВЦЭМ!$B$39:$B$782,J$47)+'СЕТ СН'!$G$11+СВЦЭМ!$D$10+'СЕТ СН'!$G$6-'СЕТ СН'!$G$23</f>
        <v>1214.4775183599997</v>
      </c>
      <c r="K71" s="36">
        <f>SUMIFS(СВЦЭМ!$D$39:$D$782,СВЦЭМ!$A$39:$A$782,$A71,СВЦЭМ!$B$39:$B$782,K$47)+'СЕТ СН'!$G$11+СВЦЭМ!$D$10+'СЕТ СН'!$G$6-'СЕТ СН'!$G$23</f>
        <v>1185.0585860799999</v>
      </c>
      <c r="L71" s="36">
        <f>SUMIFS(СВЦЭМ!$D$39:$D$782,СВЦЭМ!$A$39:$A$782,$A71,СВЦЭМ!$B$39:$B$782,L$47)+'СЕТ СН'!$G$11+СВЦЭМ!$D$10+'СЕТ СН'!$G$6-'СЕТ СН'!$G$23</f>
        <v>1212.6468674099999</v>
      </c>
      <c r="M71" s="36">
        <f>SUMIFS(СВЦЭМ!$D$39:$D$782,СВЦЭМ!$A$39:$A$782,$A71,СВЦЭМ!$B$39:$B$782,M$47)+'СЕТ СН'!$G$11+СВЦЭМ!$D$10+'СЕТ СН'!$G$6-'СЕТ СН'!$G$23</f>
        <v>1202.2532131099999</v>
      </c>
      <c r="N71" s="36">
        <f>SUMIFS(СВЦЭМ!$D$39:$D$782,СВЦЭМ!$A$39:$A$782,$A71,СВЦЭМ!$B$39:$B$782,N$47)+'СЕТ СН'!$G$11+СВЦЭМ!$D$10+'СЕТ СН'!$G$6-'СЕТ СН'!$G$23</f>
        <v>1223.3082820399998</v>
      </c>
      <c r="O71" s="36">
        <f>SUMIFS(СВЦЭМ!$D$39:$D$782,СВЦЭМ!$A$39:$A$782,$A71,СВЦЭМ!$B$39:$B$782,O$47)+'СЕТ СН'!$G$11+СВЦЭМ!$D$10+'СЕТ СН'!$G$6-'СЕТ СН'!$G$23</f>
        <v>1267.9704161099999</v>
      </c>
      <c r="P71" s="36">
        <f>SUMIFS(СВЦЭМ!$D$39:$D$782,СВЦЭМ!$A$39:$A$782,$A71,СВЦЭМ!$B$39:$B$782,P$47)+'СЕТ СН'!$G$11+СВЦЭМ!$D$10+'СЕТ СН'!$G$6-'СЕТ СН'!$G$23</f>
        <v>1310.8201515999999</v>
      </c>
      <c r="Q71" s="36">
        <f>SUMIFS(СВЦЭМ!$D$39:$D$782,СВЦЭМ!$A$39:$A$782,$A71,СВЦЭМ!$B$39:$B$782,Q$47)+'СЕТ СН'!$G$11+СВЦЭМ!$D$10+'СЕТ СН'!$G$6-'СЕТ СН'!$G$23</f>
        <v>1336.2857727199998</v>
      </c>
      <c r="R71" s="36">
        <f>SUMIFS(СВЦЭМ!$D$39:$D$782,СВЦЭМ!$A$39:$A$782,$A71,СВЦЭМ!$B$39:$B$782,R$47)+'СЕТ СН'!$G$11+СВЦЭМ!$D$10+'СЕТ СН'!$G$6-'СЕТ СН'!$G$23</f>
        <v>1323.8206071599998</v>
      </c>
      <c r="S71" s="36">
        <f>SUMIFS(СВЦЭМ!$D$39:$D$782,СВЦЭМ!$A$39:$A$782,$A71,СВЦЭМ!$B$39:$B$782,S$47)+'СЕТ СН'!$G$11+СВЦЭМ!$D$10+'СЕТ СН'!$G$6-'СЕТ СН'!$G$23</f>
        <v>1275.4474460899999</v>
      </c>
      <c r="T71" s="36">
        <f>SUMIFS(СВЦЭМ!$D$39:$D$782,СВЦЭМ!$A$39:$A$782,$A71,СВЦЭМ!$B$39:$B$782,T$47)+'СЕТ СН'!$G$11+СВЦЭМ!$D$10+'СЕТ СН'!$G$6-'СЕТ СН'!$G$23</f>
        <v>1187.7493085099998</v>
      </c>
      <c r="U71" s="36">
        <f>SUMIFS(СВЦЭМ!$D$39:$D$782,СВЦЭМ!$A$39:$A$782,$A71,СВЦЭМ!$B$39:$B$782,U$47)+'СЕТ СН'!$G$11+СВЦЭМ!$D$10+'СЕТ СН'!$G$6-'СЕТ СН'!$G$23</f>
        <v>1142.3211445899999</v>
      </c>
      <c r="V71" s="36">
        <f>SUMIFS(СВЦЭМ!$D$39:$D$782,СВЦЭМ!$A$39:$A$782,$A71,СВЦЭМ!$B$39:$B$782,V$47)+'СЕТ СН'!$G$11+СВЦЭМ!$D$10+'СЕТ СН'!$G$6-'СЕТ СН'!$G$23</f>
        <v>1153.0865876</v>
      </c>
      <c r="W71" s="36">
        <f>SUMIFS(СВЦЭМ!$D$39:$D$782,СВЦЭМ!$A$39:$A$782,$A71,СВЦЭМ!$B$39:$B$782,W$47)+'СЕТ СН'!$G$11+СВЦЭМ!$D$10+'СЕТ СН'!$G$6-'СЕТ СН'!$G$23</f>
        <v>1141.5942271700001</v>
      </c>
      <c r="X71" s="36">
        <f>SUMIFS(СВЦЭМ!$D$39:$D$782,СВЦЭМ!$A$39:$A$782,$A71,СВЦЭМ!$B$39:$B$782,X$47)+'СЕТ СН'!$G$11+СВЦЭМ!$D$10+'СЕТ СН'!$G$6-'СЕТ СН'!$G$23</f>
        <v>1149.7648426200001</v>
      </c>
      <c r="Y71" s="36">
        <f>SUMIFS(СВЦЭМ!$D$39:$D$782,СВЦЭМ!$A$39:$A$782,$A71,СВЦЭМ!$B$39:$B$782,Y$47)+'СЕТ СН'!$G$11+СВЦЭМ!$D$10+'СЕТ СН'!$G$6-'СЕТ СН'!$G$23</f>
        <v>1165.8106788399998</v>
      </c>
    </row>
    <row r="72" spans="1:26" ht="15.75" x14ac:dyDescent="0.2">
      <c r="A72" s="35">
        <f t="shared" si="1"/>
        <v>44280</v>
      </c>
      <c r="B72" s="36">
        <f>SUMIFS(СВЦЭМ!$D$39:$D$782,СВЦЭМ!$A$39:$A$782,$A72,СВЦЭМ!$B$39:$B$782,B$47)+'СЕТ СН'!$G$11+СВЦЭМ!$D$10+'СЕТ СН'!$G$6-'СЕТ СН'!$G$23</f>
        <v>1227.6171938299999</v>
      </c>
      <c r="C72" s="36">
        <f>SUMIFS(СВЦЭМ!$D$39:$D$782,СВЦЭМ!$A$39:$A$782,$A72,СВЦЭМ!$B$39:$B$782,C$47)+'СЕТ СН'!$G$11+СВЦЭМ!$D$10+'СЕТ СН'!$G$6-'СЕТ СН'!$G$23</f>
        <v>1276.9613470399997</v>
      </c>
      <c r="D72" s="36">
        <f>SUMIFS(СВЦЭМ!$D$39:$D$782,СВЦЭМ!$A$39:$A$782,$A72,СВЦЭМ!$B$39:$B$782,D$47)+'СЕТ СН'!$G$11+СВЦЭМ!$D$10+'СЕТ СН'!$G$6-'СЕТ СН'!$G$23</f>
        <v>1346.2990571199998</v>
      </c>
      <c r="E72" s="36">
        <f>SUMIFS(СВЦЭМ!$D$39:$D$782,СВЦЭМ!$A$39:$A$782,$A72,СВЦЭМ!$B$39:$B$782,E$47)+'СЕТ СН'!$G$11+СВЦЭМ!$D$10+'СЕТ СН'!$G$6-'СЕТ СН'!$G$23</f>
        <v>1358.3386829999997</v>
      </c>
      <c r="F72" s="36">
        <f>SUMIFS(СВЦЭМ!$D$39:$D$782,СВЦЭМ!$A$39:$A$782,$A72,СВЦЭМ!$B$39:$B$782,F$47)+'СЕТ СН'!$G$11+СВЦЭМ!$D$10+'СЕТ СН'!$G$6-'СЕТ СН'!$G$23</f>
        <v>1361.2448006799998</v>
      </c>
      <c r="G72" s="36">
        <f>SUMIFS(СВЦЭМ!$D$39:$D$782,СВЦЭМ!$A$39:$A$782,$A72,СВЦЭМ!$B$39:$B$782,G$47)+'СЕТ СН'!$G$11+СВЦЭМ!$D$10+'СЕТ СН'!$G$6-'СЕТ СН'!$G$23</f>
        <v>1339.3001130699997</v>
      </c>
      <c r="H72" s="36">
        <f>SUMIFS(СВЦЭМ!$D$39:$D$782,СВЦЭМ!$A$39:$A$782,$A72,СВЦЭМ!$B$39:$B$782,H$47)+'СЕТ СН'!$G$11+СВЦЭМ!$D$10+'СЕТ СН'!$G$6-'СЕТ СН'!$G$23</f>
        <v>1294.8706094299998</v>
      </c>
      <c r="I72" s="36">
        <f>SUMIFS(СВЦЭМ!$D$39:$D$782,СВЦЭМ!$A$39:$A$782,$A72,СВЦЭМ!$B$39:$B$782,I$47)+'СЕТ СН'!$G$11+СВЦЭМ!$D$10+'СЕТ СН'!$G$6-'СЕТ СН'!$G$23</f>
        <v>1226.0329109799998</v>
      </c>
      <c r="J72" s="36">
        <f>SUMIFS(СВЦЭМ!$D$39:$D$782,СВЦЭМ!$A$39:$A$782,$A72,СВЦЭМ!$B$39:$B$782,J$47)+'СЕТ СН'!$G$11+СВЦЭМ!$D$10+'СЕТ СН'!$G$6-'СЕТ СН'!$G$23</f>
        <v>1179.5165113899998</v>
      </c>
      <c r="K72" s="36">
        <f>SUMIFS(СВЦЭМ!$D$39:$D$782,СВЦЭМ!$A$39:$A$782,$A72,СВЦЭМ!$B$39:$B$782,K$47)+'СЕТ СН'!$G$11+СВЦЭМ!$D$10+'СЕТ СН'!$G$6-'СЕТ СН'!$G$23</f>
        <v>1171.1364139299997</v>
      </c>
      <c r="L72" s="36">
        <f>SUMIFS(СВЦЭМ!$D$39:$D$782,СВЦЭМ!$A$39:$A$782,$A72,СВЦЭМ!$B$39:$B$782,L$47)+'СЕТ СН'!$G$11+СВЦЭМ!$D$10+'СЕТ СН'!$G$6-'СЕТ СН'!$G$23</f>
        <v>1192.6824465299999</v>
      </c>
      <c r="M72" s="36">
        <f>SUMIFS(СВЦЭМ!$D$39:$D$782,СВЦЭМ!$A$39:$A$782,$A72,СВЦЭМ!$B$39:$B$782,M$47)+'СЕТ СН'!$G$11+СВЦЭМ!$D$10+'СЕТ СН'!$G$6-'СЕТ СН'!$G$23</f>
        <v>1191.8872011699998</v>
      </c>
      <c r="N72" s="36">
        <f>SUMIFS(СВЦЭМ!$D$39:$D$782,СВЦЭМ!$A$39:$A$782,$A72,СВЦЭМ!$B$39:$B$782,N$47)+'СЕТ СН'!$G$11+СВЦЭМ!$D$10+'СЕТ СН'!$G$6-'СЕТ СН'!$G$23</f>
        <v>1214.0435949299999</v>
      </c>
      <c r="O72" s="36">
        <f>SUMIFS(СВЦЭМ!$D$39:$D$782,СВЦЭМ!$A$39:$A$782,$A72,СВЦЭМ!$B$39:$B$782,O$47)+'СЕТ СН'!$G$11+СВЦЭМ!$D$10+'СЕТ СН'!$G$6-'СЕТ СН'!$G$23</f>
        <v>1252.1564188599998</v>
      </c>
      <c r="P72" s="36">
        <f>SUMIFS(СВЦЭМ!$D$39:$D$782,СВЦЭМ!$A$39:$A$782,$A72,СВЦЭМ!$B$39:$B$782,P$47)+'СЕТ СН'!$G$11+СВЦЭМ!$D$10+'СЕТ СН'!$G$6-'СЕТ СН'!$G$23</f>
        <v>1304.7359652199998</v>
      </c>
      <c r="Q72" s="36">
        <f>SUMIFS(СВЦЭМ!$D$39:$D$782,СВЦЭМ!$A$39:$A$782,$A72,СВЦЭМ!$B$39:$B$782,Q$47)+'СЕТ СН'!$G$11+СВЦЭМ!$D$10+'СЕТ СН'!$G$6-'СЕТ СН'!$G$23</f>
        <v>1336.1765963399998</v>
      </c>
      <c r="R72" s="36">
        <f>SUMIFS(СВЦЭМ!$D$39:$D$782,СВЦЭМ!$A$39:$A$782,$A72,СВЦЭМ!$B$39:$B$782,R$47)+'СЕТ СН'!$G$11+СВЦЭМ!$D$10+'СЕТ СН'!$G$6-'СЕТ СН'!$G$23</f>
        <v>1325.6658582099999</v>
      </c>
      <c r="S72" s="36">
        <f>SUMIFS(СВЦЭМ!$D$39:$D$782,СВЦЭМ!$A$39:$A$782,$A72,СВЦЭМ!$B$39:$B$782,S$47)+'СЕТ СН'!$G$11+СВЦЭМ!$D$10+'СЕТ СН'!$G$6-'СЕТ СН'!$G$23</f>
        <v>1279.1193692099998</v>
      </c>
      <c r="T72" s="36">
        <f>SUMIFS(СВЦЭМ!$D$39:$D$782,СВЦЭМ!$A$39:$A$782,$A72,СВЦЭМ!$B$39:$B$782,T$47)+'СЕТ СН'!$G$11+СВЦЭМ!$D$10+'СЕТ СН'!$G$6-'СЕТ СН'!$G$23</f>
        <v>1192.44733131</v>
      </c>
      <c r="U72" s="36">
        <f>SUMIFS(СВЦЭМ!$D$39:$D$782,СВЦЭМ!$A$39:$A$782,$A72,СВЦЭМ!$B$39:$B$782,U$47)+'СЕТ СН'!$G$11+СВЦЭМ!$D$10+'СЕТ СН'!$G$6-'СЕТ СН'!$G$23</f>
        <v>1146.59019182</v>
      </c>
      <c r="V72" s="36">
        <f>SUMIFS(СВЦЭМ!$D$39:$D$782,СВЦЭМ!$A$39:$A$782,$A72,СВЦЭМ!$B$39:$B$782,V$47)+'СЕТ СН'!$G$11+СВЦЭМ!$D$10+'СЕТ СН'!$G$6-'СЕТ СН'!$G$23</f>
        <v>1148.5096654199999</v>
      </c>
      <c r="W72" s="36">
        <f>SUMIFS(СВЦЭМ!$D$39:$D$782,СВЦЭМ!$A$39:$A$782,$A72,СВЦЭМ!$B$39:$B$782,W$47)+'СЕТ СН'!$G$11+СВЦЭМ!$D$10+'СЕТ СН'!$G$6-'СЕТ СН'!$G$23</f>
        <v>1136.59624244</v>
      </c>
      <c r="X72" s="36">
        <f>SUMIFS(СВЦЭМ!$D$39:$D$782,СВЦЭМ!$A$39:$A$782,$A72,СВЦЭМ!$B$39:$B$782,X$47)+'СЕТ СН'!$G$11+СВЦЭМ!$D$10+'СЕТ СН'!$G$6-'СЕТ СН'!$G$23</f>
        <v>1162.2776188599998</v>
      </c>
      <c r="Y72" s="36">
        <f>SUMIFS(СВЦЭМ!$D$39:$D$782,СВЦЭМ!$A$39:$A$782,$A72,СВЦЭМ!$B$39:$B$782,Y$47)+'СЕТ СН'!$G$11+СВЦЭМ!$D$10+'СЕТ СН'!$G$6-'СЕТ СН'!$G$23</f>
        <v>1194.6793367399998</v>
      </c>
    </row>
    <row r="73" spans="1:26" ht="15.75" x14ac:dyDescent="0.2">
      <c r="A73" s="35">
        <f t="shared" si="1"/>
        <v>44281</v>
      </c>
      <c r="B73" s="36">
        <f>SUMIFS(СВЦЭМ!$D$39:$D$782,СВЦЭМ!$A$39:$A$782,$A73,СВЦЭМ!$B$39:$B$782,B$47)+'СЕТ СН'!$G$11+СВЦЭМ!$D$10+'СЕТ СН'!$G$6-'СЕТ СН'!$G$23</f>
        <v>1282.6740766899998</v>
      </c>
      <c r="C73" s="36">
        <f>SUMIFS(СВЦЭМ!$D$39:$D$782,СВЦЭМ!$A$39:$A$782,$A73,СВЦЭМ!$B$39:$B$782,C$47)+'СЕТ СН'!$G$11+СВЦЭМ!$D$10+'СЕТ СН'!$G$6-'СЕТ СН'!$G$23</f>
        <v>1350.9138327899998</v>
      </c>
      <c r="D73" s="36">
        <f>SUMIFS(СВЦЭМ!$D$39:$D$782,СВЦЭМ!$A$39:$A$782,$A73,СВЦЭМ!$B$39:$B$782,D$47)+'СЕТ СН'!$G$11+СВЦЭМ!$D$10+'СЕТ СН'!$G$6-'СЕТ СН'!$G$23</f>
        <v>1425.1179140399997</v>
      </c>
      <c r="E73" s="36">
        <f>SUMIFS(СВЦЭМ!$D$39:$D$782,СВЦЭМ!$A$39:$A$782,$A73,СВЦЭМ!$B$39:$B$782,E$47)+'СЕТ СН'!$G$11+СВЦЭМ!$D$10+'СЕТ СН'!$G$6-'СЕТ СН'!$G$23</f>
        <v>1441.0664408399998</v>
      </c>
      <c r="F73" s="36">
        <f>SUMIFS(СВЦЭМ!$D$39:$D$782,СВЦЭМ!$A$39:$A$782,$A73,СВЦЭМ!$B$39:$B$782,F$47)+'СЕТ СН'!$G$11+СВЦЭМ!$D$10+'СЕТ СН'!$G$6-'СЕТ СН'!$G$23</f>
        <v>1437.8465654899999</v>
      </c>
      <c r="G73" s="36">
        <f>SUMIFS(СВЦЭМ!$D$39:$D$782,СВЦЭМ!$A$39:$A$782,$A73,СВЦЭМ!$B$39:$B$782,G$47)+'СЕТ СН'!$G$11+СВЦЭМ!$D$10+'СЕТ СН'!$G$6-'СЕТ СН'!$G$23</f>
        <v>1421.4567275899999</v>
      </c>
      <c r="H73" s="36">
        <f>SUMIFS(СВЦЭМ!$D$39:$D$782,СВЦЭМ!$A$39:$A$782,$A73,СВЦЭМ!$B$39:$B$782,H$47)+'СЕТ СН'!$G$11+СВЦЭМ!$D$10+'СЕТ СН'!$G$6-'СЕТ СН'!$G$23</f>
        <v>1376.1640323599997</v>
      </c>
      <c r="I73" s="36">
        <f>SUMIFS(СВЦЭМ!$D$39:$D$782,СВЦЭМ!$A$39:$A$782,$A73,СВЦЭМ!$B$39:$B$782,I$47)+'СЕТ СН'!$G$11+СВЦЭМ!$D$10+'СЕТ СН'!$G$6-'СЕТ СН'!$G$23</f>
        <v>1293.9020902899999</v>
      </c>
      <c r="J73" s="36">
        <f>SUMIFS(СВЦЭМ!$D$39:$D$782,СВЦЭМ!$A$39:$A$782,$A73,СВЦЭМ!$B$39:$B$782,J$47)+'СЕТ СН'!$G$11+СВЦЭМ!$D$10+'СЕТ СН'!$G$6-'СЕТ СН'!$G$23</f>
        <v>1247.2877980099997</v>
      </c>
      <c r="K73" s="36">
        <f>SUMIFS(СВЦЭМ!$D$39:$D$782,СВЦЭМ!$A$39:$A$782,$A73,СВЦЭМ!$B$39:$B$782,K$47)+'СЕТ СН'!$G$11+СВЦЭМ!$D$10+'СЕТ СН'!$G$6-'СЕТ СН'!$G$23</f>
        <v>1227.0969955399999</v>
      </c>
      <c r="L73" s="36">
        <f>SUMIFS(СВЦЭМ!$D$39:$D$782,СВЦЭМ!$A$39:$A$782,$A73,СВЦЭМ!$B$39:$B$782,L$47)+'СЕТ СН'!$G$11+СВЦЭМ!$D$10+'СЕТ СН'!$G$6-'СЕТ СН'!$G$23</f>
        <v>1217.9347321299999</v>
      </c>
      <c r="M73" s="36">
        <f>SUMIFS(СВЦЭМ!$D$39:$D$782,СВЦЭМ!$A$39:$A$782,$A73,СВЦЭМ!$B$39:$B$782,M$47)+'СЕТ СН'!$G$11+СВЦЭМ!$D$10+'СЕТ СН'!$G$6-'СЕТ СН'!$G$23</f>
        <v>1217.2049225999999</v>
      </c>
      <c r="N73" s="36">
        <f>SUMIFS(СВЦЭМ!$D$39:$D$782,СВЦЭМ!$A$39:$A$782,$A73,СВЦЭМ!$B$39:$B$782,N$47)+'СЕТ СН'!$G$11+СВЦЭМ!$D$10+'СЕТ СН'!$G$6-'СЕТ СН'!$G$23</f>
        <v>1214.3898061599998</v>
      </c>
      <c r="O73" s="36">
        <f>SUMIFS(СВЦЭМ!$D$39:$D$782,СВЦЭМ!$A$39:$A$782,$A73,СВЦЭМ!$B$39:$B$782,O$47)+'СЕТ СН'!$G$11+СВЦЭМ!$D$10+'СЕТ СН'!$G$6-'СЕТ СН'!$G$23</f>
        <v>1244.1730802299999</v>
      </c>
      <c r="P73" s="36">
        <f>SUMIFS(СВЦЭМ!$D$39:$D$782,СВЦЭМ!$A$39:$A$782,$A73,СВЦЭМ!$B$39:$B$782,P$47)+'СЕТ СН'!$G$11+СВЦЭМ!$D$10+'СЕТ СН'!$G$6-'СЕТ СН'!$G$23</f>
        <v>1273.3047052299999</v>
      </c>
      <c r="Q73" s="36">
        <f>SUMIFS(СВЦЭМ!$D$39:$D$782,СВЦЭМ!$A$39:$A$782,$A73,СВЦЭМ!$B$39:$B$782,Q$47)+'СЕТ СН'!$G$11+СВЦЭМ!$D$10+'СЕТ СН'!$G$6-'СЕТ СН'!$G$23</f>
        <v>1301.7059298499998</v>
      </c>
      <c r="R73" s="36">
        <f>SUMIFS(СВЦЭМ!$D$39:$D$782,СВЦЭМ!$A$39:$A$782,$A73,СВЦЭМ!$B$39:$B$782,R$47)+'СЕТ СН'!$G$11+СВЦЭМ!$D$10+'СЕТ СН'!$G$6-'СЕТ СН'!$G$23</f>
        <v>1288.8564044599998</v>
      </c>
      <c r="S73" s="36">
        <f>SUMIFS(СВЦЭМ!$D$39:$D$782,СВЦЭМ!$A$39:$A$782,$A73,СВЦЭМ!$B$39:$B$782,S$47)+'СЕТ СН'!$G$11+СВЦЭМ!$D$10+'СЕТ СН'!$G$6-'СЕТ СН'!$G$23</f>
        <v>1253.5148763099999</v>
      </c>
      <c r="T73" s="36">
        <f>SUMIFS(СВЦЭМ!$D$39:$D$782,СВЦЭМ!$A$39:$A$782,$A73,СВЦЭМ!$B$39:$B$782,T$47)+'СЕТ СН'!$G$11+СВЦЭМ!$D$10+'СЕТ СН'!$G$6-'СЕТ СН'!$G$23</f>
        <v>1184.0069318599997</v>
      </c>
      <c r="U73" s="36">
        <f>SUMIFS(СВЦЭМ!$D$39:$D$782,СВЦЭМ!$A$39:$A$782,$A73,СВЦЭМ!$B$39:$B$782,U$47)+'СЕТ СН'!$G$11+СВЦЭМ!$D$10+'СЕТ СН'!$G$6-'СЕТ СН'!$G$23</f>
        <v>1146.2501003100001</v>
      </c>
      <c r="V73" s="36">
        <f>SUMIFS(СВЦЭМ!$D$39:$D$782,СВЦЭМ!$A$39:$A$782,$A73,СВЦЭМ!$B$39:$B$782,V$47)+'СЕТ СН'!$G$11+СВЦЭМ!$D$10+'СЕТ СН'!$G$6-'СЕТ СН'!$G$23</f>
        <v>1139.81754183</v>
      </c>
      <c r="W73" s="36">
        <f>SUMIFS(СВЦЭМ!$D$39:$D$782,СВЦЭМ!$A$39:$A$782,$A73,СВЦЭМ!$B$39:$B$782,W$47)+'СЕТ СН'!$G$11+СВЦЭМ!$D$10+'СЕТ СН'!$G$6-'СЕТ СН'!$G$23</f>
        <v>1128.73385218</v>
      </c>
      <c r="X73" s="36">
        <f>SUMIFS(СВЦЭМ!$D$39:$D$782,СВЦЭМ!$A$39:$A$782,$A73,СВЦЭМ!$B$39:$B$782,X$47)+'СЕТ СН'!$G$11+СВЦЭМ!$D$10+'СЕТ СН'!$G$6-'СЕТ СН'!$G$23</f>
        <v>1155.0298001099998</v>
      </c>
      <c r="Y73" s="36">
        <f>SUMIFS(СВЦЭМ!$D$39:$D$782,СВЦЭМ!$A$39:$A$782,$A73,СВЦЭМ!$B$39:$B$782,Y$47)+'СЕТ СН'!$G$11+СВЦЭМ!$D$10+'СЕТ СН'!$G$6-'СЕТ СН'!$G$23</f>
        <v>1187.1672073799998</v>
      </c>
    </row>
    <row r="74" spans="1:26" ht="15.75" x14ac:dyDescent="0.2">
      <c r="A74" s="35">
        <f t="shared" si="1"/>
        <v>44282</v>
      </c>
      <c r="B74" s="36">
        <f>SUMIFS(СВЦЭМ!$D$39:$D$782,СВЦЭМ!$A$39:$A$782,$A74,СВЦЭМ!$B$39:$B$782,B$47)+'СЕТ СН'!$G$11+СВЦЭМ!$D$10+'СЕТ СН'!$G$6-'СЕТ СН'!$G$23</f>
        <v>1148.2479074400001</v>
      </c>
      <c r="C74" s="36">
        <f>SUMIFS(СВЦЭМ!$D$39:$D$782,СВЦЭМ!$A$39:$A$782,$A74,СВЦЭМ!$B$39:$B$782,C$47)+'СЕТ СН'!$G$11+СВЦЭМ!$D$10+'СЕТ СН'!$G$6-'СЕТ СН'!$G$23</f>
        <v>1220.6434515999999</v>
      </c>
      <c r="D74" s="36">
        <f>SUMIFS(СВЦЭМ!$D$39:$D$782,СВЦЭМ!$A$39:$A$782,$A74,СВЦЭМ!$B$39:$B$782,D$47)+'СЕТ СН'!$G$11+СВЦЭМ!$D$10+'СЕТ СН'!$G$6-'СЕТ СН'!$G$23</f>
        <v>1285.2992543899998</v>
      </c>
      <c r="E74" s="36">
        <f>SUMIFS(СВЦЭМ!$D$39:$D$782,СВЦЭМ!$A$39:$A$782,$A74,СВЦЭМ!$B$39:$B$782,E$47)+'СЕТ СН'!$G$11+СВЦЭМ!$D$10+'СЕТ СН'!$G$6-'СЕТ СН'!$G$23</f>
        <v>1304.4201587599998</v>
      </c>
      <c r="F74" s="36">
        <f>SUMIFS(СВЦЭМ!$D$39:$D$782,СВЦЭМ!$A$39:$A$782,$A74,СВЦЭМ!$B$39:$B$782,F$47)+'СЕТ СН'!$G$11+СВЦЭМ!$D$10+'СЕТ СН'!$G$6-'СЕТ СН'!$G$23</f>
        <v>1323.0017362099998</v>
      </c>
      <c r="G74" s="36">
        <f>SUMIFS(СВЦЭМ!$D$39:$D$782,СВЦЭМ!$A$39:$A$782,$A74,СВЦЭМ!$B$39:$B$782,G$47)+'СЕТ СН'!$G$11+СВЦЭМ!$D$10+'СЕТ СН'!$G$6-'СЕТ СН'!$G$23</f>
        <v>1297.4429857099999</v>
      </c>
      <c r="H74" s="36">
        <f>SUMIFS(СВЦЭМ!$D$39:$D$782,СВЦЭМ!$A$39:$A$782,$A74,СВЦЭМ!$B$39:$B$782,H$47)+'СЕТ СН'!$G$11+СВЦЭМ!$D$10+'СЕТ СН'!$G$6-'СЕТ СН'!$G$23</f>
        <v>1275.7956796299998</v>
      </c>
      <c r="I74" s="36">
        <f>SUMIFS(СВЦЭМ!$D$39:$D$782,СВЦЭМ!$A$39:$A$782,$A74,СВЦЭМ!$B$39:$B$782,I$47)+'СЕТ СН'!$G$11+СВЦЭМ!$D$10+'СЕТ СН'!$G$6-'СЕТ СН'!$G$23</f>
        <v>1227.4727133799997</v>
      </c>
      <c r="J74" s="36">
        <f>SUMIFS(СВЦЭМ!$D$39:$D$782,СВЦЭМ!$A$39:$A$782,$A74,СВЦЭМ!$B$39:$B$782,J$47)+'СЕТ СН'!$G$11+СВЦЭМ!$D$10+'СЕТ СН'!$G$6-'СЕТ СН'!$G$23</f>
        <v>1172.8587258099999</v>
      </c>
      <c r="K74" s="36">
        <f>SUMIFS(СВЦЭМ!$D$39:$D$782,СВЦЭМ!$A$39:$A$782,$A74,СВЦЭМ!$B$39:$B$782,K$47)+'СЕТ СН'!$G$11+СВЦЭМ!$D$10+'СЕТ СН'!$G$6-'СЕТ СН'!$G$23</f>
        <v>1139.17629291</v>
      </c>
      <c r="L74" s="36">
        <f>SUMIFS(СВЦЭМ!$D$39:$D$782,СВЦЭМ!$A$39:$A$782,$A74,СВЦЭМ!$B$39:$B$782,L$47)+'СЕТ СН'!$G$11+СВЦЭМ!$D$10+'СЕТ СН'!$G$6-'СЕТ СН'!$G$23</f>
        <v>1156.4462807599998</v>
      </c>
      <c r="M74" s="36">
        <f>SUMIFS(СВЦЭМ!$D$39:$D$782,СВЦЭМ!$A$39:$A$782,$A74,СВЦЭМ!$B$39:$B$782,M$47)+'СЕТ СН'!$G$11+СВЦЭМ!$D$10+'СЕТ СН'!$G$6-'СЕТ СН'!$G$23</f>
        <v>1155.6587687399999</v>
      </c>
      <c r="N74" s="36">
        <f>SUMIFS(СВЦЭМ!$D$39:$D$782,СВЦЭМ!$A$39:$A$782,$A74,СВЦЭМ!$B$39:$B$782,N$47)+'СЕТ СН'!$G$11+СВЦЭМ!$D$10+'СЕТ СН'!$G$6-'СЕТ СН'!$G$23</f>
        <v>1165.0993117099999</v>
      </c>
      <c r="O74" s="36">
        <f>SUMIFS(СВЦЭМ!$D$39:$D$782,СВЦЭМ!$A$39:$A$782,$A74,СВЦЭМ!$B$39:$B$782,O$47)+'СЕТ СН'!$G$11+СВЦЭМ!$D$10+'СЕТ СН'!$G$6-'СЕТ СН'!$G$23</f>
        <v>1184.2299829999999</v>
      </c>
      <c r="P74" s="36">
        <f>SUMIFS(СВЦЭМ!$D$39:$D$782,СВЦЭМ!$A$39:$A$782,$A74,СВЦЭМ!$B$39:$B$782,P$47)+'СЕТ СН'!$G$11+СВЦЭМ!$D$10+'СЕТ СН'!$G$6-'СЕТ СН'!$G$23</f>
        <v>1236.1364569799998</v>
      </c>
      <c r="Q74" s="36">
        <f>SUMIFS(СВЦЭМ!$D$39:$D$782,СВЦЭМ!$A$39:$A$782,$A74,СВЦЭМ!$B$39:$B$782,Q$47)+'СЕТ СН'!$G$11+СВЦЭМ!$D$10+'СЕТ СН'!$G$6-'СЕТ СН'!$G$23</f>
        <v>1268.2020372499999</v>
      </c>
      <c r="R74" s="36">
        <f>SUMIFS(СВЦЭМ!$D$39:$D$782,СВЦЭМ!$A$39:$A$782,$A74,СВЦЭМ!$B$39:$B$782,R$47)+'СЕТ СН'!$G$11+СВЦЭМ!$D$10+'СЕТ СН'!$G$6-'СЕТ СН'!$G$23</f>
        <v>1255.7386251199998</v>
      </c>
      <c r="S74" s="36">
        <f>SUMIFS(СВЦЭМ!$D$39:$D$782,СВЦЭМ!$A$39:$A$782,$A74,СВЦЭМ!$B$39:$B$782,S$47)+'СЕТ СН'!$G$11+СВЦЭМ!$D$10+'СЕТ СН'!$G$6-'СЕТ СН'!$G$23</f>
        <v>1221.2659084899999</v>
      </c>
      <c r="T74" s="36">
        <f>SUMIFS(СВЦЭМ!$D$39:$D$782,СВЦЭМ!$A$39:$A$782,$A74,СВЦЭМ!$B$39:$B$782,T$47)+'СЕТ СН'!$G$11+СВЦЭМ!$D$10+'СЕТ СН'!$G$6-'СЕТ СН'!$G$23</f>
        <v>1146.52167162</v>
      </c>
      <c r="U74" s="36">
        <f>SUMIFS(СВЦЭМ!$D$39:$D$782,СВЦЭМ!$A$39:$A$782,$A74,СВЦЭМ!$B$39:$B$782,U$47)+'СЕТ СН'!$G$11+СВЦЭМ!$D$10+'СЕТ СН'!$G$6-'СЕТ СН'!$G$23</f>
        <v>1112.04486649</v>
      </c>
      <c r="V74" s="36">
        <f>SUMIFS(СВЦЭМ!$D$39:$D$782,СВЦЭМ!$A$39:$A$782,$A74,СВЦЭМ!$B$39:$B$782,V$47)+'СЕТ СН'!$G$11+СВЦЭМ!$D$10+'СЕТ СН'!$G$6-'СЕТ СН'!$G$23</f>
        <v>1111.1722842300001</v>
      </c>
      <c r="W74" s="36">
        <f>SUMIFS(СВЦЭМ!$D$39:$D$782,СВЦЭМ!$A$39:$A$782,$A74,СВЦЭМ!$B$39:$B$782,W$47)+'СЕТ СН'!$G$11+СВЦЭМ!$D$10+'СЕТ СН'!$G$6-'СЕТ СН'!$G$23</f>
        <v>1091.5700236600001</v>
      </c>
      <c r="X74" s="36">
        <f>SUMIFS(СВЦЭМ!$D$39:$D$782,СВЦЭМ!$A$39:$A$782,$A74,СВЦЭМ!$B$39:$B$782,X$47)+'СЕТ СН'!$G$11+СВЦЭМ!$D$10+'СЕТ СН'!$G$6-'СЕТ СН'!$G$23</f>
        <v>1112.28833184</v>
      </c>
      <c r="Y74" s="36">
        <f>SUMIFS(СВЦЭМ!$D$39:$D$782,СВЦЭМ!$A$39:$A$782,$A74,СВЦЭМ!$B$39:$B$782,Y$47)+'СЕТ СН'!$G$11+СВЦЭМ!$D$10+'СЕТ СН'!$G$6-'СЕТ СН'!$G$23</f>
        <v>1132.38018618</v>
      </c>
    </row>
    <row r="75" spans="1:26" ht="15.75" x14ac:dyDescent="0.2">
      <c r="A75" s="35">
        <f t="shared" si="1"/>
        <v>44283</v>
      </c>
      <c r="B75" s="36">
        <f>SUMIFS(СВЦЭМ!$D$39:$D$782,СВЦЭМ!$A$39:$A$782,$A75,СВЦЭМ!$B$39:$B$782,B$47)+'СЕТ СН'!$G$11+СВЦЭМ!$D$10+'СЕТ СН'!$G$6-'СЕТ СН'!$G$23</f>
        <v>1174.2394361199997</v>
      </c>
      <c r="C75" s="36">
        <f>SUMIFS(СВЦЭМ!$D$39:$D$782,СВЦЭМ!$A$39:$A$782,$A75,СВЦЭМ!$B$39:$B$782,C$47)+'СЕТ СН'!$G$11+СВЦЭМ!$D$10+'СЕТ СН'!$G$6-'СЕТ СН'!$G$23</f>
        <v>1261.5695434199997</v>
      </c>
      <c r="D75" s="36">
        <f>SUMIFS(СВЦЭМ!$D$39:$D$782,СВЦЭМ!$A$39:$A$782,$A75,СВЦЭМ!$B$39:$B$782,D$47)+'СЕТ СН'!$G$11+СВЦЭМ!$D$10+'СЕТ СН'!$G$6-'СЕТ СН'!$G$23</f>
        <v>1299.1599847499999</v>
      </c>
      <c r="E75" s="36">
        <f>SUMIFS(СВЦЭМ!$D$39:$D$782,СВЦЭМ!$A$39:$A$782,$A75,СВЦЭМ!$B$39:$B$782,E$47)+'СЕТ СН'!$G$11+СВЦЭМ!$D$10+'СЕТ СН'!$G$6-'СЕТ СН'!$G$23</f>
        <v>1302.2135521299999</v>
      </c>
      <c r="F75" s="36">
        <f>SUMIFS(СВЦЭМ!$D$39:$D$782,СВЦЭМ!$A$39:$A$782,$A75,СВЦЭМ!$B$39:$B$782,F$47)+'СЕТ СН'!$G$11+СВЦЭМ!$D$10+'СЕТ СН'!$G$6-'СЕТ СН'!$G$23</f>
        <v>1290.8756569999998</v>
      </c>
      <c r="G75" s="36">
        <f>SUMIFS(СВЦЭМ!$D$39:$D$782,СВЦЭМ!$A$39:$A$782,$A75,СВЦЭМ!$B$39:$B$782,G$47)+'СЕТ СН'!$G$11+СВЦЭМ!$D$10+'СЕТ СН'!$G$6-'СЕТ СН'!$G$23</f>
        <v>1259.5508086099999</v>
      </c>
      <c r="H75" s="36">
        <f>SUMIFS(СВЦЭМ!$D$39:$D$782,СВЦЭМ!$A$39:$A$782,$A75,СВЦЭМ!$B$39:$B$782,H$47)+'СЕТ СН'!$G$11+СВЦЭМ!$D$10+'СЕТ СН'!$G$6-'СЕТ СН'!$G$23</f>
        <v>1238.7681982199999</v>
      </c>
      <c r="I75" s="36">
        <f>SUMIFS(СВЦЭМ!$D$39:$D$782,СВЦЭМ!$A$39:$A$782,$A75,СВЦЭМ!$B$39:$B$782,I$47)+'СЕТ СН'!$G$11+СВЦЭМ!$D$10+'СЕТ СН'!$G$6-'СЕТ СН'!$G$23</f>
        <v>1204.8887979099998</v>
      </c>
      <c r="J75" s="36">
        <f>SUMIFS(СВЦЭМ!$D$39:$D$782,СВЦЭМ!$A$39:$A$782,$A75,СВЦЭМ!$B$39:$B$782,J$47)+'СЕТ СН'!$G$11+СВЦЭМ!$D$10+'СЕТ СН'!$G$6-'СЕТ СН'!$G$23</f>
        <v>1115.5578430999999</v>
      </c>
      <c r="K75" s="36">
        <f>SUMIFS(СВЦЭМ!$D$39:$D$782,СВЦЭМ!$A$39:$A$782,$A75,СВЦЭМ!$B$39:$B$782,K$47)+'СЕТ СН'!$G$11+СВЦЭМ!$D$10+'СЕТ СН'!$G$6-'СЕТ СН'!$G$23</f>
        <v>1098.6250951899999</v>
      </c>
      <c r="L75" s="36">
        <f>SUMIFS(СВЦЭМ!$D$39:$D$782,СВЦЭМ!$A$39:$A$782,$A75,СВЦЭМ!$B$39:$B$782,L$47)+'СЕТ СН'!$G$11+СВЦЭМ!$D$10+'СЕТ СН'!$G$6-'СЕТ СН'!$G$23</f>
        <v>1139.41816844</v>
      </c>
      <c r="M75" s="36">
        <f>SUMIFS(СВЦЭМ!$D$39:$D$782,СВЦЭМ!$A$39:$A$782,$A75,СВЦЭМ!$B$39:$B$782,M$47)+'СЕТ СН'!$G$11+СВЦЭМ!$D$10+'СЕТ СН'!$G$6-'СЕТ СН'!$G$23</f>
        <v>1176.04117918</v>
      </c>
      <c r="N75" s="36">
        <f>SUMIFS(СВЦЭМ!$D$39:$D$782,СВЦЭМ!$A$39:$A$782,$A75,СВЦЭМ!$B$39:$B$782,N$47)+'СЕТ СН'!$G$11+СВЦЭМ!$D$10+'СЕТ СН'!$G$6-'СЕТ СН'!$G$23</f>
        <v>1214.5594621699997</v>
      </c>
      <c r="O75" s="36">
        <f>SUMIFS(СВЦЭМ!$D$39:$D$782,СВЦЭМ!$A$39:$A$782,$A75,СВЦЭМ!$B$39:$B$782,O$47)+'СЕТ СН'!$G$11+СВЦЭМ!$D$10+'СЕТ СН'!$G$6-'СЕТ СН'!$G$23</f>
        <v>1243.1515220599999</v>
      </c>
      <c r="P75" s="36">
        <f>SUMIFS(СВЦЭМ!$D$39:$D$782,СВЦЭМ!$A$39:$A$782,$A75,СВЦЭМ!$B$39:$B$782,P$47)+'СЕТ СН'!$G$11+СВЦЭМ!$D$10+'СЕТ СН'!$G$6-'СЕТ СН'!$G$23</f>
        <v>1286.7257759999998</v>
      </c>
      <c r="Q75" s="36">
        <f>SUMIFS(СВЦЭМ!$D$39:$D$782,СВЦЭМ!$A$39:$A$782,$A75,СВЦЭМ!$B$39:$B$782,Q$47)+'СЕТ СН'!$G$11+СВЦЭМ!$D$10+'СЕТ СН'!$G$6-'СЕТ СН'!$G$23</f>
        <v>1315.6460575299998</v>
      </c>
      <c r="R75" s="36">
        <f>SUMIFS(СВЦЭМ!$D$39:$D$782,СВЦЭМ!$A$39:$A$782,$A75,СВЦЭМ!$B$39:$B$782,R$47)+'СЕТ СН'!$G$11+СВЦЭМ!$D$10+'СЕТ СН'!$G$6-'СЕТ СН'!$G$23</f>
        <v>1303.4620981799999</v>
      </c>
      <c r="S75" s="36">
        <f>SUMIFS(СВЦЭМ!$D$39:$D$782,СВЦЭМ!$A$39:$A$782,$A75,СВЦЭМ!$B$39:$B$782,S$47)+'СЕТ СН'!$G$11+СВЦЭМ!$D$10+'СЕТ СН'!$G$6-'СЕТ СН'!$G$23</f>
        <v>1266.2872111599997</v>
      </c>
      <c r="T75" s="36">
        <f>SUMIFS(СВЦЭМ!$D$39:$D$782,СВЦЭМ!$A$39:$A$782,$A75,СВЦЭМ!$B$39:$B$782,T$47)+'СЕТ СН'!$G$11+СВЦЭМ!$D$10+'СЕТ СН'!$G$6-'СЕТ СН'!$G$23</f>
        <v>1196.4643420899999</v>
      </c>
      <c r="U75" s="36">
        <f>SUMIFS(СВЦЭМ!$D$39:$D$782,СВЦЭМ!$A$39:$A$782,$A75,СВЦЭМ!$B$39:$B$782,U$47)+'СЕТ СН'!$G$11+СВЦЭМ!$D$10+'СЕТ СН'!$G$6-'СЕТ СН'!$G$23</f>
        <v>1166.0103605499999</v>
      </c>
      <c r="V75" s="36">
        <f>SUMIFS(СВЦЭМ!$D$39:$D$782,СВЦЭМ!$A$39:$A$782,$A75,СВЦЭМ!$B$39:$B$782,V$47)+'СЕТ СН'!$G$11+СВЦЭМ!$D$10+'СЕТ СН'!$G$6-'СЕТ СН'!$G$23</f>
        <v>1171.5861427199998</v>
      </c>
      <c r="W75" s="36">
        <f>SUMIFS(СВЦЭМ!$D$39:$D$782,СВЦЭМ!$A$39:$A$782,$A75,СВЦЭМ!$B$39:$B$782,W$47)+'СЕТ СН'!$G$11+СВЦЭМ!$D$10+'СЕТ СН'!$G$6-'СЕТ СН'!$G$23</f>
        <v>1144.8479119199999</v>
      </c>
      <c r="X75" s="36">
        <f>SUMIFS(СВЦЭМ!$D$39:$D$782,СВЦЭМ!$A$39:$A$782,$A75,СВЦЭМ!$B$39:$B$782,X$47)+'СЕТ СН'!$G$11+СВЦЭМ!$D$10+'СЕТ СН'!$G$6-'СЕТ СН'!$G$23</f>
        <v>1133.10858796</v>
      </c>
      <c r="Y75" s="36">
        <f>SUMIFS(СВЦЭМ!$D$39:$D$782,СВЦЭМ!$A$39:$A$782,$A75,СВЦЭМ!$B$39:$B$782,Y$47)+'СЕТ СН'!$G$11+СВЦЭМ!$D$10+'СЕТ СН'!$G$6-'СЕТ СН'!$G$23</f>
        <v>1128.1773473999999</v>
      </c>
    </row>
    <row r="76" spans="1:26" ht="15.75" x14ac:dyDescent="0.2">
      <c r="A76" s="35">
        <f t="shared" si="1"/>
        <v>44284</v>
      </c>
      <c r="B76" s="36">
        <f>SUMIFS(СВЦЭМ!$D$39:$D$782,СВЦЭМ!$A$39:$A$782,$A76,СВЦЭМ!$B$39:$B$782,B$47)+'СЕТ СН'!$G$11+СВЦЭМ!$D$10+'СЕТ СН'!$G$6-'СЕТ СН'!$G$23</f>
        <v>1222.6538759999999</v>
      </c>
      <c r="C76" s="36">
        <f>SUMIFS(СВЦЭМ!$D$39:$D$782,СВЦЭМ!$A$39:$A$782,$A76,СВЦЭМ!$B$39:$B$782,C$47)+'СЕТ СН'!$G$11+СВЦЭМ!$D$10+'СЕТ СН'!$G$6-'СЕТ СН'!$G$23</f>
        <v>1309.9391311799998</v>
      </c>
      <c r="D76" s="36">
        <f>SUMIFS(СВЦЭМ!$D$39:$D$782,СВЦЭМ!$A$39:$A$782,$A76,СВЦЭМ!$B$39:$B$782,D$47)+'СЕТ СН'!$G$11+СВЦЭМ!$D$10+'СЕТ СН'!$G$6-'СЕТ СН'!$G$23</f>
        <v>1362.3325358199997</v>
      </c>
      <c r="E76" s="36">
        <f>SUMIFS(СВЦЭМ!$D$39:$D$782,СВЦЭМ!$A$39:$A$782,$A76,СВЦЭМ!$B$39:$B$782,E$47)+'СЕТ СН'!$G$11+СВЦЭМ!$D$10+'СЕТ СН'!$G$6-'СЕТ СН'!$G$23</f>
        <v>1382.6182254599998</v>
      </c>
      <c r="F76" s="36">
        <f>SUMIFS(СВЦЭМ!$D$39:$D$782,СВЦЭМ!$A$39:$A$782,$A76,СВЦЭМ!$B$39:$B$782,F$47)+'СЕТ СН'!$G$11+СВЦЭМ!$D$10+'СЕТ СН'!$G$6-'СЕТ СН'!$G$23</f>
        <v>1376.0718140299998</v>
      </c>
      <c r="G76" s="36">
        <f>SUMIFS(СВЦЭМ!$D$39:$D$782,СВЦЭМ!$A$39:$A$782,$A76,СВЦЭМ!$B$39:$B$782,G$47)+'СЕТ СН'!$G$11+СВЦЭМ!$D$10+'СЕТ СН'!$G$6-'СЕТ СН'!$G$23</f>
        <v>1330.9019630399998</v>
      </c>
      <c r="H76" s="36">
        <f>SUMIFS(СВЦЭМ!$D$39:$D$782,СВЦЭМ!$A$39:$A$782,$A76,СВЦЭМ!$B$39:$B$782,H$47)+'СЕТ СН'!$G$11+СВЦЭМ!$D$10+'СЕТ СН'!$G$6-'СЕТ СН'!$G$23</f>
        <v>1286.2610915299999</v>
      </c>
      <c r="I76" s="36">
        <f>SUMIFS(СВЦЭМ!$D$39:$D$782,СВЦЭМ!$A$39:$A$782,$A76,СВЦЭМ!$B$39:$B$782,I$47)+'СЕТ СН'!$G$11+СВЦЭМ!$D$10+'СЕТ СН'!$G$6-'СЕТ СН'!$G$23</f>
        <v>1229.3321644499999</v>
      </c>
      <c r="J76" s="36">
        <f>SUMIFS(СВЦЭМ!$D$39:$D$782,СВЦЭМ!$A$39:$A$782,$A76,СВЦЭМ!$B$39:$B$782,J$47)+'СЕТ СН'!$G$11+СВЦЭМ!$D$10+'СЕТ СН'!$G$6-'СЕТ СН'!$G$23</f>
        <v>1171.9927332799998</v>
      </c>
      <c r="K76" s="36">
        <f>SUMIFS(СВЦЭМ!$D$39:$D$782,СВЦЭМ!$A$39:$A$782,$A76,СВЦЭМ!$B$39:$B$782,K$47)+'СЕТ СН'!$G$11+СВЦЭМ!$D$10+'СЕТ СН'!$G$6-'СЕТ СН'!$G$23</f>
        <v>1154.1954577700001</v>
      </c>
      <c r="L76" s="36">
        <f>SUMIFS(СВЦЭМ!$D$39:$D$782,СВЦЭМ!$A$39:$A$782,$A76,СВЦЭМ!$B$39:$B$782,L$47)+'СЕТ СН'!$G$11+СВЦЭМ!$D$10+'СЕТ СН'!$G$6-'СЕТ СН'!$G$23</f>
        <v>1154.6661604699998</v>
      </c>
      <c r="M76" s="36">
        <f>SUMIFS(СВЦЭМ!$D$39:$D$782,СВЦЭМ!$A$39:$A$782,$A76,СВЦЭМ!$B$39:$B$782,M$47)+'СЕТ СН'!$G$11+СВЦЭМ!$D$10+'СЕТ СН'!$G$6-'СЕТ СН'!$G$23</f>
        <v>1153.75893924</v>
      </c>
      <c r="N76" s="36">
        <f>SUMIFS(СВЦЭМ!$D$39:$D$782,СВЦЭМ!$A$39:$A$782,$A76,СВЦЭМ!$B$39:$B$782,N$47)+'СЕТ СН'!$G$11+СВЦЭМ!$D$10+'СЕТ СН'!$G$6-'СЕТ СН'!$G$23</f>
        <v>1161.2988959399997</v>
      </c>
      <c r="O76" s="36">
        <f>SUMIFS(СВЦЭМ!$D$39:$D$782,СВЦЭМ!$A$39:$A$782,$A76,СВЦЭМ!$B$39:$B$782,O$47)+'СЕТ СН'!$G$11+СВЦЭМ!$D$10+'СЕТ СН'!$G$6-'СЕТ СН'!$G$23</f>
        <v>1195.3542144699998</v>
      </c>
      <c r="P76" s="36">
        <f>SUMIFS(СВЦЭМ!$D$39:$D$782,СВЦЭМ!$A$39:$A$782,$A76,СВЦЭМ!$B$39:$B$782,P$47)+'СЕТ СН'!$G$11+СВЦЭМ!$D$10+'СЕТ СН'!$G$6-'СЕТ СН'!$G$23</f>
        <v>1246.4624410399999</v>
      </c>
      <c r="Q76" s="36">
        <f>SUMIFS(СВЦЭМ!$D$39:$D$782,СВЦЭМ!$A$39:$A$782,$A76,СВЦЭМ!$B$39:$B$782,Q$47)+'СЕТ СН'!$G$11+СВЦЭМ!$D$10+'СЕТ СН'!$G$6-'СЕТ СН'!$G$23</f>
        <v>1272.2252891999999</v>
      </c>
      <c r="R76" s="36">
        <f>SUMIFS(СВЦЭМ!$D$39:$D$782,СВЦЭМ!$A$39:$A$782,$A76,СВЦЭМ!$B$39:$B$782,R$47)+'СЕТ СН'!$G$11+СВЦЭМ!$D$10+'СЕТ СН'!$G$6-'СЕТ СН'!$G$23</f>
        <v>1261.2830649399998</v>
      </c>
      <c r="S76" s="36">
        <f>SUMIFS(СВЦЭМ!$D$39:$D$782,СВЦЭМ!$A$39:$A$782,$A76,СВЦЭМ!$B$39:$B$782,S$47)+'СЕТ СН'!$G$11+СВЦЭМ!$D$10+'СЕТ СН'!$G$6-'СЕТ СН'!$G$23</f>
        <v>1229.5431583499999</v>
      </c>
      <c r="T76" s="36">
        <f>SUMIFS(СВЦЭМ!$D$39:$D$782,СВЦЭМ!$A$39:$A$782,$A76,СВЦЭМ!$B$39:$B$782,T$47)+'СЕТ СН'!$G$11+СВЦЭМ!$D$10+'СЕТ СН'!$G$6-'СЕТ СН'!$G$23</f>
        <v>1157.9334635299999</v>
      </c>
      <c r="U76" s="36">
        <f>SUMIFS(СВЦЭМ!$D$39:$D$782,СВЦЭМ!$A$39:$A$782,$A76,СВЦЭМ!$B$39:$B$782,U$47)+'СЕТ СН'!$G$11+СВЦЭМ!$D$10+'СЕТ СН'!$G$6-'СЕТ СН'!$G$23</f>
        <v>1127.4849101699999</v>
      </c>
      <c r="V76" s="36">
        <f>SUMIFS(СВЦЭМ!$D$39:$D$782,СВЦЭМ!$A$39:$A$782,$A76,СВЦЭМ!$B$39:$B$782,V$47)+'СЕТ СН'!$G$11+СВЦЭМ!$D$10+'СЕТ СН'!$G$6-'СЕТ СН'!$G$23</f>
        <v>1128.6772332999999</v>
      </c>
      <c r="W76" s="36">
        <f>SUMIFS(СВЦЭМ!$D$39:$D$782,СВЦЭМ!$A$39:$A$782,$A76,СВЦЭМ!$B$39:$B$782,W$47)+'СЕТ СН'!$G$11+СВЦЭМ!$D$10+'СЕТ СН'!$G$6-'СЕТ СН'!$G$23</f>
        <v>1128.7493229900001</v>
      </c>
      <c r="X76" s="36">
        <f>SUMIFS(СВЦЭМ!$D$39:$D$782,СВЦЭМ!$A$39:$A$782,$A76,СВЦЭМ!$B$39:$B$782,X$47)+'СЕТ СН'!$G$11+СВЦЭМ!$D$10+'СЕТ СН'!$G$6-'СЕТ СН'!$G$23</f>
        <v>1150.82608882</v>
      </c>
      <c r="Y76" s="36">
        <f>SUMIFS(СВЦЭМ!$D$39:$D$782,СВЦЭМ!$A$39:$A$782,$A76,СВЦЭМ!$B$39:$B$782,Y$47)+'СЕТ СН'!$G$11+СВЦЭМ!$D$10+'СЕТ СН'!$G$6-'СЕТ СН'!$G$23</f>
        <v>1144.57659272</v>
      </c>
    </row>
    <row r="77" spans="1:26" ht="15.75" x14ac:dyDescent="0.2">
      <c r="A77" s="35">
        <f t="shared" si="1"/>
        <v>44285</v>
      </c>
      <c r="B77" s="36">
        <f>SUMIFS(СВЦЭМ!$D$39:$D$782,СВЦЭМ!$A$39:$A$782,$A77,СВЦЭМ!$B$39:$B$782,B$47)+'СЕТ СН'!$G$11+СВЦЭМ!$D$10+'СЕТ СН'!$G$6-'СЕТ СН'!$G$23</f>
        <v>1210.1521701099998</v>
      </c>
      <c r="C77" s="36">
        <f>SUMIFS(СВЦЭМ!$D$39:$D$782,СВЦЭМ!$A$39:$A$782,$A77,СВЦЭМ!$B$39:$B$782,C$47)+'СЕТ СН'!$G$11+СВЦЭМ!$D$10+'СЕТ СН'!$G$6-'СЕТ СН'!$G$23</f>
        <v>1282.7491597299997</v>
      </c>
      <c r="D77" s="36">
        <f>SUMIFS(СВЦЭМ!$D$39:$D$782,СВЦЭМ!$A$39:$A$782,$A77,СВЦЭМ!$B$39:$B$782,D$47)+'СЕТ СН'!$G$11+СВЦЭМ!$D$10+'СЕТ СН'!$G$6-'СЕТ СН'!$G$23</f>
        <v>1281.1438183699997</v>
      </c>
      <c r="E77" s="36">
        <f>SUMIFS(СВЦЭМ!$D$39:$D$782,СВЦЭМ!$A$39:$A$782,$A77,СВЦЭМ!$B$39:$B$782,E$47)+'СЕТ СН'!$G$11+СВЦЭМ!$D$10+'СЕТ СН'!$G$6-'СЕТ СН'!$G$23</f>
        <v>1279.9816217199998</v>
      </c>
      <c r="F77" s="36">
        <f>SUMIFS(СВЦЭМ!$D$39:$D$782,СВЦЭМ!$A$39:$A$782,$A77,СВЦЭМ!$B$39:$B$782,F$47)+'СЕТ СН'!$G$11+СВЦЭМ!$D$10+'СЕТ СН'!$G$6-'СЕТ СН'!$G$23</f>
        <v>1278.6945110199999</v>
      </c>
      <c r="G77" s="36">
        <f>SUMIFS(СВЦЭМ!$D$39:$D$782,СВЦЭМ!$A$39:$A$782,$A77,СВЦЭМ!$B$39:$B$782,G$47)+'СЕТ СН'!$G$11+СВЦЭМ!$D$10+'СЕТ СН'!$G$6-'СЕТ СН'!$G$23</f>
        <v>1280.4445843599999</v>
      </c>
      <c r="H77" s="36">
        <f>SUMIFS(СВЦЭМ!$D$39:$D$782,СВЦЭМ!$A$39:$A$782,$A77,СВЦЭМ!$B$39:$B$782,H$47)+'СЕТ СН'!$G$11+СВЦЭМ!$D$10+'СЕТ СН'!$G$6-'СЕТ СН'!$G$23</f>
        <v>1271.3206335799998</v>
      </c>
      <c r="I77" s="36">
        <f>SUMIFS(СВЦЭМ!$D$39:$D$782,СВЦЭМ!$A$39:$A$782,$A77,СВЦЭМ!$B$39:$B$782,I$47)+'СЕТ СН'!$G$11+СВЦЭМ!$D$10+'СЕТ СН'!$G$6-'СЕТ СН'!$G$23</f>
        <v>1225.7933664699999</v>
      </c>
      <c r="J77" s="36">
        <f>SUMIFS(СВЦЭМ!$D$39:$D$782,СВЦЭМ!$A$39:$A$782,$A77,СВЦЭМ!$B$39:$B$782,J$47)+'СЕТ СН'!$G$11+СВЦЭМ!$D$10+'СЕТ СН'!$G$6-'СЕТ СН'!$G$23</f>
        <v>1186.98182531</v>
      </c>
      <c r="K77" s="36">
        <f>SUMIFS(СВЦЭМ!$D$39:$D$782,СВЦЭМ!$A$39:$A$782,$A77,СВЦЭМ!$B$39:$B$782,K$47)+'СЕТ СН'!$G$11+СВЦЭМ!$D$10+'СЕТ СН'!$G$6-'СЕТ СН'!$G$23</f>
        <v>1171.03163647</v>
      </c>
      <c r="L77" s="36">
        <f>SUMIFS(СВЦЭМ!$D$39:$D$782,СВЦЭМ!$A$39:$A$782,$A77,СВЦЭМ!$B$39:$B$782,L$47)+'СЕТ СН'!$G$11+СВЦЭМ!$D$10+'СЕТ СН'!$G$6-'СЕТ СН'!$G$23</f>
        <v>1200.6516894099998</v>
      </c>
      <c r="M77" s="36">
        <f>SUMIFS(СВЦЭМ!$D$39:$D$782,СВЦЭМ!$A$39:$A$782,$A77,СВЦЭМ!$B$39:$B$782,M$47)+'СЕТ СН'!$G$11+СВЦЭМ!$D$10+'СЕТ СН'!$G$6-'СЕТ СН'!$G$23</f>
        <v>1229.5122718799998</v>
      </c>
      <c r="N77" s="36">
        <f>SUMIFS(СВЦЭМ!$D$39:$D$782,СВЦЭМ!$A$39:$A$782,$A77,СВЦЭМ!$B$39:$B$782,N$47)+'СЕТ СН'!$G$11+СВЦЭМ!$D$10+'СЕТ СН'!$G$6-'СЕТ СН'!$G$23</f>
        <v>1244.5139901999999</v>
      </c>
      <c r="O77" s="36">
        <f>SUMIFS(СВЦЭМ!$D$39:$D$782,СВЦЭМ!$A$39:$A$782,$A77,СВЦЭМ!$B$39:$B$782,O$47)+'СЕТ СН'!$G$11+СВЦЭМ!$D$10+'СЕТ СН'!$G$6-'СЕТ СН'!$G$23</f>
        <v>1288.5761907999997</v>
      </c>
      <c r="P77" s="36">
        <f>SUMIFS(СВЦЭМ!$D$39:$D$782,СВЦЭМ!$A$39:$A$782,$A77,СВЦЭМ!$B$39:$B$782,P$47)+'СЕТ СН'!$G$11+СВЦЭМ!$D$10+'СЕТ СН'!$G$6-'СЕТ СН'!$G$23</f>
        <v>1341.1110362399997</v>
      </c>
      <c r="Q77" s="36">
        <f>SUMIFS(СВЦЭМ!$D$39:$D$782,СВЦЭМ!$A$39:$A$782,$A77,СВЦЭМ!$B$39:$B$782,Q$47)+'СЕТ СН'!$G$11+СВЦЭМ!$D$10+'СЕТ СН'!$G$6-'СЕТ СН'!$G$23</f>
        <v>1354.7768824099999</v>
      </c>
      <c r="R77" s="36">
        <f>SUMIFS(СВЦЭМ!$D$39:$D$782,СВЦЭМ!$A$39:$A$782,$A77,СВЦЭМ!$B$39:$B$782,R$47)+'СЕТ СН'!$G$11+СВЦЭМ!$D$10+'СЕТ СН'!$G$6-'СЕТ СН'!$G$23</f>
        <v>1328.1052243099998</v>
      </c>
      <c r="S77" s="36">
        <f>SUMIFS(СВЦЭМ!$D$39:$D$782,СВЦЭМ!$A$39:$A$782,$A77,СВЦЭМ!$B$39:$B$782,S$47)+'СЕТ СН'!$G$11+СВЦЭМ!$D$10+'СЕТ СН'!$G$6-'СЕТ СН'!$G$23</f>
        <v>1298.9600959099998</v>
      </c>
      <c r="T77" s="36">
        <f>SUMIFS(СВЦЭМ!$D$39:$D$782,СВЦЭМ!$A$39:$A$782,$A77,СВЦЭМ!$B$39:$B$782,T$47)+'СЕТ СН'!$G$11+СВЦЭМ!$D$10+'СЕТ СН'!$G$6-'СЕТ СН'!$G$23</f>
        <v>1235.5293946699999</v>
      </c>
      <c r="U77" s="36">
        <f>SUMIFS(СВЦЭМ!$D$39:$D$782,СВЦЭМ!$A$39:$A$782,$A77,СВЦЭМ!$B$39:$B$782,U$47)+'СЕТ СН'!$G$11+СВЦЭМ!$D$10+'СЕТ СН'!$G$6-'СЕТ СН'!$G$23</f>
        <v>1195.6634756999999</v>
      </c>
      <c r="V77" s="36">
        <f>SUMIFS(СВЦЭМ!$D$39:$D$782,СВЦЭМ!$A$39:$A$782,$A77,СВЦЭМ!$B$39:$B$782,V$47)+'СЕТ СН'!$G$11+СВЦЭМ!$D$10+'СЕТ СН'!$G$6-'СЕТ СН'!$G$23</f>
        <v>1186.6611967299998</v>
      </c>
      <c r="W77" s="36">
        <f>SUMIFS(СВЦЭМ!$D$39:$D$782,СВЦЭМ!$A$39:$A$782,$A77,СВЦЭМ!$B$39:$B$782,W$47)+'СЕТ СН'!$G$11+СВЦЭМ!$D$10+'СЕТ СН'!$G$6-'СЕТ СН'!$G$23</f>
        <v>1196.27172761</v>
      </c>
      <c r="X77" s="36">
        <f>SUMIFS(СВЦЭМ!$D$39:$D$782,СВЦЭМ!$A$39:$A$782,$A77,СВЦЭМ!$B$39:$B$782,X$47)+'СЕТ СН'!$G$11+СВЦЭМ!$D$10+'СЕТ СН'!$G$6-'СЕТ СН'!$G$23</f>
        <v>1216.4040932199998</v>
      </c>
      <c r="Y77" s="36">
        <f>SUMIFS(СВЦЭМ!$D$39:$D$782,СВЦЭМ!$A$39:$A$782,$A77,СВЦЭМ!$B$39:$B$782,Y$47)+'СЕТ СН'!$G$11+СВЦЭМ!$D$10+'СЕТ СН'!$G$6-'СЕТ СН'!$G$23</f>
        <v>1208.8919985499999</v>
      </c>
    </row>
    <row r="78" spans="1:26" ht="15.75" x14ac:dyDescent="0.2">
      <c r="A78" s="35">
        <f t="shared" si="1"/>
        <v>44286</v>
      </c>
      <c r="B78" s="36">
        <f>SUMIFS(СВЦЭМ!$D$39:$D$782,СВЦЭМ!$A$39:$A$782,$A78,СВЦЭМ!$B$39:$B$782,B$47)+'СЕТ СН'!$G$11+СВЦЭМ!$D$10+'СЕТ СН'!$G$6-'СЕТ СН'!$G$23</f>
        <v>1296.0656042799999</v>
      </c>
      <c r="C78" s="36">
        <f>SUMIFS(СВЦЭМ!$D$39:$D$782,СВЦЭМ!$A$39:$A$782,$A78,СВЦЭМ!$B$39:$B$782,C$47)+'СЕТ СН'!$G$11+СВЦЭМ!$D$10+'СЕТ СН'!$G$6-'СЕТ СН'!$G$23</f>
        <v>1322.1609511099998</v>
      </c>
      <c r="D78" s="36">
        <f>SUMIFS(СВЦЭМ!$D$39:$D$782,СВЦЭМ!$A$39:$A$782,$A78,СВЦЭМ!$B$39:$B$782,D$47)+'СЕТ СН'!$G$11+СВЦЭМ!$D$10+'СЕТ СН'!$G$6-'СЕТ СН'!$G$23</f>
        <v>1294.3705286899999</v>
      </c>
      <c r="E78" s="36">
        <f>SUMIFS(СВЦЭМ!$D$39:$D$782,СВЦЭМ!$A$39:$A$782,$A78,СВЦЭМ!$B$39:$B$782,E$47)+'СЕТ СН'!$G$11+СВЦЭМ!$D$10+'СЕТ СН'!$G$6-'СЕТ СН'!$G$23</f>
        <v>1292.9686939899998</v>
      </c>
      <c r="F78" s="36">
        <f>SUMIFS(СВЦЭМ!$D$39:$D$782,СВЦЭМ!$A$39:$A$782,$A78,СВЦЭМ!$B$39:$B$782,F$47)+'СЕТ СН'!$G$11+СВЦЭМ!$D$10+'СЕТ СН'!$G$6-'СЕТ СН'!$G$23</f>
        <v>1292.9690267699998</v>
      </c>
      <c r="G78" s="36">
        <f>SUMIFS(СВЦЭМ!$D$39:$D$782,СВЦЭМ!$A$39:$A$782,$A78,СВЦЭМ!$B$39:$B$782,G$47)+'СЕТ СН'!$G$11+СВЦЭМ!$D$10+'СЕТ СН'!$G$6-'СЕТ СН'!$G$23</f>
        <v>1293.9269811999998</v>
      </c>
      <c r="H78" s="36">
        <f>SUMIFS(СВЦЭМ!$D$39:$D$782,СВЦЭМ!$A$39:$A$782,$A78,СВЦЭМ!$B$39:$B$782,H$47)+'СЕТ СН'!$G$11+СВЦЭМ!$D$10+'СЕТ СН'!$G$6-'СЕТ СН'!$G$23</f>
        <v>1310.6862946399999</v>
      </c>
      <c r="I78" s="36">
        <f>SUMIFS(СВЦЭМ!$D$39:$D$782,СВЦЭМ!$A$39:$A$782,$A78,СВЦЭМ!$B$39:$B$782,I$47)+'СЕТ СН'!$G$11+СВЦЭМ!$D$10+'СЕТ СН'!$G$6-'СЕТ СН'!$G$23</f>
        <v>1264.4275623799999</v>
      </c>
      <c r="J78" s="36">
        <f>SUMIFS(СВЦЭМ!$D$39:$D$782,СВЦЭМ!$A$39:$A$782,$A78,СВЦЭМ!$B$39:$B$782,J$47)+'СЕТ СН'!$G$11+СВЦЭМ!$D$10+'СЕТ СН'!$G$6-'СЕТ СН'!$G$23</f>
        <v>1200.9134023399999</v>
      </c>
      <c r="K78" s="36">
        <f>SUMIFS(СВЦЭМ!$D$39:$D$782,СВЦЭМ!$A$39:$A$782,$A78,СВЦЭМ!$B$39:$B$782,K$47)+'СЕТ СН'!$G$11+СВЦЭМ!$D$10+'СЕТ СН'!$G$6-'СЕТ СН'!$G$23</f>
        <v>1169.4929859099998</v>
      </c>
      <c r="L78" s="36">
        <f>SUMIFS(СВЦЭМ!$D$39:$D$782,СВЦЭМ!$A$39:$A$782,$A78,СВЦЭМ!$B$39:$B$782,L$47)+'СЕТ СН'!$G$11+СВЦЭМ!$D$10+'СЕТ СН'!$G$6-'СЕТ СН'!$G$23</f>
        <v>1173.7768078099998</v>
      </c>
      <c r="M78" s="36">
        <f>SUMIFS(СВЦЭМ!$D$39:$D$782,СВЦЭМ!$A$39:$A$782,$A78,СВЦЭМ!$B$39:$B$782,M$47)+'СЕТ СН'!$G$11+СВЦЭМ!$D$10+'СЕТ СН'!$G$6-'СЕТ СН'!$G$23</f>
        <v>1187.8438216399998</v>
      </c>
      <c r="N78" s="36">
        <f>SUMIFS(СВЦЭМ!$D$39:$D$782,СВЦЭМ!$A$39:$A$782,$A78,СВЦЭМ!$B$39:$B$782,N$47)+'СЕТ СН'!$G$11+СВЦЭМ!$D$10+'СЕТ СН'!$G$6-'СЕТ СН'!$G$23</f>
        <v>1222.1877836599999</v>
      </c>
      <c r="O78" s="36">
        <f>SUMIFS(СВЦЭМ!$D$39:$D$782,СВЦЭМ!$A$39:$A$782,$A78,СВЦЭМ!$B$39:$B$782,O$47)+'СЕТ СН'!$G$11+СВЦЭМ!$D$10+'СЕТ СН'!$G$6-'СЕТ СН'!$G$23</f>
        <v>1259.1628398399998</v>
      </c>
      <c r="P78" s="36">
        <f>SUMIFS(СВЦЭМ!$D$39:$D$782,СВЦЭМ!$A$39:$A$782,$A78,СВЦЭМ!$B$39:$B$782,P$47)+'СЕТ СН'!$G$11+СВЦЭМ!$D$10+'СЕТ СН'!$G$6-'СЕТ СН'!$G$23</f>
        <v>1313.0982457199998</v>
      </c>
      <c r="Q78" s="36">
        <f>SUMIFS(СВЦЭМ!$D$39:$D$782,СВЦЭМ!$A$39:$A$782,$A78,СВЦЭМ!$B$39:$B$782,Q$47)+'СЕТ СН'!$G$11+СВЦЭМ!$D$10+'СЕТ СН'!$G$6-'СЕТ СН'!$G$23</f>
        <v>1341.9364852399999</v>
      </c>
      <c r="R78" s="36">
        <f>SUMIFS(СВЦЭМ!$D$39:$D$782,СВЦЭМ!$A$39:$A$782,$A78,СВЦЭМ!$B$39:$B$782,R$47)+'СЕТ СН'!$G$11+СВЦЭМ!$D$10+'СЕТ СН'!$G$6-'СЕТ СН'!$G$23</f>
        <v>1331.6723346399999</v>
      </c>
      <c r="S78" s="36">
        <f>SUMIFS(СВЦЭМ!$D$39:$D$782,СВЦЭМ!$A$39:$A$782,$A78,СВЦЭМ!$B$39:$B$782,S$47)+'СЕТ СН'!$G$11+СВЦЭМ!$D$10+'СЕТ СН'!$G$6-'СЕТ СН'!$G$23</f>
        <v>1301.0291398299998</v>
      </c>
      <c r="T78" s="36">
        <f>SUMIFS(СВЦЭМ!$D$39:$D$782,СВЦЭМ!$A$39:$A$782,$A78,СВЦЭМ!$B$39:$B$782,T$47)+'СЕТ СН'!$G$11+СВЦЭМ!$D$10+'СЕТ СН'!$G$6-'СЕТ СН'!$G$23</f>
        <v>1223.8315869899998</v>
      </c>
      <c r="U78" s="36">
        <f>SUMIFS(СВЦЭМ!$D$39:$D$782,СВЦЭМ!$A$39:$A$782,$A78,СВЦЭМ!$B$39:$B$782,U$47)+'СЕТ СН'!$G$11+СВЦЭМ!$D$10+'СЕТ СН'!$G$6-'СЕТ СН'!$G$23</f>
        <v>1181.0385537799998</v>
      </c>
      <c r="V78" s="36">
        <f>SUMIFS(СВЦЭМ!$D$39:$D$782,СВЦЭМ!$A$39:$A$782,$A78,СВЦЭМ!$B$39:$B$782,V$47)+'СЕТ СН'!$G$11+СВЦЭМ!$D$10+'СЕТ СН'!$G$6-'СЕТ СН'!$G$23</f>
        <v>1202.0992121799998</v>
      </c>
      <c r="W78" s="36">
        <f>SUMIFS(СВЦЭМ!$D$39:$D$782,СВЦЭМ!$A$39:$A$782,$A78,СВЦЭМ!$B$39:$B$782,W$47)+'СЕТ СН'!$G$11+СВЦЭМ!$D$10+'СЕТ СН'!$G$6-'СЕТ СН'!$G$23</f>
        <v>1200.1016979299998</v>
      </c>
      <c r="X78" s="36">
        <f>SUMIFS(СВЦЭМ!$D$39:$D$782,СВЦЭМ!$A$39:$A$782,$A78,СВЦЭМ!$B$39:$B$782,X$47)+'СЕТ СН'!$G$11+СВЦЭМ!$D$10+'СЕТ СН'!$G$6-'СЕТ СН'!$G$23</f>
        <v>1235.9236911999999</v>
      </c>
      <c r="Y78" s="36">
        <f>SUMIFS(СВЦЭМ!$D$39:$D$782,СВЦЭМ!$A$39:$A$782,$A78,СВЦЭМ!$B$39:$B$782,Y$47)+'СЕТ СН'!$G$11+СВЦЭМ!$D$10+'СЕТ СН'!$G$6-'СЕТ СН'!$G$23</f>
        <v>1242.3986964399999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01.03.2021</v>
      </c>
      <c r="B84" s="36">
        <f>SUMIFS(СВЦЭМ!$D$39:$D$782,СВЦЭМ!$A$39:$A$782,$A84,СВЦЭМ!$B$39:$B$782,B$83)+'СЕТ СН'!$H$11+СВЦЭМ!$D$10+'СЕТ СН'!$H$6-'СЕТ СН'!$H$23</f>
        <v>1351.7375442</v>
      </c>
      <c r="C84" s="36">
        <f>SUMIFS(СВЦЭМ!$D$39:$D$782,СВЦЭМ!$A$39:$A$782,$A84,СВЦЭМ!$B$39:$B$782,C$83)+'СЕТ СН'!$H$11+СВЦЭМ!$D$10+'СЕТ СН'!$H$6-'СЕТ СН'!$H$23</f>
        <v>1389.3459076899999</v>
      </c>
      <c r="D84" s="36">
        <f>SUMIFS(СВЦЭМ!$D$39:$D$782,СВЦЭМ!$A$39:$A$782,$A84,СВЦЭМ!$B$39:$B$782,D$83)+'СЕТ СН'!$H$11+СВЦЭМ!$D$10+'СЕТ СН'!$H$6-'СЕТ СН'!$H$23</f>
        <v>1447.39657453</v>
      </c>
      <c r="E84" s="36">
        <f>SUMIFS(СВЦЭМ!$D$39:$D$782,СВЦЭМ!$A$39:$A$782,$A84,СВЦЭМ!$B$39:$B$782,E$83)+'СЕТ СН'!$H$11+СВЦЭМ!$D$10+'СЕТ СН'!$H$6-'СЕТ СН'!$H$23</f>
        <v>1458.42804652</v>
      </c>
      <c r="F84" s="36">
        <f>SUMIFS(СВЦЭМ!$D$39:$D$782,СВЦЭМ!$A$39:$A$782,$A84,СВЦЭМ!$B$39:$B$782,F$83)+'СЕТ СН'!$H$11+СВЦЭМ!$D$10+'СЕТ СН'!$H$6-'СЕТ СН'!$H$23</f>
        <v>1454.73071222</v>
      </c>
      <c r="G84" s="36">
        <f>SUMIFS(СВЦЭМ!$D$39:$D$782,СВЦЭМ!$A$39:$A$782,$A84,СВЦЭМ!$B$39:$B$782,G$83)+'СЕТ СН'!$H$11+СВЦЭМ!$D$10+'СЕТ СН'!$H$6-'СЕТ СН'!$H$23</f>
        <v>1429.3596702899999</v>
      </c>
      <c r="H84" s="36">
        <f>SUMIFS(СВЦЭМ!$D$39:$D$782,СВЦЭМ!$A$39:$A$782,$A84,СВЦЭМ!$B$39:$B$782,H$83)+'СЕТ СН'!$H$11+СВЦЭМ!$D$10+'СЕТ СН'!$H$6-'СЕТ СН'!$H$23</f>
        <v>1397.8467869699998</v>
      </c>
      <c r="I84" s="36">
        <f>SUMIFS(СВЦЭМ!$D$39:$D$782,СВЦЭМ!$A$39:$A$782,$A84,СВЦЭМ!$B$39:$B$782,I$83)+'СЕТ СН'!$H$11+СВЦЭМ!$D$10+'СЕТ СН'!$H$6-'СЕТ СН'!$H$23</f>
        <v>1343.3638452599998</v>
      </c>
      <c r="J84" s="36">
        <f>SUMIFS(СВЦЭМ!$D$39:$D$782,СВЦЭМ!$A$39:$A$782,$A84,СВЦЭМ!$B$39:$B$782,J$83)+'СЕТ СН'!$H$11+СВЦЭМ!$D$10+'СЕТ СН'!$H$6-'СЕТ СН'!$H$23</f>
        <v>1296.6357127299998</v>
      </c>
      <c r="K84" s="36">
        <f>SUMIFS(СВЦЭМ!$D$39:$D$782,СВЦЭМ!$A$39:$A$782,$A84,СВЦЭМ!$B$39:$B$782,K$83)+'СЕТ СН'!$H$11+СВЦЭМ!$D$10+'СЕТ СН'!$H$6-'СЕТ СН'!$H$23</f>
        <v>1269.61294247</v>
      </c>
      <c r="L84" s="36">
        <f>SUMIFS(СВЦЭМ!$D$39:$D$782,СВЦЭМ!$A$39:$A$782,$A84,СВЦЭМ!$B$39:$B$782,L$83)+'СЕТ СН'!$H$11+СВЦЭМ!$D$10+'СЕТ СН'!$H$6-'СЕТ СН'!$H$23</f>
        <v>1261.3802082599998</v>
      </c>
      <c r="M84" s="36">
        <f>SUMIFS(СВЦЭМ!$D$39:$D$782,СВЦЭМ!$A$39:$A$782,$A84,СВЦЭМ!$B$39:$B$782,M$83)+'СЕТ СН'!$H$11+СВЦЭМ!$D$10+'СЕТ СН'!$H$6-'СЕТ СН'!$H$23</f>
        <v>1267.53742541</v>
      </c>
      <c r="N84" s="36">
        <f>SUMIFS(СВЦЭМ!$D$39:$D$782,СВЦЭМ!$A$39:$A$782,$A84,СВЦЭМ!$B$39:$B$782,N$83)+'СЕТ СН'!$H$11+СВЦЭМ!$D$10+'СЕТ СН'!$H$6-'СЕТ СН'!$H$23</f>
        <v>1268.1595466299998</v>
      </c>
      <c r="O84" s="36">
        <f>SUMIFS(СВЦЭМ!$D$39:$D$782,СВЦЭМ!$A$39:$A$782,$A84,СВЦЭМ!$B$39:$B$782,O$83)+'СЕТ СН'!$H$11+СВЦЭМ!$D$10+'СЕТ СН'!$H$6-'СЕТ СН'!$H$23</f>
        <v>1322.4712340599999</v>
      </c>
      <c r="P84" s="36">
        <f>SUMIFS(СВЦЭМ!$D$39:$D$782,СВЦЭМ!$A$39:$A$782,$A84,СВЦЭМ!$B$39:$B$782,P$83)+'СЕТ СН'!$H$11+СВЦЭМ!$D$10+'СЕТ СН'!$H$6-'СЕТ СН'!$H$23</f>
        <v>1336.39642596</v>
      </c>
      <c r="Q84" s="36">
        <f>SUMIFS(СВЦЭМ!$D$39:$D$782,СВЦЭМ!$A$39:$A$782,$A84,СВЦЭМ!$B$39:$B$782,Q$83)+'СЕТ СН'!$H$11+СВЦЭМ!$D$10+'СЕТ СН'!$H$6-'СЕТ СН'!$H$23</f>
        <v>1366.7551518999999</v>
      </c>
      <c r="R84" s="36">
        <f>SUMIFS(СВЦЭМ!$D$39:$D$782,СВЦЭМ!$A$39:$A$782,$A84,СВЦЭМ!$B$39:$B$782,R$83)+'СЕТ СН'!$H$11+СВЦЭМ!$D$10+'СЕТ СН'!$H$6-'СЕТ СН'!$H$23</f>
        <v>1373.9118279099998</v>
      </c>
      <c r="S84" s="36">
        <f>SUMIFS(СВЦЭМ!$D$39:$D$782,СВЦЭМ!$A$39:$A$782,$A84,СВЦЭМ!$B$39:$B$782,S$83)+'СЕТ СН'!$H$11+СВЦЭМ!$D$10+'СЕТ СН'!$H$6-'СЕТ СН'!$H$23</f>
        <v>1334.0859603499998</v>
      </c>
      <c r="T84" s="36">
        <f>SUMIFS(СВЦЭМ!$D$39:$D$782,СВЦЭМ!$A$39:$A$782,$A84,СВЦЭМ!$B$39:$B$782,T$83)+'СЕТ СН'!$H$11+СВЦЭМ!$D$10+'СЕТ СН'!$H$6-'СЕТ СН'!$H$23</f>
        <v>1290.18312025</v>
      </c>
      <c r="U84" s="36">
        <f>SUMIFS(СВЦЭМ!$D$39:$D$782,СВЦЭМ!$A$39:$A$782,$A84,СВЦЭМ!$B$39:$B$782,U$83)+'СЕТ СН'!$H$11+СВЦЭМ!$D$10+'СЕТ СН'!$H$6-'СЕТ СН'!$H$23</f>
        <v>1250.4344234600001</v>
      </c>
      <c r="V84" s="36">
        <f>SUMIFS(СВЦЭМ!$D$39:$D$782,СВЦЭМ!$A$39:$A$782,$A84,СВЦЭМ!$B$39:$B$782,V$83)+'СЕТ СН'!$H$11+СВЦЭМ!$D$10+'СЕТ СН'!$H$6-'СЕТ СН'!$H$23</f>
        <v>1251.12419009</v>
      </c>
      <c r="W84" s="36">
        <f>SUMIFS(СВЦЭМ!$D$39:$D$782,СВЦЭМ!$A$39:$A$782,$A84,СВЦЭМ!$B$39:$B$782,W$83)+'СЕТ СН'!$H$11+СВЦЭМ!$D$10+'СЕТ СН'!$H$6-'СЕТ СН'!$H$23</f>
        <v>1279.5491913699998</v>
      </c>
      <c r="X84" s="36">
        <f>SUMIFS(СВЦЭМ!$D$39:$D$782,СВЦЭМ!$A$39:$A$782,$A84,СВЦЭМ!$B$39:$B$782,X$83)+'СЕТ СН'!$H$11+СВЦЭМ!$D$10+'СЕТ СН'!$H$6-'СЕТ СН'!$H$23</f>
        <v>1304.13535228</v>
      </c>
      <c r="Y84" s="36">
        <f>SUMIFS(СВЦЭМ!$D$39:$D$782,СВЦЭМ!$A$39:$A$782,$A84,СВЦЭМ!$B$39:$B$782,Y$83)+'СЕТ СН'!$H$11+СВЦЭМ!$D$10+'СЕТ СН'!$H$6-'СЕТ СН'!$H$23</f>
        <v>1314.69913387</v>
      </c>
      <c r="AA84" s="45"/>
    </row>
    <row r="85" spans="1:27" ht="15.75" x14ac:dyDescent="0.2">
      <c r="A85" s="35">
        <f>A84+1</f>
        <v>44257</v>
      </c>
      <c r="B85" s="36">
        <f>SUMIFS(СВЦЭМ!$D$39:$D$782,СВЦЭМ!$A$39:$A$782,$A85,СВЦЭМ!$B$39:$B$782,B$83)+'СЕТ СН'!$H$11+СВЦЭМ!$D$10+'СЕТ СН'!$H$6-'СЕТ СН'!$H$23</f>
        <v>1361.2545451999999</v>
      </c>
      <c r="C85" s="36">
        <f>SUMIFS(СВЦЭМ!$D$39:$D$782,СВЦЭМ!$A$39:$A$782,$A85,СВЦЭМ!$B$39:$B$782,C$83)+'СЕТ СН'!$H$11+СВЦЭМ!$D$10+'СЕТ СН'!$H$6-'СЕТ СН'!$H$23</f>
        <v>1423.59938201</v>
      </c>
      <c r="D85" s="36">
        <f>SUMIFS(СВЦЭМ!$D$39:$D$782,СВЦЭМ!$A$39:$A$782,$A85,СВЦЭМ!$B$39:$B$782,D$83)+'СЕТ СН'!$H$11+СВЦЭМ!$D$10+'СЕТ СН'!$H$6-'СЕТ СН'!$H$23</f>
        <v>1416.65829321</v>
      </c>
      <c r="E85" s="36">
        <f>SUMIFS(СВЦЭМ!$D$39:$D$782,СВЦЭМ!$A$39:$A$782,$A85,СВЦЭМ!$B$39:$B$782,E$83)+'СЕТ СН'!$H$11+СВЦЭМ!$D$10+'СЕТ СН'!$H$6-'СЕТ СН'!$H$23</f>
        <v>1412.8778745999998</v>
      </c>
      <c r="F85" s="36">
        <f>SUMIFS(СВЦЭМ!$D$39:$D$782,СВЦЭМ!$A$39:$A$782,$A85,СВЦЭМ!$B$39:$B$782,F$83)+'СЕТ СН'!$H$11+СВЦЭМ!$D$10+'СЕТ СН'!$H$6-'СЕТ СН'!$H$23</f>
        <v>1412.5951565599999</v>
      </c>
      <c r="G85" s="36">
        <f>SUMIFS(СВЦЭМ!$D$39:$D$782,СВЦЭМ!$A$39:$A$782,$A85,СВЦЭМ!$B$39:$B$782,G$83)+'СЕТ СН'!$H$11+СВЦЭМ!$D$10+'СЕТ СН'!$H$6-'СЕТ СН'!$H$23</f>
        <v>1425.4508919599998</v>
      </c>
      <c r="H85" s="36">
        <f>SUMIFS(СВЦЭМ!$D$39:$D$782,СВЦЭМ!$A$39:$A$782,$A85,СВЦЭМ!$B$39:$B$782,H$83)+'СЕТ СН'!$H$11+СВЦЭМ!$D$10+'СЕТ СН'!$H$6-'СЕТ СН'!$H$23</f>
        <v>1433.4859751299998</v>
      </c>
      <c r="I85" s="36">
        <f>SUMIFS(СВЦЭМ!$D$39:$D$782,СВЦЭМ!$A$39:$A$782,$A85,СВЦЭМ!$B$39:$B$782,I$83)+'СЕТ СН'!$H$11+СВЦЭМ!$D$10+'СЕТ СН'!$H$6-'СЕТ СН'!$H$23</f>
        <v>1384.45930445</v>
      </c>
      <c r="J85" s="36">
        <f>SUMIFS(СВЦЭМ!$D$39:$D$782,СВЦЭМ!$A$39:$A$782,$A85,СВЦЭМ!$B$39:$B$782,J$83)+'СЕТ СН'!$H$11+СВЦЭМ!$D$10+'СЕТ СН'!$H$6-'СЕТ СН'!$H$23</f>
        <v>1328.55519968</v>
      </c>
      <c r="K85" s="36">
        <f>SUMIFS(СВЦЭМ!$D$39:$D$782,СВЦЭМ!$A$39:$A$782,$A85,СВЦЭМ!$B$39:$B$782,K$83)+'СЕТ СН'!$H$11+СВЦЭМ!$D$10+'СЕТ СН'!$H$6-'СЕТ СН'!$H$23</f>
        <v>1299.8542598399999</v>
      </c>
      <c r="L85" s="36">
        <f>SUMIFS(СВЦЭМ!$D$39:$D$782,СВЦЭМ!$A$39:$A$782,$A85,СВЦЭМ!$B$39:$B$782,L$83)+'СЕТ СН'!$H$11+СВЦЭМ!$D$10+'СЕТ СН'!$H$6-'СЕТ СН'!$H$23</f>
        <v>1295.6742834499998</v>
      </c>
      <c r="M85" s="36">
        <f>SUMIFS(СВЦЭМ!$D$39:$D$782,СВЦЭМ!$A$39:$A$782,$A85,СВЦЭМ!$B$39:$B$782,M$83)+'СЕТ СН'!$H$11+СВЦЭМ!$D$10+'СЕТ СН'!$H$6-'СЕТ СН'!$H$23</f>
        <v>1301.20375524</v>
      </c>
      <c r="N85" s="36">
        <f>SUMIFS(СВЦЭМ!$D$39:$D$782,СВЦЭМ!$A$39:$A$782,$A85,СВЦЭМ!$B$39:$B$782,N$83)+'СЕТ СН'!$H$11+СВЦЭМ!$D$10+'СЕТ СН'!$H$6-'СЕТ СН'!$H$23</f>
        <v>1312.9452139999999</v>
      </c>
      <c r="O85" s="36">
        <f>SUMIFS(СВЦЭМ!$D$39:$D$782,СВЦЭМ!$A$39:$A$782,$A85,СВЦЭМ!$B$39:$B$782,O$83)+'СЕТ СН'!$H$11+СВЦЭМ!$D$10+'СЕТ СН'!$H$6-'СЕТ СН'!$H$23</f>
        <v>1358.11356267</v>
      </c>
      <c r="P85" s="36">
        <f>SUMIFS(СВЦЭМ!$D$39:$D$782,СВЦЭМ!$A$39:$A$782,$A85,СВЦЭМ!$B$39:$B$782,P$83)+'СЕТ СН'!$H$11+СВЦЭМ!$D$10+'СЕТ СН'!$H$6-'СЕТ СН'!$H$23</f>
        <v>1371.5388615899999</v>
      </c>
      <c r="Q85" s="36">
        <f>SUMIFS(СВЦЭМ!$D$39:$D$782,СВЦЭМ!$A$39:$A$782,$A85,СВЦЭМ!$B$39:$B$782,Q$83)+'СЕТ СН'!$H$11+СВЦЭМ!$D$10+'СЕТ СН'!$H$6-'СЕТ СН'!$H$23</f>
        <v>1391.86217371</v>
      </c>
      <c r="R85" s="36">
        <f>SUMIFS(СВЦЭМ!$D$39:$D$782,СВЦЭМ!$A$39:$A$782,$A85,СВЦЭМ!$B$39:$B$782,R$83)+'СЕТ СН'!$H$11+СВЦЭМ!$D$10+'СЕТ СН'!$H$6-'СЕТ СН'!$H$23</f>
        <v>1396.3168641299999</v>
      </c>
      <c r="S85" s="36">
        <f>SUMIFS(СВЦЭМ!$D$39:$D$782,СВЦЭМ!$A$39:$A$782,$A85,СВЦЭМ!$B$39:$B$782,S$83)+'СЕТ СН'!$H$11+СВЦЭМ!$D$10+'СЕТ СН'!$H$6-'СЕТ СН'!$H$23</f>
        <v>1362.11584494</v>
      </c>
      <c r="T85" s="36">
        <f>SUMIFS(СВЦЭМ!$D$39:$D$782,СВЦЭМ!$A$39:$A$782,$A85,СВЦЭМ!$B$39:$B$782,T$83)+'СЕТ СН'!$H$11+СВЦЭМ!$D$10+'СЕТ СН'!$H$6-'СЕТ СН'!$H$23</f>
        <v>1311.03044054</v>
      </c>
      <c r="U85" s="36">
        <f>SUMIFS(СВЦЭМ!$D$39:$D$782,СВЦЭМ!$A$39:$A$782,$A85,СВЦЭМ!$B$39:$B$782,U$83)+'СЕТ СН'!$H$11+СВЦЭМ!$D$10+'СЕТ СН'!$H$6-'СЕТ СН'!$H$23</f>
        <v>1265.6206427799998</v>
      </c>
      <c r="V85" s="36">
        <f>SUMIFS(СВЦЭМ!$D$39:$D$782,СВЦЭМ!$A$39:$A$782,$A85,СВЦЭМ!$B$39:$B$782,V$83)+'СЕТ СН'!$H$11+СВЦЭМ!$D$10+'СЕТ СН'!$H$6-'СЕТ СН'!$H$23</f>
        <v>1264.7304604399999</v>
      </c>
      <c r="W85" s="36">
        <f>SUMIFS(СВЦЭМ!$D$39:$D$782,СВЦЭМ!$A$39:$A$782,$A85,СВЦЭМ!$B$39:$B$782,W$83)+'СЕТ СН'!$H$11+СВЦЭМ!$D$10+'СЕТ СН'!$H$6-'СЕТ СН'!$H$23</f>
        <v>1277.8177284699998</v>
      </c>
      <c r="X85" s="36">
        <f>SUMIFS(СВЦЭМ!$D$39:$D$782,СВЦЭМ!$A$39:$A$782,$A85,СВЦЭМ!$B$39:$B$782,X$83)+'СЕТ СН'!$H$11+СВЦЭМ!$D$10+'СЕТ СН'!$H$6-'СЕТ СН'!$H$23</f>
        <v>1308.24579722</v>
      </c>
      <c r="Y85" s="36">
        <f>SUMIFS(СВЦЭМ!$D$39:$D$782,СВЦЭМ!$A$39:$A$782,$A85,СВЦЭМ!$B$39:$B$782,Y$83)+'СЕТ СН'!$H$11+СВЦЭМ!$D$10+'СЕТ СН'!$H$6-'СЕТ СН'!$H$23</f>
        <v>1317.3600562099998</v>
      </c>
    </row>
    <row r="86" spans="1:27" ht="15.75" x14ac:dyDescent="0.2">
      <c r="A86" s="35">
        <f t="shared" ref="A86:A114" si="2">A85+1</f>
        <v>44258</v>
      </c>
      <c r="B86" s="36">
        <f>SUMIFS(СВЦЭМ!$D$39:$D$782,СВЦЭМ!$A$39:$A$782,$A86,СВЦЭМ!$B$39:$B$782,B$83)+'СЕТ СН'!$H$11+СВЦЭМ!$D$10+'СЕТ СН'!$H$6-'СЕТ СН'!$H$23</f>
        <v>1323.0792148999999</v>
      </c>
      <c r="C86" s="36">
        <f>SUMIFS(СВЦЭМ!$D$39:$D$782,СВЦЭМ!$A$39:$A$782,$A86,СВЦЭМ!$B$39:$B$782,C$83)+'СЕТ СН'!$H$11+СВЦЭМ!$D$10+'СЕТ СН'!$H$6-'СЕТ СН'!$H$23</f>
        <v>1391.3167490399999</v>
      </c>
      <c r="D86" s="36">
        <f>SUMIFS(СВЦЭМ!$D$39:$D$782,СВЦЭМ!$A$39:$A$782,$A86,СВЦЭМ!$B$39:$B$782,D$83)+'СЕТ СН'!$H$11+СВЦЭМ!$D$10+'СЕТ СН'!$H$6-'СЕТ СН'!$H$23</f>
        <v>1421.7662528199999</v>
      </c>
      <c r="E86" s="36">
        <f>SUMIFS(СВЦЭМ!$D$39:$D$782,СВЦЭМ!$A$39:$A$782,$A86,СВЦЭМ!$B$39:$B$782,E$83)+'СЕТ СН'!$H$11+СВЦЭМ!$D$10+'СЕТ СН'!$H$6-'СЕТ СН'!$H$23</f>
        <v>1419.0225942799998</v>
      </c>
      <c r="F86" s="36">
        <f>SUMIFS(СВЦЭМ!$D$39:$D$782,СВЦЭМ!$A$39:$A$782,$A86,СВЦЭМ!$B$39:$B$782,F$83)+'СЕТ СН'!$H$11+СВЦЭМ!$D$10+'СЕТ СН'!$H$6-'СЕТ СН'!$H$23</f>
        <v>1423.6134574999999</v>
      </c>
      <c r="G86" s="36">
        <f>SUMIFS(СВЦЭМ!$D$39:$D$782,СВЦЭМ!$A$39:$A$782,$A86,СВЦЭМ!$B$39:$B$782,G$83)+'СЕТ СН'!$H$11+СВЦЭМ!$D$10+'СЕТ СН'!$H$6-'СЕТ СН'!$H$23</f>
        <v>1431.7981331399999</v>
      </c>
      <c r="H86" s="36">
        <f>SUMIFS(СВЦЭМ!$D$39:$D$782,СВЦЭМ!$A$39:$A$782,$A86,СВЦЭМ!$B$39:$B$782,H$83)+'СЕТ СН'!$H$11+СВЦЭМ!$D$10+'СЕТ СН'!$H$6-'СЕТ СН'!$H$23</f>
        <v>1419.06297034</v>
      </c>
      <c r="I86" s="36">
        <f>SUMIFS(СВЦЭМ!$D$39:$D$782,СВЦЭМ!$A$39:$A$782,$A86,СВЦЭМ!$B$39:$B$782,I$83)+'СЕТ СН'!$H$11+СВЦЭМ!$D$10+'СЕТ СН'!$H$6-'СЕТ СН'!$H$23</f>
        <v>1376.15407927</v>
      </c>
      <c r="J86" s="36">
        <f>SUMIFS(СВЦЭМ!$D$39:$D$782,СВЦЭМ!$A$39:$A$782,$A86,СВЦЭМ!$B$39:$B$782,J$83)+'СЕТ СН'!$H$11+СВЦЭМ!$D$10+'СЕТ СН'!$H$6-'СЕТ СН'!$H$23</f>
        <v>1318.9348068199999</v>
      </c>
      <c r="K86" s="36">
        <f>SUMIFS(СВЦЭМ!$D$39:$D$782,СВЦЭМ!$A$39:$A$782,$A86,СВЦЭМ!$B$39:$B$782,K$83)+'СЕТ СН'!$H$11+СВЦЭМ!$D$10+'СЕТ СН'!$H$6-'СЕТ СН'!$H$23</f>
        <v>1294.2352867799998</v>
      </c>
      <c r="L86" s="36">
        <f>SUMIFS(СВЦЭМ!$D$39:$D$782,СВЦЭМ!$A$39:$A$782,$A86,СВЦЭМ!$B$39:$B$782,L$83)+'СЕТ СН'!$H$11+СВЦЭМ!$D$10+'СЕТ СН'!$H$6-'СЕТ СН'!$H$23</f>
        <v>1291.79353838</v>
      </c>
      <c r="M86" s="36">
        <f>SUMIFS(СВЦЭМ!$D$39:$D$782,СВЦЭМ!$A$39:$A$782,$A86,СВЦЭМ!$B$39:$B$782,M$83)+'СЕТ СН'!$H$11+СВЦЭМ!$D$10+'СЕТ СН'!$H$6-'СЕТ СН'!$H$23</f>
        <v>1303.4959454599998</v>
      </c>
      <c r="N86" s="36">
        <f>SUMIFS(СВЦЭМ!$D$39:$D$782,СВЦЭМ!$A$39:$A$782,$A86,СВЦЭМ!$B$39:$B$782,N$83)+'СЕТ СН'!$H$11+СВЦЭМ!$D$10+'СЕТ СН'!$H$6-'СЕТ СН'!$H$23</f>
        <v>1282.6980909599999</v>
      </c>
      <c r="O86" s="36">
        <f>SUMIFS(СВЦЭМ!$D$39:$D$782,СВЦЭМ!$A$39:$A$782,$A86,СВЦЭМ!$B$39:$B$782,O$83)+'СЕТ СН'!$H$11+СВЦЭМ!$D$10+'СЕТ СН'!$H$6-'СЕТ СН'!$H$23</f>
        <v>1316.225866</v>
      </c>
      <c r="P86" s="36">
        <f>SUMIFS(СВЦЭМ!$D$39:$D$782,СВЦЭМ!$A$39:$A$782,$A86,СВЦЭМ!$B$39:$B$782,P$83)+'СЕТ СН'!$H$11+СВЦЭМ!$D$10+'СЕТ СН'!$H$6-'СЕТ СН'!$H$23</f>
        <v>1334.5267723099998</v>
      </c>
      <c r="Q86" s="36">
        <f>SUMIFS(СВЦЭМ!$D$39:$D$782,СВЦЭМ!$A$39:$A$782,$A86,СВЦЭМ!$B$39:$B$782,Q$83)+'СЕТ СН'!$H$11+СВЦЭМ!$D$10+'СЕТ СН'!$H$6-'СЕТ СН'!$H$23</f>
        <v>1346.06557991</v>
      </c>
      <c r="R86" s="36">
        <f>SUMIFS(СВЦЭМ!$D$39:$D$782,СВЦЭМ!$A$39:$A$782,$A86,СВЦЭМ!$B$39:$B$782,R$83)+'СЕТ СН'!$H$11+СВЦЭМ!$D$10+'СЕТ СН'!$H$6-'СЕТ СН'!$H$23</f>
        <v>1342.6795199399999</v>
      </c>
      <c r="S86" s="36">
        <f>SUMIFS(СВЦЭМ!$D$39:$D$782,СВЦЭМ!$A$39:$A$782,$A86,СВЦЭМ!$B$39:$B$782,S$83)+'СЕТ СН'!$H$11+СВЦЭМ!$D$10+'СЕТ СН'!$H$6-'СЕТ СН'!$H$23</f>
        <v>1314.0665016299999</v>
      </c>
      <c r="T86" s="36">
        <f>SUMIFS(СВЦЭМ!$D$39:$D$782,СВЦЭМ!$A$39:$A$782,$A86,СВЦЭМ!$B$39:$B$782,T$83)+'СЕТ СН'!$H$11+СВЦЭМ!$D$10+'СЕТ СН'!$H$6-'СЕТ СН'!$H$23</f>
        <v>1268.8044111699999</v>
      </c>
      <c r="U86" s="36">
        <f>SUMIFS(СВЦЭМ!$D$39:$D$782,СВЦЭМ!$A$39:$A$782,$A86,СВЦЭМ!$B$39:$B$782,U$83)+'СЕТ СН'!$H$11+СВЦЭМ!$D$10+'СЕТ СН'!$H$6-'СЕТ СН'!$H$23</f>
        <v>1236.47103391</v>
      </c>
      <c r="V86" s="36">
        <f>SUMIFS(СВЦЭМ!$D$39:$D$782,СВЦЭМ!$A$39:$A$782,$A86,СВЦЭМ!$B$39:$B$782,V$83)+'СЕТ СН'!$H$11+СВЦЭМ!$D$10+'СЕТ СН'!$H$6-'СЕТ СН'!$H$23</f>
        <v>1232.7626264999999</v>
      </c>
      <c r="W86" s="36">
        <f>SUMIFS(СВЦЭМ!$D$39:$D$782,СВЦЭМ!$A$39:$A$782,$A86,СВЦЭМ!$B$39:$B$782,W$83)+'СЕТ СН'!$H$11+СВЦЭМ!$D$10+'СЕТ СН'!$H$6-'СЕТ СН'!$H$23</f>
        <v>1251.1362593099998</v>
      </c>
      <c r="X86" s="36">
        <f>SUMIFS(СВЦЭМ!$D$39:$D$782,СВЦЭМ!$A$39:$A$782,$A86,СВЦЭМ!$B$39:$B$782,X$83)+'СЕТ СН'!$H$11+СВЦЭМ!$D$10+'СЕТ СН'!$H$6-'СЕТ СН'!$H$23</f>
        <v>1268.39797746</v>
      </c>
      <c r="Y86" s="36">
        <f>SUMIFS(СВЦЭМ!$D$39:$D$782,СВЦЭМ!$A$39:$A$782,$A86,СВЦЭМ!$B$39:$B$782,Y$83)+'СЕТ СН'!$H$11+СВЦЭМ!$D$10+'СЕТ СН'!$H$6-'СЕТ СН'!$H$23</f>
        <v>1289.8653499899999</v>
      </c>
    </row>
    <row r="87" spans="1:27" ht="15.75" x14ac:dyDescent="0.2">
      <c r="A87" s="35">
        <f t="shared" si="2"/>
        <v>44259</v>
      </c>
      <c r="B87" s="36">
        <f>SUMIFS(СВЦЭМ!$D$39:$D$782,СВЦЭМ!$A$39:$A$782,$A87,СВЦЭМ!$B$39:$B$782,B$83)+'СЕТ СН'!$H$11+СВЦЭМ!$D$10+'СЕТ СН'!$H$6-'СЕТ СН'!$H$23</f>
        <v>1270.4244813799999</v>
      </c>
      <c r="C87" s="36">
        <f>SUMIFS(СВЦЭМ!$D$39:$D$782,СВЦЭМ!$A$39:$A$782,$A87,СВЦЭМ!$B$39:$B$782,C$83)+'СЕТ СН'!$H$11+СВЦЭМ!$D$10+'СЕТ СН'!$H$6-'СЕТ СН'!$H$23</f>
        <v>1338.3020405599998</v>
      </c>
      <c r="D87" s="36">
        <f>SUMIFS(СВЦЭМ!$D$39:$D$782,СВЦЭМ!$A$39:$A$782,$A87,СВЦЭМ!$B$39:$B$782,D$83)+'СЕТ СН'!$H$11+СВЦЭМ!$D$10+'СЕТ СН'!$H$6-'СЕТ СН'!$H$23</f>
        <v>1390.6510684099999</v>
      </c>
      <c r="E87" s="36">
        <f>SUMIFS(СВЦЭМ!$D$39:$D$782,СВЦЭМ!$A$39:$A$782,$A87,СВЦЭМ!$B$39:$B$782,E$83)+'СЕТ СН'!$H$11+СВЦЭМ!$D$10+'СЕТ СН'!$H$6-'СЕТ СН'!$H$23</f>
        <v>1399.3608294599999</v>
      </c>
      <c r="F87" s="36">
        <f>SUMIFS(СВЦЭМ!$D$39:$D$782,СВЦЭМ!$A$39:$A$782,$A87,СВЦЭМ!$B$39:$B$782,F$83)+'СЕТ СН'!$H$11+СВЦЭМ!$D$10+'СЕТ СН'!$H$6-'СЕТ СН'!$H$23</f>
        <v>1410.5290806099999</v>
      </c>
      <c r="G87" s="36">
        <f>SUMIFS(СВЦЭМ!$D$39:$D$782,СВЦЭМ!$A$39:$A$782,$A87,СВЦЭМ!$B$39:$B$782,G$83)+'СЕТ СН'!$H$11+СВЦЭМ!$D$10+'СЕТ СН'!$H$6-'СЕТ СН'!$H$23</f>
        <v>1398.3903109799999</v>
      </c>
      <c r="H87" s="36">
        <f>SUMIFS(СВЦЭМ!$D$39:$D$782,СВЦЭМ!$A$39:$A$782,$A87,СВЦЭМ!$B$39:$B$782,H$83)+'СЕТ СН'!$H$11+СВЦЭМ!$D$10+'СЕТ СН'!$H$6-'СЕТ СН'!$H$23</f>
        <v>1360.57707293</v>
      </c>
      <c r="I87" s="36">
        <f>SUMIFS(СВЦЭМ!$D$39:$D$782,СВЦЭМ!$A$39:$A$782,$A87,СВЦЭМ!$B$39:$B$782,I$83)+'СЕТ СН'!$H$11+СВЦЭМ!$D$10+'СЕТ СН'!$H$6-'СЕТ СН'!$H$23</f>
        <v>1316.23452802</v>
      </c>
      <c r="J87" s="36">
        <f>SUMIFS(СВЦЭМ!$D$39:$D$782,СВЦЭМ!$A$39:$A$782,$A87,СВЦЭМ!$B$39:$B$782,J$83)+'СЕТ СН'!$H$11+СВЦЭМ!$D$10+'СЕТ СН'!$H$6-'СЕТ СН'!$H$23</f>
        <v>1275.3317632599999</v>
      </c>
      <c r="K87" s="36">
        <f>SUMIFS(СВЦЭМ!$D$39:$D$782,СВЦЭМ!$A$39:$A$782,$A87,СВЦЭМ!$B$39:$B$782,K$83)+'СЕТ СН'!$H$11+СВЦЭМ!$D$10+'СЕТ СН'!$H$6-'СЕТ СН'!$H$23</f>
        <v>1266.1861738599998</v>
      </c>
      <c r="L87" s="36">
        <f>SUMIFS(СВЦЭМ!$D$39:$D$782,СВЦЭМ!$A$39:$A$782,$A87,СВЦЭМ!$B$39:$B$782,L$83)+'СЕТ СН'!$H$11+СВЦЭМ!$D$10+'СЕТ СН'!$H$6-'СЕТ СН'!$H$23</f>
        <v>1270.0239711699999</v>
      </c>
      <c r="M87" s="36">
        <f>SUMIFS(СВЦЭМ!$D$39:$D$782,СВЦЭМ!$A$39:$A$782,$A87,СВЦЭМ!$B$39:$B$782,M$83)+'СЕТ СН'!$H$11+СВЦЭМ!$D$10+'СЕТ СН'!$H$6-'СЕТ СН'!$H$23</f>
        <v>1275.13925703</v>
      </c>
      <c r="N87" s="36">
        <f>SUMIFS(СВЦЭМ!$D$39:$D$782,СВЦЭМ!$A$39:$A$782,$A87,СВЦЭМ!$B$39:$B$782,N$83)+'СЕТ СН'!$H$11+СВЦЭМ!$D$10+'СЕТ СН'!$H$6-'СЕТ СН'!$H$23</f>
        <v>1278.8591596799999</v>
      </c>
      <c r="O87" s="36">
        <f>SUMIFS(СВЦЭМ!$D$39:$D$782,СВЦЭМ!$A$39:$A$782,$A87,СВЦЭМ!$B$39:$B$782,O$83)+'СЕТ СН'!$H$11+СВЦЭМ!$D$10+'СЕТ СН'!$H$6-'СЕТ СН'!$H$23</f>
        <v>1334.3058488699999</v>
      </c>
      <c r="P87" s="36">
        <f>SUMIFS(СВЦЭМ!$D$39:$D$782,СВЦЭМ!$A$39:$A$782,$A87,СВЦЭМ!$B$39:$B$782,P$83)+'СЕТ СН'!$H$11+СВЦЭМ!$D$10+'СЕТ СН'!$H$6-'СЕТ СН'!$H$23</f>
        <v>1384.4978599399999</v>
      </c>
      <c r="Q87" s="36">
        <f>SUMIFS(СВЦЭМ!$D$39:$D$782,СВЦЭМ!$A$39:$A$782,$A87,СВЦЭМ!$B$39:$B$782,Q$83)+'СЕТ СН'!$H$11+СВЦЭМ!$D$10+'СЕТ СН'!$H$6-'СЕТ СН'!$H$23</f>
        <v>1396.8876101399999</v>
      </c>
      <c r="R87" s="36">
        <f>SUMIFS(СВЦЭМ!$D$39:$D$782,СВЦЭМ!$A$39:$A$782,$A87,СВЦЭМ!$B$39:$B$782,R$83)+'СЕТ СН'!$H$11+СВЦЭМ!$D$10+'СЕТ СН'!$H$6-'СЕТ СН'!$H$23</f>
        <v>1385.36019876</v>
      </c>
      <c r="S87" s="36">
        <f>SUMIFS(СВЦЭМ!$D$39:$D$782,СВЦЭМ!$A$39:$A$782,$A87,СВЦЭМ!$B$39:$B$782,S$83)+'СЕТ СН'!$H$11+СВЦЭМ!$D$10+'СЕТ СН'!$H$6-'СЕТ СН'!$H$23</f>
        <v>1349.1701238799999</v>
      </c>
      <c r="T87" s="36">
        <f>SUMIFS(СВЦЭМ!$D$39:$D$782,СВЦЭМ!$A$39:$A$782,$A87,СВЦЭМ!$B$39:$B$782,T$83)+'СЕТ СН'!$H$11+СВЦЭМ!$D$10+'СЕТ СН'!$H$6-'СЕТ СН'!$H$23</f>
        <v>1258.9074187499998</v>
      </c>
      <c r="U87" s="36">
        <f>SUMIFS(СВЦЭМ!$D$39:$D$782,СВЦЭМ!$A$39:$A$782,$A87,СВЦЭМ!$B$39:$B$782,U$83)+'СЕТ СН'!$H$11+СВЦЭМ!$D$10+'СЕТ СН'!$H$6-'СЕТ СН'!$H$23</f>
        <v>1219.2495963599999</v>
      </c>
      <c r="V87" s="36">
        <f>SUMIFS(СВЦЭМ!$D$39:$D$782,СВЦЭМ!$A$39:$A$782,$A87,СВЦЭМ!$B$39:$B$782,V$83)+'СЕТ СН'!$H$11+СВЦЭМ!$D$10+'СЕТ СН'!$H$6-'СЕТ СН'!$H$23</f>
        <v>1222.6091857099998</v>
      </c>
      <c r="W87" s="36">
        <f>SUMIFS(СВЦЭМ!$D$39:$D$782,СВЦЭМ!$A$39:$A$782,$A87,СВЦЭМ!$B$39:$B$782,W$83)+'СЕТ СН'!$H$11+СВЦЭМ!$D$10+'СЕТ СН'!$H$6-'СЕТ СН'!$H$23</f>
        <v>1245.5666529799998</v>
      </c>
      <c r="X87" s="36">
        <f>SUMIFS(СВЦЭМ!$D$39:$D$782,СВЦЭМ!$A$39:$A$782,$A87,СВЦЭМ!$B$39:$B$782,X$83)+'СЕТ СН'!$H$11+СВЦЭМ!$D$10+'СЕТ СН'!$H$6-'СЕТ СН'!$H$23</f>
        <v>1265.3590522799998</v>
      </c>
      <c r="Y87" s="36">
        <f>SUMIFS(СВЦЭМ!$D$39:$D$782,СВЦЭМ!$A$39:$A$782,$A87,СВЦЭМ!$B$39:$B$782,Y$83)+'СЕТ СН'!$H$11+СВЦЭМ!$D$10+'СЕТ СН'!$H$6-'СЕТ СН'!$H$23</f>
        <v>1272.21844642</v>
      </c>
    </row>
    <row r="88" spans="1:27" ht="15.75" x14ac:dyDescent="0.2">
      <c r="A88" s="35">
        <f t="shared" si="2"/>
        <v>44260</v>
      </c>
      <c r="B88" s="36">
        <f>SUMIFS(СВЦЭМ!$D$39:$D$782,СВЦЭМ!$A$39:$A$782,$A88,СВЦЭМ!$B$39:$B$782,B$83)+'СЕТ СН'!$H$11+СВЦЭМ!$D$10+'СЕТ СН'!$H$6-'СЕТ СН'!$H$23</f>
        <v>1305.47840974</v>
      </c>
      <c r="C88" s="36">
        <f>SUMIFS(СВЦЭМ!$D$39:$D$782,СВЦЭМ!$A$39:$A$782,$A88,СВЦЭМ!$B$39:$B$782,C$83)+'СЕТ СН'!$H$11+СВЦЭМ!$D$10+'СЕТ СН'!$H$6-'СЕТ СН'!$H$23</f>
        <v>1346.9373114499999</v>
      </c>
      <c r="D88" s="36">
        <f>SUMIFS(СВЦЭМ!$D$39:$D$782,СВЦЭМ!$A$39:$A$782,$A88,СВЦЭМ!$B$39:$B$782,D$83)+'СЕТ СН'!$H$11+СВЦЭМ!$D$10+'СЕТ СН'!$H$6-'СЕТ СН'!$H$23</f>
        <v>1377.5640000799999</v>
      </c>
      <c r="E88" s="36">
        <f>SUMIFS(СВЦЭМ!$D$39:$D$782,СВЦЭМ!$A$39:$A$782,$A88,СВЦЭМ!$B$39:$B$782,E$83)+'СЕТ СН'!$H$11+СВЦЭМ!$D$10+'СЕТ СН'!$H$6-'СЕТ СН'!$H$23</f>
        <v>1385.45383178</v>
      </c>
      <c r="F88" s="36">
        <f>SUMIFS(СВЦЭМ!$D$39:$D$782,СВЦЭМ!$A$39:$A$782,$A88,СВЦЭМ!$B$39:$B$782,F$83)+'СЕТ СН'!$H$11+СВЦЭМ!$D$10+'СЕТ СН'!$H$6-'СЕТ СН'!$H$23</f>
        <v>1422.1938479599999</v>
      </c>
      <c r="G88" s="36">
        <f>SUMIFS(СВЦЭМ!$D$39:$D$782,СВЦЭМ!$A$39:$A$782,$A88,СВЦЭМ!$B$39:$B$782,G$83)+'СЕТ СН'!$H$11+СВЦЭМ!$D$10+'СЕТ СН'!$H$6-'СЕТ СН'!$H$23</f>
        <v>1421.3208686399998</v>
      </c>
      <c r="H88" s="36">
        <f>SUMIFS(СВЦЭМ!$D$39:$D$782,СВЦЭМ!$A$39:$A$782,$A88,СВЦЭМ!$B$39:$B$782,H$83)+'СЕТ СН'!$H$11+СВЦЭМ!$D$10+'СЕТ СН'!$H$6-'СЕТ СН'!$H$23</f>
        <v>1400.5485761299999</v>
      </c>
      <c r="I88" s="36">
        <f>SUMIFS(СВЦЭМ!$D$39:$D$782,СВЦЭМ!$A$39:$A$782,$A88,СВЦЭМ!$B$39:$B$782,I$83)+'СЕТ СН'!$H$11+СВЦЭМ!$D$10+'СЕТ СН'!$H$6-'СЕТ СН'!$H$23</f>
        <v>1350.3757841499998</v>
      </c>
      <c r="J88" s="36">
        <f>SUMIFS(СВЦЭМ!$D$39:$D$782,СВЦЭМ!$A$39:$A$782,$A88,СВЦЭМ!$B$39:$B$782,J$83)+'СЕТ СН'!$H$11+СВЦЭМ!$D$10+'СЕТ СН'!$H$6-'СЕТ СН'!$H$23</f>
        <v>1305.9301097</v>
      </c>
      <c r="K88" s="36">
        <f>SUMIFS(СВЦЭМ!$D$39:$D$782,СВЦЭМ!$A$39:$A$782,$A88,СВЦЭМ!$B$39:$B$782,K$83)+'СЕТ СН'!$H$11+СВЦЭМ!$D$10+'СЕТ СН'!$H$6-'СЕТ СН'!$H$23</f>
        <v>1270.6998005199998</v>
      </c>
      <c r="L88" s="36">
        <f>SUMIFS(СВЦЭМ!$D$39:$D$782,СВЦЭМ!$A$39:$A$782,$A88,СВЦЭМ!$B$39:$B$782,L$83)+'СЕТ СН'!$H$11+СВЦЭМ!$D$10+'СЕТ СН'!$H$6-'СЕТ СН'!$H$23</f>
        <v>1263.40948265</v>
      </c>
      <c r="M88" s="36">
        <f>SUMIFS(СВЦЭМ!$D$39:$D$782,СВЦЭМ!$A$39:$A$782,$A88,СВЦЭМ!$B$39:$B$782,M$83)+'СЕТ СН'!$H$11+СВЦЭМ!$D$10+'СЕТ СН'!$H$6-'СЕТ СН'!$H$23</f>
        <v>1262.0625232</v>
      </c>
      <c r="N88" s="36">
        <f>SUMIFS(СВЦЭМ!$D$39:$D$782,СВЦЭМ!$A$39:$A$782,$A88,СВЦЭМ!$B$39:$B$782,N$83)+'СЕТ СН'!$H$11+СВЦЭМ!$D$10+'СЕТ СН'!$H$6-'СЕТ СН'!$H$23</f>
        <v>1280.1796468599998</v>
      </c>
      <c r="O88" s="36">
        <f>SUMIFS(СВЦЭМ!$D$39:$D$782,СВЦЭМ!$A$39:$A$782,$A88,СВЦЭМ!$B$39:$B$782,O$83)+'СЕТ СН'!$H$11+СВЦЭМ!$D$10+'СЕТ СН'!$H$6-'СЕТ СН'!$H$23</f>
        <v>1333.4623941899999</v>
      </c>
      <c r="P88" s="36">
        <f>SUMIFS(СВЦЭМ!$D$39:$D$782,СВЦЭМ!$A$39:$A$782,$A88,СВЦЭМ!$B$39:$B$782,P$83)+'СЕТ СН'!$H$11+СВЦЭМ!$D$10+'СЕТ СН'!$H$6-'СЕТ СН'!$H$23</f>
        <v>1359.5569782799998</v>
      </c>
      <c r="Q88" s="36">
        <f>SUMIFS(СВЦЭМ!$D$39:$D$782,СВЦЭМ!$A$39:$A$782,$A88,СВЦЭМ!$B$39:$B$782,Q$83)+'СЕТ СН'!$H$11+СВЦЭМ!$D$10+'СЕТ СН'!$H$6-'СЕТ СН'!$H$23</f>
        <v>1378.92749693</v>
      </c>
      <c r="R88" s="36">
        <f>SUMIFS(СВЦЭМ!$D$39:$D$782,СВЦЭМ!$A$39:$A$782,$A88,СВЦЭМ!$B$39:$B$782,R$83)+'СЕТ СН'!$H$11+СВЦЭМ!$D$10+'СЕТ СН'!$H$6-'СЕТ СН'!$H$23</f>
        <v>1377.0639655999998</v>
      </c>
      <c r="S88" s="36">
        <f>SUMIFS(СВЦЭМ!$D$39:$D$782,СВЦЭМ!$A$39:$A$782,$A88,СВЦЭМ!$B$39:$B$782,S$83)+'СЕТ СН'!$H$11+СВЦЭМ!$D$10+'СЕТ СН'!$H$6-'СЕТ СН'!$H$23</f>
        <v>1337.02651393</v>
      </c>
      <c r="T88" s="36">
        <f>SUMIFS(СВЦЭМ!$D$39:$D$782,СВЦЭМ!$A$39:$A$782,$A88,СВЦЭМ!$B$39:$B$782,T$83)+'СЕТ СН'!$H$11+СВЦЭМ!$D$10+'СЕТ СН'!$H$6-'СЕТ СН'!$H$23</f>
        <v>1281.2638473499999</v>
      </c>
      <c r="U88" s="36">
        <f>SUMIFS(СВЦЭМ!$D$39:$D$782,СВЦЭМ!$A$39:$A$782,$A88,СВЦЭМ!$B$39:$B$782,U$83)+'СЕТ СН'!$H$11+СВЦЭМ!$D$10+'СЕТ СН'!$H$6-'СЕТ СН'!$H$23</f>
        <v>1238.79059831</v>
      </c>
      <c r="V88" s="36">
        <f>SUMIFS(СВЦЭМ!$D$39:$D$782,СВЦЭМ!$A$39:$A$782,$A88,СВЦЭМ!$B$39:$B$782,V$83)+'СЕТ СН'!$H$11+СВЦЭМ!$D$10+'СЕТ СН'!$H$6-'СЕТ СН'!$H$23</f>
        <v>1260.83425253</v>
      </c>
      <c r="W88" s="36">
        <f>SUMIFS(СВЦЭМ!$D$39:$D$782,СВЦЭМ!$A$39:$A$782,$A88,СВЦЭМ!$B$39:$B$782,W$83)+'СЕТ СН'!$H$11+СВЦЭМ!$D$10+'СЕТ СН'!$H$6-'СЕТ СН'!$H$23</f>
        <v>1270.3357445499998</v>
      </c>
      <c r="X88" s="36">
        <f>SUMIFS(СВЦЭМ!$D$39:$D$782,СВЦЭМ!$A$39:$A$782,$A88,СВЦЭМ!$B$39:$B$782,X$83)+'СЕТ СН'!$H$11+СВЦЭМ!$D$10+'СЕТ СН'!$H$6-'СЕТ СН'!$H$23</f>
        <v>1295.6274633099999</v>
      </c>
      <c r="Y88" s="36">
        <f>SUMIFS(СВЦЭМ!$D$39:$D$782,СВЦЭМ!$A$39:$A$782,$A88,СВЦЭМ!$B$39:$B$782,Y$83)+'СЕТ СН'!$H$11+СВЦЭМ!$D$10+'СЕТ СН'!$H$6-'СЕТ СН'!$H$23</f>
        <v>1301.24081884</v>
      </c>
    </row>
    <row r="89" spans="1:27" ht="15.75" x14ac:dyDescent="0.2">
      <c r="A89" s="35">
        <f t="shared" si="2"/>
        <v>44261</v>
      </c>
      <c r="B89" s="36">
        <f>SUMIFS(СВЦЭМ!$D$39:$D$782,СВЦЭМ!$A$39:$A$782,$A89,СВЦЭМ!$B$39:$B$782,B$83)+'СЕТ СН'!$H$11+СВЦЭМ!$D$10+'СЕТ СН'!$H$6-'СЕТ СН'!$H$23</f>
        <v>1359.8193696899998</v>
      </c>
      <c r="C89" s="36">
        <f>SUMIFS(СВЦЭМ!$D$39:$D$782,СВЦЭМ!$A$39:$A$782,$A89,СВЦЭМ!$B$39:$B$782,C$83)+'СЕТ СН'!$H$11+СВЦЭМ!$D$10+'СЕТ СН'!$H$6-'СЕТ СН'!$H$23</f>
        <v>1435.1191273499999</v>
      </c>
      <c r="D89" s="36">
        <f>SUMIFS(СВЦЭМ!$D$39:$D$782,СВЦЭМ!$A$39:$A$782,$A89,СВЦЭМ!$B$39:$B$782,D$83)+'СЕТ СН'!$H$11+СВЦЭМ!$D$10+'СЕТ СН'!$H$6-'СЕТ СН'!$H$23</f>
        <v>1447.30889465</v>
      </c>
      <c r="E89" s="36">
        <f>SUMIFS(СВЦЭМ!$D$39:$D$782,СВЦЭМ!$A$39:$A$782,$A89,СВЦЭМ!$B$39:$B$782,E$83)+'СЕТ СН'!$H$11+СВЦЭМ!$D$10+'СЕТ СН'!$H$6-'СЕТ СН'!$H$23</f>
        <v>1461.0250105</v>
      </c>
      <c r="F89" s="36">
        <f>SUMIFS(СВЦЭМ!$D$39:$D$782,СВЦЭМ!$A$39:$A$782,$A89,СВЦЭМ!$B$39:$B$782,F$83)+'СЕТ СН'!$H$11+СВЦЭМ!$D$10+'СЕТ СН'!$H$6-'СЕТ СН'!$H$23</f>
        <v>1467.1058821199999</v>
      </c>
      <c r="G89" s="36">
        <f>SUMIFS(СВЦЭМ!$D$39:$D$782,СВЦЭМ!$A$39:$A$782,$A89,СВЦЭМ!$B$39:$B$782,G$83)+'СЕТ СН'!$H$11+СВЦЭМ!$D$10+'СЕТ СН'!$H$6-'СЕТ СН'!$H$23</f>
        <v>1464.1751093099999</v>
      </c>
      <c r="H89" s="36">
        <f>SUMIFS(СВЦЭМ!$D$39:$D$782,СВЦЭМ!$A$39:$A$782,$A89,СВЦЭМ!$B$39:$B$782,H$83)+'СЕТ СН'!$H$11+СВЦЭМ!$D$10+'СЕТ СН'!$H$6-'СЕТ СН'!$H$23</f>
        <v>1469.5691597399998</v>
      </c>
      <c r="I89" s="36">
        <f>SUMIFS(СВЦЭМ!$D$39:$D$782,СВЦЭМ!$A$39:$A$782,$A89,СВЦЭМ!$B$39:$B$782,I$83)+'СЕТ СН'!$H$11+СВЦЭМ!$D$10+'СЕТ СН'!$H$6-'СЕТ СН'!$H$23</f>
        <v>1428.87966794</v>
      </c>
      <c r="J89" s="36">
        <f>SUMIFS(СВЦЭМ!$D$39:$D$782,СВЦЭМ!$A$39:$A$782,$A89,СВЦЭМ!$B$39:$B$782,J$83)+'СЕТ СН'!$H$11+СВЦЭМ!$D$10+'СЕТ СН'!$H$6-'СЕТ СН'!$H$23</f>
        <v>1345.1860869899999</v>
      </c>
      <c r="K89" s="36">
        <f>SUMIFS(СВЦЭМ!$D$39:$D$782,СВЦЭМ!$A$39:$A$782,$A89,СВЦЭМ!$B$39:$B$782,K$83)+'СЕТ СН'!$H$11+СВЦЭМ!$D$10+'СЕТ СН'!$H$6-'СЕТ СН'!$H$23</f>
        <v>1278.4801258</v>
      </c>
      <c r="L89" s="36">
        <f>SUMIFS(СВЦЭМ!$D$39:$D$782,СВЦЭМ!$A$39:$A$782,$A89,СВЦЭМ!$B$39:$B$782,L$83)+'СЕТ СН'!$H$11+СВЦЭМ!$D$10+'СЕТ СН'!$H$6-'СЕТ СН'!$H$23</f>
        <v>1244.1318578799999</v>
      </c>
      <c r="M89" s="36">
        <f>SUMIFS(СВЦЭМ!$D$39:$D$782,СВЦЭМ!$A$39:$A$782,$A89,СВЦЭМ!$B$39:$B$782,M$83)+'СЕТ СН'!$H$11+СВЦЭМ!$D$10+'СЕТ СН'!$H$6-'СЕТ СН'!$H$23</f>
        <v>1242.9636692299998</v>
      </c>
      <c r="N89" s="36">
        <f>SUMIFS(СВЦЭМ!$D$39:$D$782,СВЦЭМ!$A$39:$A$782,$A89,СВЦЭМ!$B$39:$B$782,N$83)+'СЕТ СН'!$H$11+СВЦЭМ!$D$10+'СЕТ СН'!$H$6-'СЕТ СН'!$H$23</f>
        <v>1255.16605104</v>
      </c>
      <c r="O89" s="36">
        <f>SUMIFS(СВЦЭМ!$D$39:$D$782,СВЦЭМ!$A$39:$A$782,$A89,СВЦЭМ!$B$39:$B$782,O$83)+'СЕТ СН'!$H$11+СВЦЭМ!$D$10+'СЕТ СН'!$H$6-'СЕТ СН'!$H$23</f>
        <v>1308.6987161</v>
      </c>
      <c r="P89" s="36">
        <f>SUMIFS(СВЦЭМ!$D$39:$D$782,СВЦЭМ!$A$39:$A$782,$A89,СВЦЭМ!$B$39:$B$782,P$83)+'СЕТ СН'!$H$11+СВЦЭМ!$D$10+'СЕТ СН'!$H$6-'СЕТ СН'!$H$23</f>
        <v>1326.7206204199999</v>
      </c>
      <c r="Q89" s="36">
        <f>SUMIFS(СВЦЭМ!$D$39:$D$782,СВЦЭМ!$A$39:$A$782,$A89,СВЦЭМ!$B$39:$B$782,Q$83)+'СЕТ СН'!$H$11+СВЦЭМ!$D$10+'СЕТ СН'!$H$6-'СЕТ СН'!$H$23</f>
        <v>1349.6535701999999</v>
      </c>
      <c r="R89" s="36">
        <f>SUMIFS(СВЦЭМ!$D$39:$D$782,СВЦЭМ!$A$39:$A$782,$A89,СВЦЭМ!$B$39:$B$782,R$83)+'СЕТ СН'!$H$11+СВЦЭМ!$D$10+'СЕТ СН'!$H$6-'СЕТ СН'!$H$23</f>
        <v>1340.09597665</v>
      </c>
      <c r="S89" s="36">
        <f>SUMIFS(СВЦЭМ!$D$39:$D$782,СВЦЭМ!$A$39:$A$782,$A89,СВЦЭМ!$B$39:$B$782,S$83)+'СЕТ СН'!$H$11+СВЦЭМ!$D$10+'СЕТ СН'!$H$6-'СЕТ СН'!$H$23</f>
        <v>1291.2696182899999</v>
      </c>
      <c r="T89" s="36">
        <f>SUMIFS(СВЦЭМ!$D$39:$D$782,СВЦЭМ!$A$39:$A$782,$A89,СВЦЭМ!$B$39:$B$782,T$83)+'СЕТ СН'!$H$11+СВЦЭМ!$D$10+'СЕТ СН'!$H$6-'СЕТ СН'!$H$23</f>
        <v>1243.40215973</v>
      </c>
      <c r="U89" s="36">
        <f>SUMIFS(СВЦЭМ!$D$39:$D$782,СВЦЭМ!$A$39:$A$782,$A89,СВЦЭМ!$B$39:$B$782,U$83)+'СЕТ СН'!$H$11+СВЦЭМ!$D$10+'СЕТ СН'!$H$6-'СЕТ СН'!$H$23</f>
        <v>1215.6769523199998</v>
      </c>
      <c r="V89" s="36">
        <f>SUMIFS(СВЦЭМ!$D$39:$D$782,СВЦЭМ!$A$39:$A$782,$A89,СВЦЭМ!$B$39:$B$782,V$83)+'СЕТ СН'!$H$11+СВЦЭМ!$D$10+'СЕТ СН'!$H$6-'СЕТ СН'!$H$23</f>
        <v>1218.8722331699998</v>
      </c>
      <c r="W89" s="36">
        <f>SUMIFS(СВЦЭМ!$D$39:$D$782,СВЦЭМ!$A$39:$A$782,$A89,СВЦЭМ!$B$39:$B$782,W$83)+'СЕТ СН'!$H$11+СВЦЭМ!$D$10+'СЕТ СН'!$H$6-'СЕТ СН'!$H$23</f>
        <v>1226.65041696</v>
      </c>
      <c r="X89" s="36">
        <f>SUMIFS(СВЦЭМ!$D$39:$D$782,СВЦЭМ!$A$39:$A$782,$A89,СВЦЭМ!$B$39:$B$782,X$83)+'СЕТ СН'!$H$11+СВЦЭМ!$D$10+'СЕТ СН'!$H$6-'СЕТ СН'!$H$23</f>
        <v>1252.9260114799999</v>
      </c>
      <c r="Y89" s="36">
        <f>SUMIFS(СВЦЭМ!$D$39:$D$782,СВЦЭМ!$A$39:$A$782,$A89,СВЦЭМ!$B$39:$B$782,Y$83)+'СЕТ СН'!$H$11+СВЦЭМ!$D$10+'СЕТ СН'!$H$6-'СЕТ СН'!$H$23</f>
        <v>1276.64801085</v>
      </c>
    </row>
    <row r="90" spans="1:27" ht="15.75" x14ac:dyDescent="0.2">
      <c r="A90" s="35">
        <f t="shared" si="2"/>
        <v>44262</v>
      </c>
      <c r="B90" s="36">
        <f>SUMIFS(СВЦЭМ!$D$39:$D$782,СВЦЭМ!$A$39:$A$782,$A90,СВЦЭМ!$B$39:$B$782,B$83)+'СЕТ СН'!$H$11+СВЦЭМ!$D$10+'СЕТ СН'!$H$6-'СЕТ СН'!$H$23</f>
        <v>1313.4549587299998</v>
      </c>
      <c r="C90" s="36">
        <f>SUMIFS(СВЦЭМ!$D$39:$D$782,СВЦЭМ!$A$39:$A$782,$A90,СВЦЭМ!$B$39:$B$782,C$83)+'СЕТ СН'!$H$11+СВЦЭМ!$D$10+'СЕТ СН'!$H$6-'СЕТ СН'!$H$23</f>
        <v>1380.7484875599998</v>
      </c>
      <c r="D90" s="36">
        <f>SUMIFS(СВЦЭМ!$D$39:$D$782,СВЦЭМ!$A$39:$A$782,$A90,СВЦЭМ!$B$39:$B$782,D$83)+'СЕТ СН'!$H$11+СВЦЭМ!$D$10+'СЕТ СН'!$H$6-'СЕТ СН'!$H$23</f>
        <v>1417.9101943899998</v>
      </c>
      <c r="E90" s="36">
        <f>SUMIFS(СВЦЭМ!$D$39:$D$782,СВЦЭМ!$A$39:$A$782,$A90,СВЦЭМ!$B$39:$B$782,E$83)+'СЕТ СН'!$H$11+СВЦЭМ!$D$10+'СЕТ СН'!$H$6-'СЕТ СН'!$H$23</f>
        <v>1429.3460687099998</v>
      </c>
      <c r="F90" s="36">
        <f>SUMIFS(СВЦЭМ!$D$39:$D$782,СВЦЭМ!$A$39:$A$782,$A90,СВЦЭМ!$B$39:$B$782,F$83)+'СЕТ СН'!$H$11+СВЦЭМ!$D$10+'СЕТ СН'!$H$6-'СЕТ СН'!$H$23</f>
        <v>1436.3100070599999</v>
      </c>
      <c r="G90" s="36">
        <f>SUMIFS(СВЦЭМ!$D$39:$D$782,СВЦЭМ!$A$39:$A$782,$A90,СВЦЭМ!$B$39:$B$782,G$83)+'СЕТ СН'!$H$11+СВЦЭМ!$D$10+'СЕТ СН'!$H$6-'СЕТ СН'!$H$23</f>
        <v>1437.5443787099998</v>
      </c>
      <c r="H90" s="36">
        <f>SUMIFS(СВЦЭМ!$D$39:$D$782,СВЦЭМ!$A$39:$A$782,$A90,СВЦЭМ!$B$39:$B$782,H$83)+'СЕТ СН'!$H$11+СВЦЭМ!$D$10+'СЕТ СН'!$H$6-'СЕТ СН'!$H$23</f>
        <v>1418.7844548199998</v>
      </c>
      <c r="I90" s="36">
        <f>SUMIFS(СВЦЭМ!$D$39:$D$782,СВЦЭМ!$A$39:$A$782,$A90,СВЦЭМ!$B$39:$B$782,I$83)+'СЕТ СН'!$H$11+СВЦЭМ!$D$10+'СЕТ СН'!$H$6-'СЕТ СН'!$H$23</f>
        <v>1380.6259183799998</v>
      </c>
      <c r="J90" s="36">
        <f>SUMIFS(СВЦЭМ!$D$39:$D$782,СВЦЭМ!$A$39:$A$782,$A90,СВЦЭМ!$B$39:$B$782,J$83)+'СЕТ СН'!$H$11+СВЦЭМ!$D$10+'СЕТ СН'!$H$6-'СЕТ СН'!$H$23</f>
        <v>1318.3279292499999</v>
      </c>
      <c r="K90" s="36">
        <f>SUMIFS(СВЦЭМ!$D$39:$D$782,СВЦЭМ!$A$39:$A$782,$A90,СВЦЭМ!$B$39:$B$782,K$83)+'СЕТ СН'!$H$11+СВЦЭМ!$D$10+'СЕТ СН'!$H$6-'СЕТ СН'!$H$23</f>
        <v>1275.2139731899999</v>
      </c>
      <c r="L90" s="36">
        <f>SUMIFS(СВЦЭМ!$D$39:$D$782,СВЦЭМ!$A$39:$A$782,$A90,СВЦЭМ!$B$39:$B$782,L$83)+'СЕТ СН'!$H$11+СВЦЭМ!$D$10+'СЕТ СН'!$H$6-'СЕТ СН'!$H$23</f>
        <v>1258.6200538099999</v>
      </c>
      <c r="M90" s="36">
        <f>SUMIFS(СВЦЭМ!$D$39:$D$782,СВЦЭМ!$A$39:$A$782,$A90,СВЦЭМ!$B$39:$B$782,M$83)+'СЕТ СН'!$H$11+СВЦЭМ!$D$10+'СЕТ СН'!$H$6-'СЕТ СН'!$H$23</f>
        <v>1264.07728759</v>
      </c>
      <c r="N90" s="36">
        <f>SUMIFS(СВЦЭМ!$D$39:$D$782,СВЦЭМ!$A$39:$A$782,$A90,СВЦЭМ!$B$39:$B$782,N$83)+'СЕТ СН'!$H$11+СВЦЭМ!$D$10+'СЕТ СН'!$H$6-'СЕТ СН'!$H$23</f>
        <v>1286.9717561099999</v>
      </c>
      <c r="O90" s="36">
        <f>SUMIFS(СВЦЭМ!$D$39:$D$782,СВЦЭМ!$A$39:$A$782,$A90,СВЦЭМ!$B$39:$B$782,O$83)+'СЕТ СН'!$H$11+СВЦЭМ!$D$10+'СЕТ СН'!$H$6-'СЕТ СН'!$H$23</f>
        <v>1327.5107662799999</v>
      </c>
      <c r="P90" s="36">
        <f>SUMIFS(СВЦЭМ!$D$39:$D$782,СВЦЭМ!$A$39:$A$782,$A90,СВЦЭМ!$B$39:$B$782,P$83)+'СЕТ СН'!$H$11+СВЦЭМ!$D$10+'СЕТ СН'!$H$6-'СЕТ СН'!$H$23</f>
        <v>1362.8042358799999</v>
      </c>
      <c r="Q90" s="36">
        <f>SUMIFS(СВЦЭМ!$D$39:$D$782,СВЦЭМ!$A$39:$A$782,$A90,СВЦЭМ!$B$39:$B$782,Q$83)+'СЕТ СН'!$H$11+СВЦЭМ!$D$10+'СЕТ СН'!$H$6-'СЕТ СН'!$H$23</f>
        <v>1385.2031655199999</v>
      </c>
      <c r="R90" s="36">
        <f>SUMIFS(СВЦЭМ!$D$39:$D$782,СВЦЭМ!$A$39:$A$782,$A90,СВЦЭМ!$B$39:$B$782,R$83)+'СЕТ СН'!$H$11+СВЦЭМ!$D$10+'СЕТ СН'!$H$6-'СЕТ СН'!$H$23</f>
        <v>1373.74968483</v>
      </c>
      <c r="S90" s="36">
        <f>SUMIFS(СВЦЭМ!$D$39:$D$782,СВЦЭМ!$A$39:$A$782,$A90,СВЦЭМ!$B$39:$B$782,S$83)+'СЕТ СН'!$H$11+СВЦЭМ!$D$10+'СЕТ СН'!$H$6-'СЕТ СН'!$H$23</f>
        <v>1336.21622441</v>
      </c>
      <c r="T90" s="36">
        <f>SUMIFS(СВЦЭМ!$D$39:$D$782,СВЦЭМ!$A$39:$A$782,$A90,СВЦЭМ!$B$39:$B$782,T$83)+'СЕТ СН'!$H$11+СВЦЭМ!$D$10+'СЕТ СН'!$H$6-'СЕТ СН'!$H$23</f>
        <v>1282.0080273399999</v>
      </c>
      <c r="U90" s="36">
        <f>SUMIFS(СВЦЭМ!$D$39:$D$782,СВЦЭМ!$A$39:$A$782,$A90,СВЦЭМ!$B$39:$B$782,U$83)+'СЕТ СН'!$H$11+СВЦЭМ!$D$10+'СЕТ СН'!$H$6-'СЕТ СН'!$H$23</f>
        <v>1243.7778028699997</v>
      </c>
      <c r="V90" s="36">
        <f>SUMIFS(СВЦЭМ!$D$39:$D$782,СВЦЭМ!$A$39:$A$782,$A90,СВЦЭМ!$B$39:$B$782,V$83)+'СЕТ СН'!$H$11+СВЦЭМ!$D$10+'СЕТ СН'!$H$6-'СЕТ СН'!$H$23</f>
        <v>1250.4216597699999</v>
      </c>
      <c r="W90" s="36">
        <f>SUMIFS(СВЦЭМ!$D$39:$D$782,СВЦЭМ!$A$39:$A$782,$A90,СВЦЭМ!$B$39:$B$782,W$83)+'СЕТ СН'!$H$11+СВЦЭМ!$D$10+'СЕТ СН'!$H$6-'СЕТ СН'!$H$23</f>
        <v>1273.4141587899999</v>
      </c>
      <c r="X90" s="36">
        <f>SUMIFS(СВЦЭМ!$D$39:$D$782,СВЦЭМ!$A$39:$A$782,$A90,СВЦЭМ!$B$39:$B$782,X$83)+'СЕТ СН'!$H$11+СВЦЭМ!$D$10+'СЕТ СН'!$H$6-'СЕТ СН'!$H$23</f>
        <v>1286.91697415</v>
      </c>
      <c r="Y90" s="36">
        <f>SUMIFS(СВЦЭМ!$D$39:$D$782,СВЦЭМ!$A$39:$A$782,$A90,СВЦЭМ!$B$39:$B$782,Y$83)+'СЕТ СН'!$H$11+СВЦЭМ!$D$10+'СЕТ СН'!$H$6-'СЕТ СН'!$H$23</f>
        <v>1306.1086801299998</v>
      </c>
    </row>
    <row r="91" spans="1:27" ht="15.75" x14ac:dyDescent="0.2">
      <c r="A91" s="35">
        <f t="shared" si="2"/>
        <v>44263</v>
      </c>
      <c r="B91" s="36">
        <f>SUMIFS(СВЦЭМ!$D$39:$D$782,СВЦЭМ!$A$39:$A$782,$A91,СВЦЭМ!$B$39:$B$782,B$83)+'СЕТ СН'!$H$11+СВЦЭМ!$D$10+'СЕТ СН'!$H$6-'СЕТ СН'!$H$23</f>
        <v>1326.86129246</v>
      </c>
      <c r="C91" s="36">
        <f>SUMIFS(СВЦЭМ!$D$39:$D$782,СВЦЭМ!$A$39:$A$782,$A91,СВЦЭМ!$B$39:$B$782,C$83)+'СЕТ СН'!$H$11+СВЦЭМ!$D$10+'СЕТ СН'!$H$6-'СЕТ СН'!$H$23</f>
        <v>1393.1935839199998</v>
      </c>
      <c r="D91" s="36">
        <f>SUMIFS(СВЦЭМ!$D$39:$D$782,СВЦЭМ!$A$39:$A$782,$A91,СВЦЭМ!$B$39:$B$782,D$83)+'СЕТ СН'!$H$11+СВЦЭМ!$D$10+'СЕТ СН'!$H$6-'СЕТ СН'!$H$23</f>
        <v>1435.3657002799998</v>
      </c>
      <c r="E91" s="36">
        <f>SUMIFS(СВЦЭМ!$D$39:$D$782,СВЦЭМ!$A$39:$A$782,$A91,СВЦЭМ!$B$39:$B$782,E$83)+'СЕТ СН'!$H$11+СВЦЭМ!$D$10+'СЕТ СН'!$H$6-'СЕТ СН'!$H$23</f>
        <v>1431.3982715699999</v>
      </c>
      <c r="F91" s="36">
        <f>SUMIFS(СВЦЭМ!$D$39:$D$782,СВЦЭМ!$A$39:$A$782,$A91,СВЦЭМ!$B$39:$B$782,F$83)+'СЕТ СН'!$H$11+СВЦЭМ!$D$10+'СЕТ СН'!$H$6-'СЕТ СН'!$H$23</f>
        <v>1430.8509160399999</v>
      </c>
      <c r="G91" s="36">
        <f>SUMIFS(СВЦЭМ!$D$39:$D$782,СВЦЭМ!$A$39:$A$782,$A91,СВЦЭМ!$B$39:$B$782,G$83)+'СЕТ СН'!$H$11+СВЦЭМ!$D$10+'СЕТ СН'!$H$6-'СЕТ СН'!$H$23</f>
        <v>1427.2400511599999</v>
      </c>
      <c r="H91" s="36">
        <f>SUMIFS(СВЦЭМ!$D$39:$D$782,СВЦЭМ!$A$39:$A$782,$A91,СВЦЭМ!$B$39:$B$782,H$83)+'СЕТ СН'!$H$11+СВЦЭМ!$D$10+'СЕТ СН'!$H$6-'СЕТ СН'!$H$23</f>
        <v>1429.0099289899999</v>
      </c>
      <c r="I91" s="36">
        <f>SUMIFS(СВЦЭМ!$D$39:$D$782,СВЦЭМ!$A$39:$A$782,$A91,СВЦЭМ!$B$39:$B$782,I$83)+'СЕТ СН'!$H$11+СВЦЭМ!$D$10+'СЕТ СН'!$H$6-'СЕТ СН'!$H$23</f>
        <v>1408.7492233799999</v>
      </c>
      <c r="J91" s="36">
        <f>SUMIFS(СВЦЭМ!$D$39:$D$782,СВЦЭМ!$A$39:$A$782,$A91,СВЦЭМ!$B$39:$B$782,J$83)+'СЕТ СН'!$H$11+СВЦЭМ!$D$10+'СЕТ СН'!$H$6-'СЕТ СН'!$H$23</f>
        <v>1352.2292524899999</v>
      </c>
      <c r="K91" s="36">
        <f>SUMIFS(СВЦЭМ!$D$39:$D$782,СВЦЭМ!$A$39:$A$782,$A91,СВЦЭМ!$B$39:$B$782,K$83)+'СЕТ СН'!$H$11+СВЦЭМ!$D$10+'СЕТ СН'!$H$6-'СЕТ СН'!$H$23</f>
        <v>1306.6492668599999</v>
      </c>
      <c r="L91" s="36">
        <f>SUMIFS(СВЦЭМ!$D$39:$D$782,СВЦЭМ!$A$39:$A$782,$A91,СВЦЭМ!$B$39:$B$782,L$83)+'СЕТ СН'!$H$11+СВЦЭМ!$D$10+'СЕТ СН'!$H$6-'СЕТ СН'!$H$23</f>
        <v>1292.86704319</v>
      </c>
      <c r="M91" s="36">
        <f>SUMIFS(СВЦЭМ!$D$39:$D$782,СВЦЭМ!$A$39:$A$782,$A91,СВЦЭМ!$B$39:$B$782,M$83)+'СЕТ СН'!$H$11+СВЦЭМ!$D$10+'СЕТ СН'!$H$6-'СЕТ СН'!$H$23</f>
        <v>1290.4835343999998</v>
      </c>
      <c r="N91" s="36">
        <f>SUMIFS(СВЦЭМ!$D$39:$D$782,СВЦЭМ!$A$39:$A$782,$A91,СВЦЭМ!$B$39:$B$782,N$83)+'СЕТ СН'!$H$11+СВЦЭМ!$D$10+'СЕТ СН'!$H$6-'СЕТ СН'!$H$23</f>
        <v>1294.3947416699998</v>
      </c>
      <c r="O91" s="36">
        <f>SUMIFS(СВЦЭМ!$D$39:$D$782,СВЦЭМ!$A$39:$A$782,$A91,СВЦЭМ!$B$39:$B$782,O$83)+'СЕТ СН'!$H$11+СВЦЭМ!$D$10+'СЕТ СН'!$H$6-'СЕТ СН'!$H$23</f>
        <v>1343.8840034399998</v>
      </c>
      <c r="P91" s="36">
        <f>SUMIFS(СВЦЭМ!$D$39:$D$782,СВЦЭМ!$A$39:$A$782,$A91,СВЦЭМ!$B$39:$B$782,P$83)+'СЕТ СН'!$H$11+СВЦЭМ!$D$10+'СЕТ СН'!$H$6-'СЕТ СН'!$H$23</f>
        <v>1357.1937542999999</v>
      </c>
      <c r="Q91" s="36">
        <f>SUMIFS(СВЦЭМ!$D$39:$D$782,СВЦЭМ!$A$39:$A$782,$A91,СВЦЭМ!$B$39:$B$782,Q$83)+'СЕТ СН'!$H$11+СВЦЭМ!$D$10+'СЕТ СН'!$H$6-'СЕТ СН'!$H$23</f>
        <v>1379.5111292899999</v>
      </c>
      <c r="R91" s="36">
        <f>SUMIFS(СВЦЭМ!$D$39:$D$782,СВЦЭМ!$A$39:$A$782,$A91,СВЦЭМ!$B$39:$B$782,R$83)+'СЕТ СН'!$H$11+СВЦЭМ!$D$10+'СЕТ СН'!$H$6-'СЕТ СН'!$H$23</f>
        <v>1387.0435652699998</v>
      </c>
      <c r="S91" s="36">
        <f>SUMIFS(СВЦЭМ!$D$39:$D$782,СВЦЭМ!$A$39:$A$782,$A91,СВЦЭМ!$B$39:$B$782,S$83)+'СЕТ СН'!$H$11+СВЦЭМ!$D$10+'СЕТ СН'!$H$6-'СЕТ СН'!$H$23</f>
        <v>1345.19265877</v>
      </c>
      <c r="T91" s="36">
        <f>SUMIFS(СВЦЭМ!$D$39:$D$782,СВЦЭМ!$A$39:$A$782,$A91,СВЦЭМ!$B$39:$B$782,T$83)+'СЕТ СН'!$H$11+СВЦЭМ!$D$10+'СЕТ СН'!$H$6-'СЕТ СН'!$H$23</f>
        <v>1278.91165826</v>
      </c>
      <c r="U91" s="36">
        <f>SUMIFS(СВЦЭМ!$D$39:$D$782,СВЦЭМ!$A$39:$A$782,$A91,СВЦЭМ!$B$39:$B$782,U$83)+'СЕТ СН'!$H$11+СВЦЭМ!$D$10+'СЕТ СН'!$H$6-'СЕТ СН'!$H$23</f>
        <v>1236.7419153499998</v>
      </c>
      <c r="V91" s="36">
        <f>SUMIFS(СВЦЭМ!$D$39:$D$782,СВЦЭМ!$A$39:$A$782,$A91,СВЦЭМ!$B$39:$B$782,V$83)+'СЕТ СН'!$H$11+СВЦЭМ!$D$10+'СЕТ СН'!$H$6-'СЕТ СН'!$H$23</f>
        <v>1245.3511718499999</v>
      </c>
      <c r="W91" s="36">
        <f>SUMIFS(СВЦЭМ!$D$39:$D$782,СВЦЭМ!$A$39:$A$782,$A91,СВЦЭМ!$B$39:$B$782,W$83)+'СЕТ СН'!$H$11+СВЦЭМ!$D$10+'СЕТ СН'!$H$6-'СЕТ СН'!$H$23</f>
        <v>1267.5688146299999</v>
      </c>
      <c r="X91" s="36">
        <f>SUMIFS(СВЦЭМ!$D$39:$D$782,СВЦЭМ!$A$39:$A$782,$A91,СВЦЭМ!$B$39:$B$782,X$83)+'СЕТ СН'!$H$11+СВЦЭМ!$D$10+'СЕТ СН'!$H$6-'СЕТ СН'!$H$23</f>
        <v>1280.4644849399999</v>
      </c>
      <c r="Y91" s="36">
        <f>SUMIFS(СВЦЭМ!$D$39:$D$782,СВЦЭМ!$A$39:$A$782,$A91,СВЦЭМ!$B$39:$B$782,Y$83)+'СЕТ СН'!$H$11+СВЦЭМ!$D$10+'СЕТ СН'!$H$6-'СЕТ СН'!$H$23</f>
        <v>1298.1315806499999</v>
      </c>
    </row>
    <row r="92" spans="1:27" ht="15.75" x14ac:dyDescent="0.2">
      <c r="A92" s="35">
        <f t="shared" si="2"/>
        <v>44264</v>
      </c>
      <c r="B92" s="36">
        <f>SUMIFS(СВЦЭМ!$D$39:$D$782,СВЦЭМ!$A$39:$A$782,$A92,СВЦЭМ!$B$39:$B$782,B$83)+'СЕТ СН'!$H$11+СВЦЭМ!$D$10+'СЕТ СН'!$H$6-'СЕТ СН'!$H$23</f>
        <v>1292.3028403899998</v>
      </c>
      <c r="C92" s="36">
        <f>SUMIFS(СВЦЭМ!$D$39:$D$782,СВЦЭМ!$A$39:$A$782,$A92,СВЦЭМ!$B$39:$B$782,C$83)+'СЕТ СН'!$H$11+СВЦЭМ!$D$10+'СЕТ СН'!$H$6-'СЕТ СН'!$H$23</f>
        <v>1349.6664562799999</v>
      </c>
      <c r="D92" s="36">
        <f>SUMIFS(СВЦЭМ!$D$39:$D$782,СВЦЭМ!$A$39:$A$782,$A92,СВЦЭМ!$B$39:$B$782,D$83)+'СЕТ СН'!$H$11+СВЦЭМ!$D$10+'СЕТ СН'!$H$6-'СЕТ СН'!$H$23</f>
        <v>1417.9893801399999</v>
      </c>
      <c r="E92" s="36">
        <f>SUMIFS(СВЦЭМ!$D$39:$D$782,СВЦЭМ!$A$39:$A$782,$A92,СВЦЭМ!$B$39:$B$782,E$83)+'СЕТ СН'!$H$11+СВЦЭМ!$D$10+'СЕТ СН'!$H$6-'СЕТ СН'!$H$23</f>
        <v>1422.2899135599998</v>
      </c>
      <c r="F92" s="36">
        <f>SUMIFS(СВЦЭМ!$D$39:$D$782,СВЦЭМ!$A$39:$A$782,$A92,СВЦЭМ!$B$39:$B$782,F$83)+'СЕТ СН'!$H$11+СВЦЭМ!$D$10+'СЕТ СН'!$H$6-'СЕТ СН'!$H$23</f>
        <v>1428.1271484699998</v>
      </c>
      <c r="G92" s="36">
        <f>SUMIFS(СВЦЭМ!$D$39:$D$782,СВЦЭМ!$A$39:$A$782,$A92,СВЦЭМ!$B$39:$B$782,G$83)+'СЕТ СН'!$H$11+СВЦЭМ!$D$10+'СЕТ СН'!$H$6-'СЕТ СН'!$H$23</f>
        <v>1415.6110915899999</v>
      </c>
      <c r="H92" s="36">
        <f>SUMIFS(СВЦЭМ!$D$39:$D$782,СВЦЭМ!$A$39:$A$782,$A92,СВЦЭМ!$B$39:$B$782,H$83)+'СЕТ СН'!$H$11+СВЦЭМ!$D$10+'СЕТ СН'!$H$6-'СЕТ СН'!$H$23</f>
        <v>1377.4691986099999</v>
      </c>
      <c r="I92" s="36">
        <f>SUMIFS(СВЦЭМ!$D$39:$D$782,СВЦЭМ!$A$39:$A$782,$A92,СВЦЭМ!$B$39:$B$782,I$83)+'СЕТ СН'!$H$11+СВЦЭМ!$D$10+'СЕТ СН'!$H$6-'СЕТ СН'!$H$23</f>
        <v>1344.5276383599999</v>
      </c>
      <c r="J92" s="36">
        <f>SUMIFS(СВЦЭМ!$D$39:$D$782,СВЦЭМ!$A$39:$A$782,$A92,СВЦЭМ!$B$39:$B$782,J$83)+'СЕТ СН'!$H$11+СВЦЭМ!$D$10+'СЕТ СН'!$H$6-'СЕТ СН'!$H$23</f>
        <v>1296.88156151</v>
      </c>
      <c r="K92" s="36">
        <f>SUMIFS(СВЦЭМ!$D$39:$D$782,СВЦЭМ!$A$39:$A$782,$A92,СВЦЭМ!$B$39:$B$782,K$83)+'СЕТ СН'!$H$11+СВЦЭМ!$D$10+'СЕТ СН'!$H$6-'СЕТ СН'!$H$23</f>
        <v>1279.2468093099999</v>
      </c>
      <c r="L92" s="36">
        <f>SUMIFS(СВЦЭМ!$D$39:$D$782,СВЦЭМ!$A$39:$A$782,$A92,СВЦЭМ!$B$39:$B$782,L$83)+'СЕТ СН'!$H$11+СВЦЭМ!$D$10+'СЕТ СН'!$H$6-'СЕТ СН'!$H$23</f>
        <v>1278.5227694999999</v>
      </c>
      <c r="M92" s="36">
        <f>SUMIFS(СВЦЭМ!$D$39:$D$782,СВЦЭМ!$A$39:$A$782,$A92,СВЦЭМ!$B$39:$B$782,M$83)+'СЕТ СН'!$H$11+СВЦЭМ!$D$10+'СЕТ СН'!$H$6-'СЕТ СН'!$H$23</f>
        <v>1289.1792463299998</v>
      </c>
      <c r="N92" s="36">
        <f>SUMIFS(СВЦЭМ!$D$39:$D$782,СВЦЭМ!$A$39:$A$782,$A92,СВЦЭМ!$B$39:$B$782,N$83)+'СЕТ СН'!$H$11+СВЦЭМ!$D$10+'СЕТ СН'!$H$6-'СЕТ СН'!$H$23</f>
        <v>1306.9262335399999</v>
      </c>
      <c r="O92" s="36">
        <f>SUMIFS(СВЦЭМ!$D$39:$D$782,СВЦЭМ!$A$39:$A$782,$A92,СВЦЭМ!$B$39:$B$782,O$83)+'СЕТ СН'!$H$11+СВЦЭМ!$D$10+'СЕТ СН'!$H$6-'СЕТ СН'!$H$23</f>
        <v>1346.63531201</v>
      </c>
      <c r="P92" s="36">
        <f>SUMIFS(СВЦЭМ!$D$39:$D$782,СВЦЭМ!$A$39:$A$782,$A92,СВЦЭМ!$B$39:$B$782,P$83)+'СЕТ СН'!$H$11+СВЦЭМ!$D$10+'СЕТ СН'!$H$6-'СЕТ СН'!$H$23</f>
        <v>1352.3199103999998</v>
      </c>
      <c r="Q92" s="36">
        <f>SUMIFS(СВЦЭМ!$D$39:$D$782,СВЦЭМ!$A$39:$A$782,$A92,СВЦЭМ!$B$39:$B$782,Q$83)+'СЕТ СН'!$H$11+СВЦЭМ!$D$10+'СЕТ СН'!$H$6-'СЕТ СН'!$H$23</f>
        <v>1356.6435162299999</v>
      </c>
      <c r="R92" s="36">
        <f>SUMIFS(СВЦЭМ!$D$39:$D$782,СВЦЭМ!$A$39:$A$782,$A92,СВЦЭМ!$B$39:$B$782,R$83)+'СЕТ СН'!$H$11+СВЦЭМ!$D$10+'СЕТ СН'!$H$6-'СЕТ СН'!$H$23</f>
        <v>1362.9274739099999</v>
      </c>
      <c r="S92" s="36">
        <f>SUMIFS(СВЦЭМ!$D$39:$D$782,СВЦЭМ!$A$39:$A$782,$A92,СВЦЭМ!$B$39:$B$782,S$83)+'СЕТ СН'!$H$11+СВЦЭМ!$D$10+'СЕТ СН'!$H$6-'СЕТ СН'!$H$23</f>
        <v>1346.0911367699998</v>
      </c>
      <c r="T92" s="36">
        <f>SUMIFS(СВЦЭМ!$D$39:$D$782,СВЦЭМ!$A$39:$A$782,$A92,СВЦЭМ!$B$39:$B$782,T$83)+'СЕТ СН'!$H$11+СВЦЭМ!$D$10+'СЕТ СН'!$H$6-'СЕТ СН'!$H$23</f>
        <v>1287.0546686499999</v>
      </c>
      <c r="U92" s="36">
        <f>SUMIFS(СВЦЭМ!$D$39:$D$782,СВЦЭМ!$A$39:$A$782,$A92,СВЦЭМ!$B$39:$B$782,U$83)+'СЕТ СН'!$H$11+СВЦЭМ!$D$10+'СЕТ СН'!$H$6-'СЕТ СН'!$H$23</f>
        <v>1246.37456034</v>
      </c>
      <c r="V92" s="36">
        <f>SUMIFS(СВЦЭМ!$D$39:$D$782,СВЦЭМ!$A$39:$A$782,$A92,СВЦЭМ!$B$39:$B$782,V$83)+'СЕТ СН'!$H$11+СВЦЭМ!$D$10+'СЕТ СН'!$H$6-'СЕТ СН'!$H$23</f>
        <v>1249.8499251299997</v>
      </c>
      <c r="W92" s="36">
        <f>SUMIFS(СВЦЭМ!$D$39:$D$782,СВЦЭМ!$A$39:$A$782,$A92,СВЦЭМ!$B$39:$B$782,W$83)+'СЕТ СН'!$H$11+СВЦЭМ!$D$10+'СЕТ СН'!$H$6-'СЕТ СН'!$H$23</f>
        <v>1270.9289190299999</v>
      </c>
      <c r="X92" s="36">
        <f>SUMIFS(СВЦЭМ!$D$39:$D$782,СВЦЭМ!$A$39:$A$782,$A92,СВЦЭМ!$B$39:$B$782,X$83)+'СЕТ СН'!$H$11+СВЦЭМ!$D$10+'СЕТ СН'!$H$6-'СЕТ СН'!$H$23</f>
        <v>1299.20741944</v>
      </c>
      <c r="Y92" s="36">
        <f>SUMIFS(СВЦЭМ!$D$39:$D$782,СВЦЭМ!$A$39:$A$782,$A92,СВЦЭМ!$B$39:$B$782,Y$83)+'СЕТ СН'!$H$11+СВЦЭМ!$D$10+'СЕТ СН'!$H$6-'СЕТ СН'!$H$23</f>
        <v>1318.3749288199999</v>
      </c>
    </row>
    <row r="93" spans="1:27" ht="15.75" x14ac:dyDescent="0.2">
      <c r="A93" s="35">
        <f t="shared" si="2"/>
        <v>44265</v>
      </c>
      <c r="B93" s="36">
        <f>SUMIFS(СВЦЭМ!$D$39:$D$782,СВЦЭМ!$A$39:$A$782,$A93,СВЦЭМ!$B$39:$B$782,B$83)+'СЕТ СН'!$H$11+СВЦЭМ!$D$10+'СЕТ СН'!$H$6-'СЕТ СН'!$H$23</f>
        <v>1327.7053298199999</v>
      </c>
      <c r="C93" s="36">
        <f>SUMIFS(СВЦЭМ!$D$39:$D$782,СВЦЭМ!$A$39:$A$782,$A93,СВЦЭМ!$B$39:$B$782,C$83)+'СЕТ СН'!$H$11+СВЦЭМ!$D$10+'СЕТ СН'!$H$6-'СЕТ СН'!$H$23</f>
        <v>1371.7021807399999</v>
      </c>
      <c r="D93" s="36">
        <f>SUMIFS(СВЦЭМ!$D$39:$D$782,СВЦЭМ!$A$39:$A$782,$A93,СВЦЭМ!$B$39:$B$782,D$83)+'СЕТ СН'!$H$11+СВЦЭМ!$D$10+'СЕТ СН'!$H$6-'СЕТ СН'!$H$23</f>
        <v>1430.0066296299999</v>
      </c>
      <c r="E93" s="36">
        <f>SUMIFS(СВЦЭМ!$D$39:$D$782,СВЦЭМ!$A$39:$A$782,$A93,СВЦЭМ!$B$39:$B$782,E$83)+'СЕТ СН'!$H$11+СВЦЭМ!$D$10+'СЕТ СН'!$H$6-'СЕТ СН'!$H$23</f>
        <v>1428.2962006199998</v>
      </c>
      <c r="F93" s="36">
        <f>SUMIFS(СВЦЭМ!$D$39:$D$782,СВЦЭМ!$A$39:$A$782,$A93,СВЦЭМ!$B$39:$B$782,F$83)+'СЕТ СН'!$H$11+СВЦЭМ!$D$10+'СЕТ СН'!$H$6-'СЕТ СН'!$H$23</f>
        <v>1433.4533602499998</v>
      </c>
      <c r="G93" s="36">
        <f>SUMIFS(СВЦЭМ!$D$39:$D$782,СВЦЭМ!$A$39:$A$782,$A93,СВЦЭМ!$B$39:$B$782,G$83)+'СЕТ СН'!$H$11+СВЦЭМ!$D$10+'СЕТ СН'!$H$6-'СЕТ СН'!$H$23</f>
        <v>1434.6165331999998</v>
      </c>
      <c r="H93" s="36">
        <f>SUMIFS(СВЦЭМ!$D$39:$D$782,СВЦЭМ!$A$39:$A$782,$A93,СВЦЭМ!$B$39:$B$782,H$83)+'СЕТ СН'!$H$11+СВЦЭМ!$D$10+'СЕТ СН'!$H$6-'СЕТ СН'!$H$23</f>
        <v>1407.3331038499998</v>
      </c>
      <c r="I93" s="36">
        <f>SUMIFS(СВЦЭМ!$D$39:$D$782,СВЦЭМ!$A$39:$A$782,$A93,СВЦЭМ!$B$39:$B$782,I$83)+'СЕТ СН'!$H$11+СВЦЭМ!$D$10+'СЕТ СН'!$H$6-'СЕТ СН'!$H$23</f>
        <v>1369.9542090899999</v>
      </c>
      <c r="J93" s="36">
        <f>SUMIFS(СВЦЭМ!$D$39:$D$782,СВЦЭМ!$A$39:$A$782,$A93,СВЦЭМ!$B$39:$B$782,J$83)+'СЕТ СН'!$H$11+СВЦЭМ!$D$10+'СЕТ СН'!$H$6-'СЕТ СН'!$H$23</f>
        <v>1330.5504740099998</v>
      </c>
      <c r="K93" s="36">
        <f>SUMIFS(СВЦЭМ!$D$39:$D$782,СВЦЭМ!$A$39:$A$782,$A93,СВЦЭМ!$B$39:$B$782,K$83)+'СЕТ СН'!$H$11+СВЦЭМ!$D$10+'СЕТ СН'!$H$6-'СЕТ СН'!$H$23</f>
        <v>1285.6841438299998</v>
      </c>
      <c r="L93" s="36">
        <f>SUMIFS(СВЦЭМ!$D$39:$D$782,СВЦЭМ!$A$39:$A$782,$A93,СВЦЭМ!$B$39:$B$782,L$83)+'СЕТ СН'!$H$11+СВЦЭМ!$D$10+'СЕТ СН'!$H$6-'СЕТ СН'!$H$23</f>
        <v>1276.14246594</v>
      </c>
      <c r="M93" s="36">
        <f>SUMIFS(СВЦЭМ!$D$39:$D$782,СВЦЭМ!$A$39:$A$782,$A93,СВЦЭМ!$B$39:$B$782,M$83)+'СЕТ СН'!$H$11+СВЦЭМ!$D$10+'СЕТ СН'!$H$6-'СЕТ СН'!$H$23</f>
        <v>1288.0904123299999</v>
      </c>
      <c r="N93" s="36">
        <f>SUMIFS(СВЦЭМ!$D$39:$D$782,СВЦЭМ!$A$39:$A$782,$A93,СВЦЭМ!$B$39:$B$782,N$83)+'СЕТ СН'!$H$11+СВЦЭМ!$D$10+'СЕТ СН'!$H$6-'СЕТ СН'!$H$23</f>
        <v>1292.22440033</v>
      </c>
      <c r="O93" s="36">
        <f>SUMIFS(СВЦЭМ!$D$39:$D$782,СВЦЭМ!$A$39:$A$782,$A93,СВЦЭМ!$B$39:$B$782,O$83)+'СЕТ СН'!$H$11+СВЦЭМ!$D$10+'СЕТ СН'!$H$6-'СЕТ СН'!$H$23</f>
        <v>1292.6053106899999</v>
      </c>
      <c r="P93" s="36">
        <f>SUMIFS(СВЦЭМ!$D$39:$D$782,СВЦЭМ!$A$39:$A$782,$A93,СВЦЭМ!$B$39:$B$782,P$83)+'СЕТ СН'!$H$11+СВЦЭМ!$D$10+'СЕТ СН'!$H$6-'СЕТ СН'!$H$23</f>
        <v>1342.6602968799998</v>
      </c>
      <c r="Q93" s="36">
        <f>SUMIFS(СВЦЭМ!$D$39:$D$782,СВЦЭМ!$A$39:$A$782,$A93,СВЦЭМ!$B$39:$B$782,Q$83)+'СЕТ СН'!$H$11+СВЦЭМ!$D$10+'СЕТ СН'!$H$6-'СЕТ СН'!$H$23</f>
        <v>1383.6357885</v>
      </c>
      <c r="R93" s="36">
        <f>SUMIFS(СВЦЭМ!$D$39:$D$782,СВЦЭМ!$A$39:$A$782,$A93,СВЦЭМ!$B$39:$B$782,R$83)+'СЕТ СН'!$H$11+СВЦЭМ!$D$10+'СЕТ СН'!$H$6-'СЕТ СН'!$H$23</f>
        <v>1379.6710495299999</v>
      </c>
      <c r="S93" s="36">
        <f>SUMIFS(СВЦЭМ!$D$39:$D$782,СВЦЭМ!$A$39:$A$782,$A93,СВЦЭМ!$B$39:$B$782,S$83)+'СЕТ СН'!$H$11+СВЦЭМ!$D$10+'СЕТ СН'!$H$6-'СЕТ СН'!$H$23</f>
        <v>1356.48625593</v>
      </c>
      <c r="T93" s="36">
        <f>SUMIFS(СВЦЭМ!$D$39:$D$782,СВЦЭМ!$A$39:$A$782,$A93,СВЦЭМ!$B$39:$B$782,T$83)+'СЕТ СН'!$H$11+СВЦЭМ!$D$10+'СЕТ СН'!$H$6-'СЕТ СН'!$H$23</f>
        <v>1281.2408938199999</v>
      </c>
      <c r="U93" s="36">
        <f>SUMIFS(СВЦЭМ!$D$39:$D$782,СВЦЭМ!$A$39:$A$782,$A93,СВЦЭМ!$B$39:$B$782,U$83)+'СЕТ СН'!$H$11+СВЦЭМ!$D$10+'СЕТ СН'!$H$6-'СЕТ СН'!$H$23</f>
        <v>1238.1202482199999</v>
      </c>
      <c r="V93" s="36">
        <f>SUMIFS(СВЦЭМ!$D$39:$D$782,СВЦЭМ!$A$39:$A$782,$A93,СВЦЭМ!$B$39:$B$782,V$83)+'СЕТ СН'!$H$11+СВЦЭМ!$D$10+'СЕТ СН'!$H$6-'СЕТ СН'!$H$23</f>
        <v>1237.6568056099998</v>
      </c>
      <c r="W93" s="36">
        <f>SUMIFS(СВЦЭМ!$D$39:$D$782,СВЦЭМ!$A$39:$A$782,$A93,СВЦЭМ!$B$39:$B$782,W$83)+'СЕТ СН'!$H$11+СВЦЭМ!$D$10+'СЕТ СН'!$H$6-'СЕТ СН'!$H$23</f>
        <v>1255.5289082299998</v>
      </c>
      <c r="X93" s="36">
        <f>SUMIFS(СВЦЭМ!$D$39:$D$782,СВЦЭМ!$A$39:$A$782,$A93,СВЦЭМ!$B$39:$B$782,X$83)+'СЕТ СН'!$H$11+СВЦЭМ!$D$10+'СЕТ СН'!$H$6-'СЕТ СН'!$H$23</f>
        <v>1280.9330548799999</v>
      </c>
      <c r="Y93" s="36">
        <f>SUMIFS(СВЦЭМ!$D$39:$D$782,СВЦЭМ!$A$39:$A$782,$A93,СВЦЭМ!$B$39:$B$782,Y$83)+'СЕТ СН'!$H$11+СВЦЭМ!$D$10+'СЕТ СН'!$H$6-'СЕТ СН'!$H$23</f>
        <v>1316.95431504</v>
      </c>
    </row>
    <row r="94" spans="1:27" ht="15.75" x14ac:dyDescent="0.2">
      <c r="A94" s="35">
        <f t="shared" si="2"/>
        <v>44266</v>
      </c>
      <c r="B94" s="36">
        <f>SUMIFS(СВЦЭМ!$D$39:$D$782,СВЦЭМ!$A$39:$A$782,$A94,СВЦЭМ!$B$39:$B$782,B$83)+'СЕТ СН'!$H$11+СВЦЭМ!$D$10+'СЕТ СН'!$H$6-'СЕТ СН'!$H$23</f>
        <v>1317.9287661599999</v>
      </c>
      <c r="C94" s="36">
        <f>SUMIFS(СВЦЭМ!$D$39:$D$782,СВЦЭМ!$A$39:$A$782,$A94,СВЦЭМ!$B$39:$B$782,C$83)+'СЕТ СН'!$H$11+СВЦЭМ!$D$10+'СЕТ СН'!$H$6-'СЕТ СН'!$H$23</f>
        <v>1366.2355857099999</v>
      </c>
      <c r="D94" s="36">
        <f>SUMIFS(СВЦЭМ!$D$39:$D$782,СВЦЭМ!$A$39:$A$782,$A94,СВЦЭМ!$B$39:$B$782,D$83)+'СЕТ СН'!$H$11+СВЦЭМ!$D$10+'СЕТ СН'!$H$6-'СЕТ СН'!$H$23</f>
        <v>1398.3817774299998</v>
      </c>
      <c r="E94" s="36">
        <f>SUMIFS(СВЦЭМ!$D$39:$D$782,СВЦЭМ!$A$39:$A$782,$A94,СВЦЭМ!$B$39:$B$782,E$83)+'СЕТ СН'!$H$11+СВЦЭМ!$D$10+'СЕТ СН'!$H$6-'СЕТ СН'!$H$23</f>
        <v>1399.5738088599999</v>
      </c>
      <c r="F94" s="36">
        <f>SUMIFS(СВЦЭМ!$D$39:$D$782,СВЦЭМ!$A$39:$A$782,$A94,СВЦЭМ!$B$39:$B$782,F$83)+'СЕТ СН'!$H$11+СВЦЭМ!$D$10+'СЕТ СН'!$H$6-'СЕТ СН'!$H$23</f>
        <v>1399.8204383499999</v>
      </c>
      <c r="G94" s="36">
        <f>SUMIFS(СВЦЭМ!$D$39:$D$782,СВЦЭМ!$A$39:$A$782,$A94,СВЦЭМ!$B$39:$B$782,G$83)+'СЕТ СН'!$H$11+СВЦЭМ!$D$10+'СЕТ СН'!$H$6-'СЕТ СН'!$H$23</f>
        <v>1414.48490195</v>
      </c>
      <c r="H94" s="36">
        <f>SUMIFS(СВЦЭМ!$D$39:$D$782,СВЦЭМ!$A$39:$A$782,$A94,СВЦЭМ!$B$39:$B$782,H$83)+'СЕТ СН'!$H$11+СВЦЭМ!$D$10+'СЕТ СН'!$H$6-'СЕТ СН'!$H$23</f>
        <v>1419.9205098099999</v>
      </c>
      <c r="I94" s="36">
        <f>SUMIFS(СВЦЭМ!$D$39:$D$782,СВЦЭМ!$A$39:$A$782,$A94,СВЦЭМ!$B$39:$B$782,I$83)+'СЕТ СН'!$H$11+СВЦЭМ!$D$10+'СЕТ СН'!$H$6-'СЕТ СН'!$H$23</f>
        <v>1350.43848239</v>
      </c>
      <c r="J94" s="36">
        <f>SUMIFS(СВЦЭМ!$D$39:$D$782,СВЦЭМ!$A$39:$A$782,$A94,СВЦЭМ!$B$39:$B$782,J$83)+'СЕТ СН'!$H$11+СВЦЭМ!$D$10+'СЕТ СН'!$H$6-'СЕТ СН'!$H$23</f>
        <v>1293.0376378199999</v>
      </c>
      <c r="K94" s="36">
        <f>SUMIFS(СВЦЭМ!$D$39:$D$782,СВЦЭМ!$A$39:$A$782,$A94,СВЦЭМ!$B$39:$B$782,K$83)+'СЕТ СН'!$H$11+СВЦЭМ!$D$10+'СЕТ СН'!$H$6-'СЕТ СН'!$H$23</f>
        <v>1265.6390613899998</v>
      </c>
      <c r="L94" s="36">
        <f>SUMIFS(СВЦЭМ!$D$39:$D$782,СВЦЭМ!$A$39:$A$782,$A94,СВЦЭМ!$B$39:$B$782,L$83)+'СЕТ СН'!$H$11+СВЦЭМ!$D$10+'СЕТ СН'!$H$6-'СЕТ СН'!$H$23</f>
        <v>1259.3255250499999</v>
      </c>
      <c r="M94" s="36">
        <f>SUMIFS(СВЦЭМ!$D$39:$D$782,СВЦЭМ!$A$39:$A$782,$A94,СВЦЭМ!$B$39:$B$782,M$83)+'СЕТ СН'!$H$11+СВЦЭМ!$D$10+'СЕТ СН'!$H$6-'СЕТ СН'!$H$23</f>
        <v>1265.57589908</v>
      </c>
      <c r="N94" s="36">
        <f>SUMIFS(СВЦЭМ!$D$39:$D$782,СВЦЭМ!$A$39:$A$782,$A94,СВЦЭМ!$B$39:$B$782,N$83)+'СЕТ СН'!$H$11+СВЦЭМ!$D$10+'СЕТ СН'!$H$6-'СЕТ СН'!$H$23</f>
        <v>1283.8897496699999</v>
      </c>
      <c r="O94" s="36">
        <f>SUMIFS(СВЦЭМ!$D$39:$D$782,СВЦЭМ!$A$39:$A$782,$A94,СВЦЭМ!$B$39:$B$782,O$83)+'СЕТ СН'!$H$11+СВЦЭМ!$D$10+'СЕТ СН'!$H$6-'СЕТ СН'!$H$23</f>
        <v>1321.8490668299999</v>
      </c>
      <c r="P94" s="36">
        <f>SUMIFS(СВЦЭМ!$D$39:$D$782,СВЦЭМ!$A$39:$A$782,$A94,СВЦЭМ!$B$39:$B$782,P$83)+'СЕТ СН'!$H$11+СВЦЭМ!$D$10+'СЕТ СН'!$H$6-'СЕТ СН'!$H$23</f>
        <v>1349.2662602099999</v>
      </c>
      <c r="Q94" s="36">
        <f>SUMIFS(СВЦЭМ!$D$39:$D$782,СВЦЭМ!$A$39:$A$782,$A94,СВЦЭМ!$B$39:$B$782,Q$83)+'СЕТ СН'!$H$11+СВЦЭМ!$D$10+'СЕТ СН'!$H$6-'СЕТ СН'!$H$23</f>
        <v>1398.49055731</v>
      </c>
      <c r="R94" s="36">
        <f>SUMIFS(СВЦЭМ!$D$39:$D$782,СВЦЭМ!$A$39:$A$782,$A94,СВЦЭМ!$B$39:$B$782,R$83)+'СЕТ СН'!$H$11+СВЦЭМ!$D$10+'СЕТ СН'!$H$6-'СЕТ СН'!$H$23</f>
        <v>1383.2174732799999</v>
      </c>
      <c r="S94" s="36">
        <f>SUMIFS(СВЦЭМ!$D$39:$D$782,СВЦЭМ!$A$39:$A$782,$A94,СВЦЭМ!$B$39:$B$782,S$83)+'СЕТ СН'!$H$11+СВЦЭМ!$D$10+'СЕТ СН'!$H$6-'СЕТ СН'!$H$23</f>
        <v>1328.48412635</v>
      </c>
      <c r="T94" s="36">
        <f>SUMIFS(СВЦЭМ!$D$39:$D$782,СВЦЭМ!$A$39:$A$782,$A94,СВЦЭМ!$B$39:$B$782,T$83)+'СЕТ СН'!$H$11+СВЦЭМ!$D$10+'СЕТ СН'!$H$6-'СЕТ СН'!$H$23</f>
        <v>1236.2091325099998</v>
      </c>
      <c r="U94" s="36">
        <f>SUMIFS(СВЦЭМ!$D$39:$D$782,СВЦЭМ!$A$39:$A$782,$A94,СВЦЭМ!$B$39:$B$782,U$83)+'СЕТ СН'!$H$11+СВЦЭМ!$D$10+'СЕТ СН'!$H$6-'СЕТ СН'!$H$23</f>
        <v>1204.2767325099999</v>
      </c>
      <c r="V94" s="36">
        <f>SUMIFS(СВЦЭМ!$D$39:$D$782,СВЦЭМ!$A$39:$A$782,$A94,СВЦЭМ!$B$39:$B$782,V$83)+'СЕТ СН'!$H$11+СВЦЭМ!$D$10+'СЕТ СН'!$H$6-'СЕТ СН'!$H$23</f>
        <v>1218.6964065899999</v>
      </c>
      <c r="W94" s="36">
        <f>SUMIFS(СВЦЭМ!$D$39:$D$782,СВЦЭМ!$A$39:$A$782,$A94,СВЦЭМ!$B$39:$B$782,W$83)+'СЕТ СН'!$H$11+СВЦЭМ!$D$10+'СЕТ СН'!$H$6-'СЕТ СН'!$H$23</f>
        <v>1235.64088681</v>
      </c>
      <c r="X94" s="36">
        <f>SUMIFS(СВЦЭМ!$D$39:$D$782,СВЦЭМ!$A$39:$A$782,$A94,СВЦЭМ!$B$39:$B$782,X$83)+'СЕТ СН'!$H$11+СВЦЭМ!$D$10+'СЕТ СН'!$H$6-'СЕТ СН'!$H$23</f>
        <v>1255.5131796899998</v>
      </c>
      <c r="Y94" s="36">
        <f>SUMIFS(СВЦЭМ!$D$39:$D$782,СВЦЭМ!$A$39:$A$782,$A94,СВЦЭМ!$B$39:$B$782,Y$83)+'СЕТ СН'!$H$11+СВЦЭМ!$D$10+'СЕТ СН'!$H$6-'СЕТ СН'!$H$23</f>
        <v>1270.04691007</v>
      </c>
    </row>
    <row r="95" spans="1:27" ht="15.75" x14ac:dyDescent="0.2">
      <c r="A95" s="35">
        <f t="shared" si="2"/>
        <v>44267</v>
      </c>
      <c r="B95" s="36">
        <f>SUMIFS(СВЦЭМ!$D$39:$D$782,СВЦЭМ!$A$39:$A$782,$A95,СВЦЭМ!$B$39:$B$782,B$83)+'СЕТ СН'!$H$11+СВЦЭМ!$D$10+'СЕТ СН'!$H$6-'СЕТ СН'!$H$23</f>
        <v>1328.4805968599999</v>
      </c>
      <c r="C95" s="36">
        <f>SUMIFS(СВЦЭМ!$D$39:$D$782,СВЦЭМ!$A$39:$A$782,$A95,СВЦЭМ!$B$39:$B$782,C$83)+'СЕТ СН'!$H$11+СВЦЭМ!$D$10+'СЕТ СН'!$H$6-'СЕТ СН'!$H$23</f>
        <v>1403.4992046599998</v>
      </c>
      <c r="D95" s="36">
        <f>SUMIFS(СВЦЭМ!$D$39:$D$782,СВЦЭМ!$A$39:$A$782,$A95,СВЦЭМ!$B$39:$B$782,D$83)+'СЕТ СН'!$H$11+СВЦЭМ!$D$10+'СЕТ СН'!$H$6-'СЕТ СН'!$H$23</f>
        <v>1408.7228364699999</v>
      </c>
      <c r="E95" s="36">
        <f>SUMIFS(СВЦЭМ!$D$39:$D$782,СВЦЭМ!$A$39:$A$782,$A95,СВЦЭМ!$B$39:$B$782,E$83)+'СЕТ СН'!$H$11+СВЦЭМ!$D$10+'СЕТ СН'!$H$6-'СЕТ СН'!$H$23</f>
        <v>1406.4437406099998</v>
      </c>
      <c r="F95" s="36">
        <f>SUMIFS(СВЦЭМ!$D$39:$D$782,СВЦЭМ!$A$39:$A$782,$A95,СВЦЭМ!$B$39:$B$782,F$83)+'СЕТ СН'!$H$11+СВЦЭМ!$D$10+'СЕТ СН'!$H$6-'СЕТ СН'!$H$23</f>
        <v>1404.4526488099998</v>
      </c>
      <c r="G95" s="36">
        <f>SUMIFS(СВЦЭМ!$D$39:$D$782,СВЦЭМ!$A$39:$A$782,$A95,СВЦЭМ!$B$39:$B$782,G$83)+'СЕТ СН'!$H$11+СВЦЭМ!$D$10+'СЕТ СН'!$H$6-'СЕТ СН'!$H$23</f>
        <v>1409.6159813299998</v>
      </c>
      <c r="H95" s="36">
        <f>SUMIFS(СВЦЭМ!$D$39:$D$782,СВЦЭМ!$A$39:$A$782,$A95,СВЦЭМ!$B$39:$B$782,H$83)+'СЕТ СН'!$H$11+СВЦЭМ!$D$10+'СЕТ СН'!$H$6-'СЕТ СН'!$H$23</f>
        <v>1407.3141592499999</v>
      </c>
      <c r="I95" s="36">
        <f>SUMIFS(СВЦЭМ!$D$39:$D$782,СВЦЭМ!$A$39:$A$782,$A95,СВЦЭМ!$B$39:$B$782,I$83)+'СЕТ СН'!$H$11+СВЦЭМ!$D$10+'СЕТ СН'!$H$6-'СЕТ СН'!$H$23</f>
        <v>1334.4872215099999</v>
      </c>
      <c r="J95" s="36">
        <f>SUMIFS(СВЦЭМ!$D$39:$D$782,СВЦЭМ!$A$39:$A$782,$A95,СВЦЭМ!$B$39:$B$782,J$83)+'СЕТ СН'!$H$11+СВЦЭМ!$D$10+'СЕТ СН'!$H$6-'СЕТ СН'!$H$23</f>
        <v>1273.2549222499999</v>
      </c>
      <c r="K95" s="36">
        <f>SUMIFS(СВЦЭМ!$D$39:$D$782,СВЦЭМ!$A$39:$A$782,$A95,СВЦЭМ!$B$39:$B$782,K$83)+'СЕТ СН'!$H$11+СВЦЭМ!$D$10+'СЕТ СН'!$H$6-'СЕТ СН'!$H$23</f>
        <v>1230.9174957499999</v>
      </c>
      <c r="L95" s="36">
        <f>SUMIFS(СВЦЭМ!$D$39:$D$782,СВЦЭМ!$A$39:$A$782,$A95,СВЦЭМ!$B$39:$B$782,L$83)+'СЕТ СН'!$H$11+СВЦЭМ!$D$10+'СЕТ СН'!$H$6-'СЕТ СН'!$H$23</f>
        <v>1232.0634726299998</v>
      </c>
      <c r="M95" s="36">
        <f>SUMIFS(СВЦЭМ!$D$39:$D$782,СВЦЭМ!$A$39:$A$782,$A95,СВЦЭМ!$B$39:$B$782,M$83)+'СЕТ СН'!$H$11+СВЦЭМ!$D$10+'СЕТ СН'!$H$6-'СЕТ СН'!$H$23</f>
        <v>1239.1847581499999</v>
      </c>
      <c r="N95" s="36">
        <f>SUMIFS(СВЦЭМ!$D$39:$D$782,СВЦЭМ!$A$39:$A$782,$A95,СВЦЭМ!$B$39:$B$782,N$83)+'СЕТ СН'!$H$11+СВЦЭМ!$D$10+'СЕТ СН'!$H$6-'СЕТ СН'!$H$23</f>
        <v>1244.5705353299998</v>
      </c>
      <c r="O95" s="36">
        <f>SUMIFS(СВЦЭМ!$D$39:$D$782,СВЦЭМ!$A$39:$A$782,$A95,СВЦЭМ!$B$39:$B$782,O$83)+'СЕТ СН'!$H$11+СВЦЭМ!$D$10+'СЕТ СН'!$H$6-'СЕТ СН'!$H$23</f>
        <v>1267.3334363199999</v>
      </c>
      <c r="P95" s="36">
        <f>SUMIFS(СВЦЭМ!$D$39:$D$782,СВЦЭМ!$A$39:$A$782,$A95,СВЦЭМ!$B$39:$B$782,P$83)+'СЕТ СН'!$H$11+СВЦЭМ!$D$10+'СЕТ СН'!$H$6-'СЕТ СН'!$H$23</f>
        <v>1318.14740173</v>
      </c>
      <c r="Q95" s="36">
        <f>SUMIFS(СВЦЭМ!$D$39:$D$782,СВЦЭМ!$A$39:$A$782,$A95,СВЦЭМ!$B$39:$B$782,Q$83)+'СЕТ СН'!$H$11+СВЦЭМ!$D$10+'СЕТ СН'!$H$6-'СЕТ СН'!$H$23</f>
        <v>1370.4952889699998</v>
      </c>
      <c r="R95" s="36">
        <f>SUMIFS(СВЦЭМ!$D$39:$D$782,СВЦЭМ!$A$39:$A$782,$A95,СВЦЭМ!$B$39:$B$782,R$83)+'СЕТ СН'!$H$11+СВЦЭМ!$D$10+'СЕТ СН'!$H$6-'СЕТ СН'!$H$23</f>
        <v>1372.25469615</v>
      </c>
      <c r="S95" s="36">
        <f>SUMIFS(СВЦЭМ!$D$39:$D$782,СВЦЭМ!$A$39:$A$782,$A95,СВЦЭМ!$B$39:$B$782,S$83)+'СЕТ СН'!$H$11+СВЦЭМ!$D$10+'СЕТ СН'!$H$6-'СЕТ СН'!$H$23</f>
        <v>1327.5037748</v>
      </c>
      <c r="T95" s="36">
        <f>SUMIFS(СВЦЭМ!$D$39:$D$782,СВЦЭМ!$A$39:$A$782,$A95,СВЦЭМ!$B$39:$B$782,T$83)+'СЕТ СН'!$H$11+СВЦЭМ!$D$10+'СЕТ СН'!$H$6-'СЕТ СН'!$H$23</f>
        <v>1246.78912681</v>
      </c>
      <c r="U95" s="36">
        <f>SUMIFS(СВЦЭМ!$D$39:$D$782,СВЦЭМ!$A$39:$A$782,$A95,СВЦЭМ!$B$39:$B$782,U$83)+'СЕТ СН'!$H$11+СВЦЭМ!$D$10+'СЕТ СН'!$H$6-'СЕТ СН'!$H$23</f>
        <v>1218.7270477199997</v>
      </c>
      <c r="V95" s="36">
        <f>SUMIFS(СВЦЭМ!$D$39:$D$782,СВЦЭМ!$A$39:$A$782,$A95,СВЦЭМ!$B$39:$B$782,V$83)+'СЕТ СН'!$H$11+СВЦЭМ!$D$10+'СЕТ СН'!$H$6-'СЕТ СН'!$H$23</f>
        <v>1222.7387600099999</v>
      </c>
      <c r="W95" s="36">
        <f>SUMIFS(СВЦЭМ!$D$39:$D$782,СВЦЭМ!$A$39:$A$782,$A95,СВЦЭМ!$B$39:$B$782,W$83)+'СЕТ СН'!$H$11+СВЦЭМ!$D$10+'СЕТ СН'!$H$6-'СЕТ СН'!$H$23</f>
        <v>1236.91072422</v>
      </c>
      <c r="X95" s="36">
        <f>SUMIFS(СВЦЭМ!$D$39:$D$782,СВЦЭМ!$A$39:$A$782,$A95,СВЦЭМ!$B$39:$B$782,X$83)+'СЕТ СН'!$H$11+СВЦЭМ!$D$10+'СЕТ СН'!$H$6-'СЕТ СН'!$H$23</f>
        <v>1256.7946417799999</v>
      </c>
      <c r="Y95" s="36">
        <f>SUMIFS(СВЦЭМ!$D$39:$D$782,СВЦЭМ!$A$39:$A$782,$A95,СВЦЭМ!$B$39:$B$782,Y$83)+'СЕТ СН'!$H$11+СВЦЭМ!$D$10+'СЕТ СН'!$H$6-'СЕТ СН'!$H$23</f>
        <v>1274.66082291</v>
      </c>
    </row>
    <row r="96" spans="1:27" ht="15.75" x14ac:dyDescent="0.2">
      <c r="A96" s="35">
        <f t="shared" si="2"/>
        <v>44268</v>
      </c>
      <c r="B96" s="36">
        <f>SUMIFS(СВЦЭМ!$D$39:$D$782,СВЦЭМ!$A$39:$A$782,$A96,СВЦЭМ!$B$39:$B$782,B$83)+'СЕТ СН'!$H$11+СВЦЭМ!$D$10+'СЕТ СН'!$H$6-'СЕТ СН'!$H$23</f>
        <v>1405.4107115899999</v>
      </c>
      <c r="C96" s="36">
        <f>SUMIFS(СВЦЭМ!$D$39:$D$782,СВЦЭМ!$A$39:$A$782,$A96,СВЦЭМ!$B$39:$B$782,C$83)+'СЕТ СН'!$H$11+СВЦЭМ!$D$10+'СЕТ СН'!$H$6-'СЕТ СН'!$H$23</f>
        <v>1436.6785475899999</v>
      </c>
      <c r="D96" s="36">
        <f>SUMIFS(СВЦЭМ!$D$39:$D$782,СВЦЭМ!$A$39:$A$782,$A96,СВЦЭМ!$B$39:$B$782,D$83)+'СЕТ СН'!$H$11+СВЦЭМ!$D$10+'СЕТ СН'!$H$6-'СЕТ СН'!$H$23</f>
        <v>1409.21971386</v>
      </c>
      <c r="E96" s="36">
        <f>SUMIFS(СВЦЭМ!$D$39:$D$782,СВЦЭМ!$A$39:$A$782,$A96,СВЦЭМ!$B$39:$B$782,E$83)+'СЕТ СН'!$H$11+СВЦЭМ!$D$10+'СЕТ СН'!$H$6-'СЕТ СН'!$H$23</f>
        <v>1403.8754372899998</v>
      </c>
      <c r="F96" s="36">
        <f>SUMIFS(СВЦЭМ!$D$39:$D$782,СВЦЭМ!$A$39:$A$782,$A96,СВЦЭМ!$B$39:$B$782,F$83)+'СЕТ СН'!$H$11+СВЦЭМ!$D$10+'СЕТ СН'!$H$6-'СЕТ СН'!$H$23</f>
        <v>1405.1440483499998</v>
      </c>
      <c r="G96" s="36">
        <f>SUMIFS(СВЦЭМ!$D$39:$D$782,СВЦЭМ!$A$39:$A$782,$A96,СВЦЭМ!$B$39:$B$782,G$83)+'СЕТ СН'!$H$11+СВЦЭМ!$D$10+'СЕТ СН'!$H$6-'СЕТ СН'!$H$23</f>
        <v>1411.8038187499999</v>
      </c>
      <c r="H96" s="36">
        <f>SUMIFS(СВЦЭМ!$D$39:$D$782,СВЦЭМ!$A$39:$A$782,$A96,СВЦЭМ!$B$39:$B$782,H$83)+'СЕТ СН'!$H$11+СВЦЭМ!$D$10+'СЕТ СН'!$H$6-'СЕТ СН'!$H$23</f>
        <v>1421.43459448</v>
      </c>
      <c r="I96" s="36">
        <f>SUMIFS(СВЦЭМ!$D$39:$D$782,СВЦЭМ!$A$39:$A$782,$A96,СВЦЭМ!$B$39:$B$782,I$83)+'СЕТ СН'!$H$11+СВЦЭМ!$D$10+'СЕТ СН'!$H$6-'СЕТ СН'!$H$23</f>
        <v>1397.5034267399999</v>
      </c>
      <c r="J96" s="36">
        <f>SUMIFS(СВЦЭМ!$D$39:$D$782,СВЦЭМ!$A$39:$A$782,$A96,СВЦЭМ!$B$39:$B$782,J$83)+'СЕТ СН'!$H$11+СВЦЭМ!$D$10+'СЕТ СН'!$H$6-'СЕТ СН'!$H$23</f>
        <v>1317.0456018299999</v>
      </c>
      <c r="K96" s="36">
        <f>SUMIFS(СВЦЭМ!$D$39:$D$782,СВЦЭМ!$A$39:$A$782,$A96,СВЦЭМ!$B$39:$B$782,K$83)+'СЕТ СН'!$H$11+СВЦЭМ!$D$10+'СЕТ СН'!$H$6-'СЕТ СН'!$H$23</f>
        <v>1271.05092771</v>
      </c>
      <c r="L96" s="36">
        <f>SUMIFS(СВЦЭМ!$D$39:$D$782,СВЦЭМ!$A$39:$A$782,$A96,СВЦЭМ!$B$39:$B$782,L$83)+'СЕТ СН'!$H$11+СВЦЭМ!$D$10+'СЕТ СН'!$H$6-'СЕТ СН'!$H$23</f>
        <v>1270.5754780499999</v>
      </c>
      <c r="M96" s="36">
        <f>SUMIFS(СВЦЭМ!$D$39:$D$782,СВЦЭМ!$A$39:$A$782,$A96,СВЦЭМ!$B$39:$B$782,M$83)+'СЕТ СН'!$H$11+СВЦЭМ!$D$10+'СЕТ СН'!$H$6-'СЕТ СН'!$H$23</f>
        <v>1276.2050508299999</v>
      </c>
      <c r="N96" s="36">
        <f>SUMIFS(СВЦЭМ!$D$39:$D$782,СВЦЭМ!$A$39:$A$782,$A96,СВЦЭМ!$B$39:$B$782,N$83)+'СЕТ СН'!$H$11+СВЦЭМ!$D$10+'СЕТ СН'!$H$6-'СЕТ СН'!$H$23</f>
        <v>1296.47699685</v>
      </c>
      <c r="O96" s="36">
        <f>SUMIFS(СВЦЭМ!$D$39:$D$782,СВЦЭМ!$A$39:$A$782,$A96,СВЦЭМ!$B$39:$B$782,O$83)+'СЕТ СН'!$H$11+СВЦЭМ!$D$10+'СЕТ СН'!$H$6-'СЕТ СН'!$H$23</f>
        <v>1339.8103695899999</v>
      </c>
      <c r="P96" s="36">
        <f>SUMIFS(СВЦЭМ!$D$39:$D$782,СВЦЭМ!$A$39:$A$782,$A96,СВЦЭМ!$B$39:$B$782,P$83)+'СЕТ СН'!$H$11+СВЦЭМ!$D$10+'СЕТ СН'!$H$6-'СЕТ СН'!$H$23</f>
        <v>1389.0590744699998</v>
      </c>
      <c r="Q96" s="36">
        <f>SUMIFS(СВЦЭМ!$D$39:$D$782,СВЦЭМ!$A$39:$A$782,$A96,СВЦЭМ!$B$39:$B$782,Q$83)+'СЕТ СН'!$H$11+СВЦЭМ!$D$10+'СЕТ СН'!$H$6-'СЕТ СН'!$H$23</f>
        <v>1359.0584092199999</v>
      </c>
      <c r="R96" s="36">
        <f>SUMIFS(СВЦЭМ!$D$39:$D$782,СВЦЭМ!$A$39:$A$782,$A96,СВЦЭМ!$B$39:$B$782,R$83)+'СЕТ СН'!$H$11+СВЦЭМ!$D$10+'СЕТ СН'!$H$6-'СЕТ СН'!$H$23</f>
        <v>1327.1371544399999</v>
      </c>
      <c r="S96" s="36">
        <f>SUMIFS(СВЦЭМ!$D$39:$D$782,СВЦЭМ!$A$39:$A$782,$A96,СВЦЭМ!$B$39:$B$782,S$83)+'СЕТ СН'!$H$11+СВЦЭМ!$D$10+'СЕТ СН'!$H$6-'СЕТ СН'!$H$23</f>
        <v>1282.6734240999999</v>
      </c>
      <c r="T96" s="36">
        <f>SUMIFS(СВЦЭМ!$D$39:$D$782,СВЦЭМ!$A$39:$A$782,$A96,СВЦЭМ!$B$39:$B$782,T$83)+'СЕТ СН'!$H$11+СВЦЭМ!$D$10+'СЕТ СН'!$H$6-'СЕТ СН'!$H$23</f>
        <v>1213.2207294099999</v>
      </c>
      <c r="U96" s="36">
        <f>SUMIFS(СВЦЭМ!$D$39:$D$782,СВЦЭМ!$A$39:$A$782,$A96,СВЦЭМ!$B$39:$B$782,U$83)+'СЕТ СН'!$H$11+СВЦЭМ!$D$10+'СЕТ СН'!$H$6-'СЕТ СН'!$H$23</f>
        <v>1179.1579466000001</v>
      </c>
      <c r="V96" s="36">
        <f>SUMIFS(СВЦЭМ!$D$39:$D$782,СВЦЭМ!$A$39:$A$782,$A96,СВЦЭМ!$B$39:$B$782,V$83)+'СЕТ СН'!$H$11+СВЦЭМ!$D$10+'СЕТ СН'!$H$6-'СЕТ СН'!$H$23</f>
        <v>1182.89120095</v>
      </c>
      <c r="W96" s="36">
        <f>SUMIFS(СВЦЭМ!$D$39:$D$782,СВЦЭМ!$A$39:$A$782,$A96,СВЦЭМ!$B$39:$B$782,W$83)+'СЕТ СН'!$H$11+СВЦЭМ!$D$10+'СЕТ СН'!$H$6-'СЕТ СН'!$H$23</f>
        <v>1194.6945470199998</v>
      </c>
      <c r="X96" s="36">
        <f>SUMIFS(СВЦЭМ!$D$39:$D$782,СВЦЭМ!$A$39:$A$782,$A96,СВЦЭМ!$B$39:$B$782,X$83)+'СЕТ СН'!$H$11+СВЦЭМ!$D$10+'СЕТ СН'!$H$6-'СЕТ СН'!$H$23</f>
        <v>1211.6515681999999</v>
      </c>
      <c r="Y96" s="36">
        <f>SUMIFS(СВЦЭМ!$D$39:$D$782,СВЦЭМ!$A$39:$A$782,$A96,СВЦЭМ!$B$39:$B$782,Y$83)+'СЕТ СН'!$H$11+СВЦЭМ!$D$10+'СЕТ СН'!$H$6-'СЕТ СН'!$H$23</f>
        <v>1243.2804038199999</v>
      </c>
    </row>
    <row r="97" spans="1:25" ht="15.75" x14ac:dyDescent="0.2">
      <c r="A97" s="35">
        <f t="shared" si="2"/>
        <v>44269</v>
      </c>
      <c r="B97" s="36">
        <f>SUMIFS(СВЦЭМ!$D$39:$D$782,СВЦЭМ!$A$39:$A$782,$A97,СВЦЭМ!$B$39:$B$782,B$83)+'СЕТ СН'!$H$11+СВЦЭМ!$D$10+'СЕТ СН'!$H$6-'СЕТ СН'!$H$23</f>
        <v>1300.1432122799999</v>
      </c>
      <c r="C97" s="36">
        <f>SUMIFS(СВЦЭМ!$D$39:$D$782,СВЦЭМ!$A$39:$A$782,$A97,СВЦЭМ!$B$39:$B$782,C$83)+'СЕТ СН'!$H$11+СВЦЭМ!$D$10+'СЕТ СН'!$H$6-'СЕТ СН'!$H$23</f>
        <v>1344.6451766099999</v>
      </c>
      <c r="D97" s="36">
        <f>SUMIFS(СВЦЭМ!$D$39:$D$782,СВЦЭМ!$A$39:$A$782,$A97,СВЦЭМ!$B$39:$B$782,D$83)+'СЕТ СН'!$H$11+СВЦЭМ!$D$10+'СЕТ СН'!$H$6-'СЕТ СН'!$H$23</f>
        <v>1377.8386120299999</v>
      </c>
      <c r="E97" s="36">
        <f>SUMIFS(СВЦЭМ!$D$39:$D$782,СВЦЭМ!$A$39:$A$782,$A97,СВЦЭМ!$B$39:$B$782,E$83)+'СЕТ СН'!$H$11+СВЦЭМ!$D$10+'СЕТ СН'!$H$6-'СЕТ СН'!$H$23</f>
        <v>1395.7899589899998</v>
      </c>
      <c r="F97" s="36">
        <f>SUMIFS(СВЦЭМ!$D$39:$D$782,СВЦЭМ!$A$39:$A$782,$A97,СВЦЭМ!$B$39:$B$782,F$83)+'СЕТ СН'!$H$11+СВЦЭМ!$D$10+'СЕТ СН'!$H$6-'СЕТ СН'!$H$23</f>
        <v>1397.2695383199998</v>
      </c>
      <c r="G97" s="36">
        <f>SUMIFS(СВЦЭМ!$D$39:$D$782,СВЦЭМ!$A$39:$A$782,$A97,СВЦЭМ!$B$39:$B$782,G$83)+'СЕТ СН'!$H$11+СВЦЭМ!$D$10+'СЕТ СН'!$H$6-'СЕТ СН'!$H$23</f>
        <v>1395.8556261499998</v>
      </c>
      <c r="H97" s="36">
        <f>SUMIFS(СВЦЭМ!$D$39:$D$782,СВЦЭМ!$A$39:$A$782,$A97,СВЦЭМ!$B$39:$B$782,H$83)+'СЕТ СН'!$H$11+СВЦЭМ!$D$10+'СЕТ СН'!$H$6-'СЕТ СН'!$H$23</f>
        <v>1405.6462552399998</v>
      </c>
      <c r="I97" s="36">
        <f>SUMIFS(СВЦЭМ!$D$39:$D$782,СВЦЭМ!$A$39:$A$782,$A97,СВЦЭМ!$B$39:$B$782,I$83)+'СЕТ СН'!$H$11+СВЦЭМ!$D$10+'СЕТ СН'!$H$6-'СЕТ СН'!$H$23</f>
        <v>1372.4719595399999</v>
      </c>
      <c r="J97" s="36">
        <f>SUMIFS(СВЦЭМ!$D$39:$D$782,СВЦЭМ!$A$39:$A$782,$A97,СВЦЭМ!$B$39:$B$782,J$83)+'СЕТ СН'!$H$11+СВЦЭМ!$D$10+'СЕТ СН'!$H$6-'СЕТ СН'!$H$23</f>
        <v>1290.21555122</v>
      </c>
      <c r="K97" s="36">
        <f>SUMIFS(СВЦЭМ!$D$39:$D$782,СВЦЭМ!$A$39:$A$782,$A97,СВЦЭМ!$B$39:$B$782,K$83)+'СЕТ СН'!$H$11+СВЦЭМ!$D$10+'СЕТ СН'!$H$6-'СЕТ СН'!$H$23</f>
        <v>1256.0819014499998</v>
      </c>
      <c r="L97" s="36">
        <f>SUMIFS(СВЦЭМ!$D$39:$D$782,СВЦЭМ!$A$39:$A$782,$A97,СВЦЭМ!$B$39:$B$782,L$83)+'СЕТ СН'!$H$11+СВЦЭМ!$D$10+'СЕТ СН'!$H$6-'СЕТ СН'!$H$23</f>
        <v>1230.1245233899999</v>
      </c>
      <c r="M97" s="36">
        <f>SUMIFS(СВЦЭМ!$D$39:$D$782,СВЦЭМ!$A$39:$A$782,$A97,СВЦЭМ!$B$39:$B$782,M$83)+'СЕТ СН'!$H$11+СВЦЭМ!$D$10+'СЕТ СН'!$H$6-'СЕТ СН'!$H$23</f>
        <v>1240.8938619899998</v>
      </c>
      <c r="N97" s="36">
        <f>SUMIFS(СВЦЭМ!$D$39:$D$782,СВЦЭМ!$A$39:$A$782,$A97,СВЦЭМ!$B$39:$B$782,N$83)+'СЕТ СН'!$H$11+СВЦЭМ!$D$10+'СЕТ СН'!$H$6-'СЕТ СН'!$H$23</f>
        <v>1260.3708722099998</v>
      </c>
      <c r="O97" s="36">
        <f>SUMIFS(СВЦЭМ!$D$39:$D$782,СВЦЭМ!$A$39:$A$782,$A97,СВЦЭМ!$B$39:$B$782,O$83)+'СЕТ СН'!$H$11+СВЦЭМ!$D$10+'СЕТ СН'!$H$6-'СЕТ СН'!$H$23</f>
        <v>1305.96647091</v>
      </c>
      <c r="P97" s="36">
        <f>SUMIFS(СВЦЭМ!$D$39:$D$782,СВЦЭМ!$A$39:$A$782,$A97,СВЦЭМ!$B$39:$B$782,P$83)+'СЕТ СН'!$H$11+СВЦЭМ!$D$10+'СЕТ СН'!$H$6-'СЕТ СН'!$H$23</f>
        <v>1351.7335493099999</v>
      </c>
      <c r="Q97" s="36">
        <f>SUMIFS(СВЦЭМ!$D$39:$D$782,СВЦЭМ!$A$39:$A$782,$A97,СВЦЭМ!$B$39:$B$782,Q$83)+'СЕТ СН'!$H$11+СВЦЭМ!$D$10+'СЕТ СН'!$H$6-'СЕТ СН'!$H$23</f>
        <v>1363.00264195</v>
      </c>
      <c r="R97" s="36">
        <f>SUMIFS(СВЦЭМ!$D$39:$D$782,СВЦЭМ!$A$39:$A$782,$A97,СВЦЭМ!$B$39:$B$782,R$83)+'СЕТ СН'!$H$11+СВЦЭМ!$D$10+'СЕТ СН'!$H$6-'СЕТ СН'!$H$23</f>
        <v>1349.9344222499999</v>
      </c>
      <c r="S97" s="36">
        <f>SUMIFS(СВЦЭМ!$D$39:$D$782,СВЦЭМ!$A$39:$A$782,$A97,СВЦЭМ!$B$39:$B$782,S$83)+'СЕТ СН'!$H$11+СВЦЭМ!$D$10+'СЕТ СН'!$H$6-'СЕТ СН'!$H$23</f>
        <v>1316.4508696199998</v>
      </c>
      <c r="T97" s="36">
        <f>SUMIFS(СВЦЭМ!$D$39:$D$782,СВЦЭМ!$A$39:$A$782,$A97,СВЦЭМ!$B$39:$B$782,T$83)+'СЕТ СН'!$H$11+СВЦЭМ!$D$10+'СЕТ СН'!$H$6-'СЕТ СН'!$H$23</f>
        <v>1238.0141709799998</v>
      </c>
      <c r="U97" s="36">
        <f>SUMIFS(СВЦЭМ!$D$39:$D$782,СВЦЭМ!$A$39:$A$782,$A97,СВЦЭМ!$B$39:$B$782,U$83)+'СЕТ СН'!$H$11+СВЦЭМ!$D$10+'СЕТ СН'!$H$6-'СЕТ СН'!$H$23</f>
        <v>1191.4858237399999</v>
      </c>
      <c r="V97" s="36">
        <f>SUMIFS(СВЦЭМ!$D$39:$D$782,СВЦЭМ!$A$39:$A$782,$A97,СВЦЭМ!$B$39:$B$782,V$83)+'СЕТ СН'!$H$11+СВЦЭМ!$D$10+'СЕТ СН'!$H$6-'СЕТ СН'!$H$23</f>
        <v>1191.6771327500001</v>
      </c>
      <c r="W97" s="36">
        <f>SUMIFS(СВЦЭМ!$D$39:$D$782,СВЦЭМ!$A$39:$A$782,$A97,СВЦЭМ!$B$39:$B$782,W$83)+'СЕТ СН'!$H$11+СВЦЭМ!$D$10+'СЕТ СН'!$H$6-'СЕТ СН'!$H$23</f>
        <v>1211.3682859200001</v>
      </c>
      <c r="X97" s="36">
        <f>SUMIFS(СВЦЭМ!$D$39:$D$782,СВЦЭМ!$A$39:$A$782,$A97,СВЦЭМ!$B$39:$B$782,X$83)+'СЕТ СН'!$H$11+СВЦЭМ!$D$10+'СЕТ СН'!$H$6-'СЕТ СН'!$H$23</f>
        <v>1228.4213121299999</v>
      </c>
      <c r="Y97" s="36">
        <f>SUMIFS(СВЦЭМ!$D$39:$D$782,СВЦЭМ!$A$39:$A$782,$A97,СВЦЭМ!$B$39:$B$782,Y$83)+'СЕТ СН'!$H$11+СВЦЭМ!$D$10+'СЕТ СН'!$H$6-'СЕТ СН'!$H$23</f>
        <v>1245.1224129599998</v>
      </c>
    </row>
    <row r="98" spans="1:25" ht="15.75" x14ac:dyDescent="0.2">
      <c r="A98" s="35">
        <f t="shared" si="2"/>
        <v>44270</v>
      </c>
      <c r="B98" s="36">
        <f>SUMIFS(СВЦЭМ!$D$39:$D$782,СВЦЭМ!$A$39:$A$782,$A98,СВЦЭМ!$B$39:$B$782,B$83)+'СЕТ СН'!$H$11+СВЦЭМ!$D$10+'СЕТ СН'!$H$6-'СЕТ СН'!$H$23</f>
        <v>1358.64161814</v>
      </c>
      <c r="C98" s="36">
        <f>SUMIFS(СВЦЭМ!$D$39:$D$782,СВЦЭМ!$A$39:$A$782,$A98,СВЦЭМ!$B$39:$B$782,C$83)+'СЕТ СН'!$H$11+СВЦЭМ!$D$10+'СЕТ СН'!$H$6-'СЕТ СН'!$H$23</f>
        <v>1403.9183337099998</v>
      </c>
      <c r="D98" s="36">
        <f>SUMIFS(СВЦЭМ!$D$39:$D$782,СВЦЭМ!$A$39:$A$782,$A98,СВЦЭМ!$B$39:$B$782,D$83)+'СЕТ СН'!$H$11+СВЦЭМ!$D$10+'СЕТ СН'!$H$6-'СЕТ СН'!$H$23</f>
        <v>1399.63136732</v>
      </c>
      <c r="E98" s="36">
        <f>SUMIFS(СВЦЭМ!$D$39:$D$782,СВЦЭМ!$A$39:$A$782,$A98,СВЦЭМ!$B$39:$B$782,E$83)+'СЕТ СН'!$H$11+СВЦЭМ!$D$10+'СЕТ СН'!$H$6-'СЕТ СН'!$H$23</f>
        <v>1396.57261862</v>
      </c>
      <c r="F98" s="36">
        <f>SUMIFS(СВЦЭМ!$D$39:$D$782,СВЦЭМ!$A$39:$A$782,$A98,СВЦЭМ!$B$39:$B$782,F$83)+'СЕТ СН'!$H$11+СВЦЭМ!$D$10+'СЕТ СН'!$H$6-'СЕТ СН'!$H$23</f>
        <v>1402.5045599399998</v>
      </c>
      <c r="G98" s="36">
        <f>SUMIFS(СВЦЭМ!$D$39:$D$782,СВЦЭМ!$A$39:$A$782,$A98,СВЦЭМ!$B$39:$B$782,G$83)+'СЕТ СН'!$H$11+СВЦЭМ!$D$10+'СЕТ СН'!$H$6-'СЕТ СН'!$H$23</f>
        <v>1408.5251732099998</v>
      </c>
      <c r="H98" s="36">
        <f>SUMIFS(СВЦЭМ!$D$39:$D$782,СВЦЭМ!$A$39:$A$782,$A98,СВЦЭМ!$B$39:$B$782,H$83)+'СЕТ СН'!$H$11+СВЦЭМ!$D$10+'СЕТ СН'!$H$6-'СЕТ СН'!$H$23</f>
        <v>1411.2221963</v>
      </c>
      <c r="I98" s="36">
        <f>SUMIFS(СВЦЭМ!$D$39:$D$782,СВЦЭМ!$A$39:$A$782,$A98,СВЦЭМ!$B$39:$B$782,I$83)+'СЕТ СН'!$H$11+СВЦЭМ!$D$10+'СЕТ СН'!$H$6-'СЕТ СН'!$H$23</f>
        <v>1346.1920775999999</v>
      </c>
      <c r="J98" s="36">
        <f>SUMIFS(СВЦЭМ!$D$39:$D$782,СВЦЭМ!$A$39:$A$782,$A98,СВЦЭМ!$B$39:$B$782,J$83)+'СЕТ СН'!$H$11+СВЦЭМ!$D$10+'СЕТ СН'!$H$6-'СЕТ СН'!$H$23</f>
        <v>1282.1199310099998</v>
      </c>
      <c r="K98" s="36">
        <f>SUMIFS(СВЦЭМ!$D$39:$D$782,СВЦЭМ!$A$39:$A$782,$A98,СВЦЭМ!$B$39:$B$782,K$83)+'СЕТ СН'!$H$11+СВЦЭМ!$D$10+'СЕТ СН'!$H$6-'СЕТ СН'!$H$23</f>
        <v>1247.4686946599998</v>
      </c>
      <c r="L98" s="36">
        <f>SUMIFS(СВЦЭМ!$D$39:$D$782,СВЦЭМ!$A$39:$A$782,$A98,СВЦЭМ!$B$39:$B$782,L$83)+'СЕТ СН'!$H$11+СВЦЭМ!$D$10+'СЕТ СН'!$H$6-'СЕТ СН'!$H$23</f>
        <v>1235.10872851</v>
      </c>
      <c r="M98" s="36">
        <f>SUMIFS(СВЦЭМ!$D$39:$D$782,СВЦЭМ!$A$39:$A$782,$A98,СВЦЭМ!$B$39:$B$782,M$83)+'СЕТ СН'!$H$11+СВЦЭМ!$D$10+'СЕТ СН'!$H$6-'СЕТ СН'!$H$23</f>
        <v>1250.8972297099999</v>
      </c>
      <c r="N98" s="36">
        <f>SUMIFS(СВЦЭМ!$D$39:$D$782,СВЦЭМ!$A$39:$A$782,$A98,СВЦЭМ!$B$39:$B$782,N$83)+'СЕТ СН'!$H$11+СВЦЭМ!$D$10+'СЕТ СН'!$H$6-'СЕТ СН'!$H$23</f>
        <v>1262.8999295499998</v>
      </c>
      <c r="O98" s="36">
        <f>SUMIFS(СВЦЭМ!$D$39:$D$782,СВЦЭМ!$A$39:$A$782,$A98,СВЦЭМ!$B$39:$B$782,O$83)+'СЕТ СН'!$H$11+СВЦЭМ!$D$10+'СЕТ СН'!$H$6-'СЕТ СН'!$H$23</f>
        <v>1297.6400167099998</v>
      </c>
      <c r="P98" s="36">
        <f>SUMIFS(СВЦЭМ!$D$39:$D$782,СВЦЭМ!$A$39:$A$782,$A98,СВЦЭМ!$B$39:$B$782,P$83)+'СЕТ СН'!$H$11+СВЦЭМ!$D$10+'СЕТ СН'!$H$6-'СЕТ СН'!$H$23</f>
        <v>1348.3643500899998</v>
      </c>
      <c r="Q98" s="36">
        <f>SUMIFS(СВЦЭМ!$D$39:$D$782,СВЦЭМ!$A$39:$A$782,$A98,СВЦЭМ!$B$39:$B$782,Q$83)+'СЕТ СН'!$H$11+СВЦЭМ!$D$10+'СЕТ СН'!$H$6-'СЕТ СН'!$H$23</f>
        <v>1370.1785557799999</v>
      </c>
      <c r="R98" s="36">
        <f>SUMIFS(СВЦЭМ!$D$39:$D$782,СВЦЭМ!$A$39:$A$782,$A98,СВЦЭМ!$B$39:$B$782,R$83)+'СЕТ СН'!$H$11+СВЦЭМ!$D$10+'СЕТ СН'!$H$6-'СЕТ СН'!$H$23</f>
        <v>1351.9866402999999</v>
      </c>
      <c r="S98" s="36">
        <f>SUMIFS(СВЦЭМ!$D$39:$D$782,СВЦЭМ!$A$39:$A$782,$A98,СВЦЭМ!$B$39:$B$782,S$83)+'СЕТ СН'!$H$11+СВЦЭМ!$D$10+'СЕТ СН'!$H$6-'СЕТ СН'!$H$23</f>
        <v>1301.3511120799999</v>
      </c>
      <c r="T98" s="36">
        <f>SUMIFS(СВЦЭМ!$D$39:$D$782,СВЦЭМ!$A$39:$A$782,$A98,СВЦЭМ!$B$39:$B$782,T$83)+'СЕТ СН'!$H$11+СВЦЭМ!$D$10+'СЕТ СН'!$H$6-'СЕТ СН'!$H$23</f>
        <v>1196.00832225</v>
      </c>
      <c r="U98" s="36">
        <f>SUMIFS(СВЦЭМ!$D$39:$D$782,СВЦЭМ!$A$39:$A$782,$A98,СВЦЭМ!$B$39:$B$782,U$83)+'СЕТ СН'!$H$11+СВЦЭМ!$D$10+'СЕТ СН'!$H$6-'СЕТ СН'!$H$23</f>
        <v>1153.9004247299999</v>
      </c>
      <c r="V98" s="36">
        <f>SUMIFS(СВЦЭМ!$D$39:$D$782,СВЦЭМ!$A$39:$A$782,$A98,СВЦЭМ!$B$39:$B$782,V$83)+'СЕТ СН'!$H$11+СВЦЭМ!$D$10+'СЕТ СН'!$H$6-'СЕТ СН'!$H$23</f>
        <v>1153.40696617</v>
      </c>
      <c r="W98" s="36">
        <f>SUMIFS(СВЦЭМ!$D$39:$D$782,СВЦЭМ!$A$39:$A$782,$A98,СВЦЭМ!$B$39:$B$782,W$83)+'СЕТ СН'!$H$11+СВЦЭМ!$D$10+'СЕТ СН'!$H$6-'СЕТ СН'!$H$23</f>
        <v>1159.7585865599999</v>
      </c>
      <c r="X98" s="36">
        <f>SUMIFS(СВЦЭМ!$D$39:$D$782,СВЦЭМ!$A$39:$A$782,$A98,СВЦЭМ!$B$39:$B$782,X$83)+'СЕТ СН'!$H$11+СВЦЭМ!$D$10+'СЕТ СН'!$H$6-'СЕТ СН'!$H$23</f>
        <v>1156.96438416</v>
      </c>
      <c r="Y98" s="36">
        <f>SUMIFS(СВЦЭМ!$D$39:$D$782,СВЦЭМ!$A$39:$A$782,$A98,СВЦЭМ!$B$39:$B$782,Y$83)+'СЕТ СН'!$H$11+СВЦЭМ!$D$10+'СЕТ СН'!$H$6-'СЕТ СН'!$H$23</f>
        <v>1167.89374662</v>
      </c>
    </row>
    <row r="99" spans="1:25" ht="15.75" x14ac:dyDescent="0.2">
      <c r="A99" s="35">
        <f t="shared" si="2"/>
        <v>44271</v>
      </c>
      <c r="B99" s="36">
        <f>SUMIFS(СВЦЭМ!$D$39:$D$782,СВЦЭМ!$A$39:$A$782,$A99,СВЦЭМ!$B$39:$B$782,B$83)+'СЕТ СН'!$H$11+СВЦЭМ!$D$10+'СЕТ СН'!$H$6-'СЕТ СН'!$H$23</f>
        <v>1255.8848945299999</v>
      </c>
      <c r="C99" s="36">
        <f>SUMIFS(СВЦЭМ!$D$39:$D$782,СВЦЭМ!$A$39:$A$782,$A99,СВЦЭМ!$B$39:$B$782,C$83)+'СЕТ СН'!$H$11+СВЦЭМ!$D$10+'СЕТ СН'!$H$6-'СЕТ СН'!$H$23</f>
        <v>1358.7410717099999</v>
      </c>
      <c r="D99" s="36">
        <f>SUMIFS(СВЦЭМ!$D$39:$D$782,СВЦЭМ!$A$39:$A$782,$A99,СВЦЭМ!$B$39:$B$782,D$83)+'СЕТ СН'!$H$11+СВЦЭМ!$D$10+'СЕТ СН'!$H$6-'СЕТ СН'!$H$23</f>
        <v>1398.9867241299999</v>
      </c>
      <c r="E99" s="36">
        <f>SUMIFS(СВЦЭМ!$D$39:$D$782,СВЦЭМ!$A$39:$A$782,$A99,СВЦЭМ!$B$39:$B$782,E$83)+'СЕТ СН'!$H$11+СВЦЭМ!$D$10+'СЕТ СН'!$H$6-'СЕТ СН'!$H$23</f>
        <v>1400.9327863799999</v>
      </c>
      <c r="F99" s="36">
        <f>SUMIFS(СВЦЭМ!$D$39:$D$782,СВЦЭМ!$A$39:$A$782,$A99,СВЦЭМ!$B$39:$B$782,F$83)+'СЕТ СН'!$H$11+СВЦЭМ!$D$10+'СЕТ СН'!$H$6-'СЕТ СН'!$H$23</f>
        <v>1392.64426409</v>
      </c>
      <c r="G99" s="36">
        <f>SUMIFS(СВЦЭМ!$D$39:$D$782,СВЦЭМ!$A$39:$A$782,$A99,СВЦЭМ!$B$39:$B$782,G$83)+'СЕТ СН'!$H$11+СВЦЭМ!$D$10+'СЕТ СН'!$H$6-'СЕТ СН'!$H$23</f>
        <v>1400.10327487</v>
      </c>
      <c r="H99" s="36">
        <f>SUMIFS(СВЦЭМ!$D$39:$D$782,СВЦЭМ!$A$39:$A$782,$A99,СВЦЭМ!$B$39:$B$782,H$83)+'СЕТ СН'!$H$11+СВЦЭМ!$D$10+'СЕТ СН'!$H$6-'СЕТ СН'!$H$23</f>
        <v>1428.4603303599999</v>
      </c>
      <c r="I99" s="36">
        <f>SUMIFS(СВЦЭМ!$D$39:$D$782,СВЦЭМ!$A$39:$A$782,$A99,СВЦЭМ!$B$39:$B$782,I$83)+'СЕТ СН'!$H$11+СВЦЭМ!$D$10+'СЕТ СН'!$H$6-'СЕТ СН'!$H$23</f>
        <v>1367.2168875399998</v>
      </c>
      <c r="J99" s="36">
        <f>SUMIFS(СВЦЭМ!$D$39:$D$782,СВЦЭМ!$A$39:$A$782,$A99,СВЦЭМ!$B$39:$B$782,J$83)+'СЕТ СН'!$H$11+СВЦЭМ!$D$10+'СЕТ СН'!$H$6-'СЕТ СН'!$H$23</f>
        <v>1317.2826086599998</v>
      </c>
      <c r="K99" s="36">
        <f>SUMIFS(СВЦЭМ!$D$39:$D$782,СВЦЭМ!$A$39:$A$782,$A99,СВЦЭМ!$B$39:$B$782,K$83)+'СЕТ СН'!$H$11+СВЦЭМ!$D$10+'СЕТ СН'!$H$6-'СЕТ СН'!$H$23</f>
        <v>1295.0474199499999</v>
      </c>
      <c r="L99" s="36">
        <f>SUMIFS(СВЦЭМ!$D$39:$D$782,СВЦЭМ!$A$39:$A$782,$A99,СВЦЭМ!$B$39:$B$782,L$83)+'СЕТ СН'!$H$11+СВЦЭМ!$D$10+'СЕТ СН'!$H$6-'СЕТ СН'!$H$23</f>
        <v>1289.39662619</v>
      </c>
      <c r="M99" s="36">
        <f>SUMIFS(СВЦЭМ!$D$39:$D$782,СВЦЭМ!$A$39:$A$782,$A99,СВЦЭМ!$B$39:$B$782,M$83)+'СЕТ СН'!$H$11+СВЦЭМ!$D$10+'СЕТ СН'!$H$6-'СЕТ СН'!$H$23</f>
        <v>1281.06688803</v>
      </c>
      <c r="N99" s="36">
        <f>SUMIFS(СВЦЭМ!$D$39:$D$782,СВЦЭМ!$A$39:$A$782,$A99,СВЦЭМ!$B$39:$B$782,N$83)+'СЕТ СН'!$H$11+СВЦЭМ!$D$10+'СЕТ СН'!$H$6-'СЕТ СН'!$H$23</f>
        <v>1277.9904986299998</v>
      </c>
      <c r="O99" s="36">
        <f>SUMIFS(СВЦЭМ!$D$39:$D$782,СВЦЭМ!$A$39:$A$782,$A99,СВЦЭМ!$B$39:$B$782,O$83)+'СЕТ СН'!$H$11+СВЦЭМ!$D$10+'СЕТ СН'!$H$6-'СЕТ СН'!$H$23</f>
        <v>1310.8462497799999</v>
      </c>
      <c r="P99" s="36">
        <f>SUMIFS(СВЦЭМ!$D$39:$D$782,СВЦЭМ!$A$39:$A$782,$A99,СВЦЭМ!$B$39:$B$782,P$83)+'СЕТ СН'!$H$11+СВЦЭМ!$D$10+'СЕТ СН'!$H$6-'СЕТ СН'!$H$23</f>
        <v>1354.7647383999999</v>
      </c>
      <c r="Q99" s="36">
        <f>SUMIFS(СВЦЭМ!$D$39:$D$782,СВЦЭМ!$A$39:$A$782,$A99,СВЦЭМ!$B$39:$B$782,Q$83)+'СЕТ СН'!$H$11+СВЦЭМ!$D$10+'СЕТ СН'!$H$6-'СЕТ СН'!$H$23</f>
        <v>1361.90966138</v>
      </c>
      <c r="R99" s="36">
        <f>SUMIFS(СВЦЭМ!$D$39:$D$782,СВЦЭМ!$A$39:$A$782,$A99,СВЦЭМ!$B$39:$B$782,R$83)+'СЕТ СН'!$H$11+СВЦЭМ!$D$10+'СЕТ СН'!$H$6-'СЕТ СН'!$H$23</f>
        <v>1349.59384602</v>
      </c>
      <c r="S99" s="36">
        <f>SUMIFS(СВЦЭМ!$D$39:$D$782,СВЦЭМ!$A$39:$A$782,$A99,СВЦЭМ!$B$39:$B$782,S$83)+'СЕТ СН'!$H$11+СВЦЭМ!$D$10+'СЕТ СН'!$H$6-'СЕТ СН'!$H$23</f>
        <v>1339.28769558</v>
      </c>
      <c r="T99" s="36">
        <f>SUMIFS(СВЦЭМ!$D$39:$D$782,СВЦЭМ!$A$39:$A$782,$A99,СВЦЭМ!$B$39:$B$782,T$83)+'СЕТ СН'!$H$11+СВЦЭМ!$D$10+'СЕТ СН'!$H$6-'СЕТ СН'!$H$23</f>
        <v>1264.1720381499999</v>
      </c>
      <c r="U99" s="36">
        <f>SUMIFS(СВЦЭМ!$D$39:$D$782,СВЦЭМ!$A$39:$A$782,$A99,СВЦЭМ!$B$39:$B$782,U$83)+'СЕТ СН'!$H$11+СВЦЭМ!$D$10+'СЕТ СН'!$H$6-'СЕТ СН'!$H$23</f>
        <v>1225.8894206799998</v>
      </c>
      <c r="V99" s="36">
        <f>SUMIFS(СВЦЭМ!$D$39:$D$782,СВЦЭМ!$A$39:$A$782,$A99,СВЦЭМ!$B$39:$B$782,V$83)+'СЕТ СН'!$H$11+СВЦЭМ!$D$10+'СЕТ СН'!$H$6-'СЕТ СН'!$H$23</f>
        <v>1232.4969936599998</v>
      </c>
      <c r="W99" s="36">
        <f>SUMIFS(СВЦЭМ!$D$39:$D$782,СВЦЭМ!$A$39:$A$782,$A99,СВЦЭМ!$B$39:$B$782,W$83)+'СЕТ СН'!$H$11+СВЦЭМ!$D$10+'СЕТ СН'!$H$6-'СЕТ СН'!$H$23</f>
        <v>1250.7586312799999</v>
      </c>
      <c r="X99" s="36">
        <f>SUMIFS(СВЦЭМ!$D$39:$D$782,СВЦЭМ!$A$39:$A$782,$A99,СВЦЭМ!$B$39:$B$782,X$83)+'СЕТ СН'!$H$11+СВЦЭМ!$D$10+'СЕТ СН'!$H$6-'СЕТ СН'!$H$23</f>
        <v>1268.82561416</v>
      </c>
      <c r="Y99" s="36">
        <f>SUMIFS(СВЦЭМ!$D$39:$D$782,СВЦЭМ!$A$39:$A$782,$A99,СВЦЭМ!$B$39:$B$782,Y$83)+'СЕТ СН'!$H$11+СВЦЭМ!$D$10+'СЕТ СН'!$H$6-'СЕТ СН'!$H$23</f>
        <v>1272.3316833899999</v>
      </c>
    </row>
    <row r="100" spans="1:25" ht="15.75" x14ac:dyDescent="0.2">
      <c r="A100" s="35">
        <f t="shared" si="2"/>
        <v>44272</v>
      </c>
      <c r="B100" s="36">
        <f>SUMIFS(СВЦЭМ!$D$39:$D$782,СВЦЭМ!$A$39:$A$782,$A100,СВЦЭМ!$B$39:$B$782,B$83)+'СЕТ СН'!$H$11+СВЦЭМ!$D$10+'СЕТ СН'!$H$6-'СЕТ СН'!$H$23</f>
        <v>1392.5003210699999</v>
      </c>
      <c r="C100" s="36">
        <f>SUMIFS(СВЦЭМ!$D$39:$D$782,СВЦЭМ!$A$39:$A$782,$A100,СВЦЭМ!$B$39:$B$782,C$83)+'СЕТ СН'!$H$11+СВЦЭМ!$D$10+'СЕТ СН'!$H$6-'СЕТ СН'!$H$23</f>
        <v>1425.9626012199999</v>
      </c>
      <c r="D100" s="36">
        <f>SUMIFS(СВЦЭМ!$D$39:$D$782,СВЦЭМ!$A$39:$A$782,$A100,СВЦЭМ!$B$39:$B$782,D$83)+'СЕТ СН'!$H$11+СВЦЭМ!$D$10+'СЕТ СН'!$H$6-'СЕТ СН'!$H$23</f>
        <v>1407.1320704499999</v>
      </c>
      <c r="E100" s="36">
        <f>SUMIFS(СВЦЭМ!$D$39:$D$782,СВЦЭМ!$A$39:$A$782,$A100,СВЦЭМ!$B$39:$B$782,E$83)+'СЕТ СН'!$H$11+СВЦЭМ!$D$10+'СЕТ СН'!$H$6-'СЕТ СН'!$H$23</f>
        <v>1400.9040966999999</v>
      </c>
      <c r="F100" s="36">
        <f>SUMIFS(СВЦЭМ!$D$39:$D$782,СВЦЭМ!$A$39:$A$782,$A100,СВЦЭМ!$B$39:$B$782,F$83)+'СЕТ СН'!$H$11+СВЦЭМ!$D$10+'СЕТ СН'!$H$6-'СЕТ СН'!$H$23</f>
        <v>1404.5659564399998</v>
      </c>
      <c r="G100" s="36">
        <f>SUMIFS(СВЦЭМ!$D$39:$D$782,СВЦЭМ!$A$39:$A$782,$A100,СВЦЭМ!$B$39:$B$782,G$83)+'СЕТ СН'!$H$11+СВЦЭМ!$D$10+'СЕТ СН'!$H$6-'СЕТ СН'!$H$23</f>
        <v>1414.4959670799999</v>
      </c>
      <c r="H100" s="36">
        <f>SUMIFS(СВЦЭМ!$D$39:$D$782,СВЦЭМ!$A$39:$A$782,$A100,СВЦЭМ!$B$39:$B$782,H$83)+'СЕТ СН'!$H$11+СВЦЭМ!$D$10+'СЕТ СН'!$H$6-'СЕТ СН'!$H$23</f>
        <v>1429.8433585099999</v>
      </c>
      <c r="I100" s="36">
        <f>SUMIFS(СВЦЭМ!$D$39:$D$782,СВЦЭМ!$A$39:$A$782,$A100,СВЦЭМ!$B$39:$B$782,I$83)+'СЕТ СН'!$H$11+СВЦЭМ!$D$10+'СЕТ СН'!$H$6-'СЕТ СН'!$H$23</f>
        <v>1388.9502700999999</v>
      </c>
      <c r="J100" s="36">
        <f>SUMIFS(СВЦЭМ!$D$39:$D$782,СВЦЭМ!$A$39:$A$782,$A100,СВЦЭМ!$B$39:$B$782,J$83)+'СЕТ СН'!$H$11+СВЦЭМ!$D$10+'СЕТ СН'!$H$6-'СЕТ СН'!$H$23</f>
        <v>1343.0469568599999</v>
      </c>
      <c r="K100" s="36">
        <f>SUMIFS(СВЦЭМ!$D$39:$D$782,СВЦЭМ!$A$39:$A$782,$A100,СВЦЭМ!$B$39:$B$782,K$83)+'СЕТ СН'!$H$11+СВЦЭМ!$D$10+'СЕТ СН'!$H$6-'СЕТ СН'!$H$23</f>
        <v>1332.33489721</v>
      </c>
      <c r="L100" s="36">
        <f>SUMIFS(СВЦЭМ!$D$39:$D$782,СВЦЭМ!$A$39:$A$782,$A100,СВЦЭМ!$B$39:$B$782,L$83)+'СЕТ СН'!$H$11+СВЦЭМ!$D$10+'СЕТ СН'!$H$6-'СЕТ СН'!$H$23</f>
        <v>1326.3004060199999</v>
      </c>
      <c r="M100" s="36">
        <f>SUMIFS(СВЦЭМ!$D$39:$D$782,СВЦЭМ!$A$39:$A$782,$A100,СВЦЭМ!$B$39:$B$782,M$83)+'СЕТ СН'!$H$11+СВЦЭМ!$D$10+'СЕТ СН'!$H$6-'СЕТ СН'!$H$23</f>
        <v>1328.5831804299999</v>
      </c>
      <c r="N100" s="36">
        <f>SUMIFS(СВЦЭМ!$D$39:$D$782,СВЦЭМ!$A$39:$A$782,$A100,СВЦЭМ!$B$39:$B$782,N$83)+'СЕТ СН'!$H$11+СВЦЭМ!$D$10+'СЕТ СН'!$H$6-'СЕТ СН'!$H$23</f>
        <v>1332.2573681199999</v>
      </c>
      <c r="O100" s="36">
        <f>SUMIFS(СВЦЭМ!$D$39:$D$782,СВЦЭМ!$A$39:$A$782,$A100,СВЦЭМ!$B$39:$B$782,O$83)+'СЕТ СН'!$H$11+СВЦЭМ!$D$10+'СЕТ СН'!$H$6-'СЕТ СН'!$H$23</f>
        <v>1352.9422759299998</v>
      </c>
      <c r="P100" s="36">
        <f>SUMIFS(СВЦЭМ!$D$39:$D$782,СВЦЭМ!$A$39:$A$782,$A100,СВЦЭМ!$B$39:$B$782,P$83)+'СЕТ СН'!$H$11+СВЦЭМ!$D$10+'СЕТ СН'!$H$6-'СЕТ СН'!$H$23</f>
        <v>1399.5877528399999</v>
      </c>
      <c r="Q100" s="36">
        <f>SUMIFS(СВЦЭМ!$D$39:$D$782,СВЦЭМ!$A$39:$A$782,$A100,СВЦЭМ!$B$39:$B$782,Q$83)+'СЕТ СН'!$H$11+СВЦЭМ!$D$10+'СЕТ СН'!$H$6-'СЕТ СН'!$H$23</f>
        <v>1435.0983741799998</v>
      </c>
      <c r="R100" s="36">
        <f>SUMIFS(СВЦЭМ!$D$39:$D$782,СВЦЭМ!$A$39:$A$782,$A100,СВЦЭМ!$B$39:$B$782,R$83)+'СЕТ СН'!$H$11+СВЦЭМ!$D$10+'СЕТ СН'!$H$6-'СЕТ СН'!$H$23</f>
        <v>1412.3592916</v>
      </c>
      <c r="S100" s="36">
        <f>SUMIFS(СВЦЭМ!$D$39:$D$782,СВЦЭМ!$A$39:$A$782,$A100,СВЦЭМ!$B$39:$B$782,S$83)+'СЕТ СН'!$H$11+СВЦЭМ!$D$10+'СЕТ СН'!$H$6-'СЕТ СН'!$H$23</f>
        <v>1384.8648032999999</v>
      </c>
      <c r="T100" s="36">
        <f>SUMIFS(СВЦЭМ!$D$39:$D$782,СВЦЭМ!$A$39:$A$782,$A100,СВЦЭМ!$B$39:$B$782,T$83)+'СЕТ СН'!$H$11+СВЦЭМ!$D$10+'СЕТ СН'!$H$6-'СЕТ СН'!$H$23</f>
        <v>1319.4867835499999</v>
      </c>
      <c r="U100" s="36">
        <f>SUMIFS(СВЦЭМ!$D$39:$D$782,СВЦЭМ!$A$39:$A$782,$A100,СВЦЭМ!$B$39:$B$782,U$83)+'СЕТ СН'!$H$11+СВЦЭМ!$D$10+'СЕТ СН'!$H$6-'СЕТ СН'!$H$23</f>
        <v>1284.2266473999998</v>
      </c>
      <c r="V100" s="36">
        <f>SUMIFS(СВЦЭМ!$D$39:$D$782,СВЦЭМ!$A$39:$A$782,$A100,СВЦЭМ!$B$39:$B$782,V$83)+'СЕТ СН'!$H$11+СВЦЭМ!$D$10+'СЕТ СН'!$H$6-'СЕТ СН'!$H$23</f>
        <v>1278.50467695</v>
      </c>
      <c r="W100" s="36">
        <f>SUMIFS(СВЦЭМ!$D$39:$D$782,СВЦЭМ!$A$39:$A$782,$A100,СВЦЭМ!$B$39:$B$782,W$83)+'СЕТ СН'!$H$11+СВЦЭМ!$D$10+'СЕТ СН'!$H$6-'СЕТ СН'!$H$23</f>
        <v>1288.98079551</v>
      </c>
      <c r="X100" s="36">
        <f>SUMIFS(СВЦЭМ!$D$39:$D$782,СВЦЭМ!$A$39:$A$782,$A100,СВЦЭМ!$B$39:$B$782,X$83)+'СЕТ СН'!$H$11+СВЦЭМ!$D$10+'СЕТ СН'!$H$6-'СЕТ СН'!$H$23</f>
        <v>1304.9760702799999</v>
      </c>
      <c r="Y100" s="36">
        <f>SUMIFS(СВЦЭМ!$D$39:$D$782,СВЦЭМ!$A$39:$A$782,$A100,СВЦЭМ!$B$39:$B$782,Y$83)+'СЕТ СН'!$H$11+СВЦЭМ!$D$10+'СЕТ СН'!$H$6-'СЕТ СН'!$H$23</f>
        <v>1313.1511994499999</v>
      </c>
    </row>
    <row r="101" spans="1:25" ht="15.75" x14ac:dyDescent="0.2">
      <c r="A101" s="35">
        <f t="shared" si="2"/>
        <v>44273</v>
      </c>
      <c r="B101" s="36">
        <f>SUMIFS(СВЦЭМ!$D$39:$D$782,СВЦЭМ!$A$39:$A$782,$A101,СВЦЭМ!$B$39:$B$782,B$83)+'СЕТ СН'!$H$11+СВЦЭМ!$D$10+'СЕТ СН'!$H$6-'СЕТ СН'!$H$23</f>
        <v>1332.90412412</v>
      </c>
      <c r="C101" s="36">
        <f>SUMIFS(СВЦЭМ!$D$39:$D$782,СВЦЭМ!$A$39:$A$782,$A101,СВЦЭМ!$B$39:$B$782,C$83)+'СЕТ СН'!$H$11+СВЦЭМ!$D$10+'СЕТ СН'!$H$6-'СЕТ СН'!$H$23</f>
        <v>1415.6896922199999</v>
      </c>
      <c r="D101" s="36">
        <f>SUMIFS(СВЦЭМ!$D$39:$D$782,СВЦЭМ!$A$39:$A$782,$A101,СВЦЭМ!$B$39:$B$782,D$83)+'СЕТ СН'!$H$11+СВЦЭМ!$D$10+'СЕТ СН'!$H$6-'СЕТ СН'!$H$23</f>
        <v>1494.36418439</v>
      </c>
      <c r="E101" s="36">
        <f>SUMIFS(СВЦЭМ!$D$39:$D$782,СВЦЭМ!$A$39:$A$782,$A101,СВЦЭМ!$B$39:$B$782,E$83)+'СЕТ СН'!$H$11+СВЦЭМ!$D$10+'СЕТ СН'!$H$6-'СЕТ СН'!$H$23</f>
        <v>1497.8360084799999</v>
      </c>
      <c r="F101" s="36">
        <f>SUMIFS(СВЦЭМ!$D$39:$D$782,СВЦЭМ!$A$39:$A$782,$A101,СВЦЭМ!$B$39:$B$782,F$83)+'СЕТ СН'!$H$11+СВЦЭМ!$D$10+'СЕТ СН'!$H$6-'СЕТ СН'!$H$23</f>
        <v>1503.5274984799998</v>
      </c>
      <c r="G101" s="36">
        <f>SUMIFS(СВЦЭМ!$D$39:$D$782,СВЦЭМ!$A$39:$A$782,$A101,СВЦЭМ!$B$39:$B$782,G$83)+'СЕТ СН'!$H$11+СВЦЭМ!$D$10+'СЕТ СН'!$H$6-'СЕТ СН'!$H$23</f>
        <v>1499.0353991099998</v>
      </c>
      <c r="H101" s="36">
        <f>SUMIFS(СВЦЭМ!$D$39:$D$782,СВЦЭМ!$A$39:$A$782,$A101,СВЦЭМ!$B$39:$B$782,H$83)+'СЕТ СН'!$H$11+СВЦЭМ!$D$10+'СЕТ СН'!$H$6-'СЕТ СН'!$H$23</f>
        <v>1450.5709144999998</v>
      </c>
      <c r="I101" s="36">
        <f>SUMIFS(СВЦЭМ!$D$39:$D$782,СВЦЭМ!$A$39:$A$782,$A101,СВЦЭМ!$B$39:$B$782,I$83)+'СЕТ СН'!$H$11+СВЦЭМ!$D$10+'СЕТ СН'!$H$6-'СЕТ СН'!$H$23</f>
        <v>1375.0872212899999</v>
      </c>
      <c r="J101" s="36">
        <f>SUMIFS(СВЦЭМ!$D$39:$D$782,СВЦЭМ!$A$39:$A$782,$A101,СВЦЭМ!$B$39:$B$782,J$83)+'СЕТ СН'!$H$11+СВЦЭМ!$D$10+'СЕТ СН'!$H$6-'СЕТ СН'!$H$23</f>
        <v>1328.03185777</v>
      </c>
      <c r="K101" s="36">
        <f>SUMIFS(СВЦЭМ!$D$39:$D$782,СВЦЭМ!$A$39:$A$782,$A101,СВЦЭМ!$B$39:$B$782,K$83)+'СЕТ СН'!$H$11+СВЦЭМ!$D$10+'СЕТ СН'!$H$6-'СЕТ СН'!$H$23</f>
        <v>1299.4085520899998</v>
      </c>
      <c r="L101" s="36">
        <f>SUMIFS(СВЦЭМ!$D$39:$D$782,СВЦЭМ!$A$39:$A$782,$A101,СВЦЭМ!$B$39:$B$782,L$83)+'СЕТ СН'!$H$11+СВЦЭМ!$D$10+'СЕТ СН'!$H$6-'СЕТ СН'!$H$23</f>
        <v>1298.7272902699999</v>
      </c>
      <c r="M101" s="36">
        <f>SUMIFS(СВЦЭМ!$D$39:$D$782,СВЦЭМ!$A$39:$A$782,$A101,СВЦЭМ!$B$39:$B$782,M$83)+'СЕТ СН'!$H$11+СВЦЭМ!$D$10+'СЕТ СН'!$H$6-'СЕТ СН'!$H$23</f>
        <v>1306.3530984199999</v>
      </c>
      <c r="N101" s="36">
        <f>SUMIFS(СВЦЭМ!$D$39:$D$782,СВЦЭМ!$A$39:$A$782,$A101,СВЦЭМ!$B$39:$B$782,N$83)+'СЕТ СН'!$H$11+СВЦЭМ!$D$10+'СЕТ СН'!$H$6-'СЕТ СН'!$H$23</f>
        <v>1314.24650636</v>
      </c>
      <c r="O101" s="36">
        <f>SUMIFS(СВЦЭМ!$D$39:$D$782,СВЦЭМ!$A$39:$A$782,$A101,СВЦЭМ!$B$39:$B$782,O$83)+'СЕТ СН'!$H$11+СВЦЭМ!$D$10+'СЕТ СН'!$H$6-'СЕТ СН'!$H$23</f>
        <v>1332.2708170599999</v>
      </c>
      <c r="P101" s="36">
        <f>SUMIFS(СВЦЭМ!$D$39:$D$782,СВЦЭМ!$A$39:$A$782,$A101,СВЦЭМ!$B$39:$B$782,P$83)+'СЕТ СН'!$H$11+СВЦЭМ!$D$10+'СЕТ СН'!$H$6-'СЕТ СН'!$H$23</f>
        <v>1378.8546880599999</v>
      </c>
      <c r="Q101" s="36">
        <f>SUMIFS(СВЦЭМ!$D$39:$D$782,СВЦЭМ!$A$39:$A$782,$A101,СВЦЭМ!$B$39:$B$782,Q$83)+'СЕТ СН'!$H$11+СВЦЭМ!$D$10+'СЕТ СН'!$H$6-'СЕТ СН'!$H$23</f>
        <v>1412.8557908599998</v>
      </c>
      <c r="R101" s="36">
        <f>SUMIFS(СВЦЭМ!$D$39:$D$782,СВЦЭМ!$A$39:$A$782,$A101,СВЦЭМ!$B$39:$B$782,R$83)+'СЕТ СН'!$H$11+СВЦЭМ!$D$10+'СЕТ СН'!$H$6-'СЕТ СН'!$H$23</f>
        <v>1395.8929367199999</v>
      </c>
      <c r="S101" s="36">
        <f>SUMIFS(СВЦЭМ!$D$39:$D$782,СВЦЭМ!$A$39:$A$782,$A101,СВЦЭМ!$B$39:$B$782,S$83)+'СЕТ СН'!$H$11+СВЦЭМ!$D$10+'СЕТ СН'!$H$6-'СЕТ СН'!$H$23</f>
        <v>1379.2724248799998</v>
      </c>
      <c r="T101" s="36">
        <f>SUMIFS(СВЦЭМ!$D$39:$D$782,СВЦЭМ!$A$39:$A$782,$A101,СВЦЭМ!$B$39:$B$782,T$83)+'СЕТ СН'!$H$11+СВЦЭМ!$D$10+'СЕТ СН'!$H$6-'СЕТ СН'!$H$23</f>
        <v>1294.6733985799999</v>
      </c>
      <c r="U101" s="36">
        <f>SUMIFS(СВЦЭМ!$D$39:$D$782,СВЦЭМ!$A$39:$A$782,$A101,СВЦЭМ!$B$39:$B$782,U$83)+'СЕТ СН'!$H$11+СВЦЭМ!$D$10+'СЕТ СН'!$H$6-'СЕТ СН'!$H$23</f>
        <v>1261.41641334</v>
      </c>
      <c r="V101" s="36">
        <f>SUMIFS(СВЦЭМ!$D$39:$D$782,СВЦЭМ!$A$39:$A$782,$A101,СВЦЭМ!$B$39:$B$782,V$83)+'СЕТ СН'!$H$11+СВЦЭМ!$D$10+'СЕТ СН'!$H$6-'СЕТ СН'!$H$23</f>
        <v>1268.09226229</v>
      </c>
      <c r="W101" s="36">
        <f>SUMIFS(СВЦЭМ!$D$39:$D$782,СВЦЭМ!$A$39:$A$782,$A101,СВЦЭМ!$B$39:$B$782,W$83)+'СЕТ СН'!$H$11+СВЦЭМ!$D$10+'СЕТ СН'!$H$6-'СЕТ СН'!$H$23</f>
        <v>1276.1028619399999</v>
      </c>
      <c r="X101" s="36">
        <f>SUMIFS(СВЦЭМ!$D$39:$D$782,СВЦЭМ!$A$39:$A$782,$A101,СВЦЭМ!$B$39:$B$782,X$83)+'СЕТ СН'!$H$11+СВЦЭМ!$D$10+'СЕТ СН'!$H$6-'СЕТ СН'!$H$23</f>
        <v>1283.2740073</v>
      </c>
      <c r="Y101" s="36">
        <f>SUMIFS(СВЦЭМ!$D$39:$D$782,СВЦЭМ!$A$39:$A$782,$A101,СВЦЭМ!$B$39:$B$782,Y$83)+'СЕТ СН'!$H$11+СВЦЭМ!$D$10+'СЕТ СН'!$H$6-'СЕТ СН'!$H$23</f>
        <v>1295.69651628</v>
      </c>
    </row>
    <row r="102" spans="1:25" ht="15.75" x14ac:dyDescent="0.2">
      <c r="A102" s="35">
        <f t="shared" si="2"/>
        <v>44274</v>
      </c>
      <c r="B102" s="36">
        <f>SUMIFS(СВЦЭМ!$D$39:$D$782,СВЦЭМ!$A$39:$A$782,$A102,СВЦЭМ!$B$39:$B$782,B$83)+'СЕТ СН'!$H$11+СВЦЭМ!$D$10+'СЕТ СН'!$H$6-'СЕТ СН'!$H$23</f>
        <v>1284.5591372699998</v>
      </c>
      <c r="C102" s="36">
        <f>SUMIFS(СВЦЭМ!$D$39:$D$782,СВЦЭМ!$A$39:$A$782,$A102,СВЦЭМ!$B$39:$B$782,C$83)+'СЕТ СН'!$H$11+СВЦЭМ!$D$10+'СЕТ СН'!$H$6-'СЕТ СН'!$H$23</f>
        <v>1358.6126442099999</v>
      </c>
      <c r="D102" s="36">
        <f>SUMIFS(СВЦЭМ!$D$39:$D$782,СВЦЭМ!$A$39:$A$782,$A102,СВЦЭМ!$B$39:$B$782,D$83)+'СЕТ СН'!$H$11+СВЦЭМ!$D$10+'СЕТ СН'!$H$6-'СЕТ СН'!$H$23</f>
        <v>1442.28571515</v>
      </c>
      <c r="E102" s="36">
        <f>SUMIFS(СВЦЭМ!$D$39:$D$782,СВЦЭМ!$A$39:$A$782,$A102,СВЦЭМ!$B$39:$B$782,E$83)+'СЕТ СН'!$H$11+СВЦЭМ!$D$10+'СЕТ СН'!$H$6-'СЕТ СН'!$H$23</f>
        <v>1445.83021618</v>
      </c>
      <c r="F102" s="36">
        <f>SUMIFS(СВЦЭМ!$D$39:$D$782,СВЦЭМ!$A$39:$A$782,$A102,СВЦЭМ!$B$39:$B$782,F$83)+'СЕТ СН'!$H$11+СВЦЭМ!$D$10+'СЕТ СН'!$H$6-'СЕТ СН'!$H$23</f>
        <v>1470.3799655199998</v>
      </c>
      <c r="G102" s="36">
        <f>SUMIFS(СВЦЭМ!$D$39:$D$782,СВЦЭМ!$A$39:$A$782,$A102,СВЦЭМ!$B$39:$B$782,G$83)+'СЕТ СН'!$H$11+СВЦЭМ!$D$10+'СЕТ СН'!$H$6-'СЕТ СН'!$H$23</f>
        <v>1449.0826413699999</v>
      </c>
      <c r="H102" s="36">
        <f>SUMIFS(СВЦЭМ!$D$39:$D$782,СВЦЭМ!$A$39:$A$782,$A102,СВЦЭМ!$B$39:$B$782,H$83)+'СЕТ СН'!$H$11+СВЦЭМ!$D$10+'СЕТ СН'!$H$6-'СЕТ СН'!$H$23</f>
        <v>1384.46976982</v>
      </c>
      <c r="I102" s="36">
        <f>SUMIFS(СВЦЭМ!$D$39:$D$782,СВЦЭМ!$A$39:$A$782,$A102,СВЦЭМ!$B$39:$B$782,I$83)+'СЕТ СН'!$H$11+СВЦЭМ!$D$10+'СЕТ СН'!$H$6-'СЕТ СН'!$H$23</f>
        <v>1325.9068421799998</v>
      </c>
      <c r="J102" s="36">
        <f>SUMIFS(СВЦЭМ!$D$39:$D$782,СВЦЭМ!$A$39:$A$782,$A102,СВЦЭМ!$B$39:$B$782,J$83)+'СЕТ СН'!$H$11+СВЦЭМ!$D$10+'СЕТ СН'!$H$6-'СЕТ СН'!$H$23</f>
        <v>1274.0022505899999</v>
      </c>
      <c r="K102" s="36">
        <f>SUMIFS(СВЦЭМ!$D$39:$D$782,СВЦЭМ!$A$39:$A$782,$A102,СВЦЭМ!$B$39:$B$782,K$83)+'СЕТ СН'!$H$11+СВЦЭМ!$D$10+'СЕТ СН'!$H$6-'СЕТ СН'!$H$23</f>
        <v>1247.5014963599999</v>
      </c>
      <c r="L102" s="36">
        <f>SUMIFS(СВЦЭМ!$D$39:$D$782,СВЦЭМ!$A$39:$A$782,$A102,СВЦЭМ!$B$39:$B$782,L$83)+'СЕТ СН'!$H$11+СВЦЭМ!$D$10+'СЕТ СН'!$H$6-'СЕТ СН'!$H$23</f>
        <v>1239.4328034899997</v>
      </c>
      <c r="M102" s="36">
        <f>SUMIFS(СВЦЭМ!$D$39:$D$782,СВЦЭМ!$A$39:$A$782,$A102,СВЦЭМ!$B$39:$B$782,M$83)+'СЕТ СН'!$H$11+СВЦЭМ!$D$10+'СЕТ СН'!$H$6-'СЕТ СН'!$H$23</f>
        <v>1247.2057358999998</v>
      </c>
      <c r="N102" s="36">
        <f>SUMIFS(СВЦЭМ!$D$39:$D$782,СВЦЭМ!$A$39:$A$782,$A102,СВЦЭМ!$B$39:$B$782,N$83)+'СЕТ СН'!$H$11+СВЦЭМ!$D$10+'СЕТ СН'!$H$6-'СЕТ СН'!$H$23</f>
        <v>1267.29288301</v>
      </c>
      <c r="O102" s="36">
        <f>SUMIFS(СВЦЭМ!$D$39:$D$782,СВЦЭМ!$A$39:$A$782,$A102,СВЦЭМ!$B$39:$B$782,O$83)+'СЕТ СН'!$H$11+СВЦЭМ!$D$10+'СЕТ СН'!$H$6-'СЕТ СН'!$H$23</f>
        <v>1272.6885458699999</v>
      </c>
      <c r="P102" s="36">
        <f>SUMIFS(СВЦЭМ!$D$39:$D$782,СВЦЭМ!$A$39:$A$782,$A102,СВЦЭМ!$B$39:$B$782,P$83)+'СЕТ СН'!$H$11+СВЦЭМ!$D$10+'СЕТ СН'!$H$6-'СЕТ СН'!$H$23</f>
        <v>1317.8951424499999</v>
      </c>
      <c r="Q102" s="36">
        <f>SUMIFS(СВЦЭМ!$D$39:$D$782,СВЦЭМ!$A$39:$A$782,$A102,СВЦЭМ!$B$39:$B$782,Q$83)+'СЕТ СН'!$H$11+СВЦЭМ!$D$10+'СЕТ СН'!$H$6-'СЕТ СН'!$H$23</f>
        <v>1358.1214384799998</v>
      </c>
      <c r="R102" s="36">
        <f>SUMIFS(СВЦЭМ!$D$39:$D$782,СВЦЭМ!$A$39:$A$782,$A102,СВЦЭМ!$B$39:$B$782,R$83)+'СЕТ СН'!$H$11+СВЦЭМ!$D$10+'СЕТ СН'!$H$6-'СЕТ СН'!$H$23</f>
        <v>1364.91603558</v>
      </c>
      <c r="S102" s="36">
        <f>SUMIFS(СВЦЭМ!$D$39:$D$782,СВЦЭМ!$A$39:$A$782,$A102,СВЦЭМ!$B$39:$B$782,S$83)+'СЕТ СН'!$H$11+СВЦЭМ!$D$10+'СЕТ СН'!$H$6-'СЕТ СН'!$H$23</f>
        <v>1353.7613706299999</v>
      </c>
      <c r="T102" s="36">
        <f>SUMIFS(СВЦЭМ!$D$39:$D$782,СВЦЭМ!$A$39:$A$782,$A102,СВЦЭМ!$B$39:$B$782,T$83)+'СЕТ СН'!$H$11+СВЦЭМ!$D$10+'СЕТ СН'!$H$6-'СЕТ СН'!$H$23</f>
        <v>1274.7476296</v>
      </c>
      <c r="U102" s="36">
        <f>SUMIFS(СВЦЭМ!$D$39:$D$782,СВЦЭМ!$A$39:$A$782,$A102,СВЦЭМ!$B$39:$B$782,U$83)+'СЕТ СН'!$H$11+СВЦЭМ!$D$10+'СЕТ СН'!$H$6-'СЕТ СН'!$H$23</f>
        <v>1229.83855707</v>
      </c>
      <c r="V102" s="36">
        <f>SUMIFS(СВЦЭМ!$D$39:$D$782,СВЦЭМ!$A$39:$A$782,$A102,СВЦЭМ!$B$39:$B$782,V$83)+'СЕТ СН'!$H$11+СВЦЭМ!$D$10+'СЕТ СН'!$H$6-'СЕТ СН'!$H$23</f>
        <v>1223.3627441699998</v>
      </c>
      <c r="W102" s="36">
        <f>SUMIFS(СВЦЭМ!$D$39:$D$782,СВЦЭМ!$A$39:$A$782,$A102,СВЦЭМ!$B$39:$B$782,W$83)+'СЕТ СН'!$H$11+СВЦЭМ!$D$10+'СЕТ СН'!$H$6-'СЕТ СН'!$H$23</f>
        <v>1228.7624601</v>
      </c>
      <c r="X102" s="36">
        <f>SUMIFS(СВЦЭМ!$D$39:$D$782,СВЦЭМ!$A$39:$A$782,$A102,СВЦЭМ!$B$39:$B$782,X$83)+'СЕТ СН'!$H$11+СВЦЭМ!$D$10+'СЕТ СН'!$H$6-'СЕТ СН'!$H$23</f>
        <v>1255.56525612</v>
      </c>
      <c r="Y102" s="36">
        <f>SUMIFS(СВЦЭМ!$D$39:$D$782,СВЦЭМ!$A$39:$A$782,$A102,СВЦЭМ!$B$39:$B$782,Y$83)+'СЕТ СН'!$H$11+СВЦЭМ!$D$10+'СЕТ СН'!$H$6-'СЕТ СН'!$H$23</f>
        <v>1269.9758379799998</v>
      </c>
    </row>
    <row r="103" spans="1:25" ht="15.75" x14ac:dyDescent="0.2">
      <c r="A103" s="35">
        <f t="shared" si="2"/>
        <v>44275</v>
      </c>
      <c r="B103" s="36">
        <f>SUMIFS(СВЦЭМ!$D$39:$D$782,СВЦЭМ!$A$39:$A$782,$A103,СВЦЭМ!$B$39:$B$782,B$83)+'СЕТ СН'!$H$11+СВЦЭМ!$D$10+'СЕТ СН'!$H$6-'СЕТ СН'!$H$23</f>
        <v>1293.1959455399999</v>
      </c>
      <c r="C103" s="36">
        <f>SUMIFS(СВЦЭМ!$D$39:$D$782,СВЦЭМ!$A$39:$A$782,$A103,СВЦЭМ!$B$39:$B$782,C$83)+'СЕТ СН'!$H$11+СВЦЭМ!$D$10+'СЕТ СН'!$H$6-'СЕТ СН'!$H$23</f>
        <v>1371.8204545899998</v>
      </c>
      <c r="D103" s="36">
        <f>SUMIFS(СВЦЭМ!$D$39:$D$782,СВЦЭМ!$A$39:$A$782,$A103,СВЦЭМ!$B$39:$B$782,D$83)+'СЕТ СН'!$H$11+СВЦЭМ!$D$10+'СЕТ СН'!$H$6-'СЕТ СН'!$H$23</f>
        <v>1448.2506381999999</v>
      </c>
      <c r="E103" s="36">
        <f>SUMIFS(СВЦЭМ!$D$39:$D$782,СВЦЭМ!$A$39:$A$782,$A103,СВЦЭМ!$B$39:$B$782,E$83)+'СЕТ СН'!$H$11+СВЦЭМ!$D$10+'СЕТ СН'!$H$6-'СЕТ СН'!$H$23</f>
        <v>1456.5529517499999</v>
      </c>
      <c r="F103" s="36">
        <f>SUMIFS(СВЦЭМ!$D$39:$D$782,СВЦЭМ!$A$39:$A$782,$A103,СВЦЭМ!$B$39:$B$782,F$83)+'СЕТ СН'!$H$11+СВЦЭМ!$D$10+'СЕТ СН'!$H$6-'СЕТ СН'!$H$23</f>
        <v>1477.0131089099998</v>
      </c>
      <c r="G103" s="36">
        <f>SUMIFS(СВЦЭМ!$D$39:$D$782,СВЦЭМ!$A$39:$A$782,$A103,СВЦЭМ!$B$39:$B$782,G$83)+'СЕТ СН'!$H$11+СВЦЭМ!$D$10+'СЕТ СН'!$H$6-'СЕТ СН'!$H$23</f>
        <v>1462.9426266299999</v>
      </c>
      <c r="H103" s="36">
        <f>SUMIFS(СВЦЭМ!$D$39:$D$782,СВЦЭМ!$A$39:$A$782,$A103,СВЦЭМ!$B$39:$B$782,H$83)+'СЕТ СН'!$H$11+СВЦЭМ!$D$10+'СЕТ СН'!$H$6-'СЕТ СН'!$H$23</f>
        <v>1445.83119182</v>
      </c>
      <c r="I103" s="36">
        <f>SUMIFS(СВЦЭМ!$D$39:$D$782,СВЦЭМ!$A$39:$A$782,$A103,СВЦЭМ!$B$39:$B$782,I$83)+'СЕТ СН'!$H$11+СВЦЭМ!$D$10+'СЕТ СН'!$H$6-'СЕТ СН'!$H$23</f>
        <v>1407.2609466699998</v>
      </c>
      <c r="J103" s="36">
        <f>SUMIFS(СВЦЭМ!$D$39:$D$782,СВЦЭМ!$A$39:$A$782,$A103,СВЦЭМ!$B$39:$B$782,J$83)+'СЕТ СН'!$H$11+СВЦЭМ!$D$10+'СЕТ СН'!$H$6-'СЕТ СН'!$H$23</f>
        <v>1312.61035597</v>
      </c>
      <c r="K103" s="36">
        <f>SUMIFS(СВЦЭМ!$D$39:$D$782,СВЦЭМ!$A$39:$A$782,$A103,СВЦЭМ!$B$39:$B$782,K$83)+'СЕТ СН'!$H$11+СВЦЭМ!$D$10+'СЕТ СН'!$H$6-'СЕТ СН'!$H$23</f>
        <v>1267.4924093299999</v>
      </c>
      <c r="L103" s="36">
        <f>SUMIFS(СВЦЭМ!$D$39:$D$782,СВЦЭМ!$A$39:$A$782,$A103,СВЦЭМ!$B$39:$B$782,L$83)+'СЕТ СН'!$H$11+СВЦЭМ!$D$10+'СЕТ СН'!$H$6-'СЕТ СН'!$H$23</f>
        <v>1260.01539256</v>
      </c>
      <c r="M103" s="36">
        <f>SUMIFS(СВЦЭМ!$D$39:$D$782,СВЦЭМ!$A$39:$A$782,$A103,СВЦЭМ!$B$39:$B$782,M$83)+'СЕТ СН'!$H$11+СВЦЭМ!$D$10+'СЕТ СН'!$H$6-'СЕТ СН'!$H$23</f>
        <v>1269.9964542599998</v>
      </c>
      <c r="N103" s="36">
        <f>SUMIFS(СВЦЭМ!$D$39:$D$782,СВЦЭМ!$A$39:$A$782,$A103,СВЦЭМ!$B$39:$B$782,N$83)+'СЕТ СН'!$H$11+СВЦЭМ!$D$10+'СЕТ СН'!$H$6-'СЕТ СН'!$H$23</f>
        <v>1291.52793447</v>
      </c>
      <c r="O103" s="36">
        <f>SUMIFS(СВЦЭМ!$D$39:$D$782,СВЦЭМ!$A$39:$A$782,$A103,СВЦЭМ!$B$39:$B$782,O$83)+'СЕТ СН'!$H$11+СВЦЭМ!$D$10+'СЕТ СН'!$H$6-'СЕТ СН'!$H$23</f>
        <v>1306.67829517</v>
      </c>
      <c r="P103" s="36">
        <f>SUMIFS(СВЦЭМ!$D$39:$D$782,СВЦЭМ!$A$39:$A$782,$A103,СВЦЭМ!$B$39:$B$782,P$83)+'СЕТ СН'!$H$11+СВЦЭМ!$D$10+'СЕТ СН'!$H$6-'СЕТ СН'!$H$23</f>
        <v>1346.5720684399998</v>
      </c>
      <c r="Q103" s="36">
        <f>SUMIFS(СВЦЭМ!$D$39:$D$782,СВЦЭМ!$A$39:$A$782,$A103,СВЦЭМ!$B$39:$B$782,Q$83)+'СЕТ СН'!$H$11+СВЦЭМ!$D$10+'СЕТ СН'!$H$6-'СЕТ СН'!$H$23</f>
        <v>1379.53874129</v>
      </c>
      <c r="R103" s="36">
        <f>SUMIFS(СВЦЭМ!$D$39:$D$782,СВЦЭМ!$A$39:$A$782,$A103,СВЦЭМ!$B$39:$B$782,R$83)+'СЕТ СН'!$H$11+СВЦЭМ!$D$10+'СЕТ СН'!$H$6-'СЕТ СН'!$H$23</f>
        <v>1379.0084096199998</v>
      </c>
      <c r="S103" s="36">
        <f>SUMIFS(СВЦЭМ!$D$39:$D$782,СВЦЭМ!$A$39:$A$782,$A103,СВЦЭМ!$B$39:$B$782,S$83)+'СЕТ СН'!$H$11+СВЦЭМ!$D$10+'СЕТ СН'!$H$6-'СЕТ СН'!$H$23</f>
        <v>1350.9518600499998</v>
      </c>
      <c r="T103" s="36">
        <f>SUMIFS(СВЦЭМ!$D$39:$D$782,СВЦЭМ!$A$39:$A$782,$A103,СВЦЭМ!$B$39:$B$782,T$83)+'СЕТ СН'!$H$11+СВЦЭМ!$D$10+'СЕТ СН'!$H$6-'СЕТ СН'!$H$23</f>
        <v>1279.7761011399998</v>
      </c>
      <c r="U103" s="36">
        <f>SUMIFS(СВЦЭМ!$D$39:$D$782,СВЦЭМ!$A$39:$A$782,$A103,СВЦЭМ!$B$39:$B$782,U$83)+'СЕТ СН'!$H$11+СВЦЭМ!$D$10+'СЕТ СН'!$H$6-'СЕТ СН'!$H$23</f>
        <v>1234.9265146699997</v>
      </c>
      <c r="V103" s="36">
        <f>SUMIFS(СВЦЭМ!$D$39:$D$782,СВЦЭМ!$A$39:$A$782,$A103,СВЦЭМ!$B$39:$B$782,V$83)+'СЕТ СН'!$H$11+СВЦЭМ!$D$10+'СЕТ СН'!$H$6-'СЕТ СН'!$H$23</f>
        <v>1221.2913470399999</v>
      </c>
      <c r="W103" s="36">
        <f>SUMIFS(СВЦЭМ!$D$39:$D$782,СВЦЭМ!$A$39:$A$782,$A103,СВЦЭМ!$B$39:$B$782,W$83)+'СЕТ СН'!$H$11+СВЦЭМ!$D$10+'СЕТ СН'!$H$6-'СЕТ СН'!$H$23</f>
        <v>1223.7292965999998</v>
      </c>
      <c r="X103" s="36">
        <f>SUMIFS(СВЦЭМ!$D$39:$D$782,СВЦЭМ!$A$39:$A$782,$A103,СВЦЭМ!$B$39:$B$782,X$83)+'СЕТ СН'!$H$11+СВЦЭМ!$D$10+'СЕТ СН'!$H$6-'СЕТ СН'!$H$23</f>
        <v>1247.6386878399999</v>
      </c>
      <c r="Y103" s="36">
        <f>SUMIFS(СВЦЭМ!$D$39:$D$782,СВЦЭМ!$A$39:$A$782,$A103,СВЦЭМ!$B$39:$B$782,Y$83)+'СЕТ СН'!$H$11+СВЦЭМ!$D$10+'СЕТ СН'!$H$6-'СЕТ СН'!$H$23</f>
        <v>1282.1747915199999</v>
      </c>
    </row>
    <row r="104" spans="1:25" ht="15.75" x14ac:dyDescent="0.2">
      <c r="A104" s="35">
        <f t="shared" si="2"/>
        <v>44276</v>
      </c>
      <c r="B104" s="36">
        <f>SUMIFS(СВЦЭМ!$D$39:$D$782,СВЦЭМ!$A$39:$A$782,$A104,СВЦЭМ!$B$39:$B$782,B$83)+'СЕТ СН'!$H$11+СВЦЭМ!$D$10+'СЕТ СН'!$H$6-'СЕТ СН'!$H$23</f>
        <v>1363.5412251399998</v>
      </c>
      <c r="C104" s="36">
        <f>SUMIFS(СВЦЭМ!$D$39:$D$782,СВЦЭМ!$A$39:$A$782,$A104,СВЦЭМ!$B$39:$B$782,C$83)+'СЕТ СН'!$H$11+СВЦЭМ!$D$10+'СЕТ СН'!$H$6-'СЕТ СН'!$H$23</f>
        <v>1430.5783712399998</v>
      </c>
      <c r="D104" s="36">
        <f>SUMIFS(СВЦЭМ!$D$39:$D$782,СВЦЭМ!$A$39:$A$782,$A104,СВЦЭМ!$B$39:$B$782,D$83)+'СЕТ СН'!$H$11+СВЦЭМ!$D$10+'СЕТ СН'!$H$6-'СЕТ СН'!$H$23</f>
        <v>1502.03741124</v>
      </c>
      <c r="E104" s="36">
        <f>SUMIFS(СВЦЭМ!$D$39:$D$782,СВЦЭМ!$A$39:$A$782,$A104,СВЦЭМ!$B$39:$B$782,E$83)+'СЕТ СН'!$H$11+СВЦЭМ!$D$10+'СЕТ СН'!$H$6-'СЕТ СН'!$H$23</f>
        <v>1502.86187088</v>
      </c>
      <c r="F104" s="36">
        <f>SUMIFS(СВЦЭМ!$D$39:$D$782,СВЦЭМ!$A$39:$A$782,$A104,СВЦЭМ!$B$39:$B$782,F$83)+'СЕТ СН'!$H$11+СВЦЭМ!$D$10+'СЕТ СН'!$H$6-'СЕТ СН'!$H$23</f>
        <v>1503.35559853</v>
      </c>
      <c r="G104" s="36">
        <f>SUMIFS(СВЦЭМ!$D$39:$D$782,СВЦЭМ!$A$39:$A$782,$A104,СВЦЭМ!$B$39:$B$782,G$83)+'СЕТ СН'!$H$11+СВЦЭМ!$D$10+'СЕТ СН'!$H$6-'СЕТ СН'!$H$23</f>
        <v>1507.0421067699999</v>
      </c>
      <c r="H104" s="36">
        <f>SUMIFS(СВЦЭМ!$D$39:$D$782,СВЦЭМ!$A$39:$A$782,$A104,СВЦЭМ!$B$39:$B$782,H$83)+'СЕТ СН'!$H$11+СВЦЭМ!$D$10+'СЕТ СН'!$H$6-'СЕТ СН'!$H$23</f>
        <v>1477.6277269999998</v>
      </c>
      <c r="I104" s="36">
        <f>SUMIFS(СВЦЭМ!$D$39:$D$782,СВЦЭМ!$A$39:$A$782,$A104,СВЦЭМ!$B$39:$B$782,I$83)+'СЕТ СН'!$H$11+СВЦЭМ!$D$10+'СЕТ СН'!$H$6-'СЕТ СН'!$H$23</f>
        <v>1403.2957600999998</v>
      </c>
      <c r="J104" s="36">
        <f>SUMIFS(СВЦЭМ!$D$39:$D$782,СВЦЭМ!$A$39:$A$782,$A104,СВЦЭМ!$B$39:$B$782,J$83)+'СЕТ СН'!$H$11+СВЦЭМ!$D$10+'СЕТ СН'!$H$6-'СЕТ СН'!$H$23</f>
        <v>1355.70681012</v>
      </c>
      <c r="K104" s="36">
        <f>SUMIFS(СВЦЭМ!$D$39:$D$782,СВЦЭМ!$A$39:$A$782,$A104,СВЦЭМ!$B$39:$B$782,K$83)+'СЕТ СН'!$H$11+СВЦЭМ!$D$10+'СЕТ СН'!$H$6-'СЕТ СН'!$H$23</f>
        <v>1296.2479830099999</v>
      </c>
      <c r="L104" s="36">
        <f>SUMIFS(СВЦЭМ!$D$39:$D$782,СВЦЭМ!$A$39:$A$782,$A104,СВЦЭМ!$B$39:$B$782,L$83)+'СЕТ СН'!$H$11+СВЦЭМ!$D$10+'СЕТ СН'!$H$6-'СЕТ СН'!$H$23</f>
        <v>1267.1584259299998</v>
      </c>
      <c r="M104" s="36">
        <f>SUMIFS(СВЦЭМ!$D$39:$D$782,СВЦЭМ!$A$39:$A$782,$A104,СВЦЭМ!$B$39:$B$782,M$83)+'СЕТ СН'!$H$11+СВЦЭМ!$D$10+'СЕТ СН'!$H$6-'СЕТ СН'!$H$23</f>
        <v>1270.00629407</v>
      </c>
      <c r="N104" s="36">
        <f>SUMIFS(СВЦЭМ!$D$39:$D$782,СВЦЭМ!$A$39:$A$782,$A104,СВЦЭМ!$B$39:$B$782,N$83)+'СЕТ СН'!$H$11+СВЦЭМ!$D$10+'СЕТ СН'!$H$6-'СЕТ СН'!$H$23</f>
        <v>1286.47965927</v>
      </c>
      <c r="O104" s="36">
        <f>SUMIFS(СВЦЭМ!$D$39:$D$782,СВЦЭМ!$A$39:$A$782,$A104,СВЦЭМ!$B$39:$B$782,O$83)+'СЕТ СН'!$H$11+СВЦЭМ!$D$10+'СЕТ СН'!$H$6-'СЕТ СН'!$H$23</f>
        <v>1298.5677517699999</v>
      </c>
      <c r="P104" s="36">
        <f>SUMIFS(СВЦЭМ!$D$39:$D$782,СВЦЭМ!$A$39:$A$782,$A104,СВЦЭМ!$B$39:$B$782,P$83)+'СЕТ СН'!$H$11+СВЦЭМ!$D$10+'СЕТ СН'!$H$6-'СЕТ СН'!$H$23</f>
        <v>1343.8664775299999</v>
      </c>
      <c r="Q104" s="36">
        <f>SUMIFS(СВЦЭМ!$D$39:$D$782,СВЦЭМ!$A$39:$A$782,$A104,СВЦЭМ!$B$39:$B$782,Q$83)+'СЕТ СН'!$H$11+СВЦЭМ!$D$10+'СЕТ СН'!$H$6-'СЕТ СН'!$H$23</f>
        <v>1370.6219598799998</v>
      </c>
      <c r="R104" s="36">
        <f>SUMIFS(СВЦЭМ!$D$39:$D$782,СВЦЭМ!$A$39:$A$782,$A104,СВЦЭМ!$B$39:$B$782,R$83)+'СЕТ СН'!$H$11+СВЦЭМ!$D$10+'СЕТ СН'!$H$6-'СЕТ СН'!$H$23</f>
        <v>1343.0454627199999</v>
      </c>
      <c r="S104" s="36">
        <f>SUMIFS(СВЦЭМ!$D$39:$D$782,СВЦЭМ!$A$39:$A$782,$A104,СВЦЭМ!$B$39:$B$782,S$83)+'СЕТ СН'!$H$11+СВЦЭМ!$D$10+'СЕТ СН'!$H$6-'СЕТ СН'!$H$23</f>
        <v>1334.15165957</v>
      </c>
      <c r="T104" s="36">
        <f>SUMIFS(СВЦЭМ!$D$39:$D$782,СВЦЭМ!$A$39:$A$782,$A104,СВЦЭМ!$B$39:$B$782,T$83)+'СЕТ СН'!$H$11+СВЦЭМ!$D$10+'СЕТ СН'!$H$6-'СЕТ СН'!$H$23</f>
        <v>1279.19503199</v>
      </c>
      <c r="U104" s="36">
        <f>SUMIFS(СВЦЭМ!$D$39:$D$782,СВЦЭМ!$A$39:$A$782,$A104,СВЦЭМ!$B$39:$B$782,U$83)+'СЕТ СН'!$H$11+СВЦЭМ!$D$10+'СЕТ СН'!$H$6-'СЕТ СН'!$H$23</f>
        <v>1227.28484774</v>
      </c>
      <c r="V104" s="36">
        <f>SUMIFS(СВЦЭМ!$D$39:$D$782,СВЦЭМ!$A$39:$A$782,$A104,СВЦЭМ!$B$39:$B$782,V$83)+'СЕТ СН'!$H$11+СВЦЭМ!$D$10+'СЕТ СН'!$H$6-'СЕТ СН'!$H$23</f>
        <v>1240.3319766399998</v>
      </c>
      <c r="W104" s="36">
        <f>SUMIFS(СВЦЭМ!$D$39:$D$782,СВЦЭМ!$A$39:$A$782,$A104,СВЦЭМ!$B$39:$B$782,W$83)+'СЕТ СН'!$H$11+СВЦЭМ!$D$10+'СЕТ СН'!$H$6-'СЕТ СН'!$H$23</f>
        <v>1254.3393251099999</v>
      </c>
      <c r="X104" s="36">
        <f>SUMIFS(СВЦЭМ!$D$39:$D$782,СВЦЭМ!$A$39:$A$782,$A104,СВЦЭМ!$B$39:$B$782,X$83)+'СЕТ СН'!$H$11+СВЦЭМ!$D$10+'СЕТ СН'!$H$6-'СЕТ СН'!$H$23</f>
        <v>1279.5036592599999</v>
      </c>
      <c r="Y104" s="36">
        <f>SUMIFS(СВЦЭМ!$D$39:$D$782,СВЦЭМ!$A$39:$A$782,$A104,СВЦЭМ!$B$39:$B$782,Y$83)+'СЕТ СН'!$H$11+СВЦЭМ!$D$10+'СЕТ СН'!$H$6-'СЕТ СН'!$H$23</f>
        <v>1311.6112041499998</v>
      </c>
    </row>
    <row r="105" spans="1:25" ht="15.75" x14ac:dyDescent="0.2">
      <c r="A105" s="35">
        <f t="shared" si="2"/>
        <v>44277</v>
      </c>
      <c r="B105" s="36">
        <f>SUMIFS(СВЦЭМ!$D$39:$D$782,СВЦЭМ!$A$39:$A$782,$A105,СВЦЭМ!$B$39:$B$782,B$83)+'СЕТ СН'!$H$11+СВЦЭМ!$D$10+'СЕТ СН'!$H$6-'СЕТ СН'!$H$23</f>
        <v>1312.36395793</v>
      </c>
      <c r="C105" s="36">
        <f>SUMIFS(СВЦЭМ!$D$39:$D$782,СВЦЭМ!$A$39:$A$782,$A105,СВЦЭМ!$B$39:$B$782,C$83)+'СЕТ СН'!$H$11+СВЦЭМ!$D$10+'СЕТ СН'!$H$6-'СЕТ СН'!$H$23</f>
        <v>1363.06421783</v>
      </c>
      <c r="D105" s="36">
        <f>SUMIFS(СВЦЭМ!$D$39:$D$782,СВЦЭМ!$A$39:$A$782,$A105,СВЦЭМ!$B$39:$B$782,D$83)+'СЕТ СН'!$H$11+СВЦЭМ!$D$10+'СЕТ СН'!$H$6-'СЕТ СН'!$H$23</f>
        <v>1426.23838228</v>
      </c>
      <c r="E105" s="36">
        <f>SUMIFS(СВЦЭМ!$D$39:$D$782,СВЦЭМ!$A$39:$A$782,$A105,СВЦЭМ!$B$39:$B$782,E$83)+'СЕТ СН'!$H$11+СВЦЭМ!$D$10+'СЕТ СН'!$H$6-'СЕТ СН'!$H$23</f>
        <v>1428.2853534999999</v>
      </c>
      <c r="F105" s="36">
        <f>SUMIFS(СВЦЭМ!$D$39:$D$782,СВЦЭМ!$A$39:$A$782,$A105,СВЦЭМ!$B$39:$B$782,F$83)+'СЕТ СН'!$H$11+СВЦЭМ!$D$10+'СЕТ СН'!$H$6-'СЕТ СН'!$H$23</f>
        <v>1425.80965292</v>
      </c>
      <c r="G105" s="36">
        <f>SUMIFS(СВЦЭМ!$D$39:$D$782,СВЦЭМ!$A$39:$A$782,$A105,СВЦЭМ!$B$39:$B$782,G$83)+'СЕТ СН'!$H$11+СВЦЭМ!$D$10+'СЕТ СН'!$H$6-'СЕТ СН'!$H$23</f>
        <v>1395.07855563</v>
      </c>
      <c r="H105" s="36">
        <f>SUMIFS(СВЦЭМ!$D$39:$D$782,СВЦЭМ!$A$39:$A$782,$A105,СВЦЭМ!$B$39:$B$782,H$83)+'СЕТ СН'!$H$11+СВЦЭМ!$D$10+'СЕТ СН'!$H$6-'СЕТ СН'!$H$23</f>
        <v>1372.2085660099999</v>
      </c>
      <c r="I105" s="36">
        <f>SUMIFS(СВЦЭМ!$D$39:$D$782,СВЦЭМ!$A$39:$A$782,$A105,СВЦЭМ!$B$39:$B$782,I$83)+'СЕТ СН'!$H$11+СВЦЭМ!$D$10+'СЕТ СН'!$H$6-'СЕТ СН'!$H$23</f>
        <v>1310.0885068699999</v>
      </c>
      <c r="J105" s="36">
        <f>SUMIFS(СВЦЭМ!$D$39:$D$782,СВЦЭМ!$A$39:$A$782,$A105,СВЦЭМ!$B$39:$B$782,J$83)+'СЕТ СН'!$H$11+СВЦЭМ!$D$10+'СЕТ СН'!$H$6-'СЕТ СН'!$H$23</f>
        <v>1270.4465164899998</v>
      </c>
      <c r="K105" s="36">
        <f>SUMIFS(СВЦЭМ!$D$39:$D$782,СВЦЭМ!$A$39:$A$782,$A105,СВЦЭМ!$B$39:$B$782,K$83)+'СЕТ СН'!$H$11+СВЦЭМ!$D$10+'СЕТ СН'!$H$6-'СЕТ СН'!$H$23</f>
        <v>1271.11596861</v>
      </c>
      <c r="L105" s="36">
        <f>SUMIFS(СВЦЭМ!$D$39:$D$782,СВЦЭМ!$A$39:$A$782,$A105,СВЦЭМ!$B$39:$B$782,L$83)+'СЕТ СН'!$H$11+СВЦЭМ!$D$10+'СЕТ СН'!$H$6-'СЕТ СН'!$H$23</f>
        <v>1283.2741381999999</v>
      </c>
      <c r="M105" s="36">
        <f>SUMIFS(СВЦЭМ!$D$39:$D$782,СВЦЭМ!$A$39:$A$782,$A105,СВЦЭМ!$B$39:$B$782,M$83)+'СЕТ СН'!$H$11+СВЦЭМ!$D$10+'СЕТ СН'!$H$6-'СЕТ СН'!$H$23</f>
        <v>1275.8749343899999</v>
      </c>
      <c r="N105" s="36">
        <f>SUMIFS(СВЦЭМ!$D$39:$D$782,СВЦЭМ!$A$39:$A$782,$A105,СВЦЭМ!$B$39:$B$782,N$83)+'СЕТ СН'!$H$11+СВЦЭМ!$D$10+'СЕТ СН'!$H$6-'СЕТ СН'!$H$23</f>
        <v>1288.7934582199998</v>
      </c>
      <c r="O105" s="36">
        <f>SUMIFS(СВЦЭМ!$D$39:$D$782,СВЦЭМ!$A$39:$A$782,$A105,СВЦЭМ!$B$39:$B$782,O$83)+'СЕТ СН'!$H$11+СВЦЭМ!$D$10+'СЕТ СН'!$H$6-'СЕТ СН'!$H$23</f>
        <v>1345.23781504</v>
      </c>
      <c r="P105" s="36">
        <f>SUMIFS(СВЦЭМ!$D$39:$D$782,СВЦЭМ!$A$39:$A$782,$A105,СВЦЭМ!$B$39:$B$782,P$83)+'СЕТ СН'!$H$11+СВЦЭМ!$D$10+'СЕТ СН'!$H$6-'СЕТ СН'!$H$23</f>
        <v>1412.1469188799999</v>
      </c>
      <c r="Q105" s="36">
        <f>SUMIFS(СВЦЭМ!$D$39:$D$782,СВЦЭМ!$A$39:$A$782,$A105,СВЦЭМ!$B$39:$B$782,Q$83)+'СЕТ СН'!$H$11+СВЦЭМ!$D$10+'СЕТ СН'!$H$6-'СЕТ СН'!$H$23</f>
        <v>1428.6679174699998</v>
      </c>
      <c r="R105" s="36">
        <f>SUMIFS(СВЦЭМ!$D$39:$D$782,СВЦЭМ!$A$39:$A$782,$A105,СВЦЭМ!$B$39:$B$782,R$83)+'СЕТ СН'!$H$11+СВЦЭМ!$D$10+'СЕТ СН'!$H$6-'СЕТ СН'!$H$23</f>
        <v>1423.2732104099998</v>
      </c>
      <c r="S105" s="36">
        <f>SUMIFS(СВЦЭМ!$D$39:$D$782,СВЦЭМ!$A$39:$A$782,$A105,СВЦЭМ!$B$39:$B$782,S$83)+'СЕТ СН'!$H$11+СВЦЭМ!$D$10+'СЕТ СН'!$H$6-'СЕТ СН'!$H$23</f>
        <v>1390.6782893899999</v>
      </c>
      <c r="T105" s="36">
        <f>SUMIFS(СВЦЭМ!$D$39:$D$782,СВЦЭМ!$A$39:$A$782,$A105,СВЦЭМ!$B$39:$B$782,T$83)+'СЕТ СН'!$H$11+СВЦЭМ!$D$10+'СЕТ СН'!$H$6-'СЕТ СН'!$H$23</f>
        <v>1307.50916362</v>
      </c>
      <c r="U105" s="36">
        <f>SUMIFS(СВЦЭМ!$D$39:$D$782,СВЦЭМ!$A$39:$A$782,$A105,СВЦЭМ!$B$39:$B$782,U$83)+'СЕТ СН'!$H$11+СВЦЭМ!$D$10+'СЕТ СН'!$H$6-'СЕТ СН'!$H$23</f>
        <v>1263.6819118999999</v>
      </c>
      <c r="V105" s="36">
        <f>SUMIFS(СВЦЭМ!$D$39:$D$782,СВЦЭМ!$A$39:$A$782,$A105,СВЦЭМ!$B$39:$B$782,V$83)+'СЕТ СН'!$H$11+СВЦЭМ!$D$10+'СЕТ СН'!$H$6-'СЕТ СН'!$H$23</f>
        <v>1237.3956316599999</v>
      </c>
      <c r="W105" s="36">
        <f>SUMIFS(СВЦЭМ!$D$39:$D$782,СВЦЭМ!$A$39:$A$782,$A105,СВЦЭМ!$B$39:$B$782,W$83)+'СЕТ СН'!$H$11+СВЦЭМ!$D$10+'СЕТ СН'!$H$6-'СЕТ СН'!$H$23</f>
        <v>1238.6605969299999</v>
      </c>
      <c r="X105" s="36">
        <f>SUMIFS(СВЦЭМ!$D$39:$D$782,СВЦЭМ!$A$39:$A$782,$A105,СВЦЭМ!$B$39:$B$782,X$83)+'СЕТ СН'!$H$11+СВЦЭМ!$D$10+'СЕТ СН'!$H$6-'СЕТ СН'!$H$23</f>
        <v>1259.1383479899998</v>
      </c>
      <c r="Y105" s="36">
        <f>SUMIFS(СВЦЭМ!$D$39:$D$782,СВЦЭМ!$A$39:$A$782,$A105,СВЦЭМ!$B$39:$B$782,Y$83)+'СЕТ СН'!$H$11+СВЦЭМ!$D$10+'СЕТ СН'!$H$6-'СЕТ СН'!$H$23</f>
        <v>1278.27199761</v>
      </c>
    </row>
    <row r="106" spans="1:25" ht="15.75" x14ac:dyDescent="0.2">
      <c r="A106" s="35">
        <f t="shared" si="2"/>
        <v>44278</v>
      </c>
      <c r="B106" s="36">
        <f>SUMIFS(СВЦЭМ!$D$39:$D$782,СВЦЭМ!$A$39:$A$782,$A106,СВЦЭМ!$B$39:$B$782,B$83)+'СЕТ СН'!$H$11+СВЦЭМ!$D$10+'СЕТ СН'!$H$6-'СЕТ СН'!$H$23</f>
        <v>1284.1489809599998</v>
      </c>
      <c r="C106" s="36">
        <f>SUMIFS(СВЦЭМ!$D$39:$D$782,СВЦЭМ!$A$39:$A$782,$A106,СВЦЭМ!$B$39:$B$782,C$83)+'СЕТ СН'!$H$11+СВЦЭМ!$D$10+'СЕТ СН'!$H$6-'СЕТ СН'!$H$23</f>
        <v>1351.78880596</v>
      </c>
      <c r="D106" s="36">
        <f>SUMIFS(СВЦЭМ!$D$39:$D$782,СВЦЭМ!$A$39:$A$782,$A106,СВЦЭМ!$B$39:$B$782,D$83)+'СЕТ СН'!$H$11+СВЦЭМ!$D$10+'СЕТ СН'!$H$6-'СЕТ СН'!$H$23</f>
        <v>1408.6690041099998</v>
      </c>
      <c r="E106" s="36">
        <f>SUMIFS(СВЦЭМ!$D$39:$D$782,СВЦЭМ!$A$39:$A$782,$A106,СВЦЭМ!$B$39:$B$782,E$83)+'СЕТ СН'!$H$11+СВЦЭМ!$D$10+'СЕТ СН'!$H$6-'СЕТ СН'!$H$23</f>
        <v>1416.2258731899999</v>
      </c>
      <c r="F106" s="36">
        <f>SUMIFS(СВЦЭМ!$D$39:$D$782,СВЦЭМ!$A$39:$A$782,$A106,СВЦЭМ!$B$39:$B$782,F$83)+'СЕТ СН'!$H$11+СВЦЭМ!$D$10+'СЕТ СН'!$H$6-'СЕТ СН'!$H$23</f>
        <v>1408.5820158299998</v>
      </c>
      <c r="G106" s="36">
        <f>SUMIFS(СВЦЭМ!$D$39:$D$782,СВЦЭМ!$A$39:$A$782,$A106,СВЦЭМ!$B$39:$B$782,G$83)+'СЕТ СН'!$H$11+СВЦЭМ!$D$10+'СЕТ СН'!$H$6-'СЕТ СН'!$H$23</f>
        <v>1386.23398219</v>
      </c>
      <c r="H106" s="36">
        <f>SUMIFS(СВЦЭМ!$D$39:$D$782,СВЦЭМ!$A$39:$A$782,$A106,СВЦЭМ!$B$39:$B$782,H$83)+'СЕТ СН'!$H$11+СВЦЭМ!$D$10+'СЕТ СН'!$H$6-'СЕТ СН'!$H$23</f>
        <v>1364.2699337699999</v>
      </c>
      <c r="I106" s="36">
        <f>SUMIFS(СВЦЭМ!$D$39:$D$782,СВЦЭМ!$A$39:$A$782,$A106,СВЦЭМ!$B$39:$B$782,I$83)+'СЕТ СН'!$H$11+СВЦЭМ!$D$10+'СЕТ СН'!$H$6-'СЕТ СН'!$H$23</f>
        <v>1297.3081384499999</v>
      </c>
      <c r="J106" s="36">
        <f>SUMIFS(СВЦЭМ!$D$39:$D$782,СВЦЭМ!$A$39:$A$782,$A106,СВЦЭМ!$B$39:$B$782,J$83)+'СЕТ СН'!$H$11+СВЦЭМ!$D$10+'СЕТ СН'!$H$6-'СЕТ СН'!$H$23</f>
        <v>1245.7736884799999</v>
      </c>
      <c r="K106" s="36">
        <f>SUMIFS(СВЦЭМ!$D$39:$D$782,СВЦЭМ!$A$39:$A$782,$A106,СВЦЭМ!$B$39:$B$782,K$83)+'СЕТ СН'!$H$11+СВЦЭМ!$D$10+'СЕТ СН'!$H$6-'СЕТ СН'!$H$23</f>
        <v>1219.9910782599998</v>
      </c>
      <c r="L106" s="36">
        <f>SUMIFS(СВЦЭМ!$D$39:$D$782,СВЦЭМ!$A$39:$A$782,$A106,СВЦЭМ!$B$39:$B$782,L$83)+'СЕТ СН'!$H$11+СВЦЭМ!$D$10+'СЕТ СН'!$H$6-'СЕТ СН'!$H$23</f>
        <v>1262.8450965099998</v>
      </c>
      <c r="M106" s="36">
        <f>SUMIFS(СВЦЭМ!$D$39:$D$782,СВЦЭМ!$A$39:$A$782,$A106,СВЦЭМ!$B$39:$B$782,M$83)+'СЕТ СН'!$H$11+СВЦЭМ!$D$10+'СЕТ СН'!$H$6-'СЕТ СН'!$H$23</f>
        <v>1277.10777463</v>
      </c>
      <c r="N106" s="36">
        <f>SUMIFS(СВЦЭМ!$D$39:$D$782,СВЦЭМ!$A$39:$A$782,$A106,СВЦЭМ!$B$39:$B$782,N$83)+'СЕТ СН'!$H$11+СВЦЭМ!$D$10+'СЕТ СН'!$H$6-'СЕТ СН'!$H$23</f>
        <v>1322.8702761299999</v>
      </c>
      <c r="O106" s="36">
        <f>SUMIFS(СВЦЭМ!$D$39:$D$782,СВЦЭМ!$A$39:$A$782,$A106,СВЦЭМ!$B$39:$B$782,O$83)+'СЕТ СН'!$H$11+СВЦЭМ!$D$10+'СЕТ СН'!$H$6-'СЕТ СН'!$H$23</f>
        <v>1358.3728853999999</v>
      </c>
      <c r="P106" s="36">
        <f>SUMIFS(СВЦЭМ!$D$39:$D$782,СВЦЭМ!$A$39:$A$782,$A106,СВЦЭМ!$B$39:$B$782,P$83)+'СЕТ СН'!$H$11+СВЦЭМ!$D$10+'СЕТ СН'!$H$6-'СЕТ СН'!$H$23</f>
        <v>1386.0454717299999</v>
      </c>
      <c r="Q106" s="36">
        <f>SUMIFS(СВЦЭМ!$D$39:$D$782,СВЦЭМ!$A$39:$A$782,$A106,СВЦЭМ!$B$39:$B$782,Q$83)+'СЕТ СН'!$H$11+СВЦЭМ!$D$10+'СЕТ СН'!$H$6-'СЕТ СН'!$H$23</f>
        <v>1405.8087306999998</v>
      </c>
      <c r="R106" s="36">
        <f>SUMIFS(СВЦЭМ!$D$39:$D$782,СВЦЭМ!$A$39:$A$782,$A106,СВЦЭМ!$B$39:$B$782,R$83)+'СЕТ СН'!$H$11+СВЦЭМ!$D$10+'СЕТ СН'!$H$6-'СЕТ СН'!$H$23</f>
        <v>1394.8519252399999</v>
      </c>
      <c r="S106" s="36">
        <f>SUMIFS(СВЦЭМ!$D$39:$D$782,СВЦЭМ!$A$39:$A$782,$A106,СВЦЭМ!$B$39:$B$782,S$83)+'СЕТ СН'!$H$11+СВЦЭМ!$D$10+'СЕТ СН'!$H$6-'СЕТ СН'!$H$23</f>
        <v>1355.85185114</v>
      </c>
      <c r="T106" s="36">
        <f>SUMIFS(СВЦЭМ!$D$39:$D$782,СВЦЭМ!$A$39:$A$782,$A106,СВЦЭМ!$B$39:$B$782,T$83)+'СЕТ СН'!$H$11+СВЦЭМ!$D$10+'СЕТ СН'!$H$6-'СЕТ СН'!$H$23</f>
        <v>1269.8742223199999</v>
      </c>
      <c r="U106" s="36">
        <f>SUMIFS(СВЦЭМ!$D$39:$D$782,СВЦЭМ!$A$39:$A$782,$A106,СВЦЭМ!$B$39:$B$782,U$83)+'СЕТ СН'!$H$11+СВЦЭМ!$D$10+'СЕТ СН'!$H$6-'СЕТ СН'!$H$23</f>
        <v>1218.8046968199999</v>
      </c>
      <c r="V106" s="36">
        <f>SUMIFS(СВЦЭМ!$D$39:$D$782,СВЦЭМ!$A$39:$A$782,$A106,СВЦЭМ!$B$39:$B$782,V$83)+'СЕТ СН'!$H$11+СВЦЭМ!$D$10+'СЕТ СН'!$H$6-'СЕТ СН'!$H$23</f>
        <v>1233.9998266</v>
      </c>
      <c r="W106" s="36">
        <f>SUMIFS(СВЦЭМ!$D$39:$D$782,СВЦЭМ!$A$39:$A$782,$A106,СВЦЭМ!$B$39:$B$782,W$83)+'СЕТ СН'!$H$11+СВЦЭМ!$D$10+'СЕТ СН'!$H$6-'СЕТ СН'!$H$23</f>
        <v>1216.4643747399998</v>
      </c>
      <c r="X106" s="36">
        <f>SUMIFS(СВЦЭМ!$D$39:$D$782,СВЦЭМ!$A$39:$A$782,$A106,СВЦЭМ!$B$39:$B$782,X$83)+'СЕТ СН'!$H$11+СВЦЭМ!$D$10+'СЕТ СН'!$H$6-'СЕТ СН'!$H$23</f>
        <v>1232.41494102</v>
      </c>
      <c r="Y106" s="36">
        <f>SUMIFS(СВЦЭМ!$D$39:$D$782,СВЦЭМ!$A$39:$A$782,$A106,СВЦЭМ!$B$39:$B$782,Y$83)+'СЕТ СН'!$H$11+СВЦЭМ!$D$10+'СЕТ СН'!$H$6-'СЕТ СН'!$H$23</f>
        <v>1253.6171025799999</v>
      </c>
    </row>
    <row r="107" spans="1:25" ht="15.75" x14ac:dyDescent="0.2">
      <c r="A107" s="35">
        <f t="shared" si="2"/>
        <v>44279</v>
      </c>
      <c r="B107" s="36">
        <f>SUMIFS(СВЦЭМ!$D$39:$D$782,СВЦЭМ!$A$39:$A$782,$A107,СВЦЭМ!$B$39:$B$782,B$83)+'СЕТ СН'!$H$11+СВЦЭМ!$D$10+'СЕТ СН'!$H$6-'СЕТ СН'!$H$23</f>
        <v>1297.8460655299998</v>
      </c>
      <c r="C107" s="36">
        <f>SUMIFS(СВЦЭМ!$D$39:$D$782,СВЦЭМ!$A$39:$A$782,$A107,СВЦЭМ!$B$39:$B$782,C$83)+'СЕТ СН'!$H$11+СВЦЭМ!$D$10+'СЕТ СН'!$H$6-'СЕТ СН'!$H$23</f>
        <v>1353.2497741299999</v>
      </c>
      <c r="D107" s="36">
        <f>SUMIFS(СВЦЭМ!$D$39:$D$782,СВЦЭМ!$A$39:$A$782,$A107,СВЦЭМ!$B$39:$B$782,D$83)+'СЕТ СН'!$H$11+СВЦЭМ!$D$10+'СЕТ СН'!$H$6-'СЕТ СН'!$H$23</f>
        <v>1413.5724765099999</v>
      </c>
      <c r="E107" s="36">
        <f>SUMIFS(СВЦЭМ!$D$39:$D$782,СВЦЭМ!$A$39:$A$782,$A107,СВЦЭМ!$B$39:$B$782,E$83)+'СЕТ СН'!$H$11+СВЦЭМ!$D$10+'СЕТ СН'!$H$6-'СЕТ СН'!$H$23</f>
        <v>1424.0291552599999</v>
      </c>
      <c r="F107" s="36">
        <f>SUMIFS(СВЦЭМ!$D$39:$D$782,СВЦЭМ!$A$39:$A$782,$A107,СВЦЭМ!$B$39:$B$782,F$83)+'СЕТ СН'!$H$11+СВЦЭМ!$D$10+'СЕТ СН'!$H$6-'СЕТ СН'!$H$23</f>
        <v>1420.5093441399999</v>
      </c>
      <c r="G107" s="36">
        <f>SUMIFS(СВЦЭМ!$D$39:$D$782,СВЦЭМ!$A$39:$A$782,$A107,СВЦЭМ!$B$39:$B$782,G$83)+'СЕТ СН'!$H$11+СВЦЭМ!$D$10+'СЕТ СН'!$H$6-'СЕТ СН'!$H$23</f>
        <v>1394.7605098399999</v>
      </c>
      <c r="H107" s="36">
        <f>SUMIFS(СВЦЭМ!$D$39:$D$782,СВЦЭМ!$A$39:$A$782,$A107,СВЦЭМ!$B$39:$B$782,H$83)+'СЕТ СН'!$H$11+СВЦЭМ!$D$10+'СЕТ СН'!$H$6-'СЕТ СН'!$H$23</f>
        <v>1367.8057525899999</v>
      </c>
      <c r="I107" s="36">
        <f>SUMIFS(СВЦЭМ!$D$39:$D$782,СВЦЭМ!$A$39:$A$782,$A107,СВЦЭМ!$B$39:$B$782,I$83)+'СЕТ СН'!$H$11+СВЦЭМ!$D$10+'СЕТ СН'!$H$6-'СЕТ СН'!$H$23</f>
        <v>1312.44518118</v>
      </c>
      <c r="J107" s="36">
        <f>SUMIFS(СВЦЭМ!$D$39:$D$782,СВЦЭМ!$A$39:$A$782,$A107,СВЦЭМ!$B$39:$B$782,J$83)+'СЕТ СН'!$H$11+СВЦЭМ!$D$10+'СЕТ СН'!$H$6-'СЕТ СН'!$H$23</f>
        <v>1256.8975183599998</v>
      </c>
      <c r="K107" s="36">
        <f>SUMIFS(СВЦЭМ!$D$39:$D$782,СВЦЭМ!$A$39:$A$782,$A107,СВЦЭМ!$B$39:$B$782,K$83)+'СЕТ СН'!$H$11+СВЦЭМ!$D$10+'СЕТ СН'!$H$6-'СЕТ СН'!$H$23</f>
        <v>1227.47858608</v>
      </c>
      <c r="L107" s="36">
        <f>SUMIFS(СВЦЭМ!$D$39:$D$782,СВЦЭМ!$A$39:$A$782,$A107,СВЦЭМ!$B$39:$B$782,L$83)+'СЕТ СН'!$H$11+СВЦЭМ!$D$10+'СЕТ СН'!$H$6-'СЕТ СН'!$H$23</f>
        <v>1255.06686741</v>
      </c>
      <c r="M107" s="36">
        <f>SUMIFS(СВЦЭМ!$D$39:$D$782,СВЦЭМ!$A$39:$A$782,$A107,СВЦЭМ!$B$39:$B$782,M$83)+'СЕТ СН'!$H$11+СВЦЭМ!$D$10+'СЕТ СН'!$H$6-'СЕТ СН'!$H$23</f>
        <v>1244.67321311</v>
      </c>
      <c r="N107" s="36">
        <f>SUMIFS(СВЦЭМ!$D$39:$D$782,СВЦЭМ!$A$39:$A$782,$A107,СВЦЭМ!$B$39:$B$782,N$83)+'СЕТ СН'!$H$11+СВЦЭМ!$D$10+'СЕТ СН'!$H$6-'СЕТ СН'!$H$23</f>
        <v>1265.7282820399998</v>
      </c>
      <c r="O107" s="36">
        <f>SUMIFS(СВЦЭМ!$D$39:$D$782,СВЦЭМ!$A$39:$A$782,$A107,СВЦЭМ!$B$39:$B$782,O$83)+'СЕТ СН'!$H$11+СВЦЭМ!$D$10+'СЕТ СН'!$H$6-'СЕТ СН'!$H$23</f>
        <v>1310.3904161099999</v>
      </c>
      <c r="P107" s="36">
        <f>SUMIFS(СВЦЭМ!$D$39:$D$782,СВЦЭМ!$A$39:$A$782,$A107,СВЦЭМ!$B$39:$B$782,P$83)+'СЕТ СН'!$H$11+СВЦЭМ!$D$10+'СЕТ СН'!$H$6-'СЕТ СН'!$H$23</f>
        <v>1353.2401516</v>
      </c>
      <c r="Q107" s="36">
        <f>SUMIFS(СВЦЭМ!$D$39:$D$782,СВЦЭМ!$A$39:$A$782,$A107,СВЦЭМ!$B$39:$B$782,Q$83)+'СЕТ СН'!$H$11+СВЦЭМ!$D$10+'СЕТ СН'!$H$6-'СЕТ СН'!$H$23</f>
        <v>1378.7057727199999</v>
      </c>
      <c r="R107" s="36">
        <f>SUMIFS(СВЦЭМ!$D$39:$D$782,СВЦЭМ!$A$39:$A$782,$A107,СВЦЭМ!$B$39:$B$782,R$83)+'СЕТ СН'!$H$11+СВЦЭМ!$D$10+'СЕТ СН'!$H$6-'СЕТ СН'!$H$23</f>
        <v>1366.2406071599999</v>
      </c>
      <c r="S107" s="36">
        <f>SUMIFS(СВЦЭМ!$D$39:$D$782,СВЦЭМ!$A$39:$A$782,$A107,СВЦЭМ!$B$39:$B$782,S$83)+'СЕТ СН'!$H$11+СВЦЭМ!$D$10+'СЕТ СН'!$H$6-'СЕТ СН'!$H$23</f>
        <v>1317.8674460899999</v>
      </c>
      <c r="T107" s="36">
        <f>SUMIFS(СВЦЭМ!$D$39:$D$782,СВЦЭМ!$A$39:$A$782,$A107,СВЦЭМ!$B$39:$B$782,T$83)+'СЕТ СН'!$H$11+СВЦЭМ!$D$10+'СЕТ СН'!$H$6-'СЕТ СН'!$H$23</f>
        <v>1230.1693085099998</v>
      </c>
      <c r="U107" s="36">
        <f>SUMIFS(СВЦЭМ!$D$39:$D$782,СВЦЭМ!$A$39:$A$782,$A107,СВЦЭМ!$B$39:$B$782,U$83)+'СЕТ СН'!$H$11+СВЦЭМ!$D$10+'СЕТ СН'!$H$6-'СЕТ СН'!$H$23</f>
        <v>1184.74114459</v>
      </c>
      <c r="V107" s="36">
        <f>SUMIFS(СВЦЭМ!$D$39:$D$782,СВЦЭМ!$A$39:$A$782,$A107,СВЦЭМ!$B$39:$B$782,V$83)+'СЕТ СН'!$H$11+СВЦЭМ!$D$10+'СЕТ СН'!$H$6-'СЕТ СН'!$H$23</f>
        <v>1195.5065875999999</v>
      </c>
      <c r="W107" s="36">
        <f>SUMIFS(СВЦЭМ!$D$39:$D$782,СВЦЭМ!$A$39:$A$782,$A107,СВЦЭМ!$B$39:$B$782,W$83)+'СЕТ СН'!$H$11+СВЦЭМ!$D$10+'СЕТ СН'!$H$6-'СЕТ СН'!$H$23</f>
        <v>1184.0142271700001</v>
      </c>
      <c r="X107" s="36">
        <f>SUMIFS(СВЦЭМ!$D$39:$D$782,СВЦЭМ!$A$39:$A$782,$A107,СВЦЭМ!$B$39:$B$782,X$83)+'СЕТ СН'!$H$11+СВЦЭМ!$D$10+'СЕТ СН'!$H$6-'СЕТ СН'!$H$23</f>
        <v>1192.1848426199999</v>
      </c>
      <c r="Y107" s="36">
        <f>SUMIFS(СВЦЭМ!$D$39:$D$782,СВЦЭМ!$A$39:$A$782,$A107,СВЦЭМ!$B$39:$B$782,Y$83)+'СЕТ СН'!$H$11+СВЦЭМ!$D$10+'СЕТ СН'!$H$6-'СЕТ СН'!$H$23</f>
        <v>1208.2306788399999</v>
      </c>
    </row>
    <row r="108" spans="1:25" ht="15.75" x14ac:dyDescent="0.2">
      <c r="A108" s="35">
        <f t="shared" si="2"/>
        <v>44280</v>
      </c>
      <c r="B108" s="36">
        <f>SUMIFS(СВЦЭМ!$D$39:$D$782,СВЦЭМ!$A$39:$A$782,$A108,СВЦЭМ!$B$39:$B$782,B$83)+'СЕТ СН'!$H$11+СВЦЭМ!$D$10+'СЕТ СН'!$H$6-'СЕТ СН'!$H$23</f>
        <v>1270.03719383</v>
      </c>
      <c r="C108" s="36">
        <f>SUMIFS(СВЦЭМ!$D$39:$D$782,СВЦЭМ!$A$39:$A$782,$A108,СВЦЭМ!$B$39:$B$782,C$83)+'СЕТ СН'!$H$11+СВЦЭМ!$D$10+'СЕТ СН'!$H$6-'СЕТ СН'!$H$23</f>
        <v>1319.3813470399998</v>
      </c>
      <c r="D108" s="36">
        <f>SUMIFS(СВЦЭМ!$D$39:$D$782,СВЦЭМ!$A$39:$A$782,$A108,СВЦЭМ!$B$39:$B$782,D$83)+'СЕТ СН'!$H$11+СВЦЭМ!$D$10+'СЕТ СН'!$H$6-'СЕТ СН'!$H$23</f>
        <v>1388.7190571199999</v>
      </c>
      <c r="E108" s="36">
        <f>SUMIFS(СВЦЭМ!$D$39:$D$782,СВЦЭМ!$A$39:$A$782,$A108,СВЦЭМ!$B$39:$B$782,E$83)+'СЕТ СН'!$H$11+СВЦЭМ!$D$10+'СЕТ СН'!$H$6-'СЕТ СН'!$H$23</f>
        <v>1400.7586829999998</v>
      </c>
      <c r="F108" s="36">
        <f>SUMIFS(СВЦЭМ!$D$39:$D$782,СВЦЭМ!$A$39:$A$782,$A108,СВЦЭМ!$B$39:$B$782,F$83)+'СЕТ СН'!$H$11+СВЦЭМ!$D$10+'СЕТ СН'!$H$6-'СЕТ СН'!$H$23</f>
        <v>1403.6648006799999</v>
      </c>
      <c r="G108" s="36">
        <f>SUMIFS(СВЦЭМ!$D$39:$D$782,СВЦЭМ!$A$39:$A$782,$A108,СВЦЭМ!$B$39:$B$782,G$83)+'СЕТ СН'!$H$11+СВЦЭМ!$D$10+'СЕТ СН'!$H$6-'СЕТ СН'!$H$23</f>
        <v>1381.7201130699998</v>
      </c>
      <c r="H108" s="36">
        <f>SUMIFS(СВЦЭМ!$D$39:$D$782,СВЦЭМ!$A$39:$A$782,$A108,СВЦЭМ!$B$39:$B$782,H$83)+'СЕТ СН'!$H$11+СВЦЭМ!$D$10+'СЕТ СН'!$H$6-'СЕТ СН'!$H$23</f>
        <v>1337.2906094299999</v>
      </c>
      <c r="I108" s="36">
        <f>SUMIFS(СВЦЭМ!$D$39:$D$782,СВЦЭМ!$A$39:$A$782,$A108,СВЦЭМ!$B$39:$B$782,I$83)+'СЕТ СН'!$H$11+СВЦЭМ!$D$10+'СЕТ СН'!$H$6-'СЕТ СН'!$H$23</f>
        <v>1268.4529109799998</v>
      </c>
      <c r="J108" s="36">
        <f>SUMIFS(СВЦЭМ!$D$39:$D$782,СВЦЭМ!$A$39:$A$782,$A108,СВЦЭМ!$B$39:$B$782,J$83)+'СЕТ СН'!$H$11+СВЦЭМ!$D$10+'СЕТ СН'!$H$6-'СЕТ СН'!$H$23</f>
        <v>1221.9365113899999</v>
      </c>
      <c r="K108" s="36">
        <f>SUMIFS(СВЦЭМ!$D$39:$D$782,СВЦЭМ!$A$39:$A$782,$A108,СВЦЭМ!$B$39:$B$782,K$83)+'СЕТ СН'!$H$11+СВЦЭМ!$D$10+'СЕТ СН'!$H$6-'СЕТ СН'!$H$23</f>
        <v>1213.5564139299997</v>
      </c>
      <c r="L108" s="36">
        <f>SUMIFS(СВЦЭМ!$D$39:$D$782,СВЦЭМ!$A$39:$A$782,$A108,СВЦЭМ!$B$39:$B$782,L$83)+'СЕТ СН'!$H$11+СВЦЭМ!$D$10+'СЕТ СН'!$H$6-'СЕТ СН'!$H$23</f>
        <v>1235.10244653</v>
      </c>
      <c r="M108" s="36">
        <f>SUMIFS(СВЦЭМ!$D$39:$D$782,СВЦЭМ!$A$39:$A$782,$A108,СВЦЭМ!$B$39:$B$782,M$83)+'СЕТ СН'!$H$11+СВЦЭМ!$D$10+'СЕТ СН'!$H$6-'СЕТ СН'!$H$23</f>
        <v>1234.3072011699999</v>
      </c>
      <c r="N108" s="36">
        <f>SUMIFS(СВЦЭМ!$D$39:$D$782,СВЦЭМ!$A$39:$A$782,$A108,СВЦЭМ!$B$39:$B$782,N$83)+'СЕТ СН'!$H$11+СВЦЭМ!$D$10+'СЕТ СН'!$H$6-'СЕТ СН'!$H$23</f>
        <v>1256.46359493</v>
      </c>
      <c r="O108" s="36">
        <f>SUMIFS(СВЦЭМ!$D$39:$D$782,СВЦЭМ!$A$39:$A$782,$A108,СВЦЭМ!$B$39:$B$782,O$83)+'СЕТ СН'!$H$11+СВЦЭМ!$D$10+'СЕТ СН'!$H$6-'СЕТ СН'!$H$23</f>
        <v>1294.5764188599999</v>
      </c>
      <c r="P108" s="36">
        <f>SUMIFS(СВЦЭМ!$D$39:$D$782,СВЦЭМ!$A$39:$A$782,$A108,СВЦЭМ!$B$39:$B$782,P$83)+'СЕТ СН'!$H$11+СВЦЭМ!$D$10+'СЕТ СН'!$H$6-'СЕТ СН'!$H$23</f>
        <v>1347.1559652199999</v>
      </c>
      <c r="Q108" s="36">
        <f>SUMIFS(СВЦЭМ!$D$39:$D$782,СВЦЭМ!$A$39:$A$782,$A108,СВЦЭМ!$B$39:$B$782,Q$83)+'СЕТ СН'!$H$11+СВЦЭМ!$D$10+'СЕТ СН'!$H$6-'СЕТ СН'!$H$23</f>
        <v>1378.5965963399999</v>
      </c>
      <c r="R108" s="36">
        <f>SUMIFS(СВЦЭМ!$D$39:$D$782,СВЦЭМ!$A$39:$A$782,$A108,СВЦЭМ!$B$39:$B$782,R$83)+'СЕТ СН'!$H$11+СВЦЭМ!$D$10+'СЕТ СН'!$H$6-'СЕТ СН'!$H$23</f>
        <v>1368.08585821</v>
      </c>
      <c r="S108" s="36">
        <f>SUMIFS(СВЦЭМ!$D$39:$D$782,СВЦЭМ!$A$39:$A$782,$A108,СВЦЭМ!$B$39:$B$782,S$83)+'СЕТ СН'!$H$11+СВЦЭМ!$D$10+'СЕТ СН'!$H$6-'СЕТ СН'!$H$23</f>
        <v>1321.5393692099999</v>
      </c>
      <c r="T108" s="36">
        <f>SUMIFS(СВЦЭМ!$D$39:$D$782,СВЦЭМ!$A$39:$A$782,$A108,СВЦЭМ!$B$39:$B$782,T$83)+'СЕТ СН'!$H$11+СВЦЭМ!$D$10+'СЕТ СН'!$H$6-'СЕТ СН'!$H$23</f>
        <v>1234.8673313100001</v>
      </c>
      <c r="U108" s="36">
        <f>SUMIFS(СВЦЭМ!$D$39:$D$782,СВЦЭМ!$A$39:$A$782,$A108,СВЦЭМ!$B$39:$B$782,U$83)+'СЕТ СН'!$H$11+СВЦЭМ!$D$10+'СЕТ СН'!$H$6-'СЕТ СН'!$H$23</f>
        <v>1189.01019182</v>
      </c>
      <c r="V108" s="36">
        <f>SUMIFS(СВЦЭМ!$D$39:$D$782,СВЦЭМ!$A$39:$A$782,$A108,СВЦЭМ!$B$39:$B$782,V$83)+'СЕТ СН'!$H$11+СВЦЭМ!$D$10+'СЕТ СН'!$H$6-'СЕТ СН'!$H$23</f>
        <v>1190.92966542</v>
      </c>
      <c r="W108" s="36">
        <f>SUMIFS(СВЦЭМ!$D$39:$D$782,СВЦЭМ!$A$39:$A$782,$A108,СВЦЭМ!$B$39:$B$782,W$83)+'СЕТ СН'!$H$11+СВЦЭМ!$D$10+'СЕТ СН'!$H$6-'СЕТ СН'!$H$23</f>
        <v>1179.01624244</v>
      </c>
      <c r="X108" s="36">
        <f>SUMIFS(СВЦЭМ!$D$39:$D$782,СВЦЭМ!$A$39:$A$782,$A108,СВЦЭМ!$B$39:$B$782,X$83)+'СЕТ СН'!$H$11+СВЦЭМ!$D$10+'СЕТ СН'!$H$6-'СЕТ СН'!$H$23</f>
        <v>1204.6976188599999</v>
      </c>
      <c r="Y108" s="36">
        <f>SUMIFS(СВЦЭМ!$D$39:$D$782,СВЦЭМ!$A$39:$A$782,$A108,СВЦЭМ!$B$39:$B$782,Y$83)+'СЕТ СН'!$H$11+СВЦЭМ!$D$10+'СЕТ СН'!$H$6-'СЕТ СН'!$H$23</f>
        <v>1237.0993367399999</v>
      </c>
    </row>
    <row r="109" spans="1:25" ht="15.75" x14ac:dyDescent="0.2">
      <c r="A109" s="35">
        <f t="shared" si="2"/>
        <v>44281</v>
      </c>
      <c r="B109" s="36">
        <f>SUMIFS(СВЦЭМ!$D$39:$D$782,СВЦЭМ!$A$39:$A$782,$A109,СВЦЭМ!$B$39:$B$782,B$83)+'СЕТ СН'!$H$11+СВЦЭМ!$D$10+'СЕТ СН'!$H$6-'СЕТ СН'!$H$23</f>
        <v>1325.0940766899998</v>
      </c>
      <c r="C109" s="36">
        <f>SUMIFS(СВЦЭМ!$D$39:$D$782,СВЦЭМ!$A$39:$A$782,$A109,СВЦЭМ!$B$39:$B$782,C$83)+'СЕТ СН'!$H$11+СВЦЭМ!$D$10+'СЕТ СН'!$H$6-'СЕТ СН'!$H$23</f>
        <v>1393.3338327899999</v>
      </c>
      <c r="D109" s="36">
        <f>SUMIFS(СВЦЭМ!$D$39:$D$782,СВЦЭМ!$A$39:$A$782,$A109,СВЦЭМ!$B$39:$B$782,D$83)+'СЕТ СН'!$H$11+СВЦЭМ!$D$10+'СЕТ СН'!$H$6-'СЕТ СН'!$H$23</f>
        <v>1467.5379140399998</v>
      </c>
      <c r="E109" s="36">
        <f>SUMIFS(СВЦЭМ!$D$39:$D$782,СВЦЭМ!$A$39:$A$782,$A109,СВЦЭМ!$B$39:$B$782,E$83)+'СЕТ СН'!$H$11+СВЦЭМ!$D$10+'СЕТ СН'!$H$6-'СЕТ СН'!$H$23</f>
        <v>1483.4864408399999</v>
      </c>
      <c r="F109" s="36">
        <f>SUMIFS(СВЦЭМ!$D$39:$D$782,СВЦЭМ!$A$39:$A$782,$A109,СВЦЭМ!$B$39:$B$782,F$83)+'СЕТ СН'!$H$11+СВЦЭМ!$D$10+'СЕТ СН'!$H$6-'СЕТ СН'!$H$23</f>
        <v>1480.2665654899999</v>
      </c>
      <c r="G109" s="36">
        <f>SUMIFS(СВЦЭМ!$D$39:$D$782,СВЦЭМ!$A$39:$A$782,$A109,СВЦЭМ!$B$39:$B$782,G$83)+'СЕТ СН'!$H$11+СВЦЭМ!$D$10+'СЕТ СН'!$H$6-'СЕТ СН'!$H$23</f>
        <v>1463.87672759</v>
      </c>
      <c r="H109" s="36">
        <f>SUMIFS(СВЦЭМ!$D$39:$D$782,СВЦЭМ!$A$39:$A$782,$A109,СВЦЭМ!$B$39:$B$782,H$83)+'СЕТ СН'!$H$11+СВЦЭМ!$D$10+'СЕТ СН'!$H$6-'СЕТ СН'!$H$23</f>
        <v>1418.5840323599998</v>
      </c>
      <c r="I109" s="36">
        <f>SUMIFS(СВЦЭМ!$D$39:$D$782,СВЦЭМ!$A$39:$A$782,$A109,СВЦЭМ!$B$39:$B$782,I$83)+'СЕТ СН'!$H$11+СВЦЭМ!$D$10+'СЕТ СН'!$H$6-'СЕТ СН'!$H$23</f>
        <v>1336.32209029</v>
      </c>
      <c r="J109" s="36">
        <f>SUMIFS(СВЦЭМ!$D$39:$D$782,СВЦЭМ!$A$39:$A$782,$A109,СВЦЭМ!$B$39:$B$782,J$83)+'СЕТ СН'!$H$11+СВЦЭМ!$D$10+'СЕТ СН'!$H$6-'СЕТ СН'!$H$23</f>
        <v>1289.7077980099998</v>
      </c>
      <c r="K109" s="36">
        <f>SUMIFS(СВЦЭМ!$D$39:$D$782,СВЦЭМ!$A$39:$A$782,$A109,СВЦЭМ!$B$39:$B$782,K$83)+'СЕТ СН'!$H$11+СВЦЭМ!$D$10+'СЕТ СН'!$H$6-'СЕТ СН'!$H$23</f>
        <v>1269.5169955399999</v>
      </c>
      <c r="L109" s="36">
        <f>SUMIFS(СВЦЭМ!$D$39:$D$782,СВЦЭМ!$A$39:$A$782,$A109,СВЦЭМ!$B$39:$B$782,L$83)+'СЕТ СН'!$H$11+СВЦЭМ!$D$10+'СЕТ СН'!$H$6-'СЕТ СН'!$H$23</f>
        <v>1260.35473213</v>
      </c>
      <c r="M109" s="36">
        <f>SUMIFS(СВЦЭМ!$D$39:$D$782,СВЦЭМ!$A$39:$A$782,$A109,СВЦЭМ!$B$39:$B$782,M$83)+'СЕТ СН'!$H$11+СВЦЭМ!$D$10+'СЕТ СН'!$H$6-'СЕТ СН'!$H$23</f>
        <v>1259.6249226</v>
      </c>
      <c r="N109" s="36">
        <f>SUMIFS(СВЦЭМ!$D$39:$D$782,СВЦЭМ!$A$39:$A$782,$A109,СВЦЭМ!$B$39:$B$782,N$83)+'СЕТ СН'!$H$11+СВЦЭМ!$D$10+'СЕТ СН'!$H$6-'СЕТ СН'!$H$23</f>
        <v>1256.8098061599999</v>
      </c>
      <c r="O109" s="36">
        <f>SUMIFS(СВЦЭМ!$D$39:$D$782,СВЦЭМ!$A$39:$A$782,$A109,СВЦЭМ!$B$39:$B$782,O$83)+'СЕТ СН'!$H$11+СВЦЭМ!$D$10+'СЕТ СН'!$H$6-'СЕТ СН'!$H$23</f>
        <v>1286.5930802299999</v>
      </c>
      <c r="P109" s="36">
        <f>SUMIFS(СВЦЭМ!$D$39:$D$782,СВЦЭМ!$A$39:$A$782,$A109,СВЦЭМ!$B$39:$B$782,P$83)+'СЕТ СН'!$H$11+СВЦЭМ!$D$10+'СЕТ СН'!$H$6-'СЕТ СН'!$H$23</f>
        <v>1315.7247052299999</v>
      </c>
      <c r="Q109" s="36">
        <f>SUMIFS(СВЦЭМ!$D$39:$D$782,СВЦЭМ!$A$39:$A$782,$A109,СВЦЭМ!$B$39:$B$782,Q$83)+'СЕТ СН'!$H$11+СВЦЭМ!$D$10+'СЕТ СН'!$H$6-'СЕТ СН'!$H$23</f>
        <v>1344.1259298499999</v>
      </c>
      <c r="R109" s="36">
        <f>SUMIFS(СВЦЭМ!$D$39:$D$782,СВЦЭМ!$A$39:$A$782,$A109,СВЦЭМ!$B$39:$B$782,R$83)+'СЕТ СН'!$H$11+СВЦЭМ!$D$10+'СЕТ СН'!$H$6-'СЕТ СН'!$H$23</f>
        <v>1331.2764044599999</v>
      </c>
      <c r="S109" s="36">
        <f>SUMIFS(СВЦЭМ!$D$39:$D$782,СВЦЭМ!$A$39:$A$782,$A109,СВЦЭМ!$B$39:$B$782,S$83)+'СЕТ СН'!$H$11+СВЦЭМ!$D$10+'СЕТ СН'!$H$6-'СЕТ СН'!$H$23</f>
        <v>1295.9348763099999</v>
      </c>
      <c r="T109" s="36">
        <f>SUMIFS(СВЦЭМ!$D$39:$D$782,СВЦЭМ!$A$39:$A$782,$A109,СВЦЭМ!$B$39:$B$782,T$83)+'СЕТ СН'!$H$11+СВЦЭМ!$D$10+'СЕТ СН'!$H$6-'СЕТ СН'!$H$23</f>
        <v>1226.4269318599997</v>
      </c>
      <c r="U109" s="36">
        <f>SUMIFS(СВЦЭМ!$D$39:$D$782,СВЦЭМ!$A$39:$A$782,$A109,СВЦЭМ!$B$39:$B$782,U$83)+'СЕТ СН'!$H$11+СВЦЭМ!$D$10+'СЕТ СН'!$H$6-'СЕТ СН'!$H$23</f>
        <v>1188.6701003100002</v>
      </c>
      <c r="V109" s="36">
        <f>SUMIFS(СВЦЭМ!$D$39:$D$782,СВЦЭМ!$A$39:$A$782,$A109,СВЦЭМ!$B$39:$B$782,V$83)+'СЕТ СН'!$H$11+СВЦЭМ!$D$10+'СЕТ СН'!$H$6-'СЕТ СН'!$H$23</f>
        <v>1182.2375418300001</v>
      </c>
      <c r="W109" s="36">
        <f>SUMIFS(СВЦЭМ!$D$39:$D$782,СВЦЭМ!$A$39:$A$782,$A109,СВЦЭМ!$B$39:$B$782,W$83)+'СЕТ СН'!$H$11+СВЦЭМ!$D$10+'СЕТ СН'!$H$6-'СЕТ СН'!$H$23</f>
        <v>1171.1538521800001</v>
      </c>
      <c r="X109" s="36">
        <f>SUMIFS(СВЦЭМ!$D$39:$D$782,СВЦЭМ!$A$39:$A$782,$A109,СВЦЭМ!$B$39:$B$782,X$83)+'СЕТ СН'!$H$11+СВЦЭМ!$D$10+'СЕТ СН'!$H$6-'СЕТ СН'!$H$23</f>
        <v>1197.4498001099998</v>
      </c>
      <c r="Y109" s="36">
        <f>SUMIFS(СВЦЭМ!$D$39:$D$782,СВЦЭМ!$A$39:$A$782,$A109,СВЦЭМ!$B$39:$B$782,Y$83)+'СЕТ СН'!$H$11+СВЦЭМ!$D$10+'СЕТ СН'!$H$6-'СЕТ СН'!$H$23</f>
        <v>1229.5872073799999</v>
      </c>
    </row>
    <row r="110" spans="1:25" ht="15.75" x14ac:dyDescent="0.2">
      <c r="A110" s="35">
        <f t="shared" si="2"/>
        <v>44282</v>
      </c>
      <c r="B110" s="36">
        <f>SUMIFS(СВЦЭМ!$D$39:$D$782,СВЦЭМ!$A$39:$A$782,$A110,СВЦЭМ!$B$39:$B$782,B$83)+'СЕТ СН'!$H$11+СВЦЭМ!$D$10+'СЕТ СН'!$H$6-'СЕТ СН'!$H$23</f>
        <v>1190.6679074399999</v>
      </c>
      <c r="C110" s="36">
        <f>SUMIFS(СВЦЭМ!$D$39:$D$782,СВЦЭМ!$A$39:$A$782,$A110,СВЦЭМ!$B$39:$B$782,C$83)+'СЕТ СН'!$H$11+СВЦЭМ!$D$10+'СЕТ СН'!$H$6-'СЕТ СН'!$H$23</f>
        <v>1263.0634516</v>
      </c>
      <c r="D110" s="36">
        <f>SUMIFS(СВЦЭМ!$D$39:$D$782,СВЦЭМ!$A$39:$A$782,$A110,СВЦЭМ!$B$39:$B$782,D$83)+'СЕТ СН'!$H$11+СВЦЭМ!$D$10+'СЕТ СН'!$H$6-'СЕТ СН'!$H$23</f>
        <v>1327.7192543899998</v>
      </c>
      <c r="E110" s="36">
        <f>SUMIFS(СВЦЭМ!$D$39:$D$782,СВЦЭМ!$A$39:$A$782,$A110,СВЦЭМ!$B$39:$B$782,E$83)+'СЕТ СН'!$H$11+СВЦЭМ!$D$10+'СЕТ СН'!$H$6-'СЕТ СН'!$H$23</f>
        <v>1346.8401587599999</v>
      </c>
      <c r="F110" s="36">
        <f>SUMIFS(СВЦЭМ!$D$39:$D$782,СВЦЭМ!$A$39:$A$782,$A110,СВЦЭМ!$B$39:$B$782,F$83)+'СЕТ СН'!$H$11+СВЦЭМ!$D$10+'СЕТ СН'!$H$6-'СЕТ СН'!$H$23</f>
        <v>1365.4217362099998</v>
      </c>
      <c r="G110" s="36">
        <f>SUMIFS(СВЦЭМ!$D$39:$D$782,СВЦЭМ!$A$39:$A$782,$A110,СВЦЭМ!$B$39:$B$782,G$83)+'СЕТ СН'!$H$11+СВЦЭМ!$D$10+'СЕТ СН'!$H$6-'СЕТ СН'!$H$23</f>
        <v>1339.86298571</v>
      </c>
      <c r="H110" s="36">
        <f>SUMIFS(СВЦЭМ!$D$39:$D$782,СВЦЭМ!$A$39:$A$782,$A110,СВЦЭМ!$B$39:$B$782,H$83)+'СЕТ СН'!$H$11+СВЦЭМ!$D$10+'СЕТ СН'!$H$6-'СЕТ СН'!$H$23</f>
        <v>1318.2156796299998</v>
      </c>
      <c r="I110" s="36">
        <f>SUMIFS(СВЦЭМ!$D$39:$D$782,СВЦЭМ!$A$39:$A$782,$A110,СВЦЭМ!$B$39:$B$782,I$83)+'СЕТ СН'!$H$11+СВЦЭМ!$D$10+'СЕТ СН'!$H$6-'СЕТ СН'!$H$23</f>
        <v>1269.8927133799998</v>
      </c>
      <c r="J110" s="36">
        <f>SUMIFS(СВЦЭМ!$D$39:$D$782,СВЦЭМ!$A$39:$A$782,$A110,СВЦЭМ!$B$39:$B$782,J$83)+'СЕТ СН'!$H$11+СВЦЭМ!$D$10+'СЕТ СН'!$H$6-'СЕТ СН'!$H$23</f>
        <v>1215.27872581</v>
      </c>
      <c r="K110" s="36">
        <f>SUMIFS(СВЦЭМ!$D$39:$D$782,СВЦЭМ!$A$39:$A$782,$A110,СВЦЭМ!$B$39:$B$782,K$83)+'СЕТ СН'!$H$11+СВЦЭМ!$D$10+'СЕТ СН'!$H$6-'СЕТ СН'!$H$23</f>
        <v>1181.5962929100001</v>
      </c>
      <c r="L110" s="36">
        <f>SUMIFS(СВЦЭМ!$D$39:$D$782,СВЦЭМ!$A$39:$A$782,$A110,СВЦЭМ!$B$39:$B$782,L$83)+'СЕТ СН'!$H$11+СВЦЭМ!$D$10+'СЕТ СН'!$H$6-'СЕТ СН'!$H$23</f>
        <v>1198.8662807599999</v>
      </c>
      <c r="M110" s="36">
        <f>SUMIFS(СВЦЭМ!$D$39:$D$782,СВЦЭМ!$A$39:$A$782,$A110,СВЦЭМ!$B$39:$B$782,M$83)+'СЕТ СН'!$H$11+СВЦЭМ!$D$10+'СЕТ СН'!$H$6-'СЕТ СН'!$H$23</f>
        <v>1198.07876874</v>
      </c>
      <c r="N110" s="36">
        <f>SUMIFS(СВЦЭМ!$D$39:$D$782,СВЦЭМ!$A$39:$A$782,$A110,СВЦЭМ!$B$39:$B$782,N$83)+'СЕТ СН'!$H$11+СВЦЭМ!$D$10+'СЕТ СН'!$H$6-'СЕТ СН'!$H$23</f>
        <v>1207.51931171</v>
      </c>
      <c r="O110" s="36">
        <f>SUMIFS(СВЦЭМ!$D$39:$D$782,СВЦЭМ!$A$39:$A$782,$A110,СВЦЭМ!$B$39:$B$782,O$83)+'СЕТ СН'!$H$11+СВЦЭМ!$D$10+'СЕТ СН'!$H$6-'СЕТ СН'!$H$23</f>
        <v>1226.649983</v>
      </c>
      <c r="P110" s="36">
        <f>SUMIFS(СВЦЭМ!$D$39:$D$782,СВЦЭМ!$A$39:$A$782,$A110,СВЦЭМ!$B$39:$B$782,P$83)+'СЕТ СН'!$H$11+СВЦЭМ!$D$10+'СЕТ СН'!$H$6-'СЕТ СН'!$H$23</f>
        <v>1278.5564569799999</v>
      </c>
      <c r="Q110" s="36">
        <f>SUMIFS(СВЦЭМ!$D$39:$D$782,СВЦЭМ!$A$39:$A$782,$A110,СВЦЭМ!$B$39:$B$782,Q$83)+'СЕТ СН'!$H$11+СВЦЭМ!$D$10+'СЕТ СН'!$H$6-'СЕТ СН'!$H$23</f>
        <v>1310.6220372499999</v>
      </c>
      <c r="R110" s="36">
        <f>SUMIFS(СВЦЭМ!$D$39:$D$782,СВЦЭМ!$A$39:$A$782,$A110,СВЦЭМ!$B$39:$B$782,R$83)+'СЕТ СН'!$H$11+СВЦЭМ!$D$10+'СЕТ СН'!$H$6-'СЕТ СН'!$H$23</f>
        <v>1298.1586251199999</v>
      </c>
      <c r="S110" s="36">
        <f>SUMIFS(СВЦЭМ!$D$39:$D$782,СВЦЭМ!$A$39:$A$782,$A110,СВЦЭМ!$B$39:$B$782,S$83)+'СЕТ СН'!$H$11+СВЦЭМ!$D$10+'СЕТ СН'!$H$6-'СЕТ СН'!$H$23</f>
        <v>1263.68590849</v>
      </c>
      <c r="T110" s="36">
        <f>SUMIFS(СВЦЭМ!$D$39:$D$782,СВЦЭМ!$A$39:$A$782,$A110,СВЦЭМ!$B$39:$B$782,T$83)+'СЕТ СН'!$H$11+СВЦЭМ!$D$10+'СЕТ СН'!$H$6-'СЕТ СН'!$H$23</f>
        <v>1188.9416716199999</v>
      </c>
      <c r="U110" s="36">
        <f>SUMIFS(СВЦЭМ!$D$39:$D$782,СВЦЭМ!$A$39:$A$782,$A110,СВЦЭМ!$B$39:$B$782,U$83)+'СЕТ СН'!$H$11+СВЦЭМ!$D$10+'СЕТ СН'!$H$6-'СЕТ СН'!$H$23</f>
        <v>1154.4648664900001</v>
      </c>
      <c r="V110" s="36">
        <f>SUMIFS(СВЦЭМ!$D$39:$D$782,СВЦЭМ!$A$39:$A$782,$A110,СВЦЭМ!$B$39:$B$782,V$83)+'СЕТ СН'!$H$11+СВЦЭМ!$D$10+'СЕТ СН'!$H$6-'СЕТ СН'!$H$23</f>
        <v>1153.5922842300001</v>
      </c>
      <c r="W110" s="36">
        <f>SUMIFS(СВЦЭМ!$D$39:$D$782,СВЦЭМ!$A$39:$A$782,$A110,СВЦЭМ!$B$39:$B$782,W$83)+'СЕТ СН'!$H$11+СВЦЭМ!$D$10+'СЕТ СН'!$H$6-'СЕТ СН'!$H$23</f>
        <v>1133.9900236600001</v>
      </c>
      <c r="X110" s="36">
        <f>SUMIFS(СВЦЭМ!$D$39:$D$782,СВЦЭМ!$A$39:$A$782,$A110,СВЦЭМ!$B$39:$B$782,X$83)+'СЕТ СН'!$H$11+СВЦЭМ!$D$10+'СЕТ СН'!$H$6-'СЕТ СН'!$H$23</f>
        <v>1154.70833184</v>
      </c>
      <c r="Y110" s="36">
        <f>SUMIFS(СВЦЭМ!$D$39:$D$782,СВЦЭМ!$A$39:$A$782,$A110,СВЦЭМ!$B$39:$B$782,Y$83)+'СЕТ СН'!$H$11+СВЦЭМ!$D$10+'СЕТ СН'!$H$6-'СЕТ СН'!$H$23</f>
        <v>1174.8001861799999</v>
      </c>
    </row>
    <row r="111" spans="1:25" ht="15.75" x14ac:dyDescent="0.2">
      <c r="A111" s="35">
        <f t="shared" si="2"/>
        <v>44283</v>
      </c>
      <c r="B111" s="36">
        <f>SUMIFS(СВЦЭМ!$D$39:$D$782,СВЦЭМ!$A$39:$A$782,$A111,СВЦЭМ!$B$39:$B$782,B$83)+'СЕТ СН'!$H$11+СВЦЭМ!$D$10+'СЕТ СН'!$H$6-'СЕТ СН'!$H$23</f>
        <v>1216.6594361199998</v>
      </c>
      <c r="C111" s="36">
        <f>SUMIFS(СВЦЭМ!$D$39:$D$782,СВЦЭМ!$A$39:$A$782,$A111,СВЦЭМ!$B$39:$B$782,C$83)+'СЕТ СН'!$H$11+СВЦЭМ!$D$10+'СЕТ СН'!$H$6-'СЕТ СН'!$H$23</f>
        <v>1303.9895434199998</v>
      </c>
      <c r="D111" s="36">
        <f>SUMIFS(СВЦЭМ!$D$39:$D$782,СВЦЭМ!$A$39:$A$782,$A111,СВЦЭМ!$B$39:$B$782,D$83)+'СЕТ СН'!$H$11+СВЦЭМ!$D$10+'СЕТ СН'!$H$6-'СЕТ СН'!$H$23</f>
        <v>1341.57998475</v>
      </c>
      <c r="E111" s="36">
        <f>SUMIFS(СВЦЭМ!$D$39:$D$782,СВЦЭМ!$A$39:$A$782,$A111,СВЦЭМ!$B$39:$B$782,E$83)+'СЕТ СН'!$H$11+СВЦЭМ!$D$10+'СЕТ СН'!$H$6-'СЕТ СН'!$H$23</f>
        <v>1344.63355213</v>
      </c>
      <c r="F111" s="36">
        <f>SUMIFS(СВЦЭМ!$D$39:$D$782,СВЦЭМ!$A$39:$A$782,$A111,СВЦЭМ!$B$39:$B$782,F$83)+'СЕТ СН'!$H$11+СВЦЭМ!$D$10+'СЕТ СН'!$H$6-'СЕТ СН'!$H$23</f>
        <v>1333.2956569999999</v>
      </c>
      <c r="G111" s="36">
        <f>SUMIFS(СВЦЭМ!$D$39:$D$782,СВЦЭМ!$A$39:$A$782,$A111,СВЦЭМ!$B$39:$B$782,G$83)+'СЕТ СН'!$H$11+СВЦЭМ!$D$10+'СЕТ СН'!$H$6-'СЕТ СН'!$H$23</f>
        <v>1301.9708086099999</v>
      </c>
      <c r="H111" s="36">
        <f>SUMIFS(СВЦЭМ!$D$39:$D$782,СВЦЭМ!$A$39:$A$782,$A111,СВЦЭМ!$B$39:$B$782,H$83)+'СЕТ СН'!$H$11+СВЦЭМ!$D$10+'СЕТ СН'!$H$6-'СЕТ СН'!$H$23</f>
        <v>1281.18819822</v>
      </c>
      <c r="I111" s="36">
        <f>SUMIFS(СВЦЭМ!$D$39:$D$782,СВЦЭМ!$A$39:$A$782,$A111,СВЦЭМ!$B$39:$B$782,I$83)+'СЕТ СН'!$H$11+СВЦЭМ!$D$10+'СЕТ СН'!$H$6-'СЕТ СН'!$H$23</f>
        <v>1247.3087979099998</v>
      </c>
      <c r="J111" s="36">
        <f>SUMIFS(СВЦЭМ!$D$39:$D$782,СВЦЭМ!$A$39:$A$782,$A111,СВЦЭМ!$B$39:$B$782,J$83)+'СЕТ СН'!$H$11+СВЦЭМ!$D$10+'СЕТ СН'!$H$6-'СЕТ СН'!$H$23</f>
        <v>1157.9778431</v>
      </c>
      <c r="K111" s="36">
        <f>SUMIFS(СВЦЭМ!$D$39:$D$782,СВЦЭМ!$A$39:$A$782,$A111,СВЦЭМ!$B$39:$B$782,K$83)+'СЕТ СН'!$H$11+СВЦЭМ!$D$10+'СЕТ СН'!$H$6-'СЕТ СН'!$H$23</f>
        <v>1141.04509519</v>
      </c>
      <c r="L111" s="36">
        <f>SUMIFS(СВЦЭМ!$D$39:$D$782,СВЦЭМ!$A$39:$A$782,$A111,СВЦЭМ!$B$39:$B$782,L$83)+'СЕТ СН'!$H$11+СВЦЭМ!$D$10+'СЕТ СН'!$H$6-'СЕТ СН'!$H$23</f>
        <v>1181.8381684400001</v>
      </c>
      <c r="M111" s="36">
        <f>SUMIFS(СВЦЭМ!$D$39:$D$782,СВЦЭМ!$A$39:$A$782,$A111,СВЦЭМ!$B$39:$B$782,M$83)+'СЕТ СН'!$H$11+СВЦЭМ!$D$10+'СЕТ СН'!$H$6-'СЕТ СН'!$H$23</f>
        <v>1218.46117918</v>
      </c>
      <c r="N111" s="36">
        <f>SUMIFS(СВЦЭМ!$D$39:$D$782,СВЦЭМ!$A$39:$A$782,$A111,СВЦЭМ!$B$39:$B$782,N$83)+'СЕТ СН'!$H$11+СВЦЭМ!$D$10+'СЕТ СН'!$H$6-'СЕТ СН'!$H$23</f>
        <v>1256.9794621699998</v>
      </c>
      <c r="O111" s="36">
        <f>SUMIFS(СВЦЭМ!$D$39:$D$782,СВЦЭМ!$A$39:$A$782,$A111,СВЦЭМ!$B$39:$B$782,O$83)+'СЕТ СН'!$H$11+СВЦЭМ!$D$10+'СЕТ СН'!$H$6-'СЕТ СН'!$H$23</f>
        <v>1285.57152206</v>
      </c>
      <c r="P111" s="36">
        <f>SUMIFS(СВЦЭМ!$D$39:$D$782,СВЦЭМ!$A$39:$A$782,$A111,СВЦЭМ!$B$39:$B$782,P$83)+'СЕТ СН'!$H$11+СВЦЭМ!$D$10+'СЕТ СН'!$H$6-'СЕТ СН'!$H$23</f>
        <v>1329.1457759999998</v>
      </c>
      <c r="Q111" s="36">
        <f>SUMIFS(СВЦЭМ!$D$39:$D$782,СВЦЭМ!$A$39:$A$782,$A111,СВЦЭМ!$B$39:$B$782,Q$83)+'СЕТ СН'!$H$11+СВЦЭМ!$D$10+'СЕТ СН'!$H$6-'СЕТ СН'!$H$23</f>
        <v>1358.0660575299999</v>
      </c>
      <c r="R111" s="36">
        <f>SUMIFS(СВЦЭМ!$D$39:$D$782,СВЦЭМ!$A$39:$A$782,$A111,СВЦЭМ!$B$39:$B$782,R$83)+'СЕТ СН'!$H$11+СВЦЭМ!$D$10+'СЕТ СН'!$H$6-'СЕТ СН'!$H$23</f>
        <v>1345.88209818</v>
      </c>
      <c r="S111" s="36">
        <f>SUMIFS(СВЦЭМ!$D$39:$D$782,СВЦЭМ!$A$39:$A$782,$A111,СВЦЭМ!$B$39:$B$782,S$83)+'СЕТ СН'!$H$11+СВЦЭМ!$D$10+'СЕТ СН'!$H$6-'СЕТ СН'!$H$23</f>
        <v>1308.7072111599998</v>
      </c>
      <c r="T111" s="36">
        <f>SUMIFS(СВЦЭМ!$D$39:$D$782,СВЦЭМ!$A$39:$A$782,$A111,СВЦЭМ!$B$39:$B$782,T$83)+'СЕТ СН'!$H$11+СВЦЭМ!$D$10+'СЕТ СН'!$H$6-'СЕТ СН'!$H$23</f>
        <v>1238.88434209</v>
      </c>
      <c r="U111" s="36">
        <f>SUMIFS(СВЦЭМ!$D$39:$D$782,СВЦЭМ!$A$39:$A$782,$A111,СВЦЭМ!$B$39:$B$782,U$83)+'СЕТ СН'!$H$11+СВЦЭМ!$D$10+'СЕТ СН'!$H$6-'СЕТ СН'!$H$23</f>
        <v>1208.4303605499999</v>
      </c>
      <c r="V111" s="36">
        <f>SUMIFS(СВЦЭМ!$D$39:$D$782,СВЦЭМ!$A$39:$A$782,$A111,СВЦЭМ!$B$39:$B$782,V$83)+'СЕТ СН'!$H$11+СВЦЭМ!$D$10+'СЕТ СН'!$H$6-'СЕТ СН'!$H$23</f>
        <v>1214.0061427199998</v>
      </c>
      <c r="W111" s="36">
        <f>SUMIFS(СВЦЭМ!$D$39:$D$782,СВЦЭМ!$A$39:$A$782,$A111,СВЦЭМ!$B$39:$B$782,W$83)+'СЕТ СН'!$H$11+СВЦЭМ!$D$10+'СЕТ СН'!$H$6-'СЕТ СН'!$H$23</f>
        <v>1187.26791192</v>
      </c>
      <c r="X111" s="36">
        <f>SUMIFS(СВЦЭМ!$D$39:$D$782,СВЦЭМ!$A$39:$A$782,$A111,СВЦЭМ!$B$39:$B$782,X$83)+'СЕТ СН'!$H$11+СВЦЭМ!$D$10+'СЕТ СН'!$H$6-'СЕТ СН'!$H$23</f>
        <v>1175.5285879600001</v>
      </c>
      <c r="Y111" s="36">
        <f>SUMIFS(СВЦЭМ!$D$39:$D$782,СВЦЭМ!$A$39:$A$782,$A111,СВЦЭМ!$B$39:$B$782,Y$83)+'СЕТ СН'!$H$11+СВЦЭМ!$D$10+'СЕТ СН'!$H$6-'СЕТ СН'!$H$23</f>
        <v>1170.5973474</v>
      </c>
    </row>
    <row r="112" spans="1:25" ht="15.75" x14ac:dyDescent="0.2">
      <c r="A112" s="35">
        <f t="shared" si="2"/>
        <v>44284</v>
      </c>
      <c r="B112" s="36">
        <f>SUMIFS(СВЦЭМ!$D$39:$D$782,СВЦЭМ!$A$39:$A$782,$A112,СВЦЭМ!$B$39:$B$782,B$83)+'СЕТ СН'!$H$11+СВЦЭМ!$D$10+'СЕТ СН'!$H$6-'СЕТ СН'!$H$23</f>
        <v>1265.0738759999999</v>
      </c>
      <c r="C112" s="36">
        <f>SUMIFS(СВЦЭМ!$D$39:$D$782,СВЦЭМ!$A$39:$A$782,$A112,СВЦЭМ!$B$39:$B$782,C$83)+'СЕТ СН'!$H$11+СВЦЭМ!$D$10+'СЕТ СН'!$H$6-'СЕТ СН'!$H$23</f>
        <v>1352.3591311799998</v>
      </c>
      <c r="D112" s="36">
        <f>SUMIFS(СВЦЭМ!$D$39:$D$782,СВЦЭМ!$A$39:$A$782,$A112,СВЦЭМ!$B$39:$B$782,D$83)+'СЕТ СН'!$H$11+СВЦЭМ!$D$10+'СЕТ СН'!$H$6-'СЕТ СН'!$H$23</f>
        <v>1404.7525358199998</v>
      </c>
      <c r="E112" s="36">
        <f>SUMIFS(СВЦЭМ!$D$39:$D$782,СВЦЭМ!$A$39:$A$782,$A112,СВЦЭМ!$B$39:$B$782,E$83)+'СЕТ СН'!$H$11+СВЦЭМ!$D$10+'СЕТ СН'!$H$6-'СЕТ СН'!$H$23</f>
        <v>1425.0382254599999</v>
      </c>
      <c r="F112" s="36">
        <f>SUMIFS(СВЦЭМ!$D$39:$D$782,СВЦЭМ!$A$39:$A$782,$A112,СВЦЭМ!$B$39:$B$782,F$83)+'СЕТ СН'!$H$11+СВЦЭМ!$D$10+'СЕТ СН'!$H$6-'СЕТ СН'!$H$23</f>
        <v>1418.4918140299999</v>
      </c>
      <c r="G112" s="36">
        <f>SUMIFS(СВЦЭМ!$D$39:$D$782,СВЦЭМ!$A$39:$A$782,$A112,СВЦЭМ!$B$39:$B$782,G$83)+'СЕТ СН'!$H$11+СВЦЭМ!$D$10+'СЕТ СН'!$H$6-'СЕТ СН'!$H$23</f>
        <v>1373.3219630399999</v>
      </c>
      <c r="H112" s="36">
        <f>SUMIFS(СВЦЭМ!$D$39:$D$782,СВЦЭМ!$A$39:$A$782,$A112,СВЦЭМ!$B$39:$B$782,H$83)+'СЕТ СН'!$H$11+СВЦЭМ!$D$10+'СЕТ СН'!$H$6-'СЕТ СН'!$H$23</f>
        <v>1328.68109153</v>
      </c>
      <c r="I112" s="36">
        <f>SUMIFS(СВЦЭМ!$D$39:$D$782,СВЦЭМ!$A$39:$A$782,$A112,СВЦЭМ!$B$39:$B$782,I$83)+'СЕТ СН'!$H$11+СВЦЭМ!$D$10+'СЕТ СН'!$H$6-'СЕТ СН'!$H$23</f>
        <v>1271.75216445</v>
      </c>
      <c r="J112" s="36">
        <f>SUMIFS(СВЦЭМ!$D$39:$D$782,СВЦЭМ!$A$39:$A$782,$A112,СВЦЭМ!$B$39:$B$782,J$83)+'СЕТ СН'!$H$11+СВЦЭМ!$D$10+'СЕТ СН'!$H$6-'СЕТ СН'!$H$23</f>
        <v>1214.4127332799999</v>
      </c>
      <c r="K112" s="36">
        <f>SUMIFS(СВЦЭМ!$D$39:$D$782,СВЦЭМ!$A$39:$A$782,$A112,СВЦЭМ!$B$39:$B$782,K$83)+'СЕТ СН'!$H$11+СВЦЭМ!$D$10+'СЕТ СН'!$H$6-'СЕТ СН'!$H$23</f>
        <v>1196.6154577699999</v>
      </c>
      <c r="L112" s="36">
        <f>SUMIFS(СВЦЭМ!$D$39:$D$782,СВЦЭМ!$A$39:$A$782,$A112,СВЦЭМ!$B$39:$B$782,L$83)+'СЕТ СН'!$H$11+СВЦЭМ!$D$10+'СЕТ СН'!$H$6-'СЕТ СН'!$H$23</f>
        <v>1197.0861604699999</v>
      </c>
      <c r="M112" s="36">
        <f>SUMIFS(СВЦЭМ!$D$39:$D$782,СВЦЭМ!$A$39:$A$782,$A112,СВЦЭМ!$B$39:$B$782,M$83)+'СЕТ СН'!$H$11+СВЦЭМ!$D$10+'СЕТ СН'!$H$6-'СЕТ СН'!$H$23</f>
        <v>1196.1789392400001</v>
      </c>
      <c r="N112" s="36">
        <f>SUMIFS(СВЦЭМ!$D$39:$D$782,СВЦЭМ!$A$39:$A$782,$A112,СВЦЭМ!$B$39:$B$782,N$83)+'СЕТ СН'!$H$11+СВЦЭМ!$D$10+'СЕТ СН'!$H$6-'СЕТ СН'!$H$23</f>
        <v>1203.7188959399998</v>
      </c>
      <c r="O112" s="36">
        <f>SUMIFS(СВЦЭМ!$D$39:$D$782,СВЦЭМ!$A$39:$A$782,$A112,СВЦЭМ!$B$39:$B$782,O$83)+'СЕТ СН'!$H$11+СВЦЭМ!$D$10+'СЕТ СН'!$H$6-'СЕТ СН'!$H$23</f>
        <v>1237.7742144699998</v>
      </c>
      <c r="P112" s="36">
        <f>SUMIFS(СВЦЭМ!$D$39:$D$782,СВЦЭМ!$A$39:$A$782,$A112,СВЦЭМ!$B$39:$B$782,P$83)+'СЕТ СН'!$H$11+СВЦЭМ!$D$10+'СЕТ СН'!$H$6-'СЕТ СН'!$H$23</f>
        <v>1288.88244104</v>
      </c>
      <c r="Q112" s="36">
        <f>SUMIFS(СВЦЭМ!$D$39:$D$782,СВЦЭМ!$A$39:$A$782,$A112,СВЦЭМ!$B$39:$B$782,Q$83)+'СЕТ СН'!$H$11+СВЦЭМ!$D$10+'СЕТ СН'!$H$6-'СЕТ СН'!$H$23</f>
        <v>1314.6452892</v>
      </c>
      <c r="R112" s="36">
        <f>SUMIFS(СВЦЭМ!$D$39:$D$782,СВЦЭМ!$A$39:$A$782,$A112,СВЦЭМ!$B$39:$B$782,R$83)+'СЕТ СН'!$H$11+СВЦЭМ!$D$10+'СЕТ СН'!$H$6-'СЕТ СН'!$H$23</f>
        <v>1303.7030649399999</v>
      </c>
      <c r="S112" s="36">
        <f>SUMIFS(СВЦЭМ!$D$39:$D$782,СВЦЭМ!$A$39:$A$782,$A112,СВЦЭМ!$B$39:$B$782,S$83)+'СЕТ СН'!$H$11+СВЦЭМ!$D$10+'СЕТ СН'!$H$6-'СЕТ СН'!$H$23</f>
        <v>1271.96315835</v>
      </c>
      <c r="T112" s="36">
        <f>SUMIFS(СВЦЭМ!$D$39:$D$782,СВЦЭМ!$A$39:$A$782,$A112,СВЦЭМ!$B$39:$B$782,T$83)+'СЕТ СН'!$H$11+СВЦЭМ!$D$10+'СЕТ СН'!$H$6-'СЕТ СН'!$H$23</f>
        <v>1200.35346353</v>
      </c>
      <c r="U112" s="36">
        <f>SUMIFS(СВЦЭМ!$D$39:$D$782,СВЦЭМ!$A$39:$A$782,$A112,СВЦЭМ!$B$39:$B$782,U$83)+'СЕТ СН'!$H$11+СВЦЭМ!$D$10+'СЕТ СН'!$H$6-'СЕТ СН'!$H$23</f>
        <v>1169.90491017</v>
      </c>
      <c r="V112" s="36">
        <f>SUMIFS(СВЦЭМ!$D$39:$D$782,СВЦЭМ!$A$39:$A$782,$A112,СВЦЭМ!$B$39:$B$782,V$83)+'СЕТ СН'!$H$11+СВЦЭМ!$D$10+'СЕТ СН'!$H$6-'СЕТ СН'!$H$23</f>
        <v>1171.0972333</v>
      </c>
      <c r="W112" s="36">
        <f>SUMIFS(СВЦЭМ!$D$39:$D$782,СВЦЭМ!$A$39:$A$782,$A112,СВЦЭМ!$B$39:$B$782,W$83)+'СЕТ СН'!$H$11+СВЦЭМ!$D$10+'СЕТ СН'!$H$6-'СЕТ СН'!$H$23</f>
        <v>1171.1693229900002</v>
      </c>
      <c r="X112" s="36">
        <f>SUMIFS(СВЦЭМ!$D$39:$D$782,СВЦЭМ!$A$39:$A$782,$A112,СВЦЭМ!$B$39:$B$782,X$83)+'СЕТ СН'!$H$11+СВЦЭМ!$D$10+'СЕТ СН'!$H$6-'СЕТ СН'!$H$23</f>
        <v>1193.2460888200001</v>
      </c>
      <c r="Y112" s="36">
        <f>SUMIFS(СВЦЭМ!$D$39:$D$782,СВЦЭМ!$A$39:$A$782,$A112,СВЦЭМ!$B$39:$B$782,Y$83)+'СЕТ СН'!$H$11+СВЦЭМ!$D$10+'СЕТ СН'!$H$6-'СЕТ СН'!$H$23</f>
        <v>1186.9965927200001</v>
      </c>
    </row>
    <row r="113" spans="1:27" ht="15.75" x14ac:dyDescent="0.2">
      <c r="A113" s="35">
        <f t="shared" si="2"/>
        <v>44285</v>
      </c>
      <c r="B113" s="36">
        <f>SUMIFS(СВЦЭМ!$D$39:$D$782,СВЦЭМ!$A$39:$A$782,$A113,СВЦЭМ!$B$39:$B$782,B$83)+'СЕТ СН'!$H$11+СВЦЭМ!$D$10+'СЕТ СН'!$H$6-'СЕТ СН'!$H$23</f>
        <v>1252.5721701099999</v>
      </c>
      <c r="C113" s="36">
        <f>SUMIFS(СВЦЭМ!$D$39:$D$782,СВЦЭМ!$A$39:$A$782,$A113,СВЦЭМ!$B$39:$B$782,C$83)+'СЕТ СН'!$H$11+СВЦЭМ!$D$10+'СЕТ СН'!$H$6-'СЕТ СН'!$H$23</f>
        <v>1325.1691597299998</v>
      </c>
      <c r="D113" s="36">
        <f>SUMIFS(СВЦЭМ!$D$39:$D$782,СВЦЭМ!$A$39:$A$782,$A113,СВЦЭМ!$B$39:$B$782,D$83)+'СЕТ СН'!$H$11+СВЦЭМ!$D$10+'СЕТ СН'!$H$6-'СЕТ СН'!$H$23</f>
        <v>1323.5638183699998</v>
      </c>
      <c r="E113" s="36">
        <f>SUMIFS(СВЦЭМ!$D$39:$D$782,СВЦЭМ!$A$39:$A$782,$A113,СВЦЭМ!$B$39:$B$782,E$83)+'СЕТ СН'!$H$11+СВЦЭМ!$D$10+'СЕТ СН'!$H$6-'СЕТ СН'!$H$23</f>
        <v>1322.4016217199999</v>
      </c>
      <c r="F113" s="36">
        <f>SUMIFS(СВЦЭМ!$D$39:$D$782,СВЦЭМ!$A$39:$A$782,$A113,СВЦЭМ!$B$39:$B$782,F$83)+'СЕТ СН'!$H$11+СВЦЭМ!$D$10+'СЕТ СН'!$H$6-'СЕТ СН'!$H$23</f>
        <v>1321.11451102</v>
      </c>
      <c r="G113" s="36">
        <f>SUMIFS(СВЦЭМ!$D$39:$D$782,СВЦЭМ!$A$39:$A$782,$A113,СВЦЭМ!$B$39:$B$782,G$83)+'СЕТ СН'!$H$11+СВЦЭМ!$D$10+'СЕТ СН'!$H$6-'СЕТ СН'!$H$23</f>
        <v>1322.86458436</v>
      </c>
      <c r="H113" s="36">
        <f>SUMIFS(СВЦЭМ!$D$39:$D$782,СВЦЭМ!$A$39:$A$782,$A113,СВЦЭМ!$B$39:$B$782,H$83)+'СЕТ СН'!$H$11+СВЦЭМ!$D$10+'СЕТ СН'!$H$6-'СЕТ СН'!$H$23</f>
        <v>1313.7406335799999</v>
      </c>
      <c r="I113" s="36">
        <f>SUMIFS(СВЦЭМ!$D$39:$D$782,СВЦЭМ!$A$39:$A$782,$A113,СВЦЭМ!$B$39:$B$782,I$83)+'СЕТ СН'!$H$11+СВЦЭМ!$D$10+'СЕТ СН'!$H$6-'СЕТ СН'!$H$23</f>
        <v>1268.21336647</v>
      </c>
      <c r="J113" s="36">
        <f>SUMIFS(СВЦЭМ!$D$39:$D$782,СВЦЭМ!$A$39:$A$782,$A113,СВЦЭМ!$B$39:$B$782,J$83)+'СЕТ СН'!$H$11+СВЦЭМ!$D$10+'СЕТ СН'!$H$6-'СЕТ СН'!$H$23</f>
        <v>1229.40182531</v>
      </c>
      <c r="K113" s="36">
        <f>SUMIFS(СВЦЭМ!$D$39:$D$782,СВЦЭМ!$A$39:$A$782,$A113,СВЦЭМ!$B$39:$B$782,K$83)+'СЕТ СН'!$H$11+СВЦЭМ!$D$10+'СЕТ СН'!$H$6-'СЕТ СН'!$H$23</f>
        <v>1213.45163647</v>
      </c>
      <c r="L113" s="36">
        <f>SUMIFS(СВЦЭМ!$D$39:$D$782,СВЦЭМ!$A$39:$A$782,$A113,СВЦЭМ!$B$39:$B$782,L$83)+'СЕТ СН'!$H$11+СВЦЭМ!$D$10+'СЕТ СН'!$H$6-'СЕТ СН'!$H$23</f>
        <v>1243.0716894099999</v>
      </c>
      <c r="M113" s="36">
        <f>SUMIFS(СВЦЭМ!$D$39:$D$782,СВЦЭМ!$A$39:$A$782,$A113,СВЦЭМ!$B$39:$B$782,M$83)+'СЕТ СН'!$H$11+СВЦЭМ!$D$10+'СЕТ СН'!$H$6-'СЕТ СН'!$H$23</f>
        <v>1271.9322718799999</v>
      </c>
      <c r="N113" s="36">
        <f>SUMIFS(СВЦЭМ!$D$39:$D$782,СВЦЭМ!$A$39:$A$782,$A113,СВЦЭМ!$B$39:$B$782,N$83)+'СЕТ СН'!$H$11+СВЦЭМ!$D$10+'СЕТ СН'!$H$6-'СЕТ СН'!$H$23</f>
        <v>1286.9339901999999</v>
      </c>
      <c r="O113" s="36">
        <f>SUMIFS(СВЦЭМ!$D$39:$D$782,СВЦЭМ!$A$39:$A$782,$A113,СВЦЭМ!$B$39:$B$782,O$83)+'СЕТ СН'!$H$11+СВЦЭМ!$D$10+'СЕТ СН'!$H$6-'СЕТ СН'!$H$23</f>
        <v>1330.9961907999998</v>
      </c>
      <c r="P113" s="36">
        <f>SUMIFS(СВЦЭМ!$D$39:$D$782,СВЦЭМ!$A$39:$A$782,$A113,СВЦЭМ!$B$39:$B$782,P$83)+'СЕТ СН'!$H$11+СВЦЭМ!$D$10+'СЕТ СН'!$H$6-'СЕТ СН'!$H$23</f>
        <v>1383.5310362399998</v>
      </c>
      <c r="Q113" s="36">
        <f>SUMIFS(СВЦЭМ!$D$39:$D$782,СВЦЭМ!$A$39:$A$782,$A113,СВЦЭМ!$B$39:$B$782,Q$83)+'СЕТ СН'!$H$11+СВЦЭМ!$D$10+'СЕТ СН'!$H$6-'СЕТ СН'!$H$23</f>
        <v>1397.1968824099999</v>
      </c>
      <c r="R113" s="36">
        <f>SUMIFS(СВЦЭМ!$D$39:$D$782,СВЦЭМ!$A$39:$A$782,$A113,СВЦЭМ!$B$39:$B$782,R$83)+'СЕТ СН'!$H$11+СВЦЭМ!$D$10+'СЕТ СН'!$H$6-'СЕТ СН'!$H$23</f>
        <v>1370.5252243099999</v>
      </c>
      <c r="S113" s="36">
        <f>SUMIFS(СВЦЭМ!$D$39:$D$782,СВЦЭМ!$A$39:$A$782,$A113,СВЦЭМ!$B$39:$B$782,S$83)+'СЕТ СН'!$H$11+СВЦЭМ!$D$10+'СЕТ СН'!$H$6-'СЕТ СН'!$H$23</f>
        <v>1341.3800959099999</v>
      </c>
      <c r="T113" s="36">
        <f>SUMIFS(СВЦЭМ!$D$39:$D$782,СВЦЭМ!$A$39:$A$782,$A113,СВЦЭМ!$B$39:$B$782,T$83)+'СЕТ СН'!$H$11+СВЦЭМ!$D$10+'СЕТ СН'!$H$6-'СЕТ СН'!$H$23</f>
        <v>1277.9493946699999</v>
      </c>
      <c r="U113" s="36">
        <f>SUMIFS(СВЦЭМ!$D$39:$D$782,СВЦЭМ!$A$39:$A$782,$A113,СВЦЭМ!$B$39:$B$782,U$83)+'СЕТ СН'!$H$11+СВЦЭМ!$D$10+'СЕТ СН'!$H$6-'СЕТ СН'!$H$23</f>
        <v>1238.0834757</v>
      </c>
      <c r="V113" s="36">
        <f>SUMIFS(СВЦЭМ!$D$39:$D$782,СВЦЭМ!$A$39:$A$782,$A113,СВЦЭМ!$B$39:$B$782,V$83)+'СЕТ СН'!$H$11+СВЦЭМ!$D$10+'СЕТ СН'!$H$6-'СЕТ СН'!$H$23</f>
        <v>1229.0811967299999</v>
      </c>
      <c r="W113" s="36">
        <f>SUMIFS(СВЦЭМ!$D$39:$D$782,СВЦЭМ!$A$39:$A$782,$A113,СВЦЭМ!$B$39:$B$782,W$83)+'СЕТ СН'!$H$11+СВЦЭМ!$D$10+'СЕТ СН'!$H$6-'СЕТ СН'!$H$23</f>
        <v>1238.69172761</v>
      </c>
      <c r="X113" s="36">
        <f>SUMIFS(СВЦЭМ!$D$39:$D$782,СВЦЭМ!$A$39:$A$782,$A113,СВЦЭМ!$B$39:$B$782,X$83)+'СЕТ СН'!$H$11+СВЦЭМ!$D$10+'СЕТ СН'!$H$6-'СЕТ СН'!$H$23</f>
        <v>1258.8240932199999</v>
      </c>
      <c r="Y113" s="36">
        <f>SUMIFS(СВЦЭМ!$D$39:$D$782,СВЦЭМ!$A$39:$A$782,$A113,СВЦЭМ!$B$39:$B$782,Y$83)+'СЕТ СН'!$H$11+СВЦЭМ!$D$10+'СЕТ СН'!$H$6-'СЕТ СН'!$H$23</f>
        <v>1251.31199855</v>
      </c>
    </row>
    <row r="114" spans="1:27" ht="15.75" x14ac:dyDescent="0.2">
      <c r="A114" s="35">
        <f t="shared" si="2"/>
        <v>44286</v>
      </c>
      <c r="B114" s="36">
        <f>SUMIFS(СВЦЭМ!$D$39:$D$782,СВЦЭМ!$A$39:$A$782,$A114,СВЦЭМ!$B$39:$B$782,B$83)+'СЕТ СН'!$H$11+СВЦЭМ!$D$10+'СЕТ СН'!$H$6-'СЕТ СН'!$H$23</f>
        <v>1338.48560428</v>
      </c>
      <c r="C114" s="36">
        <f>SUMIFS(СВЦЭМ!$D$39:$D$782,СВЦЭМ!$A$39:$A$782,$A114,СВЦЭМ!$B$39:$B$782,C$83)+'СЕТ СН'!$H$11+СВЦЭМ!$D$10+'СЕТ СН'!$H$6-'СЕТ СН'!$H$23</f>
        <v>1364.5809511099999</v>
      </c>
      <c r="D114" s="36">
        <f>SUMIFS(СВЦЭМ!$D$39:$D$782,СВЦЭМ!$A$39:$A$782,$A114,СВЦЭМ!$B$39:$B$782,D$83)+'СЕТ СН'!$H$11+СВЦЭМ!$D$10+'СЕТ СН'!$H$6-'СЕТ СН'!$H$23</f>
        <v>1336.79052869</v>
      </c>
      <c r="E114" s="36">
        <f>SUMIFS(СВЦЭМ!$D$39:$D$782,СВЦЭМ!$A$39:$A$782,$A114,СВЦЭМ!$B$39:$B$782,E$83)+'СЕТ СН'!$H$11+СВЦЭМ!$D$10+'СЕТ СН'!$H$6-'СЕТ СН'!$H$23</f>
        <v>1335.3886939899999</v>
      </c>
      <c r="F114" s="36">
        <f>SUMIFS(СВЦЭМ!$D$39:$D$782,СВЦЭМ!$A$39:$A$782,$A114,СВЦЭМ!$B$39:$B$782,F$83)+'СЕТ СН'!$H$11+СВЦЭМ!$D$10+'СЕТ СН'!$H$6-'СЕТ СН'!$H$23</f>
        <v>1335.3890267699999</v>
      </c>
      <c r="G114" s="36">
        <f>SUMIFS(СВЦЭМ!$D$39:$D$782,СВЦЭМ!$A$39:$A$782,$A114,СВЦЭМ!$B$39:$B$782,G$83)+'СЕТ СН'!$H$11+СВЦЭМ!$D$10+'СЕТ СН'!$H$6-'СЕТ СН'!$H$23</f>
        <v>1336.3469811999998</v>
      </c>
      <c r="H114" s="36">
        <f>SUMIFS(СВЦЭМ!$D$39:$D$782,СВЦЭМ!$A$39:$A$782,$A114,СВЦЭМ!$B$39:$B$782,H$83)+'СЕТ СН'!$H$11+СВЦЭМ!$D$10+'СЕТ СН'!$H$6-'СЕТ СН'!$H$23</f>
        <v>1353.10629464</v>
      </c>
      <c r="I114" s="36">
        <f>SUMIFS(СВЦЭМ!$D$39:$D$782,СВЦЭМ!$A$39:$A$782,$A114,СВЦЭМ!$B$39:$B$782,I$83)+'СЕТ СН'!$H$11+СВЦЭМ!$D$10+'СЕТ СН'!$H$6-'СЕТ СН'!$H$23</f>
        <v>1306.84756238</v>
      </c>
      <c r="J114" s="36">
        <f>SUMIFS(СВЦЭМ!$D$39:$D$782,СВЦЭМ!$A$39:$A$782,$A114,СВЦЭМ!$B$39:$B$782,J$83)+'СЕТ СН'!$H$11+СВЦЭМ!$D$10+'СЕТ СН'!$H$6-'СЕТ СН'!$H$23</f>
        <v>1243.33340234</v>
      </c>
      <c r="K114" s="36">
        <f>SUMIFS(СВЦЭМ!$D$39:$D$782,СВЦЭМ!$A$39:$A$782,$A114,СВЦЭМ!$B$39:$B$782,K$83)+'СЕТ СН'!$H$11+СВЦЭМ!$D$10+'СЕТ СН'!$H$6-'СЕТ СН'!$H$23</f>
        <v>1211.9129859099999</v>
      </c>
      <c r="L114" s="36">
        <f>SUMIFS(СВЦЭМ!$D$39:$D$782,СВЦЭМ!$A$39:$A$782,$A114,СВЦЭМ!$B$39:$B$782,L$83)+'СЕТ СН'!$H$11+СВЦЭМ!$D$10+'СЕТ СН'!$H$6-'СЕТ СН'!$H$23</f>
        <v>1216.1968078099999</v>
      </c>
      <c r="M114" s="36">
        <f>SUMIFS(СВЦЭМ!$D$39:$D$782,СВЦЭМ!$A$39:$A$782,$A114,СВЦЭМ!$B$39:$B$782,M$83)+'СЕТ СН'!$H$11+СВЦЭМ!$D$10+'СЕТ СН'!$H$6-'СЕТ СН'!$H$23</f>
        <v>1230.2638216399998</v>
      </c>
      <c r="N114" s="36">
        <f>SUMIFS(СВЦЭМ!$D$39:$D$782,СВЦЭМ!$A$39:$A$782,$A114,СВЦЭМ!$B$39:$B$782,N$83)+'СЕТ СН'!$H$11+СВЦЭМ!$D$10+'СЕТ СН'!$H$6-'СЕТ СН'!$H$23</f>
        <v>1264.60778366</v>
      </c>
      <c r="O114" s="36">
        <f>SUMIFS(СВЦЭМ!$D$39:$D$782,СВЦЭМ!$A$39:$A$782,$A114,СВЦЭМ!$B$39:$B$782,O$83)+'СЕТ СН'!$H$11+СВЦЭМ!$D$10+'СЕТ СН'!$H$6-'СЕТ СН'!$H$23</f>
        <v>1301.5828398399999</v>
      </c>
      <c r="P114" s="36">
        <f>SUMIFS(СВЦЭМ!$D$39:$D$782,СВЦЭМ!$A$39:$A$782,$A114,СВЦЭМ!$B$39:$B$782,P$83)+'СЕТ СН'!$H$11+СВЦЭМ!$D$10+'СЕТ СН'!$H$6-'СЕТ СН'!$H$23</f>
        <v>1355.5182457199999</v>
      </c>
      <c r="Q114" s="36">
        <f>SUMIFS(СВЦЭМ!$D$39:$D$782,СВЦЭМ!$A$39:$A$782,$A114,СВЦЭМ!$B$39:$B$782,Q$83)+'СЕТ СН'!$H$11+СВЦЭМ!$D$10+'СЕТ СН'!$H$6-'СЕТ СН'!$H$23</f>
        <v>1384.35648524</v>
      </c>
      <c r="R114" s="36">
        <f>SUMIFS(СВЦЭМ!$D$39:$D$782,СВЦЭМ!$A$39:$A$782,$A114,СВЦЭМ!$B$39:$B$782,R$83)+'СЕТ СН'!$H$11+СВЦЭМ!$D$10+'СЕТ СН'!$H$6-'СЕТ СН'!$H$23</f>
        <v>1374.09233464</v>
      </c>
      <c r="S114" s="36">
        <f>SUMIFS(СВЦЭМ!$D$39:$D$782,СВЦЭМ!$A$39:$A$782,$A114,СВЦЭМ!$B$39:$B$782,S$83)+'СЕТ СН'!$H$11+СВЦЭМ!$D$10+'СЕТ СН'!$H$6-'СЕТ СН'!$H$23</f>
        <v>1343.4491398299999</v>
      </c>
      <c r="T114" s="36">
        <f>SUMIFS(СВЦЭМ!$D$39:$D$782,СВЦЭМ!$A$39:$A$782,$A114,СВЦЭМ!$B$39:$B$782,T$83)+'СЕТ СН'!$H$11+СВЦЭМ!$D$10+'СЕТ СН'!$H$6-'СЕТ СН'!$H$23</f>
        <v>1266.2515869899999</v>
      </c>
      <c r="U114" s="36">
        <f>SUMIFS(СВЦЭМ!$D$39:$D$782,СВЦЭМ!$A$39:$A$782,$A114,СВЦЭМ!$B$39:$B$782,U$83)+'СЕТ СН'!$H$11+СВЦЭМ!$D$10+'СЕТ СН'!$H$6-'СЕТ СН'!$H$23</f>
        <v>1223.4585537799999</v>
      </c>
      <c r="V114" s="36">
        <f>SUMIFS(СВЦЭМ!$D$39:$D$782,СВЦЭМ!$A$39:$A$782,$A114,СВЦЭМ!$B$39:$B$782,V$83)+'СЕТ СН'!$H$11+СВЦЭМ!$D$10+'СЕТ СН'!$H$6-'СЕТ СН'!$H$23</f>
        <v>1244.5192121799998</v>
      </c>
      <c r="W114" s="36">
        <f>SUMIFS(СВЦЭМ!$D$39:$D$782,СВЦЭМ!$A$39:$A$782,$A114,СВЦЭМ!$B$39:$B$782,W$83)+'СЕТ СН'!$H$11+СВЦЭМ!$D$10+'СЕТ СН'!$H$6-'СЕТ СН'!$H$23</f>
        <v>1242.5216979299998</v>
      </c>
      <c r="X114" s="36">
        <f>SUMIFS(СВЦЭМ!$D$39:$D$782,СВЦЭМ!$A$39:$A$782,$A114,СВЦЭМ!$B$39:$B$782,X$83)+'СЕТ СН'!$H$11+СВЦЭМ!$D$10+'СЕТ СН'!$H$6-'СЕТ СН'!$H$23</f>
        <v>1278.3436912</v>
      </c>
      <c r="Y114" s="36">
        <f>SUMIFS(СВЦЭМ!$D$39:$D$782,СВЦЭМ!$A$39:$A$782,$A114,СВЦЭМ!$B$39:$B$782,Y$83)+'СЕТ СН'!$H$11+СВЦЭМ!$D$10+'СЕТ СН'!$H$6-'СЕТ СН'!$H$23</f>
        <v>1284.8186964399999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01.03.2021</v>
      </c>
      <c r="B120" s="36">
        <f>SUMIFS(СВЦЭМ!$D$39:$D$782,СВЦЭМ!$A$39:$A$782,$A120,СВЦЭМ!$B$39:$B$782,B$119)+'СЕТ СН'!$I$11+СВЦЭМ!$D$10+'СЕТ СН'!$I$6-'СЕТ СН'!$I$23</f>
        <v>1645.7875442</v>
      </c>
      <c r="C120" s="36">
        <f>SUMIFS(СВЦЭМ!$D$39:$D$782,СВЦЭМ!$A$39:$A$782,$A120,СВЦЭМ!$B$39:$B$782,C$119)+'СЕТ СН'!$I$11+СВЦЭМ!$D$10+'СЕТ СН'!$I$6-'СЕТ СН'!$I$23</f>
        <v>1683.3959076899998</v>
      </c>
      <c r="D120" s="36">
        <f>SUMIFS(СВЦЭМ!$D$39:$D$782,СВЦЭМ!$A$39:$A$782,$A120,СВЦЭМ!$B$39:$B$782,D$119)+'СЕТ СН'!$I$11+СВЦЭМ!$D$10+'СЕТ СН'!$I$6-'СЕТ СН'!$I$23</f>
        <v>1741.4465745299999</v>
      </c>
      <c r="E120" s="36">
        <f>SUMIFS(СВЦЭМ!$D$39:$D$782,СВЦЭМ!$A$39:$A$782,$A120,СВЦЭМ!$B$39:$B$782,E$119)+'СЕТ СН'!$I$11+СВЦЭМ!$D$10+'СЕТ СН'!$I$6-'СЕТ СН'!$I$23</f>
        <v>1752.4780465199999</v>
      </c>
      <c r="F120" s="36">
        <f>SUMIFS(СВЦЭМ!$D$39:$D$782,СВЦЭМ!$A$39:$A$782,$A120,СВЦЭМ!$B$39:$B$782,F$119)+'СЕТ СН'!$I$11+СВЦЭМ!$D$10+'СЕТ СН'!$I$6-'СЕТ СН'!$I$23</f>
        <v>1748.7807122199999</v>
      </c>
      <c r="G120" s="36">
        <f>SUMIFS(СВЦЭМ!$D$39:$D$782,СВЦЭМ!$A$39:$A$782,$A120,СВЦЭМ!$B$39:$B$782,G$119)+'СЕТ СН'!$I$11+СВЦЭМ!$D$10+'СЕТ СН'!$I$6-'СЕТ СН'!$I$23</f>
        <v>1723.4096702899999</v>
      </c>
      <c r="H120" s="36">
        <f>SUMIFS(СВЦЭМ!$D$39:$D$782,СВЦЭМ!$A$39:$A$782,$A120,СВЦЭМ!$B$39:$B$782,H$119)+'СЕТ СН'!$I$11+СВЦЭМ!$D$10+'СЕТ СН'!$I$6-'СЕТ СН'!$I$23</f>
        <v>1691.8967869699998</v>
      </c>
      <c r="I120" s="36">
        <f>SUMIFS(СВЦЭМ!$D$39:$D$782,СВЦЭМ!$A$39:$A$782,$A120,СВЦЭМ!$B$39:$B$782,I$119)+'СЕТ СН'!$I$11+СВЦЭМ!$D$10+'СЕТ СН'!$I$6-'СЕТ СН'!$I$23</f>
        <v>1637.4138452599998</v>
      </c>
      <c r="J120" s="36">
        <f>SUMIFS(СВЦЭМ!$D$39:$D$782,СВЦЭМ!$A$39:$A$782,$A120,СВЦЭМ!$B$39:$B$782,J$119)+'СЕТ СН'!$I$11+СВЦЭМ!$D$10+'СЕТ СН'!$I$6-'СЕТ СН'!$I$23</f>
        <v>1590.6857127299998</v>
      </c>
      <c r="K120" s="36">
        <f>SUMIFS(СВЦЭМ!$D$39:$D$782,СВЦЭМ!$A$39:$A$782,$A120,СВЦЭМ!$B$39:$B$782,K$119)+'СЕТ СН'!$I$11+СВЦЭМ!$D$10+'СЕТ СН'!$I$6-'СЕТ СН'!$I$23</f>
        <v>1563.66294247</v>
      </c>
      <c r="L120" s="36">
        <f>SUMIFS(СВЦЭМ!$D$39:$D$782,СВЦЭМ!$A$39:$A$782,$A120,СВЦЭМ!$B$39:$B$782,L$119)+'СЕТ СН'!$I$11+СВЦЭМ!$D$10+'СЕТ СН'!$I$6-'СЕТ СН'!$I$23</f>
        <v>1555.4302082599997</v>
      </c>
      <c r="M120" s="36">
        <f>SUMIFS(СВЦЭМ!$D$39:$D$782,СВЦЭМ!$A$39:$A$782,$A120,СВЦЭМ!$B$39:$B$782,M$119)+'СЕТ СН'!$I$11+СВЦЭМ!$D$10+'СЕТ СН'!$I$6-'СЕТ СН'!$I$23</f>
        <v>1561.5874254099999</v>
      </c>
      <c r="N120" s="36">
        <f>SUMIFS(СВЦЭМ!$D$39:$D$782,СВЦЭМ!$A$39:$A$782,$A120,СВЦЭМ!$B$39:$B$782,N$119)+'СЕТ СН'!$I$11+СВЦЭМ!$D$10+'СЕТ СН'!$I$6-'СЕТ СН'!$I$23</f>
        <v>1562.2095466299997</v>
      </c>
      <c r="O120" s="36">
        <f>SUMIFS(СВЦЭМ!$D$39:$D$782,СВЦЭМ!$A$39:$A$782,$A120,СВЦЭМ!$B$39:$B$782,O$119)+'СЕТ СН'!$I$11+СВЦЭМ!$D$10+'СЕТ СН'!$I$6-'СЕТ СН'!$I$23</f>
        <v>1616.5212340599999</v>
      </c>
      <c r="P120" s="36">
        <f>SUMIFS(СВЦЭМ!$D$39:$D$782,СВЦЭМ!$A$39:$A$782,$A120,СВЦЭМ!$B$39:$B$782,P$119)+'СЕТ СН'!$I$11+СВЦЭМ!$D$10+'СЕТ СН'!$I$6-'СЕТ СН'!$I$23</f>
        <v>1630.4464259599999</v>
      </c>
      <c r="Q120" s="36">
        <f>SUMIFS(СВЦЭМ!$D$39:$D$782,СВЦЭМ!$A$39:$A$782,$A120,СВЦЭМ!$B$39:$B$782,Q$119)+'СЕТ СН'!$I$11+СВЦЭМ!$D$10+'СЕТ СН'!$I$6-'СЕТ СН'!$I$23</f>
        <v>1660.8051518999998</v>
      </c>
      <c r="R120" s="36">
        <f>SUMIFS(СВЦЭМ!$D$39:$D$782,СВЦЭМ!$A$39:$A$782,$A120,СВЦЭМ!$B$39:$B$782,R$119)+'СЕТ СН'!$I$11+СВЦЭМ!$D$10+'СЕТ СН'!$I$6-'СЕТ СН'!$I$23</f>
        <v>1667.9618279099998</v>
      </c>
      <c r="S120" s="36">
        <f>SUMIFS(СВЦЭМ!$D$39:$D$782,СВЦЭМ!$A$39:$A$782,$A120,СВЦЭМ!$B$39:$B$782,S$119)+'СЕТ СН'!$I$11+СВЦЭМ!$D$10+'СЕТ СН'!$I$6-'СЕТ СН'!$I$23</f>
        <v>1628.1359603499998</v>
      </c>
      <c r="T120" s="36">
        <f>SUMIFS(СВЦЭМ!$D$39:$D$782,СВЦЭМ!$A$39:$A$782,$A120,СВЦЭМ!$B$39:$B$782,T$119)+'СЕТ СН'!$I$11+СВЦЭМ!$D$10+'СЕТ СН'!$I$6-'СЕТ СН'!$I$23</f>
        <v>1584.23312025</v>
      </c>
      <c r="U120" s="36">
        <f>SUMIFS(СВЦЭМ!$D$39:$D$782,СВЦЭМ!$A$39:$A$782,$A120,СВЦЭМ!$B$39:$B$782,U$119)+'СЕТ СН'!$I$11+СВЦЭМ!$D$10+'СЕТ СН'!$I$6-'СЕТ СН'!$I$23</f>
        <v>1544.48442346</v>
      </c>
      <c r="V120" s="36">
        <f>SUMIFS(СВЦЭМ!$D$39:$D$782,СВЦЭМ!$A$39:$A$782,$A120,СВЦЭМ!$B$39:$B$782,V$119)+'СЕТ СН'!$I$11+СВЦЭМ!$D$10+'СЕТ СН'!$I$6-'СЕТ СН'!$I$23</f>
        <v>1545.1741900899999</v>
      </c>
      <c r="W120" s="36">
        <f>SUMIFS(СВЦЭМ!$D$39:$D$782,СВЦЭМ!$A$39:$A$782,$A120,СВЦЭМ!$B$39:$B$782,W$119)+'СЕТ СН'!$I$11+СВЦЭМ!$D$10+'СЕТ СН'!$I$6-'СЕТ СН'!$I$23</f>
        <v>1573.5991913699997</v>
      </c>
      <c r="X120" s="36">
        <f>SUMIFS(СВЦЭМ!$D$39:$D$782,СВЦЭМ!$A$39:$A$782,$A120,СВЦЭМ!$B$39:$B$782,X$119)+'СЕТ СН'!$I$11+СВЦЭМ!$D$10+'СЕТ СН'!$I$6-'СЕТ СН'!$I$23</f>
        <v>1598.18535228</v>
      </c>
      <c r="Y120" s="36">
        <f>SUMIFS(СВЦЭМ!$D$39:$D$782,СВЦЭМ!$A$39:$A$782,$A120,СВЦЭМ!$B$39:$B$782,Y$119)+'СЕТ СН'!$I$11+СВЦЭМ!$D$10+'СЕТ СН'!$I$6-'СЕТ СН'!$I$23</f>
        <v>1608.7491338699999</v>
      </c>
      <c r="AA120" s="45"/>
    </row>
    <row r="121" spans="1:27" ht="15.75" x14ac:dyDescent="0.2">
      <c r="A121" s="35">
        <f>A120+1</f>
        <v>44257</v>
      </c>
      <c r="B121" s="36">
        <f>SUMIFS(СВЦЭМ!$D$39:$D$782,СВЦЭМ!$A$39:$A$782,$A121,СВЦЭМ!$B$39:$B$782,B$119)+'СЕТ СН'!$I$11+СВЦЭМ!$D$10+'СЕТ СН'!$I$6-'СЕТ СН'!$I$23</f>
        <v>1655.3045451999999</v>
      </c>
      <c r="C121" s="36">
        <f>SUMIFS(СВЦЭМ!$D$39:$D$782,СВЦЭМ!$A$39:$A$782,$A121,СВЦЭМ!$B$39:$B$782,C$119)+'СЕТ СН'!$I$11+СВЦЭМ!$D$10+'СЕТ СН'!$I$6-'СЕТ СН'!$I$23</f>
        <v>1717.64938201</v>
      </c>
      <c r="D121" s="36">
        <f>SUMIFS(СВЦЭМ!$D$39:$D$782,СВЦЭМ!$A$39:$A$782,$A121,СВЦЭМ!$B$39:$B$782,D$119)+'СЕТ СН'!$I$11+СВЦЭМ!$D$10+'СЕТ СН'!$I$6-'СЕТ СН'!$I$23</f>
        <v>1710.70829321</v>
      </c>
      <c r="E121" s="36">
        <f>SUMIFS(СВЦЭМ!$D$39:$D$782,СВЦЭМ!$A$39:$A$782,$A121,СВЦЭМ!$B$39:$B$782,E$119)+'СЕТ СН'!$I$11+СВЦЭМ!$D$10+'СЕТ СН'!$I$6-'СЕТ СН'!$I$23</f>
        <v>1706.9278745999998</v>
      </c>
      <c r="F121" s="36">
        <f>SUMIFS(СВЦЭМ!$D$39:$D$782,СВЦЭМ!$A$39:$A$782,$A121,СВЦЭМ!$B$39:$B$782,F$119)+'СЕТ СН'!$I$11+СВЦЭМ!$D$10+'СЕТ СН'!$I$6-'СЕТ СН'!$I$23</f>
        <v>1706.6451565599998</v>
      </c>
      <c r="G121" s="36">
        <f>SUMIFS(СВЦЭМ!$D$39:$D$782,СВЦЭМ!$A$39:$A$782,$A121,СВЦЭМ!$B$39:$B$782,G$119)+'СЕТ СН'!$I$11+СВЦЭМ!$D$10+'СЕТ СН'!$I$6-'СЕТ СН'!$I$23</f>
        <v>1719.5008919599998</v>
      </c>
      <c r="H121" s="36">
        <f>SUMIFS(СВЦЭМ!$D$39:$D$782,СВЦЭМ!$A$39:$A$782,$A121,СВЦЭМ!$B$39:$B$782,H$119)+'СЕТ СН'!$I$11+СВЦЭМ!$D$10+'СЕТ СН'!$I$6-'СЕТ СН'!$I$23</f>
        <v>1727.5359751299998</v>
      </c>
      <c r="I121" s="36">
        <f>SUMIFS(СВЦЭМ!$D$39:$D$782,СВЦЭМ!$A$39:$A$782,$A121,СВЦЭМ!$B$39:$B$782,I$119)+'СЕТ СН'!$I$11+СВЦЭМ!$D$10+'СЕТ СН'!$I$6-'СЕТ СН'!$I$23</f>
        <v>1678.5093044499999</v>
      </c>
      <c r="J121" s="36">
        <f>SUMIFS(СВЦЭМ!$D$39:$D$782,СВЦЭМ!$A$39:$A$782,$A121,СВЦЭМ!$B$39:$B$782,J$119)+'СЕТ СН'!$I$11+СВЦЭМ!$D$10+'СЕТ СН'!$I$6-'СЕТ СН'!$I$23</f>
        <v>1622.6051996799999</v>
      </c>
      <c r="K121" s="36">
        <f>SUMIFS(СВЦЭМ!$D$39:$D$782,СВЦЭМ!$A$39:$A$782,$A121,СВЦЭМ!$B$39:$B$782,K$119)+'СЕТ СН'!$I$11+СВЦЭМ!$D$10+'СЕТ СН'!$I$6-'СЕТ СН'!$I$23</f>
        <v>1593.9042598399999</v>
      </c>
      <c r="L121" s="36">
        <f>SUMIFS(СВЦЭМ!$D$39:$D$782,СВЦЭМ!$A$39:$A$782,$A121,СВЦЭМ!$B$39:$B$782,L$119)+'СЕТ СН'!$I$11+СВЦЭМ!$D$10+'СЕТ СН'!$I$6-'СЕТ СН'!$I$23</f>
        <v>1589.7242834499998</v>
      </c>
      <c r="M121" s="36">
        <f>SUMIFS(СВЦЭМ!$D$39:$D$782,СВЦЭМ!$A$39:$A$782,$A121,СВЦЭМ!$B$39:$B$782,M$119)+'СЕТ СН'!$I$11+СВЦЭМ!$D$10+'СЕТ СН'!$I$6-'СЕТ СН'!$I$23</f>
        <v>1595.2537552399999</v>
      </c>
      <c r="N121" s="36">
        <f>SUMIFS(СВЦЭМ!$D$39:$D$782,СВЦЭМ!$A$39:$A$782,$A121,СВЦЭМ!$B$39:$B$782,N$119)+'СЕТ СН'!$I$11+СВЦЭМ!$D$10+'СЕТ СН'!$I$6-'СЕТ СН'!$I$23</f>
        <v>1606.9952139999998</v>
      </c>
      <c r="O121" s="36">
        <f>SUMIFS(СВЦЭМ!$D$39:$D$782,СВЦЭМ!$A$39:$A$782,$A121,СВЦЭМ!$B$39:$B$782,O$119)+'СЕТ СН'!$I$11+СВЦЭМ!$D$10+'СЕТ СН'!$I$6-'СЕТ СН'!$I$23</f>
        <v>1652.1635626699999</v>
      </c>
      <c r="P121" s="36">
        <f>SUMIFS(СВЦЭМ!$D$39:$D$782,СВЦЭМ!$A$39:$A$782,$A121,СВЦЭМ!$B$39:$B$782,P$119)+'СЕТ СН'!$I$11+СВЦЭМ!$D$10+'СЕТ СН'!$I$6-'СЕТ СН'!$I$23</f>
        <v>1665.5888615899999</v>
      </c>
      <c r="Q121" s="36">
        <f>SUMIFS(СВЦЭМ!$D$39:$D$782,СВЦЭМ!$A$39:$A$782,$A121,СВЦЭМ!$B$39:$B$782,Q$119)+'СЕТ СН'!$I$11+СВЦЭМ!$D$10+'СЕТ СН'!$I$6-'СЕТ СН'!$I$23</f>
        <v>1685.9121737099999</v>
      </c>
      <c r="R121" s="36">
        <f>SUMIFS(СВЦЭМ!$D$39:$D$782,СВЦЭМ!$A$39:$A$782,$A121,СВЦЭМ!$B$39:$B$782,R$119)+'СЕТ СН'!$I$11+СВЦЭМ!$D$10+'СЕТ СН'!$I$6-'СЕТ СН'!$I$23</f>
        <v>1690.3668641299998</v>
      </c>
      <c r="S121" s="36">
        <f>SUMIFS(СВЦЭМ!$D$39:$D$782,СВЦЭМ!$A$39:$A$782,$A121,СВЦЭМ!$B$39:$B$782,S$119)+'СЕТ СН'!$I$11+СВЦЭМ!$D$10+'СЕТ СН'!$I$6-'СЕТ СН'!$I$23</f>
        <v>1656.1658449399999</v>
      </c>
      <c r="T121" s="36">
        <f>SUMIFS(СВЦЭМ!$D$39:$D$782,СВЦЭМ!$A$39:$A$782,$A121,СВЦЭМ!$B$39:$B$782,T$119)+'СЕТ СН'!$I$11+СВЦЭМ!$D$10+'СЕТ СН'!$I$6-'СЕТ СН'!$I$23</f>
        <v>1605.0804405399999</v>
      </c>
      <c r="U121" s="36">
        <f>SUMIFS(СВЦЭМ!$D$39:$D$782,СВЦЭМ!$A$39:$A$782,$A121,СВЦЭМ!$B$39:$B$782,U$119)+'СЕТ СН'!$I$11+СВЦЭМ!$D$10+'СЕТ СН'!$I$6-'СЕТ СН'!$I$23</f>
        <v>1559.6706427799998</v>
      </c>
      <c r="V121" s="36">
        <f>SUMIFS(СВЦЭМ!$D$39:$D$782,СВЦЭМ!$A$39:$A$782,$A121,СВЦЭМ!$B$39:$B$782,V$119)+'СЕТ СН'!$I$11+СВЦЭМ!$D$10+'СЕТ СН'!$I$6-'СЕТ СН'!$I$23</f>
        <v>1558.7804604399998</v>
      </c>
      <c r="W121" s="36">
        <f>SUMIFS(СВЦЭМ!$D$39:$D$782,СВЦЭМ!$A$39:$A$782,$A121,СВЦЭМ!$B$39:$B$782,W$119)+'СЕТ СН'!$I$11+СВЦЭМ!$D$10+'СЕТ СН'!$I$6-'СЕТ СН'!$I$23</f>
        <v>1571.8677284699997</v>
      </c>
      <c r="X121" s="36">
        <f>SUMIFS(СВЦЭМ!$D$39:$D$782,СВЦЭМ!$A$39:$A$782,$A121,СВЦЭМ!$B$39:$B$782,X$119)+'СЕТ СН'!$I$11+СВЦЭМ!$D$10+'СЕТ СН'!$I$6-'СЕТ СН'!$I$23</f>
        <v>1602.2957972199999</v>
      </c>
      <c r="Y121" s="36">
        <f>SUMIFS(СВЦЭМ!$D$39:$D$782,СВЦЭМ!$A$39:$A$782,$A121,СВЦЭМ!$B$39:$B$782,Y$119)+'СЕТ СН'!$I$11+СВЦЭМ!$D$10+'СЕТ СН'!$I$6-'СЕТ СН'!$I$23</f>
        <v>1611.4100562099998</v>
      </c>
    </row>
    <row r="122" spans="1:27" ht="15.75" x14ac:dyDescent="0.2">
      <c r="A122" s="35">
        <f t="shared" ref="A122:A150" si="3">A121+1</f>
        <v>44258</v>
      </c>
      <c r="B122" s="36">
        <f>SUMIFS(СВЦЭМ!$D$39:$D$782,СВЦЭМ!$A$39:$A$782,$A122,СВЦЭМ!$B$39:$B$782,B$119)+'СЕТ СН'!$I$11+СВЦЭМ!$D$10+'СЕТ СН'!$I$6-'СЕТ СН'!$I$23</f>
        <v>1617.1292148999999</v>
      </c>
      <c r="C122" s="36">
        <f>SUMIFS(СВЦЭМ!$D$39:$D$782,СВЦЭМ!$A$39:$A$782,$A122,СВЦЭМ!$B$39:$B$782,C$119)+'СЕТ СН'!$I$11+СВЦЭМ!$D$10+'СЕТ СН'!$I$6-'СЕТ СН'!$I$23</f>
        <v>1685.3667490399998</v>
      </c>
      <c r="D122" s="36">
        <f>SUMIFS(СВЦЭМ!$D$39:$D$782,СВЦЭМ!$A$39:$A$782,$A122,СВЦЭМ!$B$39:$B$782,D$119)+'СЕТ СН'!$I$11+СВЦЭМ!$D$10+'СЕТ СН'!$I$6-'СЕТ СН'!$I$23</f>
        <v>1715.8162528199998</v>
      </c>
      <c r="E122" s="36">
        <f>SUMIFS(СВЦЭМ!$D$39:$D$782,СВЦЭМ!$A$39:$A$782,$A122,СВЦЭМ!$B$39:$B$782,E$119)+'СЕТ СН'!$I$11+СВЦЭМ!$D$10+'СЕТ СН'!$I$6-'СЕТ СН'!$I$23</f>
        <v>1713.0725942799997</v>
      </c>
      <c r="F122" s="36">
        <f>SUMIFS(СВЦЭМ!$D$39:$D$782,СВЦЭМ!$A$39:$A$782,$A122,СВЦЭМ!$B$39:$B$782,F$119)+'СЕТ СН'!$I$11+СВЦЭМ!$D$10+'СЕТ СН'!$I$6-'СЕТ СН'!$I$23</f>
        <v>1717.6634574999998</v>
      </c>
      <c r="G122" s="36">
        <f>SUMIFS(СВЦЭМ!$D$39:$D$782,СВЦЭМ!$A$39:$A$782,$A122,СВЦЭМ!$B$39:$B$782,G$119)+'СЕТ СН'!$I$11+СВЦЭМ!$D$10+'СЕТ СН'!$I$6-'СЕТ СН'!$I$23</f>
        <v>1725.8481331399998</v>
      </c>
      <c r="H122" s="36">
        <f>SUMIFS(СВЦЭМ!$D$39:$D$782,СВЦЭМ!$A$39:$A$782,$A122,СВЦЭМ!$B$39:$B$782,H$119)+'СЕТ СН'!$I$11+СВЦЭМ!$D$10+'СЕТ СН'!$I$6-'СЕТ СН'!$I$23</f>
        <v>1713.1129703399999</v>
      </c>
      <c r="I122" s="36">
        <f>SUMIFS(СВЦЭМ!$D$39:$D$782,СВЦЭМ!$A$39:$A$782,$A122,СВЦЭМ!$B$39:$B$782,I$119)+'СЕТ СН'!$I$11+СВЦЭМ!$D$10+'СЕТ СН'!$I$6-'СЕТ СН'!$I$23</f>
        <v>1670.20407927</v>
      </c>
      <c r="J122" s="36">
        <f>SUMIFS(СВЦЭМ!$D$39:$D$782,СВЦЭМ!$A$39:$A$782,$A122,СВЦЭМ!$B$39:$B$782,J$119)+'СЕТ СН'!$I$11+СВЦЭМ!$D$10+'СЕТ СН'!$I$6-'СЕТ СН'!$I$23</f>
        <v>1612.9848068199999</v>
      </c>
      <c r="K122" s="36">
        <f>SUMIFS(СВЦЭМ!$D$39:$D$782,СВЦЭМ!$A$39:$A$782,$A122,СВЦЭМ!$B$39:$B$782,K$119)+'СЕТ СН'!$I$11+СВЦЭМ!$D$10+'СЕТ СН'!$I$6-'СЕТ СН'!$I$23</f>
        <v>1588.2852867799998</v>
      </c>
      <c r="L122" s="36">
        <f>SUMIFS(СВЦЭМ!$D$39:$D$782,СВЦЭМ!$A$39:$A$782,$A122,СВЦЭМ!$B$39:$B$782,L$119)+'СЕТ СН'!$I$11+СВЦЭМ!$D$10+'СЕТ СН'!$I$6-'СЕТ СН'!$I$23</f>
        <v>1585.8435383799999</v>
      </c>
      <c r="M122" s="36">
        <f>SUMIFS(СВЦЭМ!$D$39:$D$782,СВЦЭМ!$A$39:$A$782,$A122,СВЦЭМ!$B$39:$B$782,M$119)+'СЕТ СН'!$I$11+СВЦЭМ!$D$10+'СЕТ СН'!$I$6-'СЕТ СН'!$I$23</f>
        <v>1597.5459454599998</v>
      </c>
      <c r="N122" s="36">
        <f>SUMIFS(СВЦЭМ!$D$39:$D$782,СВЦЭМ!$A$39:$A$782,$A122,СВЦЭМ!$B$39:$B$782,N$119)+'СЕТ СН'!$I$11+СВЦЭМ!$D$10+'СЕТ СН'!$I$6-'СЕТ СН'!$I$23</f>
        <v>1576.7480909599999</v>
      </c>
      <c r="O122" s="36">
        <f>SUMIFS(СВЦЭМ!$D$39:$D$782,СВЦЭМ!$A$39:$A$782,$A122,СВЦЭМ!$B$39:$B$782,O$119)+'СЕТ СН'!$I$11+СВЦЭМ!$D$10+'СЕТ СН'!$I$6-'СЕТ СН'!$I$23</f>
        <v>1610.275866</v>
      </c>
      <c r="P122" s="36">
        <f>SUMIFS(СВЦЭМ!$D$39:$D$782,СВЦЭМ!$A$39:$A$782,$A122,СВЦЭМ!$B$39:$B$782,P$119)+'СЕТ СН'!$I$11+СВЦЭМ!$D$10+'СЕТ СН'!$I$6-'СЕТ СН'!$I$23</f>
        <v>1628.5767723099998</v>
      </c>
      <c r="Q122" s="36">
        <f>SUMIFS(СВЦЭМ!$D$39:$D$782,СВЦЭМ!$A$39:$A$782,$A122,СВЦЭМ!$B$39:$B$782,Q$119)+'СЕТ СН'!$I$11+СВЦЭМ!$D$10+'СЕТ СН'!$I$6-'СЕТ СН'!$I$23</f>
        <v>1640.11557991</v>
      </c>
      <c r="R122" s="36">
        <f>SUMIFS(СВЦЭМ!$D$39:$D$782,СВЦЭМ!$A$39:$A$782,$A122,СВЦЭМ!$B$39:$B$782,R$119)+'СЕТ СН'!$I$11+СВЦЭМ!$D$10+'СЕТ СН'!$I$6-'СЕТ СН'!$I$23</f>
        <v>1636.7295199399998</v>
      </c>
      <c r="S122" s="36">
        <f>SUMIFS(СВЦЭМ!$D$39:$D$782,СВЦЭМ!$A$39:$A$782,$A122,СВЦЭМ!$B$39:$B$782,S$119)+'СЕТ СН'!$I$11+СВЦЭМ!$D$10+'СЕТ СН'!$I$6-'СЕТ СН'!$I$23</f>
        <v>1608.1165016299999</v>
      </c>
      <c r="T122" s="36">
        <f>SUMIFS(СВЦЭМ!$D$39:$D$782,СВЦЭМ!$A$39:$A$782,$A122,СВЦЭМ!$B$39:$B$782,T$119)+'СЕТ СН'!$I$11+СВЦЭМ!$D$10+'СЕТ СН'!$I$6-'СЕТ СН'!$I$23</f>
        <v>1562.8544111699998</v>
      </c>
      <c r="U122" s="36">
        <f>SUMIFS(СВЦЭМ!$D$39:$D$782,СВЦЭМ!$A$39:$A$782,$A122,СВЦЭМ!$B$39:$B$782,U$119)+'СЕТ СН'!$I$11+СВЦЭМ!$D$10+'СЕТ СН'!$I$6-'СЕТ СН'!$I$23</f>
        <v>1530.5210339099999</v>
      </c>
      <c r="V122" s="36">
        <f>SUMIFS(СВЦЭМ!$D$39:$D$782,СВЦЭМ!$A$39:$A$782,$A122,СВЦЭМ!$B$39:$B$782,V$119)+'СЕТ СН'!$I$11+СВЦЭМ!$D$10+'СЕТ СН'!$I$6-'СЕТ СН'!$I$23</f>
        <v>1526.8126264999999</v>
      </c>
      <c r="W122" s="36">
        <f>SUMIFS(СВЦЭМ!$D$39:$D$782,СВЦЭМ!$A$39:$A$782,$A122,СВЦЭМ!$B$39:$B$782,W$119)+'СЕТ СН'!$I$11+СВЦЭМ!$D$10+'СЕТ СН'!$I$6-'СЕТ СН'!$I$23</f>
        <v>1545.1862593099997</v>
      </c>
      <c r="X122" s="36">
        <f>SUMIFS(СВЦЭМ!$D$39:$D$782,СВЦЭМ!$A$39:$A$782,$A122,СВЦЭМ!$B$39:$B$782,X$119)+'СЕТ СН'!$I$11+СВЦЭМ!$D$10+'СЕТ СН'!$I$6-'СЕТ СН'!$I$23</f>
        <v>1562.4479774599999</v>
      </c>
      <c r="Y122" s="36">
        <f>SUMIFS(СВЦЭМ!$D$39:$D$782,СВЦЭМ!$A$39:$A$782,$A122,СВЦЭМ!$B$39:$B$782,Y$119)+'СЕТ СН'!$I$11+СВЦЭМ!$D$10+'СЕТ СН'!$I$6-'СЕТ СН'!$I$23</f>
        <v>1583.9153499899999</v>
      </c>
    </row>
    <row r="123" spans="1:27" ht="15.75" x14ac:dyDescent="0.2">
      <c r="A123" s="35">
        <f t="shared" si="3"/>
        <v>44259</v>
      </c>
      <c r="B123" s="36">
        <f>SUMIFS(СВЦЭМ!$D$39:$D$782,СВЦЭМ!$A$39:$A$782,$A123,СВЦЭМ!$B$39:$B$782,B$119)+'СЕТ СН'!$I$11+СВЦЭМ!$D$10+'СЕТ СН'!$I$6-'СЕТ СН'!$I$23</f>
        <v>1564.4744813799998</v>
      </c>
      <c r="C123" s="36">
        <f>SUMIFS(СВЦЭМ!$D$39:$D$782,СВЦЭМ!$A$39:$A$782,$A123,СВЦЭМ!$B$39:$B$782,C$119)+'СЕТ СН'!$I$11+СВЦЭМ!$D$10+'СЕТ СН'!$I$6-'СЕТ СН'!$I$23</f>
        <v>1632.3520405599998</v>
      </c>
      <c r="D123" s="36">
        <f>SUMIFS(СВЦЭМ!$D$39:$D$782,СВЦЭМ!$A$39:$A$782,$A123,СВЦЭМ!$B$39:$B$782,D$119)+'СЕТ СН'!$I$11+СВЦЭМ!$D$10+'СЕТ СН'!$I$6-'СЕТ СН'!$I$23</f>
        <v>1684.7010684099998</v>
      </c>
      <c r="E123" s="36">
        <f>SUMIFS(СВЦЭМ!$D$39:$D$782,СВЦЭМ!$A$39:$A$782,$A123,СВЦЭМ!$B$39:$B$782,E$119)+'СЕТ СН'!$I$11+СВЦЭМ!$D$10+'СЕТ СН'!$I$6-'СЕТ СН'!$I$23</f>
        <v>1693.4108294599998</v>
      </c>
      <c r="F123" s="36">
        <f>SUMIFS(СВЦЭМ!$D$39:$D$782,СВЦЭМ!$A$39:$A$782,$A123,СВЦЭМ!$B$39:$B$782,F$119)+'СЕТ СН'!$I$11+СВЦЭМ!$D$10+'СЕТ СН'!$I$6-'СЕТ СН'!$I$23</f>
        <v>1704.5790806099999</v>
      </c>
      <c r="G123" s="36">
        <f>SUMIFS(СВЦЭМ!$D$39:$D$782,СВЦЭМ!$A$39:$A$782,$A123,СВЦЭМ!$B$39:$B$782,G$119)+'СЕТ СН'!$I$11+СВЦЭМ!$D$10+'СЕТ СН'!$I$6-'СЕТ СН'!$I$23</f>
        <v>1692.4403109799998</v>
      </c>
      <c r="H123" s="36">
        <f>SUMIFS(СВЦЭМ!$D$39:$D$782,СВЦЭМ!$A$39:$A$782,$A123,СВЦЭМ!$B$39:$B$782,H$119)+'СЕТ СН'!$I$11+СВЦЭМ!$D$10+'СЕТ СН'!$I$6-'СЕТ СН'!$I$23</f>
        <v>1654.6270729299999</v>
      </c>
      <c r="I123" s="36">
        <f>SUMIFS(СВЦЭМ!$D$39:$D$782,СВЦЭМ!$A$39:$A$782,$A123,СВЦЭМ!$B$39:$B$782,I$119)+'СЕТ СН'!$I$11+СВЦЭМ!$D$10+'СЕТ СН'!$I$6-'СЕТ СН'!$I$23</f>
        <v>1610.2845280199999</v>
      </c>
      <c r="J123" s="36">
        <f>SUMIFS(СВЦЭМ!$D$39:$D$782,СВЦЭМ!$A$39:$A$782,$A123,СВЦЭМ!$B$39:$B$782,J$119)+'СЕТ СН'!$I$11+СВЦЭМ!$D$10+'СЕТ СН'!$I$6-'СЕТ СН'!$I$23</f>
        <v>1569.3817632599998</v>
      </c>
      <c r="K123" s="36">
        <f>SUMIFS(СВЦЭМ!$D$39:$D$782,СВЦЭМ!$A$39:$A$782,$A123,СВЦЭМ!$B$39:$B$782,K$119)+'СЕТ СН'!$I$11+СВЦЭМ!$D$10+'СЕТ СН'!$I$6-'СЕТ СН'!$I$23</f>
        <v>1560.2361738599998</v>
      </c>
      <c r="L123" s="36">
        <f>SUMIFS(СВЦЭМ!$D$39:$D$782,СВЦЭМ!$A$39:$A$782,$A123,СВЦЭМ!$B$39:$B$782,L$119)+'СЕТ СН'!$I$11+СВЦЭМ!$D$10+'СЕТ СН'!$I$6-'СЕТ СН'!$I$23</f>
        <v>1564.0739711699998</v>
      </c>
      <c r="M123" s="36">
        <f>SUMIFS(СВЦЭМ!$D$39:$D$782,СВЦЭМ!$A$39:$A$782,$A123,СВЦЭМ!$B$39:$B$782,M$119)+'СЕТ СН'!$I$11+СВЦЭМ!$D$10+'СЕТ СН'!$I$6-'СЕТ СН'!$I$23</f>
        <v>1569.1892570299999</v>
      </c>
      <c r="N123" s="36">
        <f>SUMIFS(СВЦЭМ!$D$39:$D$782,СВЦЭМ!$A$39:$A$782,$A123,СВЦЭМ!$B$39:$B$782,N$119)+'СЕТ СН'!$I$11+СВЦЭМ!$D$10+'СЕТ СН'!$I$6-'СЕТ СН'!$I$23</f>
        <v>1572.9091596799999</v>
      </c>
      <c r="O123" s="36">
        <f>SUMIFS(СВЦЭМ!$D$39:$D$782,СВЦЭМ!$A$39:$A$782,$A123,СВЦЭМ!$B$39:$B$782,O$119)+'СЕТ СН'!$I$11+СВЦЭМ!$D$10+'СЕТ СН'!$I$6-'СЕТ СН'!$I$23</f>
        <v>1628.3558488699998</v>
      </c>
      <c r="P123" s="36">
        <f>SUMIFS(СВЦЭМ!$D$39:$D$782,СВЦЭМ!$A$39:$A$782,$A123,СВЦЭМ!$B$39:$B$782,P$119)+'СЕТ СН'!$I$11+СВЦЭМ!$D$10+'СЕТ СН'!$I$6-'СЕТ СН'!$I$23</f>
        <v>1678.5478599399999</v>
      </c>
      <c r="Q123" s="36">
        <f>SUMIFS(СВЦЭМ!$D$39:$D$782,СВЦЭМ!$A$39:$A$782,$A123,СВЦЭМ!$B$39:$B$782,Q$119)+'СЕТ СН'!$I$11+СВЦЭМ!$D$10+'СЕТ СН'!$I$6-'СЕТ СН'!$I$23</f>
        <v>1690.9376101399998</v>
      </c>
      <c r="R123" s="36">
        <f>SUMIFS(СВЦЭМ!$D$39:$D$782,СВЦЭМ!$A$39:$A$782,$A123,СВЦЭМ!$B$39:$B$782,R$119)+'СЕТ СН'!$I$11+СВЦЭМ!$D$10+'СЕТ СН'!$I$6-'СЕТ СН'!$I$23</f>
        <v>1679.41019876</v>
      </c>
      <c r="S123" s="36">
        <f>SUMIFS(СВЦЭМ!$D$39:$D$782,СВЦЭМ!$A$39:$A$782,$A123,СВЦЭМ!$B$39:$B$782,S$119)+'СЕТ СН'!$I$11+СВЦЭМ!$D$10+'СЕТ СН'!$I$6-'СЕТ СН'!$I$23</f>
        <v>1643.2201238799998</v>
      </c>
      <c r="T123" s="36">
        <f>SUMIFS(СВЦЭМ!$D$39:$D$782,СВЦЭМ!$A$39:$A$782,$A123,СВЦЭМ!$B$39:$B$782,T$119)+'СЕТ СН'!$I$11+СВЦЭМ!$D$10+'СЕТ СН'!$I$6-'СЕТ СН'!$I$23</f>
        <v>1552.9574187499998</v>
      </c>
      <c r="U123" s="36">
        <f>SUMIFS(СВЦЭМ!$D$39:$D$782,СВЦЭМ!$A$39:$A$782,$A123,СВЦЭМ!$B$39:$B$782,U$119)+'СЕТ СН'!$I$11+СВЦЭМ!$D$10+'СЕТ СН'!$I$6-'СЕТ СН'!$I$23</f>
        <v>1513.2995963599999</v>
      </c>
      <c r="V123" s="36">
        <f>SUMIFS(СВЦЭМ!$D$39:$D$782,СВЦЭМ!$A$39:$A$782,$A123,СВЦЭМ!$B$39:$B$782,V$119)+'СЕТ СН'!$I$11+СВЦЭМ!$D$10+'СЕТ СН'!$I$6-'СЕТ СН'!$I$23</f>
        <v>1516.6591857099997</v>
      </c>
      <c r="W123" s="36">
        <f>SUMIFS(СВЦЭМ!$D$39:$D$782,СВЦЭМ!$A$39:$A$782,$A123,СВЦЭМ!$B$39:$B$782,W$119)+'СЕТ СН'!$I$11+СВЦЭМ!$D$10+'СЕТ СН'!$I$6-'СЕТ СН'!$I$23</f>
        <v>1539.6166529799998</v>
      </c>
      <c r="X123" s="36">
        <f>SUMIFS(СВЦЭМ!$D$39:$D$782,СВЦЭМ!$A$39:$A$782,$A123,СВЦЭМ!$B$39:$B$782,X$119)+'СЕТ СН'!$I$11+СВЦЭМ!$D$10+'СЕТ СН'!$I$6-'СЕТ СН'!$I$23</f>
        <v>1559.4090522799997</v>
      </c>
      <c r="Y123" s="36">
        <f>SUMIFS(СВЦЭМ!$D$39:$D$782,СВЦЭМ!$A$39:$A$782,$A123,СВЦЭМ!$B$39:$B$782,Y$119)+'СЕТ СН'!$I$11+СВЦЭМ!$D$10+'СЕТ СН'!$I$6-'СЕТ СН'!$I$23</f>
        <v>1566.2684464199999</v>
      </c>
    </row>
    <row r="124" spans="1:27" ht="15.75" x14ac:dyDescent="0.2">
      <c r="A124" s="35">
        <f t="shared" si="3"/>
        <v>44260</v>
      </c>
      <c r="B124" s="36">
        <f>SUMIFS(СВЦЭМ!$D$39:$D$782,СВЦЭМ!$A$39:$A$782,$A124,СВЦЭМ!$B$39:$B$782,B$119)+'СЕТ СН'!$I$11+СВЦЭМ!$D$10+'СЕТ СН'!$I$6-'СЕТ СН'!$I$23</f>
        <v>1599.5284097399999</v>
      </c>
      <c r="C124" s="36">
        <f>SUMIFS(СВЦЭМ!$D$39:$D$782,СВЦЭМ!$A$39:$A$782,$A124,СВЦЭМ!$B$39:$B$782,C$119)+'СЕТ СН'!$I$11+СВЦЭМ!$D$10+'СЕТ СН'!$I$6-'СЕТ СН'!$I$23</f>
        <v>1640.9873114499999</v>
      </c>
      <c r="D124" s="36">
        <f>SUMIFS(СВЦЭМ!$D$39:$D$782,СВЦЭМ!$A$39:$A$782,$A124,СВЦЭМ!$B$39:$B$782,D$119)+'СЕТ СН'!$I$11+СВЦЭМ!$D$10+'СЕТ СН'!$I$6-'СЕТ СН'!$I$23</f>
        <v>1671.6140000799999</v>
      </c>
      <c r="E124" s="36">
        <f>SUMIFS(СВЦЭМ!$D$39:$D$782,СВЦЭМ!$A$39:$A$782,$A124,СВЦЭМ!$B$39:$B$782,E$119)+'СЕТ СН'!$I$11+СВЦЭМ!$D$10+'СЕТ СН'!$I$6-'СЕТ СН'!$I$23</f>
        <v>1679.5038317799999</v>
      </c>
      <c r="F124" s="36">
        <f>SUMIFS(СВЦЭМ!$D$39:$D$782,СВЦЭМ!$A$39:$A$782,$A124,СВЦЭМ!$B$39:$B$782,F$119)+'СЕТ СН'!$I$11+СВЦЭМ!$D$10+'СЕТ СН'!$I$6-'СЕТ СН'!$I$23</f>
        <v>1716.2438479599998</v>
      </c>
      <c r="G124" s="36">
        <f>SUMIFS(СВЦЭМ!$D$39:$D$782,СВЦЭМ!$A$39:$A$782,$A124,СВЦЭМ!$B$39:$B$782,G$119)+'СЕТ СН'!$I$11+СВЦЭМ!$D$10+'СЕТ СН'!$I$6-'СЕТ СН'!$I$23</f>
        <v>1715.3708686399998</v>
      </c>
      <c r="H124" s="36">
        <f>SUMIFS(СВЦЭМ!$D$39:$D$782,СВЦЭМ!$A$39:$A$782,$A124,СВЦЭМ!$B$39:$B$782,H$119)+'СЕТ СН'!$I$11+СВЦЭМ!$D$10+'СЕТ СН'!$I$6-'СЕТ СН'!$I$23</f>
        <v>1694.5985761299999</v>
      </c>
      <c r="I124" s="36">
        <f>SUMIFS(СВЦЭМ!$D$39:$D$782,СВЦЭМ!$A$39:$A$782,$A124,СВЦЭМ!$B$39:$B$782,I$119)+'СЕТ СН'!$I$11+СВЦЭМ!$D$10+'СЕТ СН'!$I$6-'СЕТ СН'!$I$23</f>
        <v>1644.4257841499998</v>
      </c>
      <c r="J124" s="36">
        <f>SUMIFS(СВЦЭМ!$D$39:$D$782,СВЦЭМ!$A$39:$A$782,$A124,СВЦЭМ!$B$39:$B$782,J$119)+'СЕТ СН'!$I$11+СВЦЭМ!$D$10+'СЕТ СН'!$I$6-'СЕТ СН'!$I$23</f>
        <v>1599.9801097</v>
      </c>
      <c r="K124" s="36">
        <f>SUMIFS(СВЦЭМ!$D$39:$D$782,СВЦЭМ!$A$39:$A$782,$A124,СВЦЭМ!$B$39:$B$782,K$119)+'СЕТ СН'!$I$11+СВЦЭМ!$D$10+'СЕТ СН'!$I$6-'СЕТ СН'!$I$23</f>
        <v>1564.7498005199998</v>
      </c>
      <c r="L124" s="36">
        <f>SUMIFS(СВЦЭМ!$D$39:$D$782,СВЦЭМ!$A$39:$A$782,$A124,СВЦЭМ!$B$39:$B$782,L$119)+'СЕТ СН'!$I$11+СВЦЭМ!$D$10+'СЕТ СН'!$I$6-'СЕТ СН'!$I$23</f>
        <v>1557.4594826499999</v>
      </c>
      <c r="M124" s="36">
        <f>SUMIFS(СВЦЭМ!$D$39:$D$782,СВЦЭМ!$A$39:$A$782,$A124,СВЦЭМ!$B$39:$B$782,M$119)+'СЕТ СН'!$I$11+СВЦЭМ!$D$10+'СЕТ СН'!$I$6-'СЕТ СН'!$I$23</f>
        <v>1556.1125231999999</v>
      </c>
      <c r="N124" s="36">
        <f>SUMIFS(СВЦЭМ!$D$39:$D$782,СВЦЭМ!$A$39:$A$782,$A124,СВЦЭМ!$B$39:$B$782,N$119)+'СЕТ СН'!$I$11+СВЦЭМ!$D$10+'СЕТ СН'!$I$6-'СЕТ СН'!$I$23</f>
        <v>1574.2296468599998</v>
      </c>
      <c r="O124" s="36">
        <f>SUMIFS(СВЦЭМ!$D$39:$D$782,СВЦЭМ!$A$39:$A$782,$A124,СВЦЭМ!$B$39:$B$782,O$119)+'СЕТ СН'!$I$11+СВЦЭМ!$D$10+'СЕТ СН'!$I$6-'СЕТ СН'!$I$23</f>
        <v>1627.5123941899999</v>
      </c>
      <c r="P124" s="36">
        <f>SUMIFS(СВЦЭМ!$D$39:$D$782,СВЦЭМ!$A$39:$A$782,$A124,СВЦЭМ!$B$39:$B$782,P$119)+'СЕТ СН'!$I$11+СВЦЭМ!$D$10+'СЕТ СН'!$I$6-'СЕТ СН'!$I$23</f>
        <v>1653.6069782799998</v>
      </c>
      <c r="Q124" s="36">
        <f>SUMIFS(СВЦЭМ!$D$39:$D$782,СВЦЭМ!$A$39:$A$782,$A124,СВЦЭМ!$B$39:$B$782,Q$119)+'СЕТ СН'!$I$11+СВЦЭМ!$D$10+'СЕТ СН'!$I$6-'СЕТ СН'!$I$23</f>
        <v>1672.9774969299999</v>
      </c>
      <c r="R124" s="36">
        <f>SUMIFS(СВЦЭМ!$D$39:$D$782,СВЦЭМ!$A$39:$A$782,$A124,СВЦЭМ!$B$39:$B$782,R$119)+'СЕТ СН'!$I$11+СВЦЭМ!$D$10+'СЕТ СН'!$I$6-'СЕТ СН'!$I$23</f>
        <v>1671.1139655999998</v>
      </c>
      <c r="S124" s="36">
        <f>SUMIFS(СВЦЭМ!$D$39:$D$782,СВЦЭМ!$A$39:$A$782,$A124,СВЦЭМ!$B$39:$B$782,S$119)+'СЕТ СН'!$I$11+СВЦЭМ!$D$10+'СЕТ СН'!$I$6-'СЕТ СН'!$I$23</f>
        <v>1631.0765139299999</v>
      </c>
      <c r="T124" s="36">
        <f>SUMIFS(СВЦЭМ!$D$39:$D$782,СВЦЭМ!$A$39:$A$782,$A124,СВЦЭМ!$B$39:$B$782,T$119)+'СЕТ СН'!$I$11+СВЦЭМ!$D$10+'СЕТ СН'!$I$6-'СЕТ СН'!$I$23</f>
        <v>1575.3138473499998</v>
      </c>
      <c r="U124" s="36">
        <f>SUMIFS(СВЦЭМ!$D$39:$D$782,СВЦЭМ!$A$39:$A$782,$A124,СВЦЭМ!$B$39:$B$782,U$119)+'СЕТ СН'!$I$11+СВЦЭМ!$D$10+'СЕТ СН'!$I$6-'СЕТ СН'!$I$23</f>
        <v>1532.8405983099999</v>
      </c>
      <c r="V124" s="36">
        <f>SUMIFS(СВЦЭМ!$D$39:$D$782,СВЦЭМ!$A$39:$A$782,$A124,СВЦЭМ!$B$39:$B$782,V$119)+'СЕТ СН'!$I$11+СВЦЭМ!$D$10+'СЕТ СН'!$I$6-'СЕТ СН'!$I$23</f>
        <v>1554.8842525299999</v>
      </c>
      <c r="W124" s="36">
        <f>SUMIFS(СВЦЭМ!$D$39:$D$782,СВЦЭМ!$A$39:$A$782,$A124,СВЦЭМ!$B$39:$B$782,W$119)+'СЕТ СН'!$I$11+СВЦЭМ!$D$10+'СЕТ СН'!$I$6-'СЕТ СН'!$I$23</f>
        <v>1564.3857445499998</v>
      </c>
      <c r="X124" s="36">
        <f>SUMIFS(СВЦЭМ!$D$39:$D$782,СВЦЭМ!$A$39:$A$782,$A124,СВЦЭМ!$B$39:$B$782,X$119)+'СЕТ СН'!$I$11+СВЦЭМ!$D$10+'СЕТ СН'!$I$6-'СЕТ СН'!$I$23</f>
        <v>1589.6774633099999</v>
      </c>
      <c r="Y124" s="36">
        <f>SUMIFS(СВЦЭМ!$D$39:$D$782,СВЦЭМ!$A$39:$A$782,$A124,СВЦЭМ!$B$39:$B$782,Y$119)+'СЕТ СН'!$I$11+СВЦЭМ!$D$10+'СЕТ СН'!$I$6-'СЕТ СН'!$I$23</f>
        <v>1595.2908188399999</v>
      </c>
    </row>
    <row r="125" spans="1:27" ht="15.75" x14ac:dyDescent="0.2">
      <c r="A125" s="35">
        <f t="shared" si="3"/>
        <v>44261</v>
      </c>
      <c r="B125" s="36">
        <f>SUMIFS(СВЦЭМ!$D$39:$D$782,СВЦЭМ!$A$39:$A$782,$A125,СВЦЭМ!$B$39:$B$782,B$119)+'СЕТ СН'!$I$11+СВЦЭМ!$D$10+'СЕТ СН'!$I$6-'СЕТ СН'!$I$23</f>
        <v>1653.8693696899998</v>
      </c>
      <c r="C125" s="36">
        <f>SUMIFS(СВЦЭМ!$D$39:$D$782,СВЦЭМ!$A$39:$A$782,$A125,СВЦЭМ!$B$39:$B$782,C$119)+'СЕТ СН'!$I$11+СВЦЭМ!$D$10+'СЕТ СН'!$I$6-'СЕТ СН'!$I$23</f>
        <v>1729.1691273499998</v>
      </c>
      <c r="D125" s="36">
        <f>SUMIFS(СВЦЭМ!$D$39:$D$782,СВЦЭМ!$A$39:$A$782,$A125,СВЦЭМ!$B$39:$B$782,D$119)+'СЕТ СН'!$I$11+СВЦЭМ!$D$10+'СЕТ СН'!$I$6-'СЕТ СН'!$I$23</f>
        <v>1741.3588946499999</v>
      </c>
      <c r="E125" s="36">
        <f>SUMIFS(СВЦЭМ!$D$39:$D$782,СВЦЭМ!$A$39:$A$782,$A125,СВЦЭМ!$B$39:$B$782,E$119)+'СЕТ СН'!$I$11+СВЦЭМ!$D$10+'СЕТ СН'!$I$6-'СЕТ СН'!$I$23</f>
        <v>1755.0750105</v>
      </c>
      <c r="F125" s="36">
        <f>SUMIFS(СВЦЭМ!$D$39:$D$782,СВЦЭМ!$A$39:$A$782,$A125,СВЦЭМ!$B$39:$B$782,F$119)+'СЕТ СН'!$I$11+СВЦЭМ!$D$10+'СЕТ СН'!$I$6-'СЕТ СН'!$I$23</f>
        <v>1761.1558821199999</v>
      </c>
      <c r="G125" s="36">
        <f>SUMIFS(СВЦЭМ!$D$39:$D$782,СВЦЭМ!$A$39:$A$782,$A125,СВЦЭМ!$B$39:$B$782,G$119)+'СЕТ СН'!$I$11+СВЦЭМ!$D$10+'СЕТ СН'!$I$6-'СЕТ СН'!$I$23</f>
        <v>1758.2251093099999</v>
      </c>
      <c r="H125" s="36">
        <f>SUMIFS(СВЦЭМ!$D$39:$D$782,СВЦЭМ!$A$39:$A$782,$A125,СВЦЭМ!$B$39:$B$782,H$119)+'СЕТ СН'!$I$11+СВЦЭМ!$D$10+'СЕТ СН'!$I$6-'СЕТ СН'!$I$23</f>
        <v>1763.6191597399998</v>
      </c>
      <c r="I125" s="36">
        <f>SUMIFS(СВЦЭМ!$D$39:$D$782,СВЦЭМ!$A$39:$A$782,$A125,СВЦЭМ!$B$39:$B$782,I$119)+'СЕТ СН'!$I$11+СВЦЭМ!$D$10+'СЕТ СН'!$I$6-'СЕТ СН'!$I$23</f>
        <v>1722.9296679399999</v>
      </c>
      <c r="J125" s="36">
        <f>SUMIFS(СВЦЭМ!$D$39:$D$782,СВЦЭМ!$A$39:$A$782,$A125,СВЦЭМ!$B$39:$B$782,J$119)+'СЕТ СН'!$I$11+СВЦЭМ!$D$10+'СЕТ СН'!$I$6-'СЕТ СН'!$I$23</f>
        <v>1639.2360869899999</v>
      </c>
      <c r="K125" s="36">
        <f>SUMIFS(СВЦЭМ!$D$39:$D$782,СВЦЭМ!$A$39:$A$782,$A125,СВЦЭМ!$B$39:$B$782,K$119)+'СЕТ СН'!$I$11+СВЦЭМ!$D$10+'СЕТ СН'!$I$6-'СЕТ СН'!$I$23</f>
        <v>1572.5301258</v>
      </c>
      <c r="L125" s="36">
        <f>SUMIFS(СВЦЭМ!$D$39:$D$782,СВЦЭМ!$A$39:$A$782,$A125,СВЦЭМ!$B$39:$B$782,L$119)+'СЕТ СН'!$I$11+СВЦЭМ!$D$10+'СЕТ СН'!$I$6-'СЕТ СН'!$I$23</f>
        <v>1538.1818578799998</v>
      </c>
      <c r="M125" s="36">
        <f>SUMIFS(СВЦЭМ!$D$39:$D$782,СВЦЭМ!$A$39:$A$782,$A125,СВЦЭМ!$B$39:$B$782,M$119)+'СЕТ СН'!$I$11+СВЦЭМ!$D$10+'СЕТ СН'!$I$6-'СЕТ СН'!$I$23</f>
        <v>1537.0136692299998</v>
      </c>
      <c r="N125" s="36">
        <f>SUMIFS(СВЦЭМ!$D$39:$D$782,СВЦЭМ!$A$39:$A$782,$A125,СВЦЭМ!$B$39:$B$782,N$119)+'СЕТ СН'!$I$11+СВЦЭМ!$D$10+'СЕТ СН'!$I$6-'СЕТ СН'!$I$23</f>
        <v>1549.2160510399999</v>
      </c>
      <c r="O125" s="36">
        <f>SUMIFS(СВЦЭМ!$D$39:$D$782,СВЦЭМ!$A$39:$A$782,$A125,СВЦЭМ!$B$39:$B$782,O$119)+'СЕТ СН'!$I$11+СВЦЭМ!$D$10+'СЕТ СН'!$I$6-'СЕТ СН'!$I$23</f>
        <v>1602.7487160999999</v>
      </c>
      <c r="P125" s="36">
        <f>SUMIFS(СВЦЭМ!$D$39:$D$782,СВЦЭМ!$A$39:$A$782,$A125,СВЦЭМ!$B$39:$B$782,P$119)+'СЕТ СН'!$I$11+СВЦЭМ!$D$10+'СЕТ СН'!$I$6-'СЕТ СН'!$I$23</f>
        <v>1620.7706204199999</v>
      </c>
      <c r="Q125" s="36">
        <f>SUMIFS(СВЦЭМ!$D$39:$D$782,СВЦЭМ!$A$39:$A$782,$A125,СВЦЭМ!$B$39:$B$782,Q$119)+'СЕТ СН'!$I$11+СВЦЭМ!$D$10+'СЕТ СН'!$I$6-'СЕТ СН'!$I$23</f>
        <v>1643.7035701999998</v>
      </c>
      <c r="R125" s="36">
        <f>SUMIFS(СВЦЭМ!$D$39:$D$782,СВЦЭМ!$A$39:$A$782,$A125,СВЦЭМ!$B$39:$B$782,R$119)+'СЕТ СН'!$I$11+СВЦЭМ!$D$10+'СЕТ СН'!$I$6-'СЕТ СН'!$I$23</f>
        <v>1634.14597665</v>
      </c>
      <c r="S125" s="36">
        <f>SUMIFS(СВЦЭМ!$D$39:$D$782,СВЦЭМ!$A$39:$A$782,$A125,СВЦЭМ!$B$39:$B$782,S$119)+'СЕТ СН'!$I$11+СВЦЭМ!$D$10+'СЕТ СН'!$I$6-'СЕТ СН'!$I$23</f>
        <v>1585.3196182899999</v>
      </c>
      <c r="T125" s="36">
        <f>SUMIFS(СВЦЭМ!$D$39:$D$782,СВЦЭМ!$A$39:$A$782,$A125,СВЦЭМ!$B$39:$B$782,T$119)+'СЕТ СН'!$I$11+СВЦЭМ!$D$10+'СЕТ СН'!$I$6-'СЕТ СН'!$I$23</f>
        <v>1537.4521597299999</v>
      </c>
      <c r="U125" s="36">
        <f>SUMIFS(СВЦЭМ!$D$39:$D$782,СВЦЭМ!$A$39:$A$782,$A125,СВЦЭМ!$B$39:$B$782,U$119)+'СЕТ СН'!$I$11+СВЦЭМ!$D$10+'СЕТ СН'!$I$6-'СЕТ СН'!$I$23</f>
        <v>1509.7269523199998</v>
      </c>
      <c r="V125" s="36">
        <f>SUMIFS(СВЦЭМ!$D$39:$D$782,СВЦЭМ!$A$39:$A$782,$A125,СВЦЭМ!$B$39:$B$782,V$119)+'СЕТ СН'!$I$11+СВЦЭМ!$D$10+'СЕТ СН'!$I$6-'СЕТ СН'!$I$23</f>
        <v>1512.9222331699998</v>
      </c>
      <c r="W125" s="36">
        <f>SUMIFS(СВЦЭМ!$D$39:$D$782,СВЦЭМ!$A$39:$A$782,$A125,СВЦЭМ!$B$39:$B$782,W$119)+'СЕТ СН'!$I$11+СВЦЭМ!$D$10+'СЕТ СН'!$I$6-'СЕТ СН'!$I$23</f>
        <v>1520.70041696</v>
      </c>
      <c r="X125" s="36">
        <f>SUMIFS(СВЦЭМ!$D$39:$D$782,СВЦЭМ!$A$39:$A$782,$A125,СВЦЭМ!$B$39:$B$782,X$119)+'СЕТ СН'!$I$11+СВЦЭМ!$D$10+'СЕТ СН'!$I$6-'СЕТ СН'!$I$23</f>
        <v>1546.9760114799999</v>
      </c>
      <c r="Y125" s="36">
        <f>SUMIFS(СВЦЭМ!$D$39:$D$782,СВЦЭМ!$A$39:$A$782,$A125,СВЦЭМ!$B$39:$B$782,Y$119)+'СЕТ СН'!$I$11+СВЦЭМ!$D$10+'СЕТ СН'!$I$6-'СЕТ СН'!$I$23</f>
        <v>1570.6980108499999</v>
      </c>
    </row>
    <row r="126" spans="1:27" ht="15.75" x14ac:dyDescent="0.2">
      <c r="A126" s="35">
        <f t="shared" si="3"/>
        <v>44262</v>
      </c>
      <c r="B126" s="36">
        <f>SUMIFS(СВЦЭМ!$D$39:$D$782,СВЦЭМ!$A$39:$A$782,$A126,СВЦЭМ!$B$39:$B$782,B$119)+'СЕТ СН'!$I$11+СВЦЭМ!$D$10+'СЕТ СН'!$I$6-'СЕТ СН'!$I$23</f>
        <v>1607.5049587299998</v>
      </c>
      <c r="C126" s="36">
        <f>SUMIFS(СВЦЭМ!$D$39:$D$782,СВЦЭМ!$A$39:$A$782,$A126,СВЦЭМ!$B$39:$B$782,C$119)+'СЕТ СН'!$I$11+СВЦЭМ!$D$10+'СЕТ СН'!$I$6-'СЕТ СН'!$I$23</f>
        <v>1674.7984875599998</v>
      </c>
      <c r="D126" s="36">
        <f>SUMIFS(СВЦЭМ!$D$39:$D$782,СВЦЭМ!$A$39:$A$782,$A126,СВЦЭМ!$B$39:$B$782,D$119)+'СЕТ СН'!$I$11+СВЦЭМ!$D$10+'СЕТ СН'!$I$6-'СЕТ СН'!$I$23</f>
        <v>1711.9601943899997</v>
      </c>
      <c r="E126" s="36">
        <f>SUMIFS(СВЦЭМ!$D$39:$D$782,СВЦЭМ!$A$39:$A$782,$A126,СВЦЭМ!$B$39:$B$782,E$119)+'СЕТ СН'!$I$11+СВЦЭМ!$D$10+'СЕТ СН'!$I$6-'СЕТ СН'!$I$23</f>
        <v>1723.3960687099998</v>
      </c>
      <c r="F126" s="36">
        <f>SUMIFS(СВЦЭМ!$D$39:$D$782,СВЦЭМ!$A$39:$A$782,$A126,СВЦЭМ!$B$39:$B$782,F$119)+'СЕТ СН'!$I$11+СВЦЭМ!$D$10+'СЕТ СН'!$I$6-'СЕТ СН'!$I$23</f>
        <v>1730.3600070599998</v>
      </c>
      <c r="G126" s="36">
        <f>SUMIFS(СВЦЭМ!$D$39:$D$782,СВЦЭМ!$A$39:$A$782,$A126,СВЦЭМ!$B$39:$B$782,G$119)+'СЕТ СН'!$I$11+СВЦЭМ!$D$10+'СЕТ СН'!$I$6-'СЕТ СН'!$I$23</f>
        <v>1731.5943787099998</v>
      </c>
      <c r="H126" s="36">
        <f>SUMIFS(СВЦЭМ!$D$39:$D$782,СВЦЭМ!$A$39:$A$782,$A126,СВЦЭМ!$B$39:$B$782,H$119)+'СЕТ СН'!$I$11+СВЦЭМ!$D$10+'СЕТ СН'!$I$6-'СЕТ СН'!$I$23</f>
        <v>1712.8344548199998</v>
      </c>
      <c r="I126" s="36">
        <f>SUMIFS(СВЦЭМ!$D$39:$D$782,СВЦЭМ!$A$39:$A$782,$A126,СВЦЭМ!$B$39:$B$782,I$119)+'СЕТ СН'!$I$11+СВЦЭМ!$D$10+'СЕТ СН'!$I$6-'СЕТ СН'!$I$23</f>
        <v>1674.6759183799998</v>
      </c>
      <c r="J126" s="36">
        <f>SUMIFS(СВЦЭМ!$D$39:$D$782,СВЦЭМ!$A$39:$A$782,$A126,СВЦЭМ!$B$39:$B$782,J$119)+'СЕТ СН'!$I$11+СВЦЭМ!$D$10+'СЕТ СН'!$I$6-'СЕТ СН'!$I$23</f>
        <v>1612.3779292499999</v>
      </c>
      <c r="K126" s="36">
        <f>SUMIFS(СВЦЭМ!$D$39:$D$782,СВЦЭМ!$A$39:$A$782,$A126,СВЦЭМ!$B$39:$B$782,K$119)+'СЕТ СН'!$I$11+СВЦЭМ!$D$10+'СЕТ СН'!$I$6-'СЕТ СН'!$I$23</f>
        <v>1569.2639731899999</v>
      </c>
      <c r="L126" s="36">
        <f>SUMIFS(СВЦЭМ!$D$39:$D$782,СВЦЭМ!$A$39:$A$782,$A126,СВЦЭМ!$B$39:$B$782,L$119)+'СЕТ СН'!$I$11+СВЦЭМ!$D$10+'СЕТ СН'!$I$6-'СЕТ СН'!$I$23</f>
        <v>1552.6700538099999</v>
      </c>
      <c r="M126" s="36">
        <f>SUMIFS(СВЦЭМ!$D$39:$D$782,СВЦЭМ!$A$39:$A$782,$A126,СВЦЭМ!$B$39:$B$782,M$119)+'СЕТ СН'!$I$11+СВЦЭМ!$D$10+'СЕТ СН'!$I$6-'СЕТ СН'!$I$23</f>
        <v>1558.1272875899999</v>
      </c>
      <c r="N126" s="36">
        <f>SUMIFS(СВЦЭМ!$D$39:$D$782,СВЦЭМ!$A$39:$A$782,$A126,СВЦЭМ!$B$39:$B$782,N$119)+'СЕТ СН'!$I$11+СВЦЭМ!$D$10+'СЕТ СН'!$I$6-'СЕТ СН'!$I$23</f>
        <v>1581.0217561099998</v>
      </c>
      <c r="O126" s="36">
        <f>SUMIFS(СВЦЭМ!$D$39:$D$782,СВЦЭМ!$A$39:$A$782,$A126,СВЦЭМ!$B$39:$B$782,O$119)+'СЕТ СН'!$I$11+СВЦЭМ!$D$10+'СЕТ СН'!$I$6-'СЕТ СН'!$I$23</f>
        <v>1621.5607662799998</v>
      </c>
      <c r="P126" s="36">
        <f>SUMIFS(СВЦЭМ!$D$39:$D$782,СВЦЭМ!$A$39:$A$782,$A126,СВЦЭМ!$B$39:$B$782,P$119)+'СЕТ СН'!$I$11+СВЦЭМ!$D$10+'СЕТ СН'!$I$6-'СЕТ СН'!$I$23</f>
        <v>1656.8542358799998</v>
      </c>
      <c r="Q126" s="36">
        <f>SUMIFS(СВЦЭМ!$D$39:$D$782,СВЦЭМ!$A$39:$A$782,$A126,СВЦЭМ!$B$39:$B$782,Q$119)+'СЕТ СН'!$I$11+СВЦЭМ!$D$10+'СЕТ СН'!$I$6-'СЕТ СН'!$I$23</f>
        <v>1679.2531655199998</v>
      </c>
      <c r="R126" s="36">
        <f>SUMIFS(СВЦЭМ!$D$39:$D$782,СВЦЭМ!$A$39:$A$782,$A126,СВЦЭМ!$B$39:$B$782,R$119)+'СЕТ СН'!$I$11+СВЦЭМ!$D$10+'СЕТ СН'!$I$6-'СЕТ СН'!$I$23</f>
        <v>1667.7996848299999</v>
      </c>
      <c r="S126" s="36">
        <f>SUMIFS(СВЦЭМ!$D$39:$D$782,СВЦЭМ!$A$39:$A$782,$A126,СВЦЭМ!$B$39:$B$782,S$119)+'СЕТ СН'!$I$11+СВЦЭМ!$D$10+'СЕТ СН'!$I$6-'СЕТ СН'!$I$23</f>
        <v>1630.2662244099999</v>
      </c>
      <c r="T126" s="36">
        <f>SUMIFS(СВЦЭМ!$D$39:$D$782,СВЦЭМ!$A$39:$A$782,$A126,СВЦЭМ!$B$39:$B$782,T$119)+'СЕТ СН'!$I$11+СВЦЭМ!$D$10+'СЕТ СН'!$I$6-'СЕТ СН'!$I$23</f>
        <v>1576.0580273399999</v>
      </c>
      <c r="U126" s="36">
        <f>SUMIFS(СВЦЭМ!$D$39:$D$782,СВЦЭМ!$A$39:$A$782,$A126,СВЦЭМ!$B$39:$B$782,U$119)+'СЕТ СН'!$I$11+СВЦЭМ!$D$10+'СЕТ СН'!$I$6-'СЕТ СН'!$I$23</f>
        <v>1537.8278028699997</v>
      </c>
      <c r="V126" s="36">
        <f>SUMIFS(СВЦЭМ!$D$39:$D$782,СВЦЭМ!$A$39:$A$782,$A126,СВЦЭМ!$B$39:$B$782,V$119)+'СЕТ СН'!$I$11+СВЦЭМ!$D$10+'СЕТ СН'!$I$6-'СЕТ СН'!$I$23</f>
        <v>1544.4716597699999</v>
      </c>
      <c r="W126" s="36">
        <f>SUMIFS(СВЦЭМ!$D$39:$D$782,СВЦЭМ!$A$39:$A$782,$A126,СВЦЭМ!$B$39:$B$782,W$119)+'СЕТ СН'!$I$11+СВЦЭМ!$D$10+'СЕТ СН'!$I$6-'СЕТ СН'!$I$23</f>
        <v>1567.4641587899998</v>
      </c>
      <c r="X126" s="36">
        <f>SUMIFS(СВЦЭМ!$D$39:$D$782,СВЦЭМ!$A$39:$A$782,$A126,СВЦЭМ!$B$39:$B$782,X$119)+'СЕТ СН'!$I$11+СВЦЭМ!$D$10+'СЕТ СН'!$I$6-'СЕТ СН'!$I$23</f>
        <v>1580.9669741499999</v>
      </c>
      <c r="Y126" s="36">
        <f>SUMIFS(СВЦЭМ!$D$39:$D$782,СВЦЭМ!$A$39:$A$782,$A126,СВЦЭМ!$B$39:$B$782,Y$119)+'СЕТ СН'!$I$11+СВЦЭМ!$D$10+'СЕТ СН'!$I$6-'СЕТ СН'!$I$23</f>
        <v>1600.1586801299998</v>
      </c>
    </row>
    <row r="127" spans="1:27" ht="15.75" x14ac:dyDescent="0.2">
      <c r="A127" s="35">
        <f t="shared" si="3"/>
        <v>44263</v>
      </c>
      <c r="B127" s="36">
        <f>SUMIFS(СВЦЭМ!$D$39:$D$782,СВЦЭМ!$A$39:$A$782,$A127,СВЦЭМ!$B$39:$B$782,B$119)+'СЕТ СН'!$I$11+СВЦЭМ!$D$10+'СЕТ СН'!$I$6-'СЕТ СН'!$I$23</f>
        <v>1620.9112924599999</v>
      </c>
      <c r="C127" s="36">
        <f>SUMIFS(СВЦЭМ!$D$39:$D$782,СВЦЭМ!$A$39:$A$782,$A127,СВЦЭМ!$B$39:$B$782,C$119)+'СЕТ СН'!$I$11+СВЦЭМ!$D$10+'СЕТ СН'!$I$6-'СЕТ СН'!$I$23</f>
        <v>1687.2435839199998</v>
      </c>
      <c r="D127" s="36">
        <f>SUMIFS(СВЦЭМ!$D$39:$D$782,СВЦЭМ!$A$39:$A$782,$A127,СВЦЭМ!$B$39:$B$782,D$119)+'СЕТ СН'!$I$11+СВЦЭМ!$D$10+'СЕТ СН'!$I$6-'СЕТ СН'!$I$23</f>
        <v>1729.4157002799998</v>
      </c>
      <c r="E127" s="36">
        <f>SUMIFS(СВЦЭМ!$D$39:$D$782,СВЦЭМ!$A$39:$A$782,$A127,СВЦЭМ!$B$39:$B$782,E$119)+'СЕТ СН'!$I$11+СВЦЭМ!$D$10+'СЕТ СН'!$I$6-'СЕТ СН'!$I$23</f>
        <v>1725.4482715699999</v>
      </c>
      <c r="F127" s="36">
        <f>SUMIFS(СВЦЭМ!$D$39:$D$782,СВЦЭМ!$A$39:$A$782,$A127,СВЦЭМ!$B$39:$B$782,F$119)+'СЕТ СН'!$I$11+СВЦЭМ!$D$10+'СЕТ СН'!$I$6-'СЕТ СН'!$I$23</f>
        <v>1724.9009160399999</v>
      </c>
      <c r="G127" s="36">
        <f>SUMIFS(СВЦЭМ!$D$39:$D$782,СВЦЭМ!$A$39:$A$782,$A127,СВЦЭМ!$B$39:$B$782,G$119)+'СЕТ СН'!$I$11+СВЦЭМ!$D$10+'СЕТ СН'!$I$6-'СЕТ СН'!$I$23</f>
        <v>1721.2900511599998</v>
      </c>
      <c r="H127" s="36">
        <f>SUMIFS(СВЦЭМ!$D$39:$D$782,СВЦЭМ!$A$39:$A$782,$A127,СВЦЭМ!$B$39:$B$782,H$119)+'СЕТ СН'!$I$11+СВЦЭМ!$D$10+'СЕТ СН'!$I$6-'СЕТ СН'!$I$23</f>
        <v>1723.0599289899999</v>
      </c>
      <c r="I127" s="36">
        <f>SUMIFS(СВЦЭМ!$D$39:$D$782,СВЦЭМ!$A$39:$A$782,$A127,СВЦЭМ!$B$39:$B$782,I$119)+'СЕТ СН'!$I$11+СВЦЭМ!$D$10+'СЕТ СН'!$I$6-'СЕТ СН'!$I$23</f>
        <v>1702.7992233799998</v>
      </c>
      <c r="J127" s="36">
        <f>SUMIFS(СВЦЭМ!$D$39:$D$782,СВЦЭМ!$A$39:$A$782,$A127,СВЦЭМ!$B$39:$B$782,J$119)+'СЕТ СН'!$I$11+СВЦЭМ!$D$10+'СЕТ СН'!$I$6-'СЕТ СН'!$I$23</f>
        <v>1646.2792524899999</v>
      </c>
      <c r="K127" s="36">
        <f>SUMIFS(СВЦЭМ!$D$39:$D$782,СВЦЭМ!$A$39:$A$782,$A127,СВЦЭМ!$B$39:$B$782,K$119)+'СЕТ СН'!$I$11+СВЦЭМ!$D$10+'СЕТ СН'!$I$6-'СЕТ СН'!$I$23</f>
        <v>1600.6992668599999</v>
      </c>
      <c r="L127" s="36">
        <f>SUMIFS(СВЦЭМ!$D$39:$D$782,СВЦЭМ!$A$39:$A$782,$A127,СВЦЭМ!$B$39:$B$782,L$119)+'СЕТ СН'!$I$11+СВЦЭМ!$D$10+'СЕТ СН'!$I$6-'СЕТ СН'!$I$23</f>
        <v>1586.91704319</v>
      </c>
      <c r="M127" s="36">
        <f>SUMIFS(СВЦЭМ!$D$39:$D$782,СВЦЭМ!$A$39:$A$782,$A127,СВЦЭМ!$B$39:$B$782,M$119)+'СЕТ СН'!$I$11+СВЦЭМ!$D$10+'СЕТ СН'!$I$6-'СЕТ СН'!$I$23</f>
        <v>1584.5335343999998</v>
      </c>
      <c r="N127" s="36">
        <f>SUMIFS(СВЦЭМ!$D$39:$D$782,СВЦЭМ!$A$39:$A$782,$A127,СВЦЭМ!$B$39:$B$782,N$119)+'СЕТ СН'!$I$11+СВЦЭМ!$D$10+'СЕТ СН'!$I$6-'СЕТ СН'!$I$23</f>
        <v>1588.4447416699998</v>
      </c>
      <c r="O127" s="36">
        <f>SUMIFS(СВЦЭМ!$D$39:$D$782,СВЦЭМ!$A$39:$A$782,$A127,СВЦЭМ!$B$39:$B$782,O$119)+'СЕТ СН'!$I$11+СВЦЭМ!$D$10+'СЕТ СН'!$I$6-'СЕТ СН'!$I$23</f>
        <v>1637.9340034399997</v>
      </c>
      <c r="P127" s="36">
        <f>SUMIFS(СВЦЭМ!$D$39:$D$782,СВЦЭМ!$A$39:$A$782,$A127,СВЦЭМ!$B$39:$B$782,P$119)+'СЕТ СН'!$I$11+СВЦЭМ!$D$10+'СЕТ СН'!$I$6-'СЕТ СН'!$I$23</f>
        <v>1651.2437542999999</v>
      </c>
      <c r="Q127" s="36">
        <f>SUMIFS(СВЦЭМ!$D$39:$D$782,СВЦЭМ!$A$39:$A$782,$A127,СВЦЭМ!$B$39:$B$782,Q$119)+'СЕТ СН'!$I$11+СВЦЭМ!$D$10+'СЕТ СН'!$I$6-'СЕТ СН'!$I$23</f>
        <v>1673.5611292899998</v>
      </c>
      <c r="R127" s="36">
        <f>SUMIFS(СВЦЭМ!$D$39:$D$782,СВЦЭМ!$A$39:$A$782,$A127,СВЦЭМ!$B$39:$B$782,R$119)+'СЕТ СН'!$I$11+СВЦЭМ!$D$10+'СЕТ СН'!$I$6-'СЕТ СН'!$I$23</f>
        <v>1681.0935652699998</v>
      </c>
      <c r="S127" s="36">
        <f>SUMIFS(СВЦЭМ!$D$39:$D$782,СВЦЭМ!$A$39:$A$782,$A127,СВЦЭМ!$B$39:$B$782,S$119)+'СЕТ СН'!$I$11+СВЦЭМ!$D$10+'СЕТ СН'!$I$6-'СЕТ СН'!$I$23</f>
        <v>1639.2426587699999</v>
      </c>
      <c r="T127" s="36">
        <f>SUMIFS(СВЦЭМ!$D$39:$D$782,СВЦЭМ!$A$39:$A$782,$A127,СВЦЭМ!$B$39:$B$782,T$119)+'СЕТ СН'!$I$11+СВЦЭМ!$D$10+'СЕТ СН'!$I$6-'СЕТ СН'!$I$23</f>
        <v>1572.9616582599999</v>
      </c>
      <c r="U127" s="36">
        <f>SUMIFS(СВЦЭМ!$D$39:$D$782,СВЦЭМ!$A$39:$A$782,$A127,СВЦЭМ!$B$39:$B$782,U$119)+'СЕТ СН'!$I$11+СВЦЭМ!$D$10+'СЕТ СН'!$I$6-'СЕТ СН'!$I$23</f>
        <v>1530.7919153499997</v>
      </c>
      <c r="V127" s="36">
        <f>SUMIFS(СВЦЭМ!$D$39:$D$782,СВЦЭМ!$A$39:$A$782,$A127,СВЦЭМ!$B$39:$B$782,V$119)+'СЕТ СН'!$I$11+СВЦЭМ!$D$10+'СЕТ СН'!$I$6-'СЕТ СН'!$I$23</f>
        <v>1539.4011718499999</v>
      </c>
      <c r="W127" s="36">
        <f>SUMIFS(СВЦЭМ!$D$39:$D$782,СВЦЭМ!$A$39:$A$782,$A127,СВЦЭМ!$B$39:$B$782,W$119)+'СЕТ СН'!$I$11+СВЦЭМ!$D$10+'СЕТ СН'!$I$6-'СЕТ СН'!$I$23</f>
        <v>1561.6188146299999</v>
      </c>
      <c r="X127" s="36">
        <f>SUMIFS(СВЦЭМ!$D$39:$D$782,СВЦЭМ!$A$39:$A$782,$A127,СВЦЭМ!$B$39:$B$782,X$119)+'СЕТ СН'!$I$11+СВЦЭМ!$D$10+'СЕТ СН'!$I$6-'СЕТ СН'!$I$23</f>
        <v>1574.5144849399999</v>
      </c>
      <c r="Y127" s="36">
        <f>SUMIFS(СВЦЭМ!$D$39:$D$782,СВЦЭМ!$A$39:$A$782,$A127,СВЦЭМ!$B$39:$B$782,Y$119)+'СЕТ СН'!$I$11+СВЦЭМ!$D$10+'СЕТ СН'!$I$6-'СЕТ СН'!$I$23</f>
        <v>1592.1815806499999</v>
      </c>
    </row>
    <row r="128" spans="1:27" ht="15.75" x14ac:dyDescent="0.2">
      <c r="A128" s="35">
        <f t="shared" si="3"/>
        <v>44264</v>
      </c>
      <c r="B128" s="36">
        <f>SUMIFS(СВЦЭМ!$D$39:$D$782,СВЦЭМ!$A$39:$A$782,$A128,СВЦЭМ!$B$39:$B$782,B$119)+'СЕТ СН'!$I$11+СВЦЭМ!$D$10+'СЕТ СН'!$I$6-'СЕТ СН'!$I$23</f>
        <v>1586.3528403899998</v>
      </c>
      <c r="C128" s="36">
        <f>SUMIFS(СВЦЭМ!$D$39:$D$782,СВЦЭМ!$A$39:$A$782,$A128,СВЦЭМ!$B$39:$B$782,C$119)+'СЕТ СН'!$I$11+СВЦЭМ!$D$10+'СЕТ СН'!$I$6-'СЕТ СН'!$I$23</f>
        <v>1643.7164562799999</v>
      </c>
      <c r="D128" s="36">
        <f>SUMIFS(СВЦЭМ!$D$39:$D$782,СВЦЭМ!$A$39:$A$782,$A128,СВЦЭМ!$B$39:$B$782,D$119)+'СЕТ СН'!$I$11+СВЦЭМ!$D$10+'СЕТ СН'!$I$6-'СЕТ СН'!$I$23</f>
        <v>1712.0393801399998</v>
      </c>
      <c r="E128" s="36">
        <f>SUMIFS(СВЦЭМ!$D$39:$D$782,СВЦЭМ!$A$39:$A$782,$A128,СВЦЭМ!$B$39:$B$782,E$119)+'СЕТ СН'!$I$11+СВЦЭМ!$D$10+'СЕТ СН'!$I$6-'СЕТ СН'!$I$23</f>
        <v>1716.3399135599998</v>
      </c>
      <c r="F128" s="36">
        <f>SUMIFS(СВЦЭМ!$D$39:$D$782,СВЦЭМ!$A$39:$A$782,$A128,СВЦЭМ!$B$39:$B$782,F$119)+'СЕТ СН'!$I$11+СВЦЭМ!$D$10+'СЕТ СН'!$I$6-'СЕТ СН'!$I$23</f>
        <v>1722.1771484699998</v>
      </c>
      <c r="G128" s="36">
        <f>SUMIFS(СВЦЭМ!$D$39:$D$782,СВЦЭМ!$A$39:$A$782,$A128,СВЦЭМ!$B$39:$B$782,G$119)+'СЕТ СН'!$I$11+СВЦЭМ!$D$10+'СЕТ СН'!$I$6-'СЕТ СН'!$I$23</f>
        <v>1709.6610915899998</v>
      </c>
      <c r="H128" s="36">
        <f>SUMIFS(СВЦЭМ!$D$39:$D$782,СВЦЭМ!$A$39:$A$782,$A128,СВЦЭМ!$B$39:$B$782,H$119)+'СЕТ СН'!$I$11+СВЦЭМ!$D$10+'СЕТ СН'!$I$6-'СЕТ СН'!$I$23</f>
        <v>1671.5191986099999</v>
      </c>
      <c r="I128" s="36">
        <f>SUMIFS(СВЦЭМ!$D$39:$D$782,СВЦЭМ!$A$39:$A$782,$A128,СВЦЭМ!$B$39:$B$782,I$119)+'СЕТ СН'!$I$11+СВЦЭМ!$D$10+'СЕТ СН'!$I$6-'СЕТ СН'!$I$23</f>
        <v>1638.5776383599998</v>
      </c>
      <c r="J128" s="36">
        <f>SUMIFS(СВЦЭМ!$D$39:$D$782,СВЦЭМ!$A$39:$A$782,$A128,СВЦЭМ!$B$39:$B$782,J$119)+'СЕТ СН'!$I$11+СВЦЭМ!$D$10+'СЕТ СН'!$I$6-'СЕТ СН'!$I$23</f>
        <v>1590.9315615099999</v>
      </c>
      <c r="K128" s="36">
        <f>SUMIFS(СВЦЭМ!$D$39:$D$782,СВЦЭМ!$A$39:$A$782,$A128,СВЦЭМ!$B$39:$B$782,K$119)+'СЕТ СН'!$I$11+СВЦЭМ!$D$10+'СЕТ СН'!$I$6-'СЕТ СН'!$I$23</f>
        <v>1573.2968093099998</v>
      </c>
      <c r="L128" s="36">
        <f>SUMIFS(СВЦЭМ!$D$39:$D$782,СВЦЭМ!$A$39:$A$782,$A128,СВЦЭМ!$B$39:$B$782,L$119)+'СЕТ СН'!$I$11+СВЦЭМ!$D$10+'СЕТ СН'!$I$6-'СЕТ СН'!$I$23</f>
        <v>1572.5727694999998</v>
      </c>
      <c r="M128" s="36">
        <f>SUMIFS(СВЦЭМ!$D$39:$D$782,СВЦЭМ!$A$39:$A$782,$A128,СВЦЭМ!$B$39:$B$782,M$119)+'СЕТ СН'!$I$11+СВЦЭМ!$D$10+'СЕТ СН'!$I$6-'СЕТ СН'!$I$23</f>
        <v>1583.2292463299998</v>
      </c>
      <c r="N128" s="36">
        <f>SUMIFS(СВЦЭМ!$D$39:$D$782,СВЦЭМ!$A$39:$A$782,$A128,СВЦЭМ!$B$39:$B$782,N$119)+'СЕТ СН'!$I$11+СВЦЭМ!$D$10+'СЕТ СН'!$I$6-'СЕТ СН'!$I$23</f>
        <v>1600.9762335399998</v>
      </c>
      <c r="O128" s="36">
        <f>SUMIFS(СВЦЭМ!$D$39:$D$782,СВЦЭМ!$A$39:$A$782,$A128,СВЦЭМ!$B$39:$B$782,O$119)+'СЕТ СН'!$I$11+СВЦЭМ!$D$10+'СЕТ СН'!$I$6-'СЕТ СН'!$I$23</f>
        <v>1640.68531201</v>
      </c>
      <c r="P128" s="36">
        <f>SUMIFS(СВЦЭМ!$D$39:$D$782,СВЦЭМ!$A$39:$A$782,$A128,СВЦЭМ!$B$39:$B$782,P$119)+'СЕТ СН'!$I$11+СВЦЭМ!$D$10+'СЕТ СН'!$I$6-'СЕТ СН'!$I$23</f>
        <v>1646.3699103999998</v>
      </c>
      <c r="Q128" s="36">
        <f>SUMIFS(СВЦЭМ!$D$39:$D$782,СВЦЭМ!$A$39:$A$782,$A128,СВЦЭМ!$B$39:$B$782,Q$119)+'СЕТ СН'!$I$11+СВЦЭМ!$D$10+'СЕТ СН'!$I$6-'СЕТ СН'!$I$23</f>
        <v>1650.6935162299999</v>
      </c>
      <c r="R128" s="36">
        <f>SUMIFS(СВЦЭМ!$D$39:$D$782,СВЦЭМ!$A$39:$A$782,$A128,СВЦЭМ!$B$39:$B$782,R$119)+'СЕТ СН'!$I$11+СВЦЭМ!$D$10+'СЕТ СН'!$I$6-'СЕТ СН'!$I$23</f>
        <v>1656.9774739099998</v>
      </c>
      <c r="S128" s="36">
        <f>SUMIFS(СВЦЭМ!$D$39:$D$782,СВЦЭМ!$A$39:$A$782,$A128,СВЦЭМ!$B$39:$B$782,S$119)+'СЕТ СН'!$I$11+СВЦЭМ!$D$10+'СЕТ СН'!$I$6-'СЕТ СН'!$I$23</f>
        <v>1640.1411367699998</v>
      </c>
      <c r="T128" s="36">
        <f>SUMIFS(СВЦЭМ!$D$39:$D$782,СВЦЭМ!$A$39:$A$782,$A128,СВЦЭМ!$B$39:$B$782,T$119)+'СЕТ СН'!$I$11+СВЦЭМ!$D$10+'СЕТ СН'!$I$6-'СЕТ СН'!$I$23</f>
        <v>1581.1046686499999</v>
      </c>
      <c r="U128" s="36">
        <f>SUMIFS(СВЦЭМ!$D$39:$D$782,СВЦЭМ!$A$39:$A$782,$A128,СВЦЭМ!$B$39:$B$782,U$119)+'СЕТ СН'!$I$11+СВЦЭМ!$D$10+'СЕТ СН'!$I$6-'СЕТ СН'!$I$23</f>
        <v>1540.42456034</v>
      </c>
      <c r="V128" s="36">
        <f>SUMIFS(СВЦЭМ!$D$39:$D$782,СВЦЭМ!$A$39:$A$782,$A128,СВЦЭМ!$B$39:$B$782,V$119)+'СЕТ СН'!$I$11+СВЦЭМ!$D$10+'СЕТ СН'!$I$6-'СЕТ СН'!$I$23</f>
        <v>1543.8999251299997</v>
      </c>
      <c r="W128" s="36">
        <f>SUMIFS(СВЦЭМ!$D$39:$D$782,СВЦЭМ!$A$39:$A$782,$A128,СВЦЭМ!$B$39:$B$782,W$119)+'СЕТ СН'!$I$11+СВЦЭМ!$D$10+'СЕТ СН'!$I$6-'СЕТ СН'!$I$23</f>
        <v>1564.9789190299998</v>
      </c>
      <c r="X128" s="36">
        <f>SUMIFS(СВЦЭМ!$D$39:$D$782,СВЦЭМ!$A$39:$A$782,$A128,СВЦЭМ!$B$39:$B$782,X$119)+'СЕТ СН'!$I$11+СВЦЭМ!$D$10+'СЕТ СН'!$I$6-'СЕТ СН'!$I$23</f>
        <v>1593.2574194399999</v>
      </c>
      <c r="Y128" s="36">
        <f>SUMIFS(СВЦЭМ!$D$39:$D$782,СВЦЭМ!$A$39:$A$782,$A128,СВЦЭМ!$B$39:$B$782,Y$119)+'СЕТ СН'!$I$11+СВЦЭМ!$D$10+'СЕТ СН'!$I$6-'СЕТ СН'!$I$23</f>
        <v>1612.4249288199999</v>
      </c>
    </row>
    <row r="129" spans="1:25" ht="15.75" x14ac:dyDescent="0.2">
      <c r="A129" s="35">
        <f t="shared" si="3"/>
        <v>44265</v>
      </c>
      <c r="B129" s="36">
        <f>SUMIFS(СВЦЭМ!$D$39:$D$782,СВЦЭМ!$A$39:$A$782,$A129,СВЦЭМ!$B$39:$B$782,B$119)+'СЕТ СН'!$I$11+СВЦЭМ!$D$10+'СЕТ СН'!$I$6-'СЕТ СН'!$I$23</f>
        <v>1621.7553298199998</v>
      </c>
      <c r="C129" s="36">
        <f>SUMIFS(СВЦЭМ!$D$39:$D$782,СВЦЭМ!$A$39:$A$782,$A129,СВЦЭМ!$B$39:$B$782,C$119)+'СЕТ СН'!$I$11+СВЦЭМ!$D$10+'СЕТ СН'!$I$6-'СЕТ СН'!$I$23</f>
        <v>1665.7521807399999</v>
      </c>
      <c r="D129" s="36">
        <f>SUMIFS(СВЦЭМ!$D$39:$D$782,СВЦЭМ!$A$39:$A$782,$A129,СВЦЭМ!$B$39:$B$782,D$119)+'СЕТ СН'!$I$11+СВЦЭМ!$D$10+'СЕТ СН'!$I$6-'СЕТ СН'!$I$23</f>
        <v>1724.0566296299999</v>
      </c>
      <c r="E129" s="36">
        <f>SUMIFS(СВЦЭМ!$D$39:$D$782,СВЦЭМ!$A$39:$A$782,$A129,СВЦЭМ!$B$39:$B$782,E$119)+'СЕТ СН'!$I$11+СВЦЭМ!$D$10+'СЕТ СН'!$I$6-'СЕТ СН'!$I$23</f>
        <v>1722.3462006199998</v>
      </c>
      <c r="F129" s="36">
        <f>SUMIFS(СВЦЭМ!$D$39:$D$782,СВЦЭМ!$A$39:$A$782,$A129,СВЦЭМ!$B$39:$B$782,F$119)+'СЕТ СН'!$I$11+СВЦЭМ!$D$10+'СЕТ СН'!$I$6-'СЕТ СН'!$I$23</f>
        <v>1727.5033602499998</v>
      </c>
      <c r="G129" s="36">
        <f>SUMIFS(СВЦЭМ!$D$39:$D$782,СВЦЭМ!$A$39:$A$782,$A129,СВЦЭМ!$B$39:$B$782,G$119)+'СЕТ СН'!$I$11+СВЦЭМ!$D$10+'СЕТ СН'!$I$6-'СЕТ СН'!$I$23</f>
        <v>1728.6665331999998</v>
      </c>
      <c r="H129" s="36">
        <f>SUMIFS(СВЦЭМ!$D$39:$D$782,СВЦЭМ!$A$39:$A$782,$A129,СВЦЭМ!$B$39:$B$782,H$119)+'СЕТ СН'!$I$11+СВЦЭМ!$D$10+'СЕТ СН'!$I$6-'СЕТ СН'!$I$23</f>
        <v>1701.3831038499998</v>
      </c>
      <c r="I129" s="36">
        <f>SUMIFS(СВЦЭМ!$D$39:$D$782,СВЦЭМ!$A$39:$A$782,$A129,СВЦЭМ!$B$39:$B$782,I$119)+'СЕТ СН'!$I$11+СВЦЭМ!$D$10+'СЕТ СН'!$I$6-'СЕТ СН'!$I$23</f>
        <v>1664.0042090899999</v>
      </c>
      <c r="J129" s="36">
        <f>SUMIFS(СВЦЭМ!$D$39:$D$782,СВЦЭМ!$A$39:$A$782,$A129,СВЦЭМ!$B$39:$B$782,J$119)+'СЕТ СН'!$I$11+СВЦЭМ!$D$10+'СЕТ СН'!$I$6-'СЕТ СН'!$I$23</f>
        <v>1624.6004740099997</v>
      </c>
      <c r="K129" s="36">
        <f>SUMIFS(СВЦЭМ!$D$39:$D$782,СВЦЭМ!$A$39:$A$782,$A129,СВЦЭМ!$B$39:$B$782,K$119)+'СЕТ СН'!$I$11+СВЦЭМ!$D$10+'СЕТ СН'!$I$6-'СЕТ СН'!$I$23</f>
        <v>1579.7341438299998</v>
      </c>
      <c r="L129" s="36">
        <f>SUMIFS(СВЦЭМ!$D$39:$D$782,СВЦЭМ!$A$39:$A$782,$A129,СВЦЭМ!$B$39:$B$782,L$119)+'СЕТ СН'!$I$11+СВЦЭМ!$D$10+'СЕТ СН'!$I$6-'СЕТ СН'!$I$23</f>
        <v>1570.1924659399999</v>
      </c>
      <c r="M129" s="36">
        <f>SUMIFS(СВЦЭМ!$D$39:$D$782,СВЦЭМ!$A$39:$A$782,$A129,СВЦЭМ!$B$39:$B$782,M$119)+'СЕТ СН'!$I$11+СВЦЭМ!$D$10+'СЕТ СН'!$I$6-'СЕТ СН'!$I$23</f>
        <v>1582.1404123299999</v>
      </c>
      <c r="N129" s="36">
        <f>SUMIFS(СВЦЭМ!$D$39:$D$782,СВЦЭМ!$A$39:$A$782,$A129,СВЦЭМ!$B$39:$B$782,N$119)+'СЕТ СН'!$I$11+СВЦЭМ!$D$10+'СЕТ СН'!$I$6-'СЕТ СН'!$I$23</f>
        <v>1586.2744003299999</v>
      </c>
      <c r="O129" s="36">
        <f>SUMIFS(СВЦЭМ!$D$39:$D$782,СВЦЭМ!$A$39:$A$782,$A129,СВЦЭМ!$B$39:$B$782,O$119)+'СЕТ СН'!$I$11+СВЦЭМ!$D$10+'СЕТ СН'!$I$6-'СЕТ СН'!$I$23</f>
        <v>1586.6553106899999</v>
      </c>
      <c r="P129" s="36">
        <f>SUMIFS(СВЦЭМ!$D$39:$D$782,СВЦЭМ!$A$39:$A$782,$A129,СВЦЭМ!$B$39:$B$782,P$119)+'СЕТ СН'!$I$11+СВЦЭМ!$D$10+'СЕТ СН'!$I$6-'СЕТ СН'!$I$23</f>
        <v>1636.7102968799998</v>
      </c>
      <c r="Q129" s="36">
        <f>SUMIFS(СВЦЭМ!$D$39:$D$782,СВЦЭМ!$A$39:$A$782,$A129,СВЦЭМ!$B$39:$B$782,Q$119)+'СЕТ СН'!$I$11+СВЦЭМ!$D$10+'СЕТ СН'!$I$6-'СЕТ СН'!$I$23</f>
        <v>1677.6857884999999</v>
      </c>
      <c r="R129" s="36">
        <f>SUMIFS(СВЦЭМ!$D$39:$D$782,СВЦЭМ!$A$39:$A$782,$A129,СВЦЭМ!$B$39:$B$782,R$119)+'СЕТ СН'!$I$11+СВЦЭМ!$D$10+'СЕТ СН'!$I$6-'СЕТ СН'!$I$23</f>
        <v>1673.7210495299998</v>
      </c>
      <c r="S129" s="36">
        <f>SUMIFS(СВЦЭМ!$D$39:$D$782,СВЦЭМ!$A$39:$A$782,$A129,СВЦЭМ!$B$39:$B$782,S$119)+'СЕТ СН'!$I$11+СВЦЭМ!$D$10+'СЕТ СН'!$I$6-'СЕТ СН'!$I$23</f>
        <v>1650.5362559299999</v>
      </c>
      <c r="T129" s="36">
        <f>SUMIFS(СВЦЭМ!$D$39:$D$782,СВЦЭМ!$A$39:$A$782,$A129,СВЦЭМ!$B$39:$B$782,T$119)+'СЕТ СН'!$I$11+СВЦЭМ!$D$10+'СЕТ СН'!$I$6-'СЕТ СН'!$I$23</f>
        <v>1575.2908938199998</v>
      </c>
      <c r="U129" s="36">
        <f>SUMIFS(СВЦЭМ!$D$39:$D$782,СВЦЭМ!$A$39:$A$782,$A129,СВЦЭМ!$B$39:$B$782,U$119)+'СЕТ СН'!$I$11+СВЦЭМ!$D$10+'СЕТ СН'!$I$6-'СЕТ СН'!$I$23</f>
        <v>1532.1702482199998</v>
      </c>
      <c r="V129" s="36">
        <f>SUMIFS(СВЦЭМ!$D$39:$D$782,СВЦЭМ!$A$39:$A$782,$A129,СВЦЭМ!$B$39:$B$782,V$119)+'СЕТ СН'!$I$11+СВЦЭМ!$D$10+'СЕТ СН'!$I$6-'СЕТ СН'!$I$23</f>
        <v>1531.7068056099997</v>
      </c>
      <c r="W129" s="36">
        <f>SUMIFS(СВЦЭМ!$D$39:$D$782,СВЦЭМ!$A$39:$A$782,$A129,СВЦЭМ!$B$39:$B$782,W$119)+'СЕТ СН'!$I$11+СВЦЭМ!$D$10+'СЕТ СН'!$I$6-'СЕТ СН'!$I$23</f>
        <v>1549.5789082299998</v>
      </c>
      <c r="X129" s="36">
        <f>SUMIFS(СВЦЭМ!$D$39:$D$782,СВЦЭМ!$A$39:$A$782,$A129,СВЦЭМ!$B$39:$B$782,X$119)+'СЕТ СН'!$I$11+СВЦЭМ!$D$10+'СЕТ СН'!$I$6-'СЕТ СН'!$I$23</f>
        <v>1574.9830548799998</v>
      </c>
      <c r="Y129" s="36">
        <f>SUMIFS(СВЦЭМ!$D$39:$D$782,СВЦЭМ!$A$39:$A$782,$A129,СВЦЭМ!$B$39:$B$782,Y$119)+'СЕТ СН'!$I$11+СВЦЭМ!$D$10+'СЕТ СН'!$I$6-'СЕТ СН'!$I$23</f>
        <v>1611.0043150399999</v>
      </c>
    </row>
    <row r="130" spans="1:25" ht="15.75" x14ac:dyDescent="0.2">
      <c r="A130" s="35">
        <f t="shared" si="3"/>
        <v>44266</v>
      </c>
      <c r="B130" s="36">
        <f>SUMIFS(СВЦЭМ!$D$39:$D$782,СВЦЭМ!$A$39:$A$782,$A130,СВЦЭМ!$B$39:$B$782,B$119)+'СЕТ СН'!$I$11+СВЦЭМ!$D$10+'СЕТ СН'!$I$6-'СЕТ СН'!$I$23</f>
        <v>1611.9787661599999</v>
      </c>
      <c r="C130" s="36">
        <f>SUMIFS(СВЦЭМ!$D$39:$D$782,СВЦЭМ!$A$39:$A$782,$A130,СВЦЭМ!$B$39:$B$782,C$119)+'СЕТ СН'!$I$11+СВЦЭМ!$D$10+'СЕТ СН'!$I$6-'СЕТ СН'!$I$23</f>
        <v>1660.2855857099999</v>
      </c>
      <c r="D130" s="36">
        <f>SUMIFS(СВЦЭМ!$D$39:$D$782,СВЦЭМ!$A$39:$A$782,$A130,СВЦЭМ!$B$39:$B$782,D$119)+'СЕТ СН'!$I$11+СВЦЭМ!$D$10+'СЕТ СН'!$I$6-'СЕТ СН'!$I$23</f>
        <v>1692.4317774299998</v>
      </c>
      <c r="E130" s="36">
        <f>SUMIFS(СВЦЭМ!$D$39:$D$782,СВЦЭМ!$A$39:$A$782,$A130,СВЦЭМ!$B$39:$B$782,E$119)+'СЕТ СН'!$I$11+СВЦЭМ!$D$10+'СЕТ СН'!$I$6-'СЕТ СН'!$I$23</f>
        <v>1693.6238088599998</v>
      </c>
      <c r="F130" s="36">
        <f>SUMIFS(СВЦЭМ!$D$39:$D$782,СВЦЭМ!$A$39:$A$782,$A130,СВЦЭМ!$B$39:$B$782,F$119)+'СЕТ СН'!$I$11+СВЦЭМ!$D$10+'СЕТ СН'!$I$6-'СЕТ СН'!$I$23</f>
        <v>1693.8704383499999</v>
      </c>
      <c r="G130" s="36">
        <f>SUMIFS(СВЦЭМ!$D$39:$D$782,СВЦЭМ!$A$39:$A$782,$A130,СВЦЭМ!$B$39:$B$782,G$119)+'СЕТ СН'!$I$11+СВЦЭМ!$D$10+'СЕТ СН'!$I$6-'СЕТ СН'!$I$23</f>
        <v>1708.5349019499999</v>
      </c>
      <c r="H130" s="36">
        <f>SUMIFS(СВЦЭМ!$D$39:$D$782,СВЦЭМ!$A$39:$A$782,$A130,СВЦЭМ!$B$39:$B$782,H$119)+'СЕТ СН'!$I$11+СВЦЭМ!$D$10+'СЕТ СН'!$I$6-'СЕТ СН'!$I$23</f>
        <v>1713.9705098099998</v>
      </c>
      <c r="I130" s="36">
        <f>SUMIFS(СВЦЭМ!$D$39:$D$782,СВЦЭМ!$A$39:$A$782,$A130,СВЦЭМ!$B$39:$B$782,I$119)+'СЕТ СН'!$I$11+СВЦЭМ!$D$10+'СЕТ СН'!$I$6-'СЕТ СН'!$I$23</f>
        <v>1644.4884823899999</v>
      </c>
      <c r="J130" s="36">
        <f>SUMIFS(СВЦЭМ!$D$39:$D$782,СВЦЭМ!$A$39:$A$782,$A130,СВЦЭМ!$B$39:$B$782,J$119)+'СЕТ СН'!$I$11+СВЦЭМ!$D$10+'СЕТ СН'!$I$6-'СЕТ СН'!$I$23</f>
        <v>1587.0876378199998</v>
      </c>
      <c r="K130" s="36">
        <f>SUMIFS(СВЦЭМ!$D$39:$D$782,СВЦЭМ!$A$39:$A$782,$A130,СВЦЭМ!$B$39:$B$782,K$119)+'СЕТ СН'!$I$11+СВЦЭМ!$D$10+'СЕТ СН'!$I$6-'СЕТ СН'!$I$23</f>
        <v>1559.6890613899998</v>
      </c>
      <c r="L130" s="36">
        <f>SUMIFS(СВЦЭМ!$D$39:$D$782,СВЦЭМ!$A$39:$A$782,$A130,СВЦЭМ!$B$39:$B$782,L$119)+'СЕТ СН'!$I$11+СВЦЭМ!$D$10+'СЕТ СН'!$I$6-'СЕТ СН'!$I$23</f>
        <v>1553.3755250499999</v>
      </c>
      <c r="M130" s="36">
        <f>SUMIFS(СВЦЭМ!$D$39:$D$782,СВЦЭМ!$A$39:$A$782,$A130,СВЦЭМ!$B$39:$B$782,M$119)+'СЕТ СН'!$I$11+СВЦЭМ!$D$10+'СЕТ СН'!$I$6-'СЕТ СН'!$I$23</f>
        <v>1559.62589908</v>
      </c>
      <c r="N130" s="36">
        <f>SUMIFS(СВЦЭМ!$D$39:$D$782,СВЦЭМ!$A$39:$A$782,$A130,СВЦЭМ!$B$39:$B$782,N$119)+'СЕТ СН'!$I$11+СВЦЭМ!$D$10+'СЕТ СН'!$I$6-'СЕТ СН'!$I$23</f>
        <v>1577.9397496699999</v>
      </c>
      <c r="O130" s="36">
        <f>SUMIFS(СВЦЭМ!$D$39:$D$782,СВЦЭМ!$A$39:$A$782,$A130,СВЦЭМ!$B$39:$B$782,O$119)+'СЕТ СН'!$I$11+СВЦЭМ!$D$10+'СЕТ СН'!$I$6-'СЕТ СН'!$I$23</f>
        <v>1615.8990668299998</v>
      </c>
      <c r="P130" s="36">
        <f>SUMIFS(СВЦЭМ!$D$39:$D$782,СВЦЭМ!$A$39:$A$782,$A130,СВЦЭМ!$B$39:$B$782,P$119)+'СЕТ СН'!$I$11+СВЦЭМ!$D$10+'СЕТ СН'!$I$6-'СЕТ СН'!$I$23</f>
        <v>1643.3162602099999</v>
      </c>
      <c r="Q130" s="36">
        <f>SUMIFS(СВЦЭМ!$D$39:$D$782,СВЦЭМ!$A$39:$A$782,$A130,СВЦЭМ!$B$39:$B$782,Q$119)+'СЕТ СН'!$I$11+СВЦЭМ!$D$10+'СЕТ СН'!$I$6-'СЕТ СН'!$I$23</f>
        <v>1692.5405573099999</v>
      </c>
      <c r="R130" s="36">
        <f>SUMIFS(СВЦЭМ!$D$39:$D$782,СВЦЭМ!$A$39:$A$782,$A130,СВЦЭМ!$B$39:$B$782,R$119)+'СЕТ СН'!$I$11+СВЦЭМ!$D$10+'СЕТ СН'!$I$6-'СЕТ СН'!$I$23</f>
        <v>1677.2674732799999</v>
      </c>
      <c r="S130" s="36">
        <f>SUMIFS(СВЦЭМ!$D$39:$D$782,СВЦЭМ!$A$39:$A$782,$A130,СВЦЭМ!$B$39:$B$782,S$119)+'СЕТ СН'!$I$11+СВЦЭМ!$D$10+'СЕТ СН'!$I$6-'СЕТ СН'!$I$23</f>
        <v>1622.53412635</v>
      </c>
      <c r="T130" s="36">
        <f>SUMIFS(СВЦЭМ!$D$39:$D$782,СВЦЭМ!$A$39:$A$782,$A130,СВЦЭМ!$B$39:$B$782,T$119)+'СЕТ СН'!$I$11+СВЦЭМ!$D$10+'СЕТ СН'!$I$6-'СЕТ СН'!$I$23</f>
        <v>1530.2591325099997</v>
      </c>
      <c r="U130" s="36">
        <f>SUMIFS(СВЦЭМ!$D$39:$D$782,СВЦЭМ!$A$39:$A$782,$A130,СВЦЭМ!$B$39:$B$782,U$119)+'СЕТ СН'!$I$11+СВЦЭМ!$D$10+'СЕТ СН'!$I$6-'СЕТ СН'!$I$23</f>
        <v>1498.3267325099998</v>
      </c>
      <c r="V130" s="36">
        <f>SUMIFS(СВЦЭМ!$D$39:$D$782,СВЦЭМ!$A$39:$A$782,$A130,СВЦЭМ!$B$39:$B$782,V$119)+'СЕТ СН'!$I$11+СВЦЭМ!$D$10+'СЕТ СН'!$I$6-'СЕТ СН'!$I$23</f>
        <v>1512.7464065899999</v>
      </c>
      <c r="W130" s="36">
        <f>SUMIFS(СВЦЭМ!$D$39:$D$782,СВЦЭМ!$A$39:$A$782,$A130,СВЦЭМ!$B$39:$B$782,W$119)+'СЕТ СН'!$I$11+СВЦЭМ!$D$10+'СЕТ СН'!$I$6-'СЕТ СН'!$I$23</f>
        <v>1529.6908868099999</v>
      </c>
      <c r="X130" s="36">
        <f>SUMIFS(СВЦЭМ!$D$39:$D$782,СВЦЭМ!$A$39:$A$782,$A130,СВЦЭМ!$B$39:$B$782,X$119)+'СЕТ СН'!$I$11+СВЦЭМ!$D$10+'СЕТ СН'!$I$6-'СЕТ СН'!$I$23</f>
        <v>1549.5631796899997</v>
      </c>
      <c r="Y130" s="36">
        <f>SUMIFS(СВЦЭМ!$D$39:$D$782,СВЦЭМ!$A$39:$A$782,$A130,СВЦЭМ!$B$39:$B$782,Y$119)+'СЕТ СН'!$I$11+СВЦЭМ!$D$10+'СЕТ СН'!$I$6-'СЕТ СН'!$I$23</f>
        <v>1564.0969100699999</v>
      </c>
    </row>
    <row r="131" spans="1:25" ht="15.75" x14ac:dyDescent="0.2">
      <c r="A131" s="35">
        <f t="shared" si="3"/>
        <v>44267</v>
      </c>
      <c r="B131" s="36">
        <f>SUMIFS(СВЦЭМ!$D$39:$D$782,СВЦЭМ!$A$39:$A$782,$A131,СВЦЭМ!$B$39:$B$782,B$119)+'СЕТ СН'!$I$11+СВЦЭМ!$D$10+'СЕТ СН'!$I$6-'СЕТ СН'!$I$23</f>
        <v>1622.5305968599998</v>
      </c>
      <c r="C131" s="36">
        <f>SUMIFS(СВЦЭМ!$D$39:$D$782,СВЦЭМ!$A$39:$A$782,$A131,СВЦЭМ!$B$39:$B$782,C$119)+'СЕТ СН'!$I$11+СВЦЭМ!$D$10+'СЕТ СН'!$I$6-'СЕТ СН'!$I$23</f>
        <v>1697.5492046599998</v>
      </c>
      <c r="D131" s="36">
        <f>SUMIFS(СВЦЭМ!$D$39:$D$782,СВЦЭМ!$A$39:$A$782,$A131,СВЦЭМ!$B$39:$B$782,D$119)+'СЕТ СН'!$I$11+СВЦЭМ!$D$10+'СЕТ СН'!$I$6-'СЕТ СН'!$I$23</f>
        <v>1702.7728364699999</v>
      </c>
      <c r="E131" s="36">
        <f>SUMIFS(СВЦЭМ!$D$39:$D$782,СВЦЭМ!$A$39:$A$782,$A131,СВЦЭМ!$B$39:$B$782,E$119)+'СЕТ СН'!$I$11+СВЦЭМ!$D$10+'СЕТ СН'!$I$6-'СЕТ СН'!$I$23</f>
        <v>1700.4937406099998</v>
      </c>
      <c r="F131" s="36">
        <f>SUMIFS(СВЦЭМ!$D$39:$D$782,СВЦЭМ!$A$39:$A$782,$A131,СВЦЭМ!$B$39:$B$782,F$119)+'СЕТ СН'!$I$11+СВЦЭМ!$D$10+'СЕТ СН'!$I$6-'СЕТ СН'!$I$23</f>
        <v>1698.5026488099998</v>
      </c>
      <c r="G131" s="36">
        <f>SUMIFS(СВЦЭМ!$D$39:$D$782,СВЦЭМ!$A$39:$A$782,$A131,СВЦЭМ!$B$39:$B$782,G$119)+'СЕТ СН'!$I$11+СВЦЭМ!$D$10+'СЕТ СН'!$I$6-'СЕТ СН'!$I$23</f>
        <v>1703.6659813299998</v>
      </c>
      <c r="H131" s="36">
        <f>SUMIFS(СВЦЭМ!$D$39:$D$782,СВЦЭМ!$A$39:$A$782,$A131,СВЦЭМ!$B$39:$B$782,H$119)+'СЕТ СН'!$I$11+СВЦЭМ!$D$10+'СЕТ СН'!$I$6-'СЕТ СН'!$I$23</f>
        <v>1701.3641592499998</v>
      </c>
      <c r="I131" s="36">
        <f>SUMIFS(СВЦЭМ!$D$39:$D$782,СВЦЭМ!$A$39:$A$782,$A131,СВЦЭМ!$B$39:$B$782,I$119)+'СЕТ СН'!$I$11+СВЦЭМ!$D$10+'СЕТ СН'!$I$6-'СЕТ СН'!$I$23</f>
        <v>1628.5372215099999</v>
      </c>
      <c r="J131" s="36">
        <f>SUMIFS(СВЦЭМ!$D$39:$D$782,СВЦЭМ!$A$39:$A$782,$A131,СВЦЭМ!$B$39:$B$782,J$119)+'СЕТ СН'!$I$11+СВЦЭМ!$D$10+'СЕТ СН'!$I$6-'СЕТ СН'!$I$23</f>
        <v>1567.3049222499999</v>
      </c>
      <c r="K131" s="36">
        <f>SUMIFS(СВЦЭМ!$D$39:$D$782,СВЦЭМ!$A$39:$A$782,$A131,СВЦЭМ!$B$39:$B$782,K$119)+'СЕТ СН'!$I$11+СВЦЭМ!$D$10+'СЕТ СН'!$I$6-'СЕТ СН'!$I$23</f>
        <v>1524.9674957499999</v>
      </c>
      <c r="L131" s="36">
        <f>SUMIFS(СВЦЭМ!$D$39:$D$782,СВЦЭМ!$A$39:$A$782,$A131,СВЦЭМ!$B$39:$B$782,L$119)+'СЕТ СН'!$I$11+СВЦЭМ!$D$10+'СЕТ СН'!$I$6-'СЕТ СН'!$I$23</f>
        <v>1526.1134726299997</v>
      </c>
      <c r="M131" s="36">
        <f>SUMIFS(СВЦЭМ!$D$39:$D$782,СВЦЭМ!$A$39:$A$782,$A131,СВЦЭМ!$B$39:$B$782,M$119)+'СЕТ СН'!$I$11+СВЦЭМ!$D$10+'СЕТ СН'!$I$6-'СЕТ СН'!$I$23</f>
        <v>1533.2347581499998</v>
      </c>
      <c r="N131" s="36">
        <f>SUMIFS(СВЦЭМ!$D$39:$D$782,СВЦЭМ!$A$39:$A$782,$A131,СВЦЭМ!$B$39:$B$782,N$119)+'СЕТ СН'!$I$11+СВЦЭМ!$D$10+'СЕТ СН'!$I$6-'СЕТ СН'!$I$23</f>
        <v>1538.6205353299997</v>
      </c>
      <c r="O131" s="36">
        <f>SUMIFS(СВЦЭМ!$D$39:$D$782,СВЦЭМ!$A$39:$A$782,$A131,СВЦЭМ!$B$39:$B$782,O$119)+'СЕТ СН'!$I$11+СВЦЭМ!$D$10+'СЕТ СН'!$I$6-'СЕТ СН'!$I$23</f>
        <v>1561.3834363199999</v>
      </c>
      <c r="P131" s="36">
        <f>SUMIFS(СВЦЭМ!$D$39:$D$782,СВЦЭМ!$A$39:$A$782,$A131,СВЦЭМ!$B$39:$B$782,P$119)+'СЕТ СН'!$I$11+СВЦЭМ!$D$10+'СЕТ СН'!$I$6-'СЕТ СН'!$I$23</f>
        <v>1612.1974017299999</v>
      </c>
      <c r="Q131" s="36">
        <f>SUMIFS(СВЦЭМ!$D$39:$D$782,СВЦЭМ!$A$39:$A$782,$A131,СВЦЭМ!$B$39:$B$782,Q$119)+'СЕТ СН'!$I$11+СВЦЭМ!$D$10+'СЕТ СН'!$I$6-'СЕТ СН'!$I$23</f>
        <v>1664.5452889699998</v>
      </c>
      <c r="R131" s="36">
        <f>SUMIFS(СВЦЭМ!$D$39:$D$782,СВЦЭМ!$A$39:$A$782,$A131,СВЦЭМ!$B$39:$B$782,R$119)+'СЕТ СН'!$I$11+СВЦЭМ!$D$10+'СЕТ СН'!$I$6-'СЕТ СН'!$I$23</f>
        <v>1666.3046961499999</v>
      </c>
      <c r="S131" s="36">
        <f>SUMIFS(СВЦЭМ!$D$39:$D$782,СВЦЭМ!$A$39:$A$782,$A131,СВЦЭМ!$B$39:$B$782,S$119)+'СЕТ СН'!$I$11+СВЦЭМ!$D$10+'СЕТ СН'!$I$6-'СЕТ СН'!$I$23</f>
        <v>1621.5537747999999</v>
      </c>
      <c r="T131" s="36">
        <f>SUMIFS(СВЦЭМ!$D$39:$D$782,СВЦЭМ!$A$39:$A$782,$A131,СВЦЭМ!$B$39:$B$782,T$119)+'СЕТ СН'!$I$11+СВЦЭМ!$D$10+'СЕТ СН'!$I$6-'СЕТ СН'!$I$23</f>
        <v>1540.8391268099999</v>
      </c>
      <c r="U131" s="36">
        <f>SUMIFS(СВЦЭМ!$D$39:$D$782,СВЦЭМ!$A$39:$A$782,$A131,СВЦЭМ!$B$39:$B$782,U$119)+'СЕТ СН'!$I$11+СВЦЭМ!$D$10+'СЕТ СН'!$I$6-'СЕТ СН'!$I$23</f>
        <v>1512.7770477199997</v>
      </c>
      <c r="V131" s="36">
        <f>SUMIFS(СВЦЭМ!$D$39:$D$782,СВЦЭМ!$A$39:$A$782,$A131,СВЦЭМ!$B$39:$B$782,V$119)+'СЕТ СН'!$I$11+СВЦЭМ!$D$10+'СЕТ СН'!$I$6-'СЕТ СН'!$I$23</f>
        <v>1516.7887600099998</v>
      </c>
      <c r="W131" s="36">
        <f>SUMIFS(СВЦЭМ!$D$39:$D$782,СВЦЭМ!$A$39:$A$782,$A131,СВЦЭМ!$B$39:$B$782,W$119)+'СЕТ СН'!$I$11+СВЦЭМ!$D$10+'СЕТ СН'!$I$6-'СЕТ СН'!$I$23</f>
        <v>1530.96072422</v>
      </c>
      <c r="X131" s="36">
        <f>SUMIFS(СВЦЭМ!$D$39:$D$782,СВЦЭМ!$A$39:$A$782,$A131,СВЦЭМ!$B$39:$B$782,X$119)+'СЕТ СН'!$I$11+СВЦЭМ!$D$10+'СЕТ СН'!$I$6-'СЕТ СН'!$I$23</f>
        <v>1550.8446417799998</v>
      </c>
      <c r="Y131" s="36">
        <f>SUMIFS(СВЦЭМ!$D$39:$D$782,СВЦЭМ!$A$39:$A$782,$A131,СВЦЭМ!$B$39:$B$782,Y$119)+'СЕТ СН'!$I$11+СВЦЭМ!$D$10+'СЕТ СН'!$I$6-'СЕТ СН'!$I$23</f>
        <v>1568.7108229099999</v>
      </c>
    </row>
    <row r="132" spans="1:25" ht="15.75" x14ac:dyDescent="0.2">
      <c r="A132" s="35">
        <f t="shared" si="3"/>
        <v>44268</v>
      </c>
      <c r="B132" s="36">
        <f>SUMIFS(СВЦЭМ!$D$39:$D$782,СВЦЭМ!$A$39:$A$782,$A132,СВЦЭМ!$B$39:$B$782,B$119)+'СЕТ СН'!$I$11+СВЦЭМ!$D$10+'СЕТ СН'!$I$6-'СЕТ СН'!$I$23</f>
        <v>1699.4607115899998</v>
      </c>
      <c r="C132" s="36">
        <f>SUMIFS(СВЦЭМ!$D$39:$D$782,СВЦЭМ!$A$39:$A$782,$A132,СВЦЭМ!$B$39:$B$782,C$119)+'СЕТ СН'!$I$11+СВЦЭМ!$D$10+'СЕТ СН'!$I$6-'СЕТ СН'!$I$23</f>
        <v>1730.7285475899998</v>
      </c>
      <c r="D132" s="36">
        <f>SUMIFS(СВЦЭМ!$D$39:$D$782,СВЦЭМ!$A$39:$A$782,$A132,СВЦЭМ!$B$39:$B$782,D$119)+'СЕТ СН'!$I$11+СВЦЭМ!$D$10+'СЕТ СН'!$I$6-'СЕТ СН'!$I$23</f>
        <v>1703.2697138599999</v>
      </c>
      <c r="E132" s="36">
        <f>SUMIFS(СВЦЭМ!$D$39:$D$782,СВЦЭМ!$A$39:$A$782,$A132,СВЦЭМ!$B$39:$B$782,E$119)+'СЕТ СН'!$I$11+СВЦЭМ!$D$10+'СЕТ СН'!$I$6-'СЕТ СН'!$I$23</f>
        <v>1697.9254372899998</v>
      </c>
      <c r="F132" s="36">
        <f>SUMIFS(СВЦЭМ!$D$39:$D$782,СВЦЭМ!$A$39:$A$782,$A132,СВЦЭМ!$B$39:$B$782,F$119)+'СЕТ СН'!$I$11+СВЦЭМ!$D$10+'СЕТ СН'!$I$6-'СЕТ СН'!$I$23</f>
        <v>1699.1940483499998</v>
      </c>
      <c r="G132" s="36">
        <f>SUMIFS(СВЦЭМ!$D$39:$D$782,СВЦЭМ!$A$39:$A$782,$A132,СВЦЭМ!$B$39:$B$782,G$119)+'СЕТ СН'!$I$11+СВЦЭМ!$D$10+'СЕТ СН'!$I$6-'СЕТ СН'!$I$23</f>
        <v>1705.8538187499998</v>
      </c>
      <c r="H132" s="36">
        <f>SUMIFS(СВЦЭМ!$D$39:$D$782,СВЦЭМ!$A$39:$A$782,$A132,СВЦЭМ!$B$39:$B$782,H$119)+'СЕТ СН'!$I$11+СВЦЭМ!$D$10+'СЕТ СН'!$I$6-'СЕТ СН'!$I$23</f>
        <v>1715.4845944799999</v>
      </c>
      <c r="I132" s="36">
        <f>SUMIFS(СВЦЭМ!$D$39:$D$782,СВЦЭМ!$A$39:$A$782,$A132,СВЦЭМ!$B$39:$B$782,I$119)+'СЕТ СН'!$I$11+СВЦЭМ!$D$10+'СЕТ СН'!$I$6-'СЕТ СН'!$I$23</f>
        <v>1691.5534267399998</v>
      </c>
      <c r="J132" s="36">
        <f>SUMIFS(СВЦЭМ!$D$39:$D$782,СВЦЭМ!$A$39:$A$782,$A132,СВЦЭМ!$B$39:$B$782,J$119)+'СЕТ СН'!$I$11+СВЦЭМ!$D$10+'СЕТ СН'!$I$6-'СЕТ СН'!$I$23</f>
        <v>1611.0956018299999</v>
      </c>
      <c r="K132" s="36">
        <f>SUMIFS(СВЦЭМ!$D$39:$D$782,СВЦЭМ!$A$39:$A$782,$A132,СВЦЭМ!$B$39:$B$782,K$119)+'СЕТ СН'!$I$11+СВЦЭМ!$D$10+'СЕТ СН'!$I$6-'СЕТ СН'!$I$23</f>
        <v>1565.10092771</v>
      </c>
      <c r="L132" s="36">
        <f>SUMIFS(СВЦЭМ!$D$39:$D$782,СВЦЭМ!$A$39:$A$782,$A132,СВЦЭМ!$B$39:$B$782,L$119)+'СЕТ СН'!$I$11+СВЦЭМ!$D$10+'СЕТ СН'!$I$6-'СЕТ СН'!$I$23</f>
        <v>1564.6254780499999</v>
      </c>
      <c r="M132" s="36">
        <f>SUMIFS(СВЦЭМ!$D$39:$D$782,СВЦЭМ!$A$39:$A$782,$A132,СВЦЭМ!$B$39:$B$782,M$119)+'СЕТ СН'!$I$11+СВЦЭМ!$D$10+'СЕТ СН'!$I$6-'СЕТ СН'!$I$23</f>
        <v>1570.2550508299998</v>
      </c>
      <c r="N132" s="36">
        <f>SUMIFS(СВЦЭМ!$D$39:$D$782,СВЦЭМ!$A$39:$A$782,$A132,СВЦЭМ!$B$39:$B$782,N$119)+'СЕТ СН'!$I$11+СВЦЭМ!$D$10+'СЕТ СН'!$I$6-'СЕТ СН'!$I$23</f>
        <v>1590.5269968499999</v>
      </c>
      <c r="O132" s="36">
        <f>SUMIFS(СВЦЭМ!$D$39:$D$782,СВЦЭМ!$A$39:$A$782,$A132,СВЦЭМ!$B$39:$B$782,O$119)+'СЕТ СН'!$I$11+СВЦЭМ!$D$10+'СЕТ СН'!$I$6-'СЕТ СН'!$I$23</f>
        <v>1633.8603695899999</v>
      </c>
      <c r="P132" s="36">
        <f>SUMIFS(СВЦЭМ!$D$39:$D$782,СВЦЭМ!$A$39:$A$782,$A132,СВЦЭМ!$B$39:$B$782,P$119)+'СЕТ СН'!$I$11+СВЦЭМ!$D$10+'СЕТ СН'!$I$6-'СЕТ СН'!$I$23</f>
        <v>1683.1090744699998</v>
      </c>
      <c r="Q132" s="36">
        <f>SUMIFS(СВЦЭМ!$D$39:$D$782,СВЦЭМ!$A$39:$A$782,$A132,СВЦЭМ!$B$39:$B$782,Q$119)+'СЕТ СН'!$I$11+СВЦЭМ!$D$10+'СЕТ СН'!$I$6-'СЕТ СН'!$I$23</f>
        <v>1653.1084092199999</v>
      </c>
      <c r="R132" s="36">
        <f>SUMIFS(СВЦЭМ!$D$39:$D$782,СВЦЭМ!$A$39:$A$782,$A132,СВЦЭМ!$B$39:$B$782,R$119)+'СЕТ СН'!$I$11+СВЦЭМ!$D$10+'СЕТ СН'!$I$6-'СЕТ СН'!$I$23</f>
        <v>1621.1871544399999</v>
      </c>
      <c r="S132" s="36">
        <f>SUMIFS(СВЦЭМ!$D$39:$D$782,СВЦЭМ!$A$39:$A$782,$A132,СВЦЭМ!$B$39:$B$782,S$119)+'СЕТ СН'!$I$11+СВЦЭМ!$D$10+'СЕТ СН'!$I$6-'СЕТ СН'!$I$23</f>
        <v>1576.7234240999999</v>
      </c>
      <c r="T132" s="36">
        <f>SUMIFS(СВЦЭМ!$D$39:$D$782,СВЦЭМ!$A$39:$A$782,$A132,СВЦЭМ!$B$39:$B$782,T$119)+'СЕТ СН'!$I$11+СВЦЭМ!$D$10+'СЕТ СН'!$I$6-'СЕТ СН'!$I$23</f>
        <v>1507.2707294099998</v>
      </c>
      <c r="U132" s="36">
        <f>SUMIFS(СВЦЭМ!$D$39:$D$782,СВЦЭМ!$A$39:$A$782,$A132,СВЦЭМ!$B$39:$B$782,U$119)+'СЕТ СН'!$I$11+СВЦЭМ!$D$10+'СЕТ СН'!$I$6-'СЕТ СН'!$I$23</f>
        <v>1473.2079466</v>
      </c>
      <c r="V132" s="36">
        <f>SUMIFS(СВЦЭМ!$D$39:$D$782,СВЦЭМ!$A$39:$A$782,$A132,СВЦЭМ!$B$39:$B$782,V$119)+'СЕТ СН'!$I$11+СВЦЭМ!$D$10+'СЕТ СН'!$I$6-'СЕТ СН'!$I$23</f>
        <v>1476.9412009499999</v>
      </c>
      <c r="W132" s="36">
        <f>SUMIFS(СВЦЭМ!$D$39:$D$782,СВЦЭМ!$A$39:$A$782,$A132,СВЦЭМ!$B$39:$B$782,W$119)+'СЕТ СН'!$I$11+СВЦЭМ!$D$10+'СЕТ СН'!$I$6-'СЕТ СН'!$I$23</f>
        <v>1488.74454702</v>
      </c>
      <c r="X132" s="36">
        <f>SUMIFS(СВЦЭМ!$D$39:$D$782,СВЦЭМ!$A$39:$A$782,$A132,СВЦЭМ!$B$39:$B$782,X$119)+'СЕТ СН'!$I$11+СВЦЭМ!$D$10+'СЕТ СН'!$I$6-'СЕТ СН'!$I$23</f>
        <v>1505.7015681999999</v>
      </c>
      <c r="Y132" s="36">
        <f>SUMIFS(СВЦЭМ!$D$39:$D$782,СВЦЭМ!$A$39:$A$782,$A132,СВЦЭМ!$B$39:$B$782,Y$119)+'СЕТ СН'!$I$11+СВЦЭМ!$D$10+'СЕТ СН'!$I$6-'СЕТ СН'!$I$23</f>
        <v>1537.3304038199999</v>
      </c>
    </row>
    <row r="133" spans="1:25" ht="15.75" x14ac:dyDescent="0.2">
      <c r="A133" s="35">
        <f t="shared" si="3"/>
        <v>44269</v>
      </c>
      <c r="B133" s="36">
        <f>SUMIFS(СВЦЭМ!$D$39:$D$782,СВЦЭМ!$A$39:$A$782,$A133,СВЦЭМ!$B$39:$B$782,B$119)+'СЕТ СН'!$I$11+СВЦЭМ!$D$10+'СЕТ СН'!$I$6-'СЕТ СН'!$I$23</f>
        <v>1594.1932122799999</v>
      </c>
      <c r="C133" s="36">
        <f>SUMIFS(СВЦЭМ!$D$39:$D$782,СВЦЭМ!$A$39:$A$782,$A133,СВЦЭМ!$B$39:$B$782,C$119)+'СЕТ СН'!$I$11+СВЦЭМ!$D$10+'СЕТ СН'!$I$6-'СЕТ СН'!$I$23</f>
        <v>1638.6951766099999</v>
      </c>
      <c r="D133" s="36">
        <f>SUMIFS(СВЦЭМ!$D$39:$D$782,СВЦЭМ!$A$39:$A$782,$A133,СВЦЭМ!$B$39:$B$782,D$119)+'СЕТ СН'!$I$11+СВЦЭМ!$D$10+'СЕТ СН'!$I$6-'СЕТ СН'!$I$23</f>
        <v>1671.8886120299999</v>
      </c>
      <c r="E133" s="36">
        <f>SUMIFS(СВЦЭМ!$D$39:$D$782,СВЦЭМ!$A$39:$A$782,$A133,СВЦЭМ!$B$39:$B$782,E$119)+'СЕТ СН'!$I$11+СВЦЭМ!$D$10+'СЕТ СН'!$I$6-'СЕТ СН'!$I$23</f>
        <v>1689.8399589899998</v>
      </c>
      <c r="F133" s="36">
        <f>SUMIFS(СВЦЭМ!$D$39:$D$782,СВЦЭМ!$A$39:$A$782,$A133,СВЦЭМ!$B$39:$B$782,F$119)+'СЕТ СН'!$I$11+СВЦЭМ!$D$10+'СЕТ СН'!$I$6-'СЕТ СН'!$I$23</f>
        <v>1691.3195383199998</v>
      </c>
      <c r="G133" s="36">
        <f>SUMIFS(СВЦЭМ!$D$39:$D$782,СВЦЭМ!$A$39:$A$782,$A133,СВЦЭМ!$B$39:$B$782,G$119)+'СЕТ СН'!$I$11+СВЦЭМ!$D$10+'СЕТ СН'!$I$6-'СЕТ СН'!$I$23</f>
        <v>1689.9056261499998</v>
      </c>
      <c r="H133" s="36">
        <f>SUMIFS(СВЦЭМ!$D$39:$D$782,СВЦЭМ!$A$39:$A$782,$A133,СВЦЭМ!$B$39:$B$782,H$119)+'СЕТ СН'!$I$11+СВЦЭМ!$D$10+'СЕТ СН'!$I$6-'СЕТ СН'!$I$23</f>
        <v>1699.6962552399998</v>
      </c>
      <c r="I133" s="36">
        <f>SUMIFS(СВЦЭМ!$D$39:$D$782,СВЦЭМ!$A$39:$A$782,$A133,СВЦЭМ!$B$39:$B$782,I$119)+'СЕТ СН'!$I$11+СВЦЭМ!$D$10+'СЕТ СН'!$I$6-'СЕТ СН'!$I$23</f>
        <v>1666.5219595399999</v>
      </c>
      <c r="J133" s="36">
        <f>SUMIFS(СВЦЭМ!$D$39:$D$782,СВЦЭМ!$A$39:$A$782,$A133,СВЦЭМ!$B$39:$B$782,J$119)+'СЕТ СН'!$I$11+СВЦЭМ!$D$10+'СЕТ СН'!$I$6-'СЕТ СН'!$I$23</f>
        <v>1584.2655512199999</v>
      </c>
      <c r="K133" s="36">
        <f>SUMIFS(СВЦЭМ!$D$39:$D$782,СВЦЭМ!$A$39:$A$782,$A133,СВЦЭМ!$B$39:$B$782,K$119)+'СЕТ СН'!$I$11+СВЦЭМ!$D$10+'СЕТ СН'!$I$6-'СЕТ СН'!$I$23</f>
        <v>1550.1319014499998</v>
      </c>
      <c r="L133" s="36">
        <f>SUMIFS(СВЦЭМ!$D$39:$D$782,СВЦЭМ!$A$39:$A$782,$A133,СВЦЭМ!$B$39:$B$782,L$119)+'СЕТ СН'!$I$11+СВЦЭМ!$D$10+'СЕТ СН'!$I$6-'СЕТ СН'!$I$23</f>
        <v>1524.1745233899999</v>
      </c>
      <c r="M133" s="36">
        <f>SUMIFS(СВЦЭМ!$D$39:$D$782,СВЦЭМ!$A$39:$A$782,$A133,СВЦЭМ!$B$39:$B$782,M$119)+'СЕТ СН'!$I$11+СВЦЭМ!$D$10+'СЕТ СН'!$I$6-'СЕТ СН'!$I$23</f>
        <v>1534.9438619899997</v>
      </c>
      <c r="N133" s="36">
        <f>SUMIFS(СВЦЭМ!$D$39:$D$782,СВЦЭМ!$A$39:$A$782,$A133,СВЦЭМ!$B$39:$B$782,N$119)+'СЕТ СН'!$I$11+СВЦЭМ!$D$10+'СЕТ СН'!$I$6-'СЕТ СН'!$I$23</f>
        <v>1554.4208722099997</v>
      </c>
      <c r="O133" s="36">
        <f>SUMIFS(СВЦЭМ!$D$39:$D$782,СВЦЭМ!$A$39:$A$782,$A133,СВЦЭМ!$B$39:$B$782,O$119)+'СЕТ СН'!$I$11+СВЦЭМ!$D$10+'СЕТ СН'!$I$6-'СЕТ СН'!$I$23</f>
        <v>1600.01647091</v>
      </c>
      <c r="P133" s="36">
        <f>SUMIFS(СВЦЭМ!$D$39:$D$782,СВЦЭМ!$A$39:$A$782,$A133,СВЦЭМ!$B$39:$B$782,P$119)+'СЕТ СН'!$I$11+СВЦЭМ!$D$10+'СЕТ СН'!$I$6-'СЕТ СН'!$I$23</f>
        <v>1645.7835493099999</v>
      </c>
      <c r="Q133" s="36">
        <f>SUMIFS(СВЦЭМ!$D$39:$D$782,СВЦЭМ!$A$39:$A$782,$A133,СВЦЭМ!$B$39:$B$782,Q$119)+'СЕТ СН'!$I$11+СВЦЭМ!$D$10+'СЕТ СН'!$I$6-'СЕТ СН'!$I$23</f>
        <v>1657.05264195</v>
      </c>
      <c r="R133" s="36">
        <f>SUMIFS(СВЦЭМ!$D$39:$D$782,СВЦЭМ!$A$39:$A$782,$A133,СВЦЭМ!$B$39:$B$782,R$119)+'СЕТ СН'!$I$11+СВЦЭМ!$D$10+'СЕТ СН'!$I$6-'СЕТ СН'!$I$23</f>
        <v>1643.9844222499999</v>
      </c>
      <c r="S133" s="36">
        <f>SUMIFS(СВЦЭМ!$D$39:$D$782,СВЦЭМ!$A$39:$A$782,$A133,СВЦЭМ!$B$39:$B$782,S$119)+'СЕТ СН'!$I$11+СВЦЭМ!$D$10+'СЕТ СН'!$I$6-'СЕТ СН'!$I$23</f>
        <v>1610.5008696199998</v>
      </c>
      <c r="T133" s="36">
        <f>SUMIFS(СВЦЭМ!$D$39:$D$782,СВЦЭМ!$A$39:$A$782,$A133,СВЦЭМ!$B$39:$B$782,T$119)+'СЕТ СН'!$I$11+СВЦЭМ!$D$10+'СЕТ СН'!$I$6-'СЕТ СН'!$I$23</f>
        <v>1532.0641709799997</v>
      </c>
      <c r="U133" s="36">
        <f>SUMIFS(СВЦЭМ!$D$39:$D$782,СВЦЭМ!$A$39:$A$782,$A133,СВЦЭМ!$B$39:$B$782,U$119)+'СЕТ СН'!$I$11+СВЦЭМ!$D$10+'СЕТ СН'!$I$6-'СЕТ СН'!$I$23</f>
        <v>1485.5358237400001</v>
      </c>
      <c r="V133" s="36">
        <f>SUMIFS(СВЦЭМ!$D$39:$D$782,СВЦЭМ!$A$39:$A$782,$A133,СВЦЭМ!$B$39:$B$782,V$119)+'СЕТ СН'!$I$11+СВЦЭМ!$D$10+'СЕТ СН'!$I$6-'СЕТ СН'!$I$23</f>
        <v>1485.72713275</v>
      </c>
      <c r="W133" s="36">
        <f>SUMIFS(СВЦЭМ!$D$39:$D$782,СВЦЭМ!$A$39:$A$782,$A133,СВЦЭМ!$B$39:$B$782,W$119)+'СЕТ СН'!$I$11+СВЦЭМ!$D$10+'СЕТ СН'!$I$6-'СЕТ СН'!$I$23</f>
        <v>1505.41828592</v>
      </c>
      <c r="X133" s="36">
        <f>SUMIFS(СВЦЭМ!$D$39:$D$782,СВЦЭМ!$A$39:$A$782,$A133,СВЦЭМ!$B$39:$B$782,X$119)+'СЕТ СН'!$I$11+СВЦЭМ!$D$10+'СЕТ СН'!$I$6-'СЕТ СН'!$I$23</f>
        <v>1522.4713121299999</v>
      </c>
      <c r="Y133" s="36">
        <f>SUMIFS(СВЦЭМ!$D$39:$D$782,СВЦЭМ!$A$39:$A$782,$A133,СВЦЭМ!$B$39:$B$782,Y$119)+'СЕТ СН'!$I$11+СВЦЭМ!$D$10+'СЕТ СН'!$I$6-'СЕТ СН'!$I$23</f>
        <v>1539.1724129599997</v>
      </c>
    </row>
    <row r="134" spans="1:25" ht="15.75" x14ac:dyDescent="0.2">
      <c r="A134" s="35">
        <f t="shared" si="3"/>
        <v>44270</v>
      </c>
      <c r="B134" s="36">
        <f>SUMIFS(СВЦЭМ!$D$39:$D$782,СВЦЭМ!$A$39:$A$782,$A134,СВЦЭМ!$B$39:$B$782,B$119)+'СЕТ СН'!$I$11+СВЦЭМ!$D$10+'СЕТ СН'!$I$6-'СЕТ СН'!$I$23</f>
        <v>1652.6916181399999</v>
      </c>
      <c r="C134" s="36">
        <f>SUMIFS(СВЦЭМ!$D$39:$D$782,СВЦЭМ!$A$39:$A$782,$A134,СВЦЭМ!$B$39:$B$782,C$119)+'СЕТ СН'!$I$11+СВЦЭМ!$D$10+'СЕТ СН'!$I$6-'СЕТ СН'!$I$23</f>
        <v>1697.9683337099998</v>
      </c>
      <c r="D134" s="36">
        <f>SUMIFS(СВЦЭМ!$D$39:$D$782,СВЦЭМ!$A$39:$A$782,$A134,СВЦЭМ!$B$39:$B$782,D$119)+'СЕТ СН'!$I$11+СВЦЭМ!$D$10+'СЕТ СН'!$I$6-'СЕТ СН'!$I$23</f>
        <v>1693.6813673199999</v>
      </c>
      <c r="E134" s="36">
        <f>SUMIFS(СВЦЭМ!$D$39:$D$782,СВЦЭМ!$A$39:$A$782,$A134,СВЦЭМ!$B$39:$B$782,E$119)+'СЕТ СН'!$I$11+СВЦЭМ!$D$10+'СЕТ СН'!$I$6-'СЕТ СН'!$I$23</f>
        <v>1690.6226186199999</v>
      </c>
      <c r="F134" s="36">
        <f>SUMIFS(СВЦЭМ!$D$39:$D$782,СВЦЭМ!$A$39:$A$782,$A134,СВЦЭМ!$B$39:$B$782,F$119)+'СЕТ СН'!$I$11+СВЦЭМ!$D$10+'СЕТ СН'!$I$6-'СЕТ СН'!$I$23</f>
        <v>1696.5545599399998</v>
      </c>
      <c r="G134" s="36">
        <f>SUMIFS(СВЦЭМ!$D$39:$D$782,СВЦЭМ!$A$39:$A$782,$A134,СВЦЭМ!$B$39:$B$782,G$119)+'СЕТ СН'!$I$11+СВЦЭМ!$D$10+'СЕТ СН'!$I$6-'СЕТ СН'!$I$23</f>
        <v>1702.5751732099998</v>
      </c>
      <c r="H134" s="36">
        <f>SUMIFS(СВЦЭМ!$D$39:$D$782,СВЦЭМ!$A$39:$A$782,$A134,СВЦЭМ!$B$39:$B$782,H$119)+'СЕТ СН'!$I$11+СВЦЭМ!$D$10+'СЕТ СН'!$I$6-'СЕТ СН'!$I$23</f>
        <v>1705.2721962999999</v>
      </c>
      <c r="I134" s="36">
        <f>SUMIFS(СВЦЭМ!$D$39:$D$782,СВЦЭМ!$A$39:$A$782,$A134,СВЦЭМ!$B$39:$B$782,I$119)+'СЕТ СН'!$I$11+СВЦЭМ!$D$10+'СЕТ СН'!$I$6-'СЕТ СН'!$I$23</f>
        <v>1640.2420775999999</v>
      </c>
      <c r="J134" s="36">
        <f>SUMIFS(СВЦЭМ!$D$39:$D$782,СВЦЭМ!$A$39:$A$782,$A134,СВЦЭМ!$B$39:$B$782,J$119)+'СЕТ СН'!$I$11+СВЦЭМ!$D$10+'СЕТ СН'!$I$6-'СЕТ СН'!$I$23</f>
        <v>1576.1699310099998</v>
      </c>
      <c r="K134" s="36">
        <f>SUMIFS(СВЦЭМ!$D$39:$D$782,СВЦЭМ!$A$39:$A$782,$A134,СВЦЭМ!$B$39:$B$782,K$119)+'СЕТ СН'!$I$11+СВЦЭМ!$D$10+'СЕТ СН'!$I$6-'СЕТ СН'!$I$23</f>
        <v>1541.5186946599997</v>
      </c>
      <c r="L134" s="36">
        <f>SUMIFS(СВЦЭМ!$D$39:$D$782,СВЦЭМ!$A$39:$A$782,$A134,СВЦЭМ!$B$39:$B$782,L$119)+'СЕТ СН'!$I$11+СВЦЭМ!$D$10+'СЕТ СН'!$I$6-'СЕТ СН'!$I$23</f>
        <v>1529.1587285099999</v>
      </c>
      <c r="M134" s="36">
        <f>SUMIFS(СВЦЭМ!$D$39:$D$782,СВЦЭМ!$A$39:$A$782,$A134,СВЦЭМ!$B$39:$B$782,M$119)+'СЕТ СН'!$I$11+СВЦЭМ!$D$10+'СЕТ СН'!$I$6-'СЕТ СН'!$I$23</f>
        <v>1544.9472297099999</v>
      </c>
      <c r="N134" s="36">
        <f>SUMIFS(СВЦЭМ!$D$39:$D$782,СВЦЭМ!$A$39:$A$782,$A134,СВЦЭМ!$B$39:$B$782,N$119)+'СЕТ СН'!$I$11+СВЦЭМ!$D$10+'СЕТ СН'!$I$6-'СЕТ СН'!$I$23</f>
        <v>1556.9499295499998</v>
      </c>
      <c r="O134" s="36">
        <f>SUMIFS(СВЦЭМ!$D$39:$D$782,СВЦЭМ!$A$39:$A$782,$A134,СВЦЭМ!$B$39:$B$782,O$119)+'СЕТ СН'!$I$11+СВЦЭМ!$D$10+'СЕТ СН'!$I$6-'СЕТ СН'!$I$23</f>
        <v>1591.6900167099998</v>
      </c>
      <c r="P134" s="36">
        <f>SUMIFS(СВЦЭМ!$D$39:$D$782,СВЦЭМ!$A$39:$A$782,$A134,СВЦЭМ!$B$39:$B$782,P$119)+'СЕТ СН'!$I$11+СВЦЭМ!$D$10+'СЕТ СН'!$I$6-'СЕТ СН'!$I$23</f>
        <v>1642.4143500899997</v>
      </c>
      <c r="Q134" s="36">
        <f>SUMIFS(СВЦЭМ!$D$39:$D$782,СВЦЭМ!$A$39:$A$782,$A134,СВЦЭМ!$B$39:$B$782,Q$119)+'СЕТ СН'!$I$11+СВЦЭМ!$D$10+'СЕТ СН'!$I$6-'СЕТ СН'!$I$23</f>
        <v>1664.2285557799999</v>
      </c>
      <c r="R134" s="36">
        <f>SUMIFS(СВЦЭМ!$D$39:$D$782,СВЦЭМ!$A$39:$A$782,$A134,СВЦЭМ!$B$39:$B$782,R$119)+'СЕТ СН'!$I$11+СВЦЭМ!$D$10+'СЕТ СН'!$I$6-'СЕТ СН'!$I$23</f>
        <v>1646.0366402999998</v>
      </c>
      <c r="S134" s="36">
        <f>SUMIFS(СВЦЭМ!$D$39:$D$782,СВЦЭМ!$A$39:$A$782,$A134,СВЦЭМ!$B$39:$B$782,S$119)+'СЕТ СН'!$I$11+СВЦЭМ!$D$10+'СЕТ СН'!$I$6-'СЕТ СН'!$I$23</f>
        <v>1595.4011120799998</v>
      </c>
      <c r="T134" s="36">
        <f>SUMIFS(СВЦЭМ!$D$39:$D$782,СВЦЭМ!$A$39:$A$782,$A134,СВЦЭМ!$B$39:$B$782,T$119)+'СЕТ СН'!$I$11+СВЦЭМ!$D$10+'СЕТ СН'!$I$6-'СЕТ СН'!$I$23</f>
        <v>1490.0583222499999</v>
      </c>
      <c r="U134" s="36">
        <f>SUMIFS(СВЦЭМ!$D$39:$D$782,СВЦЭМ!$A$39:$A$782,$A134,СВЦЭМ!$B$39:$B$782,U$119)+'СЕТ СН'!$I$11+СВЦЭМ!$D$10+'СЕТ СН'!$I$6-'СЕТ СН'!$I$23</f>
        <v>1447.9504247300001</v>
      </c>
      <c r="V134" s="36">
        <f>SUMIFS(СВЦЭМ!$D$39:$D$782,СВЦЭМ!$A$39:$A$782,$A134,СВЦЭМ!$B$39:$B$782,V$119)+'СЕТ СН'!$I$11+СВЦЭМ!$D$10+'СЕТ СН'!$I$6-'СЕТ СН'!$I$23</f>
        <v>1447.45696617</v>
      </c>
      <c r="W134" s="36">
        <f>SUMIFS(СВЦЭМ!$D$39:$D$782,СВЦЭМ!$A$39:$A$782,$A134,СВЦЭМ!$B$39:$B$782,W$119)+'СЕТ СН'!$I$11+СВЦЭМ!$D$10+'СЕТ СН'!$I$6-'СЕТ СН'!$I$23</f>
        <v>1453.8085865600001</v>
      </c>
      <c r="X134" s="36">
        <f>SUMIFS(СВЦЭМ!$D$39:$D$782,СВЦЭМ!$A$39:$A$782,$A134,СВЦЭМ!$B$39:$B$782,X$119)+'СЕТ СН'!$I$11+СВЦЭМ!$D$10+'СЕТ СН'!$I$6-'СЕТ СН'!$I$23</f>
        <v>1451.01438416</v>
      </c>
      <c r="Y134" s="36">
        <f>SUMIFS(СВЦЭМ!$D$39:$D$782,СВЦЭМ!$A$39:$A$782,$A134,СВЦЭМ!$B$39:$B$782,Y$119)+'СЕТ СН'!$I$11+СВЦЭМ!$D$10+'СЕТ СН'!$I$6-'СЕТ СН'!$I$23</f>
        <v>1461.94374662</v>
      </c>
    </row>
    <row r="135" spans="1:25" ht="15.75" x14ac:dyDescent="0.2">
      <c r="A135" s="35">
        <f t="shared" si="3"/>
        <v>44271</v>
      </c>
      <c r="B135" s="36">
        <f>SUMIFS(СВЦЭМ!$D$39:$D$782,СВЦЭМ!$A$39:$A$782,$A135,СВЦЭМ!$B$39:$B$782,B$119)+'СЕТ СН'!$I$11+СВЦЭМ!$D$10+'СЕТ СН'!$I$6-'СЕТ СН'!$I$23</f>
        <v>1549.9348945299998</v>
      </c>
      <c r="C135" s="36">
        <f>SUMIFS(СВЦЭМ!$D$39:$D$782,СВЦЭМ!$A$39:$A$782,$A135,СВЦЭМ!$B$39:$B$782,C$119)+'СЕТ СН'!$I$11+СВЦЭМ!$D$10+'СЕТ СН'!$I$6-'СЕТ СН'!$I$23</f>
        <v>1652.7910717099999</v>
      </c>
      <c r="D135" s="36">
        <f>SUMIFS(СВЦЭМ!$D$39:$D$782,СВЦЭМ!$A$39:$A$782,$A135,СВЦЭМ!$B$39:$B$782,D$119)+'СЕТ СН'!$I$11+СВЦЭМ!$D$10+'СЕТ СН'!$I$6-'СЕТ СН'!$I$23</f>
        <v>1693.0367241299998</v>
      </c>
      <c r="E135" s="36">
        <f>SUMIFS(СВЦЭМ!$D$39:$D$782,СВЦЭМ!$A$39:$A$782,$A135,СВЦЭМ!$B$39:$B$782,E$119)+'СЕТ СН'!$I$11+СВЦЭМ!$D$10+'СЕТ СН'!$I$6-'СЕТ СН'!$I$23</f>
        <v>1694.9827863799999</v>
      </c>
      <c r="F135" s="36">
        <f>SUMIFS(СВЦЭМ!$D$39:$D$782,СВЦЭМ!$A$39:$A$782,$A135,СВЦЭМ!$B$39:$B$782,F$119)+'СЕТ СН'!$I$11+СВЦЭМ!$D$10+'СЕТ СН'!$I$6-'СЕТ СН'!$I$23</f>
        <v>1686.6942640899999</v>
      </c>
      <c r="G135" s="36">
        <f>SUMIFS(СВЦЭМ!$D$39:$D$782,СВЦЭМ!$A$39:$A$782,$A135,СВЦЭМ!$B$39:$B$782,G$119)+'СЕТ СН'!$I$11+СВЦЭМ!$D$10+'СЕТ СН'!$I$6-'СЕТ СН'!$I$23</f>
        <v>1694.1532748699999</v>
      </c>
      <c r="H135" s="36">
        <f>SUMIFS(СВЦЭМ!$D$39:$D$782,СВЦЭМ!$A$39:$A$782,$A135,СВЦЭМ!$B$39:$B$782,H$119)+'СЕТ СН'!$I$11+СВЦЭМ!$D$10+'СЕТ СН'!$I$6-'СЕТ СН'!$I$23</f>
        <v>1722.5103303599999</v>
      </c>
      <c r="I135" s="36">
        <f>SUMIFS(СВЦЭМ!$D$39:$D$782,СВЦЭМ!$A$39:$A$782,$A135,СВЦЭМ!$B$39:$B$782,I$119)+'СЕТ СН'!$I$11+СВЦЭМ!$D$10+'СЕТ СН'!$I$6-'СЕТ СН'!$I$23</f>
        <v>1661.2668875399997</v>
      </c>
      <c r="J135" s="36">
        <f>SUMIFS(СВЦЭМ!$D$39:$D$782,СВЦЭМ!$A$39:$A$782,$A135,СВЦЭМ!$B$39:$B$782,J$119)+'СЕТ СН'!$I$11+СВЦЭМ!$D$10+'СЕТ СН'!$I$6-'СЕТ СН'!$I$23</f>
        <v>1611.3326086599998</v>
      </c>
      <c r="K135" s="36">
        <f>SUMIFS(СВЦЭМ!$D$39:$D$782,СВЦЭМ!$A$39:$A$782,$A135,СВЦЭМ!$B$39:$B$782,K$119)+'СЕТ СН'!$I$11+СВЦЭМ!$D$10+'СЕТ СН'!$I$6-'СЕТ СН'!$I$23</f>
        <v>1589.0974199499999</v>
      </c>
      <c r="L135" s="36">
        <f>SUMIFS(СВЦЭМ!$D$39:$D$782,СВЦЭМ!$A$39:$A$782,$A135,СВЦЭМ!$B$39:$B$782,L$119)+'СЕТ СН'!$I$11+СВЦЭМ!$D$10+'СЕТ СН'!$I$6-'СЕТ СН'!$I$23</f>
        <v>1583.44662619</v>
      </c>
      <c r="M135" s="36">
        <f>SUMIFS(СВЦЭМ!$D$39:$D$782,СВЦЭМ!$A$39:$A$782,$A135,СВЦЭМ!$B$39:$B$782,M$119)+'СЕТ СН'!$I$11+СВЦЭМ!$D$10+'СЕТ СН'!$I$6-'СЕТ СН'!$I$23</f>
        <v>1575.1168880299999</v>
      </c>
      <c r="N135" s="36">
        <f>SUMIFS(СВЦЭМ!$D$39:$D$782,СВЦЭМ!$A$39:$A$782,$A135,СВЦЭМ!$B$39:$B$782,N$119)+'СЕТ СН'!$I$11+СВЦЭМ!$D$10+'СЕТ СН'!$I$6-'СЕТ СН'!$I$23</f>
        <v>1572.0404986299998</v>
      </c>
      <c r="O135" s="36">
        <f>SUMIFS(СВЦЭМ!$D$39:$D$782,СВЦЭМ!$A$39:$A$782,$A135,СВЦЭМ!$B$39:$B$782,O$119)+'СЕТ СН'!$I$11+СВЦЭМ!$D$10+'СЕТ СН'!$I$6-'СЕТ СН'!$I$23</f>
        <v>1604.8962497799998</v>
      </c>
      <c r="P135" s="36">
        <f>SUMIFS(СВЦЭМ!$D$39:$D$782,СВЦЭМ!$A$39:$A$782,$A135,СВЦЭМ!$B$39:$B$782,P$119)+'СЕТ СН'!$I$11+СВЦЭМ!$D$10+'СЕТ СН'!$I$6-'СЕТ СН'!$I$23</f>
        <v>1648.8147383999999</v>
      </c>
      <c r="Q135" s="36">
        <f>SUMIFS(СВЦЭМ!$D$39:$D$782,СВЦЭМ!$A$39:$A$782,$A135,СВЦЭМ!$B$39:$B$782,Q$119)+'СЕТ СН'!$I$11+СВЦЭМ!$D$10+'СЕТ СН'!$I$6-'СЕТ СН'!$I$23</f>
        <v>1655.9596613799999</v>
      </c>
      <c r="R135" s="36">
        <f>SUMIFS(СВЦЭМ!$D$39:$D$782,СВЦЭМ!$A$39:$A$782,$A135,СВЦЭМ!$B$39:$B$782,R$119)+'СЕТ СН'!$I$11+СВЦЭМ!$D$10+'СЕТ СН'!$I$6-'СЕТ СН'!$I$23</f>
        <v>1643.64384602</v>
      </c>
      <c r="S135" s="36">
        <f>SUMIFS(СВЦЭМ!$D$39:$D$782,СВЦЭМ!$A$39:$A$782,$A135,СВЦЭМ!$B$39:$B$782,S$119)+'СЕТ СН'!$I$11+СВЦЭМ!$D$10+'СЕТ СН'!$I$6-'СЕТ СН'!$I$23</f>
        <v>1633.3376955799999</v>
      </c>
      <c r="T135" s="36">
        <f>SUMIFS(СВЦЭМ!$D$39:$D$782,СВЦЭМ!$A$39:$A$782,$A135,СВЦЭМ!$B$39:$B$782,T$119)+'СЕТ СН'!$I$11+СВЦЭМ!$D$10+'СЕТ СН'!$I$6-'СЕТ СН'!$I$23</f>
        <v>1558.2220381499999</v>
      </c>
      <c r="U135" s="36">
        <f>SUMIFS(СВЦЭМ!$D$39:$D$782,СВЦЭМ!$A$39:$A$782,$A135,СВЦЭМ!$B$39:$B$782,U$119)+'СЕТ СН'!$I$11+СВЦЭМ!$D$10+'СЕТ СН'!$I$6-'СЕТ СН'!$I$23</f>
        <v>1519.9394206799998</v>
      </c>
      <c r="V135" s="36">
        <f>SUMIFS(СВЦЭМ!$D$39:$D$782,СВЦЭМ!$A$39:$A$782,$A135,СВЦЭМ!$B$39:$B$782,V$119)+'СЕТ СН'!$I$11+СВЦЭМ!$D$10+'СЕТ СН'!$I$6-'СЕТ СН'!$I$23</f>
        <v>1526.5469936599998</v>
      </c>
      <c r="W135" s="36">
        <f>SUMIFS(СВЦЭМ!$D$39:$D$782,СВЦЭМ!$A$39:$A$782,$A135,СВЦЭМ!$B$39:$B$782,W$119)+'СЕТ СН'!$I$11+СВЦЭМ!$D$10+'СЕТ СН'!$I$6-'СЕТ СН'!$I$23</f>
        <v>1544.8086312799999</v>
      </c>
      <c r="X135" s="36">
        <f>SUMIFS(СВЦЭМ!$D$39:$D$782,СВЦЭМ!$A$39:$A$782,$A135,СВЦЭМ!$B$39:$B$782,X$119)+'СЕТ СН'!$I$11+СВЦЭМ!$D$10+'СЕТ СН'!$I$6-'СЕТ СН'!$I$23</f>
        <v>1562.8756141599999</v>
      </c>
      <c r="Y135" s="36">
        <f>SUMIFS(СВЦЭМ!$D$39:$D$782,СВЦЭМ!$A$39:$A$782,$A135,СВЦЭМ!$B$39:$B$782,Y$119)+'СЕТ СН'!$I$11+СВЦЭМ!$D$10+'СЕТ СН'!$I$6-'СЕТ СН'!$I$23</f>
        <v>1566.3816833899998</v>
      </c>
    </row>
    <row r="136" spans="1:25" ht="15.75" x14ac:dyDescent="0.2">
      <c r="A136" s="35">
        <f t="shared" si="3"/>
        <v>44272</v>
      </c>
      <c r="B136" s="36">
        <f>SUMIFS(СВЦЭМ!$D$39:$D$782,СВЦЭМ!$A$39:$A$782,$A136,СВЦЭМ!$B$39:$B$782,B$119)+'СЕТ СН'!$I$11+СВЦЭМ!$D$10+'СЕТ СН'!$I$6-'СЕТ СН'!$I$23</f>
        <v>1686.5503210699999</v>
      </c>
      <c r="C136" s="36">
        <f>SUMIFS(СВЦЭМ!$D$39:$D$782,СВЦЭМ!$A$39:$A$782,$A136,СВЦЭМ!$B$39:$B$782,C$119)+'СЕТ СН'!$I$11+СВЦЭМ!$D$10+'СЕТ СН'!$I$6-'СЕТ СН'!$I$23</f>
        <v>1720.0126012199999</v>
      </c>
      <c r="D136" s="36">
        <f>SUMIFS(СВЦЭМ!$D$39:$D$782,СВЦЭМ!$A$39:$A$782,$A136,СВЦЭМ!$B$39:$B$782,D$119)+'СЕТ СН'!$I$11+СВЦЭМ!$D$10+'СЕТ СН'!$I$6-'СЕТ СН'!$I$23</f>
        <v>1701.1820704499999</v>
      </c>
      <c r="E136" s="36">
        <f>SUMIFS(СВЦЭМ!$D$39:$D$782,СВЦЭМ!$A$39:$A$782,$A136,СВЦЭМ!$B$39:$B$782,E$119)+'СЕТ СН'!$I$11+СВЦЭМ!$D$10+'СЕТ СН'!$I$6-'СЕТ СН'!$I$23</f>
        <v>1694.9540966999998</v>
      </c>
      <c r="F136" s="36">
        <f>SUMIFS(СВЦЭМ!$D$39:$D$782,СВЦЭМ!$A$39:$A$782,$A136,СВЦЭМ!$B$39:$B$782,F$119)+'СЕТ СН'!$I$11+СВЦЭМ!$D$10+'СЕТ СН'!$I$6-'СЕТ СН'!$I$23</f>
        <v>1698.6159564399998</v>
      </c>
      <c r="G136" s="36">
        <f>SUMIFS(СВЦЭМ!$D$39:$D$782,СВЦЭМ!$A$39:$A$782,$A136,СВЦЭМ!$B$39:$B$782,G$119)+'СЕТ СН'!$I$11+СВЦЭМ!$D$10+'СЕТ СН'!$I$6-'СЕТ СН'!$I$23</f>
        <v>1708.5459670799999</v>
      </c>
      <c r="H136" s="36">
        <f>SUMIFS(СВЦЭМ!$D$39:$D$782,СВЦЭМ!$A$39:$A$782,$A136,СВЦЭМ!$B$39:$B$782,H$119)+'СЕТ СН'!$I$11+СВЦЭМ!$D$10+'СЕТ СН'!$I$6-'СЕТ СН'!$I$23</f>
        <v>1723.8933585099999</v>
      </c>
      <c r="I136" s="36">
        <f>SUMIFS(СВЦЭМ!$D$39:$D$782,СВЦЭМ!$A$39:$A$782,$A136,СВЦЭМ!$B$39:$B$782,I$119)+'СЕТ СН'!$I$11+СВЦЭМ!$D$10+'СЕТ СН'!$I$6-'СЕТ СН'!$I$23</f>
        <v>1683.0002700999999</v>
      </c>
      <c r="J136" s="36">
        <f>SUMIFS(СВЦЭМ!$D$39:$D$782,СВЦЭМ!$A$39:$A$782,$A136,СВЦЭМ!$B$39:$B$782,J$119)+'СЕТ СН'!$I$11+СВЦЭМ!$D$10+'СЕТ СН'!$I$6-'СЕТ СН'!$I$23</f>
        <v>1637.0969568599999</v>
      </c>
      <c r="K136" s="36">
        <f>SUMIFS(СВЦЭМ!$D$39:$D$782,СВЦЭМ!$A$39:$A$782,$A136,СВЦЭМ!$B$39:$B$782,K$119)+'СЕТ СН'!$I$11+СВЦЭМ!$D$10+'СЕТ СН'!$I$6-'СЕТ СН'!$I$23</f>
        <v>1626.38489721</v>
      </c>
      <c r="L136" s="36">
        <f>SUMIFS(СВЦЭМ!$D$39:$D$782,СВЦЭМ!$A$39:$A$782,$A136,СВЦЭМ!$B$39:$B$782,L$119)+'СЕТ СН'!$I$11+СВЦЭМ!$D$10+'СЕТ СН'!$I$6-'СЕТ СН'!$I$23</f>
        <v>1620.3504060199998</v>
      </c>
      <c r="M136" s="36">
        <f>SUMIFS(СВЦЭМ!$D$39:$D$782,СВЦЭМ!$A$39:$A$782,$A136,СВЦЭМ!$B$39:$B$782,M$119)+'СЕТ СН'!$I$11+СВЦЭМ!$D$10+'СЕТ СН'!$I$6-'СЕТ СН'!$I$23</f>
        <v>1622.6331804299998</v>
      </c>
      <c r="N136" s="36">
        <f>SUMIFS(СВЦЭМ!$D$39:$D$782,СВЦЭМ!$A$39:$A$782,$A136,СВЦЭМ!$B$39:$B$782,N$119)+'СЕТ СН'!$I$11+СВЦЭМ!$D$10+'СЕТ СН'!$I$6-'СЕТ СН'!$I$23</f>
        <v>1626.3073681199999</v>
      </c>
      <c r="O136" s="36">
        <f>SUMIFS(СВЦЭМ!$D$39:$D$782,СВЦЭМ!$A$39:$A$782,$A136,СВЦЭМ!$B$39:$B$782,O$119)+'СЕТ СН'!$I$11+СВЦЭМ!$D$10+'СЕТ СН'!$I$6-'СЕТ СН'!$I$23</f>
        <v>1646.9922759299998</v>
      </c>
      <c r="P136" s="36">
        <f>SUMIFS(СВЦЭМ!$D$39:$D$782,СВЦЭМ!$A$39:$A$782,$A136,СВЦЭМ!$B$39:$B$782,P$119)+'СЕТ СН'!$I$11+СВЦЭМ!$D$10+'СЕТ СН'!$I$6-'СЕТ СН'!$I$23</f>
        <v>1693.6377528399998</v>
      </c>
      <c r="Q136" s="36">
        <f>SUMIFS(СВЦЭМ!$D$39:$D$782,СВЦЭМ!$A$39:$A$782,$A136,СВЦЭМ!$B$39:$B$782,Q$119)+'СЕТ СН'!$I$11+СВЦЭМ!$D$10+'СЕТ СН'!$I$6-'СЕТ СН'!$I$23</f>
        <v>1729.1483741799998</v>
      </c>
      <c r="R136" s="36">
        <f>SUMIFS(СВЦЭМ!$D$39:$D$782,СВЦЭМ!$A$39:$A$782,$A136,СВЦЭМ!$B$39:$B$782,R$119)+'СЕТ СН'!$I$11+СВЦЭМ!$D$10+'СЕТ СН'!$I$6-'СЕТ СН'!$I$23</f>
        <v>1706.4092916</v>
      </c>
      <c r="S136" s="36">
        <f>SUMIFS(СВЦЭМ!$D$39:$D$782,СВЦЭМ!$A$39:$A$782,$A136,СВЦЭМ!$B$39:$B$782,S$119)+'СЕТ СН'!$I$11+СВЦЭМ!$D$10+'СЕТ СН'!$I$6-'СЕТ СН'!$I$23</f>
        <v>1678.9148032999999</v>
      </c>
      <c r="T136" s="36">
        <f>SUMIFS(СВЦЭМ!$D$39:$D$782,СВЦЭМ!$A$39:$A$782,$A136,СВЦЭМ!$B$39:$B$782,T$119)+'СЕТ СН'!$I$11+СВЦЭМ!$D$10+'СЕТ СН'!$I$6-'СЕТ СН'!$I$23</f>
        <v>1613.5367835499999</v>
      </c>
      <c r="U136" s="36">
        <f>SUMIFS(СВЦЭМ!$D$39:$D$782,СВЦЭМ!$A$39:$A$782,$A136,СВЦЭМ!$B$39:$B$782,U$119)+'СЕТ СН'!$I$11+СВЦЭМ!$D$10+'СЕТ СН'!$I$6-'СЕТ СН'!$I$23</f>
        <v>1578.2766473999998</v>
      </c>
      <c r="V136" s="36">
        <f>SUMIFS(СВЦЭМ!$D$39:$D$782,СВЦЭМ!$A$39:$A$782,$A136,СВЦЭМ!$B$39:$B$782,V$119)+'СЕТ СН'!$I$11+СВЦЭМ!$D$10+'СЕТ СН'!$I$6-'СЕТ СН'!$I$23</f>
        <v>1572.5546769499999</v>
      </c>
      <c r="W136" s="36">
        <f>SUMIFS(СВЦЭМ!$D$39:$D$782,СВЦЭМ!$A$39:$A$782,$A136,СВЦЭМ!$B$39:$B$782,W$119)+'СЕТ СН'!$I$11+СВЦЭМ!$D$10+'СЕТ СН'!$I$6-'СЕТ СН'!$I$23</f>
        <v>1583.03079551</v>
      </c>
      <c r="X136" s="36">
        <f>SUMIFS(СВЦЭМ!$D$39:$D$782,СВЦЭМ!$A$39:$A$782,$A136,СВЦЭМ!$B$39:$B$782,X$119)+'СЕТ СН'!$I$11+СВЦЭМ!$D$10+'СЕТ СН'!$I$6-'СЕТ СН'!$I$23</f>
        <v>1599.0260702799999</v>
      </c>
      <c r="Y136" s="36">
        <f>SUMIFS(СВЦЭМ!$D$39:$D$782,СВЦЭМ!$A$39:$A$782,$A136,СВЦЭМ!$B$39:$B$782,Y$119)+'СЕТ СН'!$I$11+СВЦЭМ!$D$10+'СЕТ СН'!$I$6-'СЕТ СН'!$I$23</f>
        <v>1607.2011994499999</v>
      </c>
    </row>
    <row r="137" spans="1:25" ht="15.75" x14ac:dyDescent="0.2">
      <c r="A137" s="35">
        <f t="shared" si="3"/>
        <v>44273</v>
      </c>
      <c r="B137" s="36">
        <f>SUMIFS(СВЦЭМ!$D$39:$D$782,СВЦЭМ!$A$39:$A$782,$A137,СВЦЭМ!$B$39:$B$782,B$119)+'СЕТ СН'!$I$11+СВЦЭМ!$D$10+'СЕТ СН'!$I$6-'СЕТ СН'!$I$23</f>
        <v>1626.95412412</v>
      </c>
      <c r="C137" s="36">
        <f>SUMIFS(СВЦЭМ!$D$39:$D$782,СВЦЭМ!$A$39:$A$782,$A137,СВЦЭМ!$B$39:$B$782,C$119)+'СЕТ СН'!$I$11+СВЦЭМ!$D$10+'СЕТ СН'!$I$6-'СЕТ СН'!$I$23</f>
        <v>1709.7396922199998</v>
      </c>
      <c r="D137" s="36">
        <f>SUMIFS(СВЦЭМ!$D$39:$D$782,СВЦЭМ!$A$39:$A$782,$A137,СВЦЭМ!$B$39:$B$782,D$119)+'СЕТ СН'!$I$11+СВЦЭМ!$D$10+'СЕТ СН'!$I$6-'СЕТ СН'!$I$23</f>
        <v>1788.4141843899999</v>
      </c>
      <c r="E137" s="36">
        <f>SUMIFS(СВЦЭМ!$D$39:$D$782,СВЦЭМ!$A$39:$A$782,$A137,СВЦЭМ!$B$39:$B$782,E$119)+'СЕТ СН'!$I$11+СВЦЭМ!$D$10+'СЕТ СН'!$I$6-'СЕТ СН'!$I$23</f>
        <v>1791.8860084799999</v>
      </c>
      <c r="F137" s="36">
        <f>SUMIFS(СВЦЭМ!$D$39:$D$782,СВЦЭМ!$A$39:$A$782,$A137,СВЦЭМ!$B$39:$B$782,F$119)+'СЕТ СН'!$I$11+СВЦЭМ!$D$10+'СЕТ СН'!$I$6-'СЕТ СН'!$I$23</f>
        <v>1797.5774984799998</v>
      </c>
      <c r="G137" s="36">
        <f>SUMIFS(СВЦЭМ!$D$39:$D$782,СВЦЭМ!$A$39:$A$782,$A137,СВЦЭМ!$B$39:$B$782,G$119)+'СЕТ СН'!$I$11+СВЦЭМ!$D$10+'СЕТ СН'!$I$6-'СЕТ СН'!$I$23</f>
        <v>1793.0853991099998</v>
      </c>
      <c r="H137" s="36">
        <f>SUMIFS(СВЦЭМ!$D$39:$D$782,СВЦЭМ!$A$39:$A$782,$A137,СВЦЭМ!$B$39:$B$782,H$119)+'СЕТ СН'!$I$11+СВЦЭМ!$D$10+'СЕТ СН'!$I$6-'СЕТ СН'!$I$23</f>
        <v>1744.6209144999998</v>
      </c>
      <c r="I137" s="36">
        <f>SUMIFS(СВЦЭМ!$D$39:$D$782,СВЦЭМ!$A$39:$A$782,$A137,СВЦЭМ!$B$39:$B$782,I$119)+'СЕТ СН'!$I$11+СВЦЭМ!$D$10+'СЕТ СН'!$I$6-'СЕТ СН'!$I$23</f>
        <v>1669.1372212899998</v>
      </c>
      <c r="J137" s="36">
        <f>SUMIFS(СВЦЭМ!$D$39:$D$782,СВЦЭМ!$A$39:$A$782,$A137,СВЦЭМ!$B$39:$B$782,J$119)+'СЕТ СН'!$I$11+СВЦЭМ!$D$10+'СЕТ СН'!$I$6-'СЕТ СН'!$I$23</f>
        <v>1622.0818577699999</v>
      </c>
      <c r="K137" s="36">
        <f>SUMIFS(СВЦЭМ!$D$39:$D$782,СВЦЭМ!$A$39:$A$782,$A137,СВЦЭМ!$B$39:$B$782,K$119)+'СЕТ СН'!$I$11+СВЦЭМ!$D$10+'СЕТ СН'!$I$6-'СЕТ СН'!$I$23</f>
        <v>1593.4585520899998</v>
      </c>
      <c r="L137" s="36">
        <f>SUMIFS(СВЦЭМ!$D$39:$D$782,СВЦЭМ!$A$39:$A$782,$A137,СВЦЭМ!$B$39:$B$782,L$119)+'СЕТ СН'!$I$11+СВЦЭМ!$D$10+'СЕТ СН'!$I$6-'СЕТ СН'!$I$23</f>
        <v>1592.7772902699999</v>
      </c>
      <c r="M137" s="36">
        <f>SUMIFS(СВЦЭМ!$D$39:$D$782,СВЦЭМ!$A$39:$A$782,$A137,СВЦЭМ!$B$39:$B$782,M$119)+'СЕТ СН'!$I$11+СВЦЭМ!$D$10+'СЕТ СН'!$I$6-'СЕТ СН'!$I$23</f>
        <v>1600.4030984199999</v>
      </c>
      <c r="N137" s="36">
        <f>SUMIFS(СВЦЭМ!$D$39:$D$782,СВЦЭМ!$A$39:$A$782,$A137,СВЦЭМ!$B$39:$B$782,N$119)+'СЕТ СН'!$I$11+СВЦЭМ!$D$10+'СЕТ СН'!$I$6-'СЕТ СН'!$I$23</f>
        <v>1608.29650636</v>
      </c>
      <c r="O137" s="36">
        <f>SUMIFS(СВЦЭМ!$D$39:$D$782,СВЦЭМ!$A$39:$A$782,$A137,СВЦЭМ!$B$39:$B$782,O$119)+'СЕТ СН'!$I$11+СВЦЭМ!$D$10+'СЕТ СН'!$I$6-'СЕТ СН'!$I$23</f>
        <v>1626.3208170599999</v>
      </c>
      <c r="P137" s="36">
        <f>SUMIFS(СВЦЭМ!$D$39:$D$782,СВЦЭМ!$A$39:$A$782,$A137,СВЦЭМ!$B$39:$B$782,P$119)+'СЕТ СН'!$I$11+СВЦЭМ!$D$10+'СЕТ СН'!$I$6-'СЕТ СН'!$I$23</f>
        <v>1672.9046880599999</v>
      </c>
      <c r="Q137" s="36">
        <f>SUMIFS(СВЦЭМ!$D$39:$D$782,СВЦЭМ!$A$39:$A$782,$A137,СВЦЭМ!$B$39:$B$782,Q$119)+'СЕТ СН'!$I$11+СВЦЭМ!$D$10+'СЕТ СН'!$I$6-'СЕТ СН'!$I$23</f>
        <v>1706.9057908599998</v>
      </c>
      <c r="R137" s="36">
        <f>SUMIFS(СВЦЭМ!$D$39:$D$782,СВЦЭМ!$A$39:$A$782,$A137,СВЦЭМ!$B$39:$B$782,R$119)+'СЕТ СН'!$I$11+СВЦЭМ!$D$10+'СЕТ СН'!$I$6-'СЕТ СН'!$I$23</f>
        <v>1689.9429367199998</v>
      </c>
      <c r="S137" s="36">
        <f>SUMIFS(СВЦЭМ!$D$39:$D$782,СВЦЭМ!$A$39:$A$782,$A137,СВЦЭМ!$B$39:$B$782,S$119)+'СЕТ СН'!$I$11+СВЦЭМ!$D$10+'СЕТ СН'!$I$6-'СЕТ СН'!$I$23</f>
        <v>1673.3224248799997</v>
      </c>
      <c r="T137" s="36">
        <f>SUMIFS(СВЦЭМ!$D$39:$D$782,СВЦЭМ!$A$39:$A$782,$A137,СВЦЭМ!$B$39:$B$782,T$119)+'СЕТ СН'!$I$11+СВЦЭМ!$D$10+'СЕТ СН'!$I$6-'СЕТ СН'!$I$23</f>
        <v>1588.7233985799999</v>
      </c>
      <c r="U137" s="36">
        <f>SUMIFS(СВЦЭМ!$D$39:$D$782,СВЦЭМ!$A$39:$A$782,$A137,СВЦЭМ!$B$39:$B$782,U$119)+'СЕТ СН'!$I$11+СВЦЭМ!$D$10+'СЕТ СН'!$I$6-'СЕТ СН'!$I$23</f>
        <v>1555.4664133399999</v>
      </c>
      <c r="V137" s="36">
        <f>SUMIFS(СВЦЭМ!$D$39:$D$782,СВЦЭМ!$A$39:$A$782,$A137,СВЦЭМ!$B$39:$B$782,V$119)+'СЕТ СН'!$I$11+СВЦЭМ!$D$10+'СЕТ СН'!$I$6-'СЕТ СН'!$I$23</f>
        <v>1562.14226229</v>
      </c>
      <c r="W137" s="36">
        <f>SUMIFS(СВЦЭМ!$D$39:$D$782,СВЦЭМ!$A$39:$A$782,$A137,СВЦЭМ!$B$39:$B$782,W$119)+'СЕТ СН'!$I$11+СВЦЭМ!$D$10+'СЕТ СН'!$I$6-'СЕТ СН'!$I$23</f>
        <v>1570.1528619399999</v>
      </c>
      <c r="X137" s="36">
        <f>SUMIFS(СВЦЭМ!$D$39:$D$782,СВЦЭМ!$A$39:$A$782,$A137,СВЦЭМ!$B$39:$B$782,X$119)+'СЕТ СН'!$I$11+СВЦЭМ!$D$10+'СЕТ СН'!$I$6-'СЕТ СН'!$I$23</f>
        <v>1577.3240072999999</v>
      </c>
      <c r="Y137" s="36">
        <f>SUMIFS(СВЦЭМ!$D$39:$D$782,СВЦЭМ!$A$39:$A$782,$A137,СВЦЭМ!$B$39:$B$782,Y$119)+'СЕТ СН'!$I$11+СВЦЭМ!$D$10+'СЕТ СН'!$I$6-'СЕТ СН'!$I$23</f>
        <v>1589.7465162799999</v>
      </c>
    </row>
    <row r="138" spans="1:25" ht="15.75" x14ac:dyDescent="0.2">
      <c r="A138" s="35">
        <f t="shared" si="3"/>
        <v>44274</v>
      </c>
      <c r="B138" s="36">
        <f>SUMIFS(СВЦЭМ!$D$39:$D$782,СВЦЭМ!$A$39:$A$782,$A138,СВЦЭМ!$B$39:$B$782,B$119)+'СЕТ СН'!$I$11+СВЦЭМ!$D$10+'СЕТ СН'!$I$6-'СЕТ СН'!$I$23</f>
        <v>1578.6091372699998</v>
      </c>
      <c r="C138" s="36">
        <f>SUMIFS(СВЦЭМ!$D$39:$D$782,СВЦЭМ!$A$39:$A$782,$A138,СВЦЭМ!$B$39:$B$782,C$119)+'СЕТ СН'!$I$11+СВЦЭМ!$D$10+'СЕТ СН'!$I$6-'СЕТ СН'!$I$23</f>
        <v>1652.6626442099998</v>
      </c>
      <c r="D138" s="36">
        <f>SUMIFS(СВЦЭМ!$D$39:$D$782,СВЦЭМ!$A$39:$A$782,$A138,СВЦЭМ!$B$39:$B$782,D$119)+'СЕТ СН'!$I$11+СВЦЭМ!$D$10+'СЕТ СН'!$I$6-'СЕТ СН'!$I$23</f>
        <v>1736.3357151499999</v>
      </c>
      <c r="E138" s="36">
        <f>SUMIFS(СВЦЭМ!$D$39:$D$782,СВЦЭМ!$A$39:$A$782,$A138,СВЦЭМ!$B$39:$B$782,E$119)+'СЕТ СН'!$I$11+СВЦЭМ!$D$10+'СЕТ СН'!$I$6-'СЕТ СН'!$I$23</f>
        <v>1739.8802161799999</v>
      </c>
      <c r="F138" s="36">
        <f>SUMIFS(СВЦЭМ!$D$39:$D$782,СВЦЭМ!$A$39:$A$782,$A138,СВЦЭМ!$B$39:$B$782,F$119)+'СЕТ СН'!$I$11+СВЦЭМ!$D$10+'СЕТ СН'!$I$6-'СЕТ СН'!$I$23</f>
        <v>1764.4299655199998</v>
      </c>
      <c r="G138" s="36">
        <f>SUMIFS(СВЦЭМ!$D$39:$D$782,СВЦЭМ!$A$39:$A$782,$A138,СВЦЭМ!$B$39:$B$782,G$119)+'СЕТ СН'!$I$11+СВЦЭМ!$D$10+'СЕТ СН'!$I$6-'СЕТ СН'!$I$23</f>
        <v>1743.1326413699999</v>
      </c>
      <c r="H138" s="36">
        <f>SUMIFS(СВЦЭМ!$D$39:$D$782,СВЦЭМ!$A$39:$A$782,$A138,СВЦЭМ!$B$39:$B$782,H$119)+'СЕТ СН'!$I$11+СВЦЭМ!$D$10+'СЕТ СН'!$I$6-'СЕТ СН'!$I$23</f>
        <v>1678.51976982</v>
      </c>
      <c r="I138" s="36">
        <f>SUMIFS(СВЦЭМ!$D$39:$D$782,СВЦЭМ!$A$39:$A$782,$A138,СВЦЭМ!$B$39:$B$782,I$119)+'СЕТ СН'!$I$11+СВЦЭМ!$D$10+'СЕТ СН'!$I$6-'СЕТ СН'!$I$23</f>
        <v>1619.9568421799997</v>
      </c>
      <c r="J138" s="36">
        <f>SUMIFS(СВЦЭМ!$D$39:$D$782,СВЦЭМ!$A$39:$A$782,$A138,СВЦЭМ!$B$39:$B$782,J$119)+'СЕТ СН'!$I$11+СВЦЭМ!$D$10+'СЕТ СН'!$I$6-'СЕТ СН'!$I$23</f>
        <v>1568.0522505899999</v>
      </c>
      <c r="K138" s="36">
        <f>SUMIFS(СВЦЭМ!$D$39:$D$782,СВЦЭМ!$A$39:$A$782,$A138,СВЦЭМ!$B$39:$B$782,K$119)+'СЕТ СН'!$I$11+СВЦЭМ!$D$10+'СЕТ СН'!$I$6-'СЕТ СН'!$I$23</f>
        <v>1541.5514963599999</v>
      </c>
      <c r="L138" s="36">
        <f>SUMIFS(СВЦЭМ!$D$39:$D$782,СВЦЭМ!$A$39:$A$782,$A138,СВЦЭМ!$B$39:$B$782,L$119)+'СЕТ СН'!$I$11+СВЦЭМ!$D$10+'СЕТ СН'!$I$6-'СЕТ СН'!$I$23</f>
        <v>1533.4828034899997</v>
      </c>
      <c r="M138" s="36">
        <f>SUMIFS(СВЦЭМ!$D$39:$D$782,СВЦЭМ!$A$39:$A$782,$A138,СВЦЭМ!$B$39:$B$782,M$119)+'СЕТ СН'!$I$11+СВЦЭМ!$D$10+'СЕТ СН'!$I$6-'СЕТ СН'!$I$23</f>
        <v>1541.2557358999998</v>
      </c>
      <c r="N138" s="36">
        <f>SUMIFS(СВЦЭМ!$D$39:$D$782,СВЦЭМ!$A$39:$A$782,$A138,СВЦЭМ!$B$39:$B$782,N$119)+'СЕТ СН'!$I$11+СВЦЭМ!$D$10+'СЕТ СН'!$I$6-'СЕТ СН'!$I$23</f>
        <v>1561.3428830099999</v>
      </c>
      <c r="O138" s="36">
        <f>SUMIFS(СВЦЭМ!$D$39:$D$782,СВЦЭМ!$A$39:$A$782,$A138,СВЦЭМ!$B$39:$B$782,O$119)+'СЕТ СН'!$I$11+СВЦЭМ!$D$10+'СЕТ СН'!$I$6-'СЕТ СН'!$I$23</f>
        <v>1566.7385458699998</v>
      </c>
      <c r="P138" s="36">
        <f>SUMIFS(СВЦЭМ!$D$39:$D$782,СВЦЭМ!$A$39:$A$782,$A138,СВЦЭМ!$B$39:$B$782,P$119)+'СЕТ СН'!$I$11+СВЦЭМ!$D$10+'СЕТ СН'!$I$6-'СЕТ СН'!$I$23</f>
        <v>1611.9451424499998</v>
      </c>
      <c r="Q138" s="36">
        <f>SUMIFS(СВЦЭМ!$D$39:$D$782,СВЦЭМ!$A$39:$A$782,$A138,СВЦЭМ!$B$39:$B$782,Q$119)+'СЕТ СН'!$I$11+СВЦЭМ!$D$10+'СЕТ СН'!$I$6-'СЕТ СН'!$I$23</f>
        <v>1652.1714384799998</v>
      </c>
      <c r="R138" s="36">
        <f>SUMIFS(СВЦЭМ!$D$39:$D$782,СВЦЭМ!$A$39:$A$782,$A138,СВЦЭМ!$B$39:$B$782,R$119)+'СЕТ СН'!$I$11+СВЦЭМ!$D$10+'СЕТ СН'!$I$6-'СЕТ СН'!$I$23</f>
        <v>1658.9660355799999</v>
      </c>
      <c r="S138" s="36">
        <f>SUMIFS(СВЦЭМ!$D$39:$D$782,СВЦЭМ!$A$39:$A$782,$A138,СВЦЭМ!$B$39:$B$782,S$119)+'СЕТ СН'!$I$11+СВЦЭМ!$D$10+'СЕТ СН'!$I$6-'СЕТ СН'!$I$23</f>
        <v>1647.8113706299998</v>
      </c>
      <c r="T138" s="36">
        <f>SUMIFS(СВЦЭМ!$D$39:$D$782,СВЦЭМ!$A$39:$A$782,$A138,СВЦЭМ!$B$39:$B$782,T$119)+'СЕТ СН'!$I$11+СВЦЭМ!$D$10+'СЕТ СН'!$I$6-'СЕТ СН'!$I$23</f>
        <v>1568.7976295999999</v>
      </c>
      <c r="U138" s="36">
        <f>SUMIFS(СВЦЭМ!$D$39:$D$782,СВЦЭМ!$A$39:$A$782,$A138,СВЦЭМ!$B$39:$B$782,U$119)+'СЕТ СН'!$I$11+СВЦЭМ!$D$10+'СЕТ СН'!$I$6-'СЕТ СН'!$I$23</f>
        <v>1523.8885570699999</v>
      </c>
      <c r="V138" s="36">
        <f>SUMIFS(СВЦЭМ!$D$39:$D$782,СВЦЭМ!$A$39:$A$782,$A138,СВЦЭМ!$B$39:$B$782,V$119)+'СЕТ СН'!$I$11+СВЦЭМ!$D$10+'СЕТ СН'!$I$6-'СЕТ СН'!$I$23</f>
        <v>1517.4127441699998</v>
      </c>
      <c r="W138" s="36">
        <f>SUMIFS(СВЦЭМ!$D$39:$D$782,СВЦЭМ!$A$39:$A$782,$A138,СВЦЭМ!$B$39:$B$782,W$119)+'СЕТ СН'!$I$11+СВЦЭМ!$D$10+'СЕТ СН'!$I$6-'СЕТ СН'!$I$23</f>
        <v>1522.8124601</v>
      </c>
      <c r="X138" s="36">
        <f>SUMIFS(СВЦЭМ!$D$39:$D$782,СВЦЭМ!$A$39:$A$782,$A138,СВЦЭМ!$B$39:$B$782,X$119)+'СЕТ СН'!$I$11+СВЦЭМ!$D$10+'СЕТ СН'!$I$6-'СЕТ СН'!$I$23</f>
        <v>1549.6152561199999</v>
      </c>
      <c r="Y138" s="36">
        <f>SUMIFS(СВЦЭМ!$D$39:$D$782,СВЦЭМ!$A$39:$A$782,$A138,СВЦЭМ!$B$39:$B$782,Y$119)+'СЕТ СН'!$I$11+СВЦЭМ!$D$10+'СЕТ СН'!$I$6-'СЕТ СН'!$I$23</f>
        <v>1564.0258379799998</v>
      </c>
    </row>
    <row r="139" spans="1:25" ht="15.75" x14ac:dyDescent="0.2">
      <c r="A139" s="35">
        <f t="shared" si="3"/>
        <v>44275</v>
      </c>
      <c r="B139" s="36">
        <f>SUMIFS(СВЦЭМ!$D$39:$D$782,СВЦЭМ!$A$39:$A$782,$A139,СВЦЭМ!$B$39:$B$782,B$119)+'СЕТ СН'!$I$11+СВЦЭМ!$D$10+'СЕТ СН'!$I$6-'СЕТ СН'!$I$23</f>
        <v>1587.2459455399999</v>
      </c>
      <c r="C139" s="36">
        <f>SUMIFS(СВЦЭМ!$D$39:$D$782,СВЦЭМ!$A$39:$A$782,$A139,СВЦЭМ!$B$39:$B$782,C$119)+'СЕТ СН'!$I$11+СВЦЭМ!$D$10+'СЕТ СН'!$I$6-'СЕТ СН'!$I$23</f>
        <v>1665.8704545899998</v>
      </c>
      <c r="D139" s="36">
        <f>SUMIFS(СВЦЭМ!$D$39:$D$782,СВЦЭМ!$A$39:$A$782,$A139,СВЦЭМ!$B$39:$B$782,D$119)+'СЕТ СН'!$I$11+СВЦЭМ!$D$10+'СЕТ СН'!$I$6-'СЕТ СН'!$I$23</f>
        <v>1742.3006381999999</v>
      </c>
      <c r="E139" s="36">
        <f>SUMIFS(СВЦЭМ!$D$39:$D$782,СВЦЭМ!$A$39:$A$782,$A139,СВЦЭМ!$B$39:$B$782,E$119)+'СЕТ СН'!$I$11+СВЦЭМ!$D$10+'СЕТ СН'!$I$6-'СЕТ СН'!$I$23</f>
        <v>1750.6029517499999</v>
      </c>
      <c r="F139" s="36">
        <f>SUMIFS(СВЦЭМ!$D$39:$D$782,СВЦЭМ!$A$39:$A$782,$A139,СВЦЭМ!$B$39:$B$782,F$119)+'СЕТ СН'!$I$11+СВЦЭМ!$D$10+'СЕТ СН'!$I$6-'СЕТ СН'!$I$23</f>
        <v>1771.0631089099998</v>
      </c>
      <c r="G139" s="36">
        <f>SUMIFS(СВЦЭМ!$D$39:$D$782,СВЦЭМ!$A$39:$A$782,$A139,СВЦЭМ!$B$39:$B$782,G$119)+'СЕТ СН'!$I$11+СВЦЭМ!$D$10+'СЕТ СН'!$I$6-'СЕТ СН'!$I$23</f>
        <v>1756.9926266299999</v>
      </c>
      <c r="H139" s="36">
        <f>SUMIFS(СВЦЭМ!$D$39:$D$782,СВЦЭМ!$A$39:$A$782,$A139,СВЦЭМ!$B$39:$B$782,H$119)+'СЕТ СН'!$I$11+СВЦЭМ!$D$10+'СЕТ СН'!$I$6-'СЕТ СН'!$I$23</f>
        <v>1739.8811918199999</v>
      </c>
      <c r="I139" s="36">
        <f>SUMIFS(СВЦЭМ!$D$39:$D$782,СВЦЭМ!$A$39:$A$782,$A139,СВЦЭМ!$B$39:$B$782,I$119)+'СЕТ СН'!$I$11+СВЦЭМ!$D$10+'СЕТ СН'!$I$6-'СЕТ СН'!$I$23</f>
        <v>1701.3109466699998</v>
      </c>
      <c r="J139" s="36">
        <f>SUMIFS(СВЦЭМ!$D$39:$D$782,СВЦЭМ!$A$39:$A$782,$A139,СВЦЭМ!$B$39:$B$782,J$119)+'СЕТ СН'!$I$11+СВЦЭМ!$D$10+'СЕТ СН'!$I$6-'СЕТ СН'!$I$23</f>
        <v>1606.66035597</v>
      </c>
      <c r="K139" s="36">
        <f>SUMIFS(СВЦЭМ!$D$39:$D$782,СВЦЭМ!$A$39:$A$782,$A139,СВЦЭМ!$B$39:$B$782,K$119)+'СЕТ СН'!$I$11+СВЦЭМ!$D$10+'СЕТ СН'!$I$6-'СЕТ СН'!$I$23</f>
        <v>1561.5424093299998</v>
      </c>
      <c r="L139" s="36">
        <f>SUMIFS(СВЦЭМ!$D$39:$D$782,СВЦЭМ!$A$39:$A$782,$A139,СВЦЭМ!$B$39:$B$782,L$119)+'СЕТ СН'!$I$11+СВЦЭМ!$D$10+'СЕТ СН'!$I$6-'СЕТ СН'!$I$23</f>
        <v>1554.06539256</v>
      </c>
      <c r="M139" s="36">
        <f>SUMIFS(СВЦЭМ!$D$39:$D$782,СВЦЭМ!$A$39:$A$782,$A139,СВЦЭМ!$B$39:$B$782,M$119)+'СЕТ СН'!$I$11+СВЦЭМ!$D$10+'СЕТ СН'!$I$6-'СЕТ СН'!$I$23</f>
        <v>1564.0464542599998</v>
      </c>
      <c r="N139" s="36">
        <f>SUMIFS(СВЦЭМ!$D$39:$D$782,СВЦЭМ!$A$39:$A$782,$A139,СВЦЭМ!$B$39:$B$782,N$119)+'СЕТ СН'!$I$11+СВЦЭМ!$D$10+'СЕТ СН'!$I$6-'СЕТ СН'!$I$23</f>
        <v>1585.5779344699999</v>
      </c>
      <c r="O139" s="36">
        <f>SUMIFS(СВЦЭМ!$D$39:$D$782,СВЦЭМ!$A$39:$A$782,$A139,СВЦЭМ!$B$39:$B$782,O$119)+'СЕТ СН'!$I$11+СВЦЭМ!$D$10+'СЕТ СН'!$I$6-'СЕТ СН'!$I$23</f>
        <v>1600.7282951699999</v>
      </c>
      <c r="P139" s="36">
        <f>SUMIFS(СВЦЭМ!$D$39:$D$782,СВЦЭМ!$A$39:$A$782,$A139,СВЦЭМ!$B$39:$B$782,P$119)+'СЕТ СН'!$I$11+СВЦЭМ!$D$10+'СЕТ СН'!$I$6-'СЕТ СН'!$I$23</f>
        <v>1640.6220684399998</v>
      </c>
      <c r="Q139" s="36">
        <f>SUMIFS(СВЦЭМ!$D$39:$D$782,СВЦЭМ!$A$39:$A$782,$A139,СВЦЭМ!$B$39:$B$782,Q$119)+'СЕТ СН'!$I$11+СВЦЭМ!$D$10+'СЕТ СН'!$I$6-'СЕТ СН'!$I$23</f>
        <v>1673.5887412899999</v>
      </c>
      <c r="R139" s="36">
        <f>SUMIFS(СВЦЭМ!$D$39:$D$782,СВЦЭМ!$A$39:$A$782,$A139,СВЦЭМ!$B$39:$B$782,R$119)+'СЕТ СН'!$I$11+СВЦЭМ!$D$10+'СЕТ СН'!$I$6-'СЕТ СН'!$I$23</f>
        <v>1673.0584096199998</v>
      </c>
      <c r="S139" s="36">
        <f>SUMIFS(СВЦЭМ!$D$39:$D$782,СВЦЭМ!$A$39:$A$782,$A139,СВЦЭМ!$B$39:$B$782,S$119)+'СЕТ СН'!$I$11+СВЦЭМ!$D$10+'СЕТ СН'!$I$6-'СЕТ СН'!$I$23</f>
        <v>1645.0018600499998</v>
      </c>
      <c r="T139" s="36">
        <f>SUMIFS(СВЦЭМ!$D$39:$D$782,СВЦЭМ!$A$39:$A$782,$A139,СВЦЭМ!$B$39:$B$782,T$119)+'СЕТ СН'!$I$11+СВЦЭМ!$D$10+'СЕТ СН'!$I$6-'СЕТ СН'!$I$23</f>
        <v>1573.8261011399998</v>
      </c>
      <c r="U139" s="36">
        <f>SUMIFS(СВЦЭМ!$D$39:$D$782,СВЦЭМ!$A$39:$A$782,$A139,СВЦЭМ!$B$39:$B$782,U$119)+'СЕТ СН'!$I$11+СВЦЭМ!$D$10+'СЕТ СН'!$I$6-'СЕТ СН'!$I$23</f>
        <v>1528.9765146699997</v>
      </c>
      <c r="V139" s="36">
        <f>SUMIFS(СВЦЭМ!$D$39:$D$782,СВЦЭМ!$A$39:$A$782,$A139,СВЦЭМ!$B$39:$B$782,V$119)+'СЕТ СН'!$I$11+СВЦЭМ!$D$10+'СЕТ СН'!$I$6-'СЕТ СН'!$I$23</f>
        <v>1515.3413470399998</v>
      </c>
      <c r="W139" s="36">
        <f>SUMIFS(СВЦЭМ!$D$39:$D$782,СВЦЭМ!$A$39:$A$782,$A139,СВЦЭМ!$B$39:$B$782,W$119)+'СЕТ СН'!$I$11+СВЦЭМ!$D$10+'СЕТ СН'!$I$6-'СЕТ СН'!$I$23</f>
        <v>1517.7792965999997</v>
      </c>
      <c r="X139" s="36">
        <f>SUMIFS(СВЦЭМ!$D$39:$D$782,СВЦЭМ!$A$39:$A$782,$A139,СВЦЭМ!$B$39:$B$782,X$119)+'СЕТ СН'!$I$11+СВЦЭМ!$D$10+'СЕТ СН'!$I$6-'СЕТ СН'!$I$23</f>
        <v>1541.6886878399998</v>
      </c>
      <c r="Y139" s="36">
        <f>SUMIFS(СВЦЭМ!$D$39:$D$782,СВЦЭМ!$A$39:$A$782,$A139,СВЦЭМ!$B$39:$B$782,Y$119)+'СЕТ СН'!$I$11+СВЦЭМ!$D$10+'СЕТ СН'!$I$6-'СЕТ СН'!$I$23</f>
        <v>1576.2247915199998</v>
      </c>
    </row>
    <row r="140" spans="1:25" ht="15.75" x14ac:dyDescent="0.2">
      <c r="A140" s="35">
        <f t="shared" si="3"/>
        <v>44276</v>
      </c>
      <c r="B140" s="36">
        <f>SUMIFS(СВЦЭМ!$D$39:$D$782,СВЦЭМ!$A$39:$A$782,$A140,СВЦЭМ!$B$39:$B$782,B$119)+'СЕТ СН'!$I$11+СВЦЭМ!$D$10+'СЕТ СН'!$I$6-'СЕТ СН'!$I$23</f>
        <v>1657.5912251399998</v>
      </c>
      <c r="C140" s="36">
        <f>SUMIFS(СВЦЭМ!$D$39:$D$782,СВЦЭМ!$A$39:$A$782,$A140,СВЦЭМ!$B$39:$B$782,C$119)+'СЕТ СН'!$I$11+СВЦЭМ!$D$10+'СЕТ СН'!$I$6-'СЕТ СН'!$I$23</f>
        <v>1724.6283712399998</v>
      </c>
      <c r="D140" s="36">
        <f>SUMIFS(СВЦЭМ!$D$39:$D$782,СВЦЭМ!$A$39:$A$782,$A140,СВЦЭМ!$B$39:$B$782,D$119)+'СЕТ СН'!$I$11+СВЦЭМ!$D$10+'СЕТ СН'!$I$6-'СЕТ СН'!$I$23</f>
        <v>1796.0874112399999</v>
      </c>
      <c r="E140" s="36">
        <f>SUMIFS(СВЦЭМ!$D$39:$D$782,СВЦЭМ!$A$39:$A$782,$A140,СВЦЭМ!$B$39:$B$782,E$119)+'СЕТ СН'!$I$11+СВЦЭМ!$D$10+'СЕТ СН'!$I$6-'СЕТ СН'!$I$23</f>
        <v>1796.9118708799999</v>
      </c>
      <c r="F140" s="36">
        <f>SUMIFS(СВЦЭМ!$D$39:$D$782,СВЦЭМ!$A$39:$A$782,$A140,СВЦЭМ!$B$39:$B$782,F$119)+'СЕТ СН'!$I$11+СВЦЭМ!$D$10+'СЕТ СН'!$I$6-'СЕТ СН'!$I$23</f>
        <v>1797.4055985299999</v>
      </c>
      <c r="G140" s="36">
        <f>SUMIFS(СВЦЭМ!$D$39:$D$782,СВЦЭМ!$A$39:$A$782,$A140,СВЦЭМ!$B$39:$B$782,G$119)+'СЕТ СН'!$I$11+СВЦЭМ!$D$10+'СЕТ СН'!$I$6-'СЕТ СН'!$I$23</f>
        <v>1801.0921067699999</v>
      </c>
      <c r="H140" s="36">
        <f>SUMIFS(СВЦЭМ!$D$39:$D$782,СВЦЭМ!$A$39:$A$782,$A140,СВЦЭМ!$B$39:$B$782,H$119)+'СЕТ СН'!$I$11+СВЦЭМ!$D$10+'СЕТ СН'!$I$6-'СЕТ СН'!$I$23</f>
        <v>1771.6777269999998</v>
      </c>
      <c r="I140" s="36">
        <f>SUMIFS(СВЦЭМ!$D$39:$D$782,СВЦЭМ!$A$39:$A$782,$A140,СВЦЭМ!$B$39:$B$782,I$119)+'СЕТ СН'!$I$11+СВЦЭМ!$D$10+'СЕТ СН'!$I$6-'СЕТ СН'!$I$23</f>
        <v>1697.3457600999998</v>
      </c>
      <c r="J140" s="36">
        <f>SUMIFS(СВЦЭМ!$D$39:$D$782,СВЦЭМ!$A$39:$A$782,$A140,СВЦЭМ!$B$39:$B$782,J$119)+'СЕТ СН'!$I$11+СВЦЭМ!$D$10+'СЕТ СН'!$I$6-'СЕТ СН'!$I$23</f>
        <v>1649.75681012</v>
      </c>
      <c r="K140" s="36">
        <f>SUMIFS(СВЦЭМ!$D$39:$D$782,СВЦЭМ!$A$39:$A$782,$A140,СВЦЭМ!$B$39:$B$782,K$119)+'СЕТ СН'!$I$11+СВЦЭМ!$D$10+'СЕТ СН'!$I$6-'СЕТ СН'!$I$23</f>
        <v>1590.2979830099998</v>
      </c>
      <c r="L140" s="36">
        <f>SUMIFS(СВЦЭМ!$D$39:$D$782,СВЦЭМ!$A$39:$A$782,$A140,СВЦЭМ!$B$39:$B$782,L$119)+'СЕТ СН'!$I$11+СВЦЭМ!$D$10+'СЕТ СН'!$I$6-'СЕТ СН'!$I$23</f>
        <v>1561.2084259299997</v>
      </c>
      <c r="M140" s="36">
        <f>SUMIFS(СВЦЭМ!$D$39:$D$782,СВЦЭМ!$A$39:$A$782,$A140,СВЦЭМ!$B$39:$B$782,M$119)+'СЕТ СН'!$I$11+СВЦЭМ!$D$10+'СЕТ СН'!$I$6-'СЕТ СН'!$I$23</f>
        <v>1564.0562940699999</v>
      </c>
      <c r="N140" s="36">
        <f>SUMIFS(СВЦЭМ!$D$39:$D$782,СВЦЭМ!$A$39:$A$782,$A140,СВЦЭМ!$B$39:$B$782,N$119)+'СЕТ СН'!$I$11+СВЦЭМ!$D$10+'СЕТ СН'!$I$6-'СЕТ СН'!$I$23</f>
        <v>1580.5296592699999</v>
      </c>
      <c r="O140" s="36">
        <f>SUMIFS(СВЦЭМ!$D$39:$D$782,СВЦЭМ!$A$39:$A$782,$A140,СВЦЭМ!$B$39:$B$782,O$119)+'СЕТ СН'!$I$11+СВЦЭМ!$D$10+'СЕТ СН'!$I$6-'СЕТ СН'!$I$23</f>
        <v>1592.6177517699998</v>
      </c>
      <c r="P140" s="36">
        <f>SUMIFS(СВЦЭМ!$D$39:$D$782,СВЦЭМ!$A$39:$A$782,$A140,СВЦЭМ!$B$39:$B$782,P$119)+'СЕТ СН'!$I$11+СВЦЭМ!$D$10+'СЕТ СН'!$I$6-'СЕТ СН'!$I$23</f>
        <v>1637.9164775299998</v>
      </c>
      <c r="Q140" s="36">
        <f>SUMIFS(СВЦЭМ!$D$39:$D$782,СВЦЭМ!$A$39:$A$782,$A140,СВЦЭМ!$B$39:$B$782,Q$119)+'СЕТ СН'!$I$11+СВЦЭМ!$D$10+'СЕТ СН'!$I$6-'СЕТ СН'!$I$23</f>
        <v>1664.6719598799998</v>
      </c>
      <c r="R140" s="36">
        <f>SUMIFS(СВЦЭМ!$D$39:$D$782,СВЦЭМ!$A$39:$A$782,$A140,СВЦЭМ!$B$39:$B$782,R$119)+'СЕТ СН'!$I$11+СВЦЭМ!$D$10+'СЕТ СН'!$I$6-'СЕТ СН'!$I$23</f>
        <v>1637.0954627199999</v>
      </c>
      <c r="S140" s="36">
        <f>SUMIFS(СВЦЭМ!$D$39:$D$782,СВЦЭМ!$A$39:$A$782,$A140,СВЦЭМ!$B$39:$B$782,S$119)+'СЕТ СН'!$I$11+СВЦЭМ!$D$10+'СЕТ СН'!$I$6-'СЕТ СН'!$I$23</f>
        <v>1628.2016595699999</v>
      </c>
      <c r="T140" s="36">
        <f>SUMIFS(СВЦЭМ!$D$39:$D$782,СВЦЭМ!$A$39:$A$782,$A140,СВЦЭМ!$B$39:$B$782,T$119)+'СЕТ СН'!$I$11+СВЦЭМ!$D$10+'СЕТ СН'!$I$6-'СЕТ СН'!$I$23</f>
        <v>1573.2450319899999</v>
      </c>
      <c r="U140" s="36">
        <f>SUMIFS(СВЦЭМ!$D$39:$D$782,СВЦЭМ!$A$39:$A$782,$A140,СВЦЭМ!$B$39:$B$782,U$119)+'СЕТ СН'!$I$11+СВЦЭМ!$D$10+'СЕТ СН'!$I$6-'СЕТ СН'!$I$23</f>
        <v>1521.33484774</v>
      </c>
      <c r="V140" s="36">
        <f>SUMIFS(СВЦЭМ!$D$39:$D$782,СВЦЭМ!$A$39:$A$782,$A140,СВЦЭМ!$B$39:$B$782,V$119)+'СЕТ СН'!$I$11+СВЦЭМ!$D$10+'СЕТ СН'!$I$6-'СЕТ СН'!$I$23</f>
        <v>1534.3819766399997</v>
      </c>
      <c r="W140" s="36">
        <f>SUMIFS(СВЦЭМ!$D$39:$D$782,СВЦЭМ!$A$39:$A$782,$A140,СВЦЭМ!$B$39:$B$782,W$119)+'СЕТ СН'!$I$11+СВЦЭМ!$D$10+'СЕТ СН'!$I$6-'СЕТ СН'!$I$23</f>
        <v>1548.3893251099998</v>
      </c>
      <c r="X140" s="36">
        <f>SUMIFS(СВЦЭМ!$D$39:$D$782,СВЦЭМ!$A$39:$A$782,$A140,СВЦЭМ!$B$39:$B$782,X$119)+'СЕТ СН'!$I$11+СВЦЭМ!$D$10+'СЕТ СН'!$I$6-'СЕТ СН'!$I$23</f>
        <v>1573.5536592599999</v>
      </c>
      <c r="Y140" s="36">
        <f>SUMIFS(СВЦЭМ!$D$39:$D$782,СВЦЭМ!$A$39:$A$782,$A140,СВЦЭМ!$B$39:$B$782,Y$119)+'СЕТ СН'!$I$11+СВЦЭМ!$D$10+'СЕТ СН'!$I$6-'СЕТ СН'!$I$23</f>
        <v>1605.6612041499998</v>
      </c>
    </row>
    <row r="141" spans="1:25" ht="15.75" x14ac:dyDescent="0.2">
      <c r="A141" s="35">
        <f t="shared" si="3"/>
        <v>44277</v>
      </c>
      <c r="B141" s="36">
        <f>SUMIFS(СВЦЭМ!$D$39:$D$782,СВЦЭМ!$A$39:$A$782,$A141,СВЦЭМ!$B$39:$B$782,B$119)+'СЕТ СН'!$I$11+СВЦЭМ!$D$10+'СЕТ СН'!$I$6-'СЕТ СН'!$I$23</f>
        <v>1606.4139579299999</v>
      </c>
      <c r="C141" s="36">
        <f>SUMIFS(СВЦЭМ!$D$39:$D$782,СВЦЭМ!$A$39:$A$782,$A141,СВЦЭМ!$B$39:$B$782,C$119)+'СЕТ СН'!$I$11+СВЦЭМ!$D$10+'СЕТ СН'!$I$6-'СЕТ СН'!$I$23</f>
        <v>1657.1142178299999</v>
      </c>
      <c r="D141" s="36">
        <f>SUMIFS(СВЦЭМ!$D$39:$D$782,СВЦЭМ!$A$39:$A$782,$A141,СВЦЭМ!$B$39:$B$782,D$119)+'СЕТ СН'!$I$11+СВЦЭМ!$D$10+'СЕТ СН'!$I$6-'СЕТ СН'!$I$23</f>
        <v>1720.28838228</v>
      </c>
      <c r="E141" s="36">
        <f>SUMIFS(СВЦЭМ!$D$39:$D$782,СВЦЭМ!$A$39:$A$782,$A141,СВЦЭМ!$B$39:$B$782,E$119)+'СЕТ СН'!$I$11+СВЦЭМ!$D$10+'СЕТ СН'!$I$6-'СЕТ СН'!$I$23</f>
        <v>1722.3353534999999</v>
      </c>
      <c r="F141" s="36">
        <f>SUMIFS(СВЦЭМ!$D$39:$D$782,СВЦЭМ!$A$39:$A$782,$A141,СВЦЭМ!$B$39:$B$782,F$119)+'СЕТ СН'!$I$11+СВЦЭМ!$D$10+'СЕТ СН'!$I$6-'СЕТ СН'!$I$23</f>
        <v>1719.8596529199999</v>
      </c>
      <c r="G141" s="36">
        <f>SUMIFS(СВЦЭМ!$D$39:$D$782,СВЦЭМ!$A$39:$A$782,$A141,СВЦЭМ!$B$39:$B$782,G$119)+'СЕТ СН'!$I$11+СВЦЭМ!$D$10+'СЕТ СН'!$I$6-'СЕТ СН'!$I$23</f>
        <v>1689.1285556299999</v>
      </c>
      <c r="H141" s="36">
        <f>SUMIFS(СВЦЭМ!$D$39:$D$782,СВЦЭМ!$A$39:$A$782,$A141,СВЦЭМ!$B$39:$B$782,H$119)+'СЕТ СН'!$I$11+СВЦЭМ!$D$10+'СЕТ СН'!$I$6-'СЕТ СН'!$I$23</f>
        <v>1666.2585660099999</v>
      </c>
      <c r="I141" s="36">
        <f>SUMIFS(СВЦЭМ!$D$39:$D$782,СВЦЭМ!$A$39:$A$782,$A141,СВЦЭМ!$B$39:$B$782,I$119)+'СЕТ СН'!$I$11+СВЦЭМ!$D$10+'СЕТ СН'!$I$6-'СЕТ СН'!$I$23</f>
        <v>1604.1385068699999</v>
      </c>
      <c r="J141" s="36">
        <f>SUMIFS(СВЦЭМ!$D$39:$D$782,СВЦЭМ!$A$39:$A$782,$A141,СВЦЭМ!$B$39:$B$782,J$119)+'СЕТ СН'!$I$11+СВЦЭМ!$D$10+'СЕТ СН'!$I$6-'СЕТ СН'!$I$23</f>
        <v>1564.4965164899997</v>
      </c>
      <c r="K141" s="36">
        <f>SUMIFS(СВЦЭМ!$D$39:$D$782,СВЦЭМ!$A$39:$A$782,$A141,СВЦЭМ!$B$39:$B$782,K$119)+'СЕТ СН'!$I$11+СВЦЭМ!$D$10+'СЕТ СН'!$I$6-'СЕТ СН'!$I$23</f>
        <v>1565.1659686099999</v>
      </c>
      <c r="L141" s="36">
        <f>SUMIFS(СВЦЭМ!$D$39:$D$782,СВЦЭМ!$A$39:$A$782,$A141,СВЦЭМ!$B$39:$B$782,L$119)+'СЕТ СН'!$I$11+СВЦЭМ!$D$10+'СЕТ СН'!$I$6-'СЕТ СН'!$I$23</f>
        <v>1577.3241381999999</v>
      </c>
      <c r="M141" s="36">
        <f>SUMIFS(СВЦЭМ!$D$39:$D$782,СВЦЭМ!$A$39:$A$782,$A141,СВЦЭМ!$B$39:$B$782,M$119)+'СЕТ СН'!$I$11+СВЦЭМ!$D$10+'СЕТ СН'!$I$6-'СЕТ СН'!$I$23</f>
        <v>1569.9249343899999</v>
      </c>
      <c r="N141" s="36">
        <f>SUMIFS(СВЦЭМ!$D$39:$D$782,СВЦЭМ!$A$39:$A$782,$A141,СВЦЭМ!$B$39:$B$782,N$119)+'СЕТ СН'!$I$11+СВЦЭМ!$D$10+'СЕТ СН'!$I$6-'СЕТ СН'!$I$23</f>
        <v>1582.8434582199998</v>
      </c>
      <c r="O141" s="36">
        <f>SUMIFS(СВЦЭМ!$D$39:$D$782,СВЦЭМ!$A$39:$A$782,$A141,СВЦЭМ!$B$39:$B$782,O$119)+'СЕТ СН'!$I$11+СВЦЭМ!$D$10+'СЕТ СН'!$I$6-'СЕТ СН'!$I$23</f>
        <v>1639.2878150399999</v>
      </c>
      <c r="P141" s="36">
        <f>SUMIFS(СВЦЭМ!$D$39:$D$782,СВЦЭМ!$A$39:$A$782,$A141,СВЦЭМ!$B$39:$B$782,P$119)+'СЕТ СН'!$I$11+СВЦЭМ!$D$10+'СЕТ СН'!$I$6-'СЕТ СН'!$I$23</f>
        <v>1706.1969188799999</v>
      </c>
      <c r="Q141" s="36">
        <f>SUMIFS(СВЦЭМ!$D$39:$D$782,СВЦЭМ!$A$39:$A$782,$A141,СВЦЭМ!$B$39:$B$782,Q$119)+'СЕТ СН'!$I$11+СВЦЭМ!$D$10+'СЕТ СН'!$I$6-'СЕТ СН'!$I$23</f>
        <v>1722.7179174699997</v>
      </c>
      <c r="R141" s="36">
        <f>SUMIFS(СВЦЭМ!$D$39:$D$782,СВЦЭМ!$A$39:$A$782,$A141,СВЦЭМ!$B$39:$B$782,R$119)+'СЕТ СН'!$I$11+СВЦЭМ!$D$10+'СЕТ СН'!$I$6-'СЕТ СН'!$I$23</f>
        <v>1717.3232104099998</v>
      </c>
      <c r="S141" s="36">
        <f>SUMIFS(СВЦЭМ!$D$39:$D$782,СВЦЭМ!$A$39:$A$782,$A141,СВЦЭМ!$B$39:$B$782,S$119)+'СЕТ СН'!$I$11+СВЦЭМ!$D$10+'СЕТ СН'!$I$6-'СЕТ СН'!$I$23</f>
        <v>1684.7282893899999</v>
      </c>
      <c r="T141" s="36">
        <f>SUMIFS(СВЦЭМ!$D$39:$D$782,СВЦЭМ!$A$39:$A$782,$A141,СВЦЭМ!$B$39:$B$782,T$119)+'СЕТ СН'!$I$11+СВЦЭМ!$D$10+'СЕТ СН'!$I$6-'СЕТ СН'!$I$23</f>
        <v>1601.5591636199999</v>
      </c>
      <c r="U141" s="36">
        <f>SUMIFS(СВЦЭМ!$D$39:$D$782,СВЦЭМ!$A$39:$A$782,$A141,СВЦЭМ!$B$39:$B$782,U$119)+'СЕТ СН'!$I$11+СВЦЭМ!$D$10+'СЕТ СН'!$I$6-'СЕТ СН'!$I$23</f>
        <v>1557.7319118999999</v>
      </c>
      <c r="V141" s="36">
        <f>SUMIFS(СВЦЭМ!$D$39:$D$782,СВЦЭМ!$A$39:$A$782,$A141,СВЦЭМ!$B$39:$B$782,V$119)+'СЕТ СН'!$I$11+СВЦЭМ!$D$10+'СЕТ СН'!$I$6-'СЕТ СН'!$I$23</f>
        <v>1531.4456316599999</v>
      </c>
      <c r="W141" s="36">
        <f>SUMIFS(СВЦЭМ!$D$39:$D$782,СВЦЭМ!$A$39:$A$782,$A141,СВЦЭМ!$B$39:$B$782,W$119)+'СЕТ СН'!$I$11+СВЦЭМ!$D$10+'СЕТ СН'!$I$6-'СЕТ СН'!$I$23</f>
        <v>1532.7105969299998</v>
      </c>
      <c r="X141" s="36">
        <f>SUMIFS(СВЦЭМ!$D$39:$D$782,СВЦЭМ!$A$39:$A$782,$A141,СВЦЭМ!$B$39:$B$782,X$119)+'СЕТ СН'!$I$11+СВЦЭМ!$D$10+'СЕТ СН'!$I$6-'СЕТ СН'!$I$23</f>
        <v>1553.1883479899998</v>
      </c>
      <c r="Y141" s="36">
        <f>SUMIFS(СВЦЭМ!$D$39:$D$782,СВЦЭМ!$A$39:$A$782,$A141,СВЦЭМ!$B$39:$B$782,Y$119)+'СЕТ СН'!$I$11+СВЦЭМ!$D$10+'СЕТ СН'!$I$6-'СЕТ СН'!$I$23</f>
        <v>1572.3219976099999</v>
      </c>
    </row>
    <row r="142" spans="1:25" ht="15.75" x14ac:dyDescent="0.2">
      <c r="A142" s="35">
        <f t="shared" si="3"/>
        <v>44278</v>
      </c>
      <c r="B142" s="36">
        <f>SUMIFS(СВЦЭМ!$D$39:$D$782,СВЦЭМ!$A$39:$A$782,$A142,СВЦЭМ!$B$39:$B$782,B$119)+'СЕТ СН'!$I$11+СВЦЭМ!$D$10+'СЕТ СН'!$I$6-'СЕТ СН'!$I$23</f>
        <v>1578.1989809599997</v>
      </c>
      <c r="C142" s="36">
        <f>SUMIFS(СВЦЭМ!$D$39:$D$782,СВЦЭМ!$A$39:$A$782,$A142,СВЦЭМ!$B$39:$B$782,C$119)+'СЕТ СН'!$I$11+СВЦЭМ!$D$10+'СЕТ СН'!$I$6-'СЕТ СН'!$I$23</f>
        <v>1645.8388059599999</v>
      </c>
      <c r="D142" s="36">
        <f>SUMIFS(СВЦЭМ!$D$39:$D$782,СВЦЭМ!$A$39:$A$782,$A142,СВЦЭМ!$B$39:$B$782,D$119)+'СЕТ СН'!$I$11+СВЦЭМ!$D$10+'СЕТ СН'!$I$6-'СЕТ СН'!$I$23</f>
        <v>1702.7190041099998</v>
      </c>
      <c r="E142" s="36">
        <f>SUMIFS(СВЦЭМ!$D$39:$D$782,СВЦЭМ!$A$39:$A$782,$A142,СВЦЭМ!$B$39:$B$782,E$119)+'СЕТ СН'!$I$11+СВЦЭМ!$D$10+'СЕТ СН'!$I$6-'СЕТ СН'!$I$23</f>
        <v>1710.2758731899999</v>
      </c>
      <c r="F142" s="36">
        <f>SUMIFS(СВЦЭМ!$D$39:$D$782,СВЦЭМ!$A$39:$A$782,$A142,СВЦЭМ!$B$39:$B$782,F$119)+'СЕТ СН'!$I$11+СВЦЭМ!$D$10+'СЕТ СН'!$I$6-'СЕТ СН'!$I$23</f>
        <v>1702.6320158299998</v>
      </c>
      <c r="G142" s="36">
        <f>SUMIFS(СВЦЭМ!$D$39:$D$782,СВЦЭМ!$A$39:$A$782,$A142,СВЦЭМ!$B$39:$B$782,G$119)+'СЕТ СН'!$I$11+СВЦЭМ!$D$10+'СЕТ СН'!$I$6-'СЕТ СН'!$I$23</f>
        <v>1680.28398219</v>
      </c>
      <c r="H142" s="36">
        <f>SUMIFS(СВЦЭМ!$D$39:$D$782,СВЦЭМ!$A$39:$A$782,$A142,СВЦЭМ!$B$39:$B$782,H$119)+'СЕТ СН'!$I$11+СВЦЭМ!$D$10+'СЕТ СН'!$I$6-'СЕТ СН'!$I$23</f>
        <v>1658.3199337699998</v>
      </c>
      <c r="I142" s="36">
        <f>SUMIFS(СВЦЭМ!$D$39:$D$782,СВЦЭМ!$A$39:$A$782,$A142,СВЦЭМ!$B$39:$B$782,I$119)+'СЕТ СН'!$I$11+СВЦЭМ!$D$10+'СЕТ СН'!$I$6-'СЕТ СН'!$I$23</f>
        <v>1591.3581384499998</v>
      </c>
      <c r="J142" s="36">
        <f>SUMIFS(СВЦЭМ!$D$39:$D$782,СВЦЭМ!$A$39:$A$782,$A142,СВЦЭМ!$B$39:$B$782,J$119)+'СЕТ СН'!$I$11+СВЦЭМ!$D$10+'СЕТ СН'!$I$6-'СЕТ СН'!$I$23</f>
        <v>1539.8236884799999</v>
      </c>
      <c r="K142" s="36">
        <f>SUMIFS(СВЦЭМ!$D$39:$D$782,СВЦЭМ!$A$39:$A$782,$A142,СВЦЭМ!$B$39:$B$782,K$119)+'СЕТ СН'!$I$11+СВЦЭМ!$D$10+'СЕТ СН'!$I$6-'СЕТ СН'!$I$23</f>
        <v>1514.0410782599997</v>
      </c>
      <c r="L142" s="36">
        <f>SUMIFS(СВЦЭМ!$D$39:$D$782,СВЦЭМ!$A$39:$A$782,$A142,СВЦЭМ!$B$39:$B$782,L$119)+'СЕТ СН'!$I$11+СВЦЭМ!$D$10+'СЕТ СН'!$I$6-'СЕТ СН'!$I$23</f>
        <v>1556.8950965099998</v>
      </c>
      <c r="M142" s="36">
        <f>SUMIFS(СВЦЭМ!$D$39:$D$782,СВЦЭМ!$A$39:$A$782,$A142,СВЦЭМ!$B$39:$B$782,M$119)+'СЕТ СН'!$I$11+СВЦЭМ!$D$10+'СЕТ СН'!$I$6-'СЕТ СН'!$I$23</f>
        <v>1571.1577746299999</v>
      </c>
      <c r="N142" s="36">
        <f>SUMIFS(СВЦЭМ!$D$39:$D$782,СВЦЭМ!$A$39:$A$782,$A142,СВЦЭМ!$B$39:$B$782,N$119)+'СЕТ СН'!$I$11+СВЦЭМ!$D$10+'СЕТ СН'!$I$6-'СЕТ СН'!$I$23</f>
        <v>1616.9202761299998</v>
      </c>
      <c r="O142" s="36">
        <f>SUMIFS(СВЦЭМ!$D$39:$D$782,СВЦЭМ!$A$39:$A$782,$A142,СВЦЭМ!$B$39:$B$782,O$119)+'СЕТ СН'!$I$11+СВЦЭМ!$D$10+'СЕТ СН'!$I$6-'СЕТ СН'!$I$23</f>
        <v>1652.4228853999998</v>
      </c>
      <c r="P142" s="36">
        <f>SUMIFS(СВЦЭМ!$D$39:$D$782,СВЦЭМ!$A$39:$A$782,$A142,СВЦЭМ!$B$39:$B$782,P$119)+'СЕТ СН'!$I$11+СВЦЭМ!$D$10+'СЕТ СН'!$I$6-'СЕТ СН'!$I$23</f>
        <v>1680.0954717299999</v>
      </c>
      <c r="Q142" s="36">
        <f>SUMIFS(СВЦЭМ!$D$39:$D$782,СВЦЭМ!$A$39:$A$782,$A142,СВЦЭМ!$B$39:$B$782,Q$119)+'СЕТ СН'!$I$11+СВЦЭМ!$D$10+'СЕТ СН'!$I$6-'СЕТ СН'!$I$23</f>
        <v>1699.8587306999998</v>
      </c>
      <c r="R142" s="36">
        <f>SUMIFS(СВЦЭМ!$D$39:$D$782,СВЦЭМ!$A$39:$A$782,$A142,СВЦЭМ!$B$39:$B$782,R$119)+'СЕТ СН'!$I$11+СВЦЭМ!$D$10+'СЕТ СН'!$I$6-'СЕТ СН'!$I$23</f>
        <v>1688.9019252399999</v>
      </c>
      <c r="S142" s="36">
        <f>SUMIFS(СВЦЭМ!$D$39:$D$782,СВЦЭМ!$A$39:$A$782,$A142,СВЦЭМ!$B$39:$B$782,S$119)+'СЕТ СН'!$I$11+СВЦЭМ!$D$10+'СЕТ СН'!$I$6-'СЕТ СН'!$I$23</f>
        <v>1649.90185114</v>
      </c>
      <c r="T142" s="36">
        <f>SUMIFS(СВЦЭМ!$D$39:$D$782,СВЦЭМ!$A$39:$A$782,$A142,СВЦЭМ!$B$39:$B$782,T$119)+'СЕТ СН'!$I$11+СВЦЭМ!$D$10+'СЕТ СН'!$I$6-'СЕТ СН'!$I$23</f>
        <v>1563.9242223199999</v>
      </c>
      <c r="U142" s="36">
        <f>SUMIFS(СВЦЭМ!$D$39:$D$782,СВЦЭМ!$A$39:$A$782,$A142,СВЦЭМ!$B$39:$B$782,U$119)+'СЕТ СН'!$I$11+СВЦЭМ!$D$10+'СЕТ СН'!$I$6-'СЕТ СН'!$I$23</f>
        <v>1512.8546968199998</v>
      </c>
      <c r="V142" s="36">
        <f>SUMIFS(СВЦЭМ!$D$39:$D$782,СВЦЭМ!$A$39:$A$782,$A142,СВЦЭМ!$B$39:$B$782,V$119)+'СЕТ СН'!$I$11+СВЦЭМ!$D$10+'СЕТ СН'!$I$6-'СЕТ СН'!$I$23</f>
        <v>1528.0498266</v>
      </c>
      <c r="W142" s="36">
        <f>SUMIFS(СВЦЭМ!$D$39:$D$782,СВЦЭМ!$A$39:$A$782,$A142,СВЦЭМ!$B$39:$B$782,W$119)+'СЕТ СН'!$I$11+СВЦЭМ!$D$10+'СЕТ СН'!$I$6-'СЕТ СН'!$I$23</f>
        <v>1510.5143747399998</v>
      </c>
      <c r="X142" s="36">
        <f>SUMIFS(СВЦЭМ!$D$39:$D$782,СВЦЭМ!$A$39:$A$782,$A142,СВЦЭМ!$B$39:$B$782,X$119)+'СЕТ СН'!$I$11+СВЦЭМ!$D$10+'СЕТ СН'!$I$6-'СЕТ СН'!$I$23</f>
        <v>1526.46494102</v>
      </c>
      <c r="Y142" s="36">
        <f>SUMIFS(СВЦЭМ!$D$39:$D$782,СВЦЭМ!$A$39:$A$782,$A142,СВЦЭМ!$B$39:$B$782,Y$119)+'СЕТ СН'!$I$11+СВЦЭМ!$D$10+'СЕТ СН'!$I$6-'СЕТ СН'!$I$23</f>
        <v>1547.6671025799999</v>
      </c>
    </row>
    <row r="143" spans="1:25" ht="15.75" x14ac:dyDescent="0.2">
      <c r="A143" s="35">
        <f t="shared" si="3"/>
        <v>44279</v>
      </c>
      <c r="B143" s="36">
        <f>SUMIFS(СВЦЭМ!$D$39:$D$782,СВЦЭМ!$A$39:$A$782,$A143,СВЦЭМ!$B$39:$B$782,B$119)+'СЕТ СН'!$I$11+СВЦЭМ!$D$10+'СЕТ СН'!$I$6-'СЕТ СН'!$I$23</f>
        <v>1591.8960655299998</v>
      </c>
      <c r="C143" s="36">
        <f>SUMIFS(СВЦЭМ!$D$39:$D$782,СВЦЭМ!$A$39:$A$782,$A143,СВЦЭМ!$B$39:$B$782,C$119)+'СЕТ СН'!$I$11+СВЦЭМ!$D$10+'СЕТ СН'!$I$6-'СЕТ СН'!$I$23</f>
        <v>1647.2997741299998</v>
      </c>
      <c r="D143" s="36">
        <f>SUMIFS(СВЦЭМ!$D$39:$D$782,СВЦЭМ!$A$39:$A$782,$A143,СВЦЭМ!$B$39:$B$782,D$119)+'СЕТ СН'!$I$11+СВЦЭМ!$D$10+'СЕТ СН'!$I$6-'СЕТ СН'!$I$23</f>
        <v>1707.6224765099998</v>
      </c>
      <c r="E143" s="36">
        <f>SUMIFS(СВЦЭМ!$D$39:$D$782,СВЦЭМ!$A$39:$A$782,$A143,СВЦЭМ!$B$39:$B$782,E$119)+'СЕТ СН'!$I$11+СВЦЭМ!$D$10+'СЕТ СН'!$I$6-'СЕТ СН'!$I$23</f>
        <v>1718.0791552599999</v>
      </c>
      <c r="F143" s="36">
        <f>SUMIFS(СВЦЭМ!$D$39:$D$782,СВЦЭМ!$A$39:$A$782,$A143,СВЦЭМ!$B$39:$B$782,F$119)+'СЕТ СН'!$I$11+СВЦЭМ!$D$10+'СЕТ СН'!$I$6-'СЕТ СН'!$I$23</f>
        <v>1714.5593441399999</v>
      </c>
      <c r="G143" s="36">
        <f>SUMIFS(СВЦЭМ!$D$39:$D$782,СВЦЭМ!$A$39:$A$782,$A143,СВЦЭМ!$B$39:$B$782,G$119)+'СЕТ СН'!$I$11+СВЦЭМ!$D$10+'СЕТ СН'!$I$6-'СЕТ СН'!$I$23</f>
        <v>1688.8105098399999</v>
      </c>
      <c r="H143" s="36">
        <f>SUMIFS(СВЦЭМ!$D$39:$D$782,СВЦЭМ!$A$39:$A$782,$A143,СВЦЭМ!$B$39:$B$782,H$119)+'СЕТ СН'!$I$11+СВЦЭМ!$D$10+'СЕТ СН'!$I$6-'СЕТ СН'!$I$23</f>
        <v>1661.8557525899998</v>
      </c>
      <c r="I143" s="36">
        <f>SUMIFS(СВЦЭМ!$D$39:$D$782,СВЦЭМ!$A$39:$A$782,$A143,СВЦЭМ!$B$39:$B$782,I$119)+'СЕТ СН'!$I$11+СВЦЭМ!$D$10+'СЕТ СН'!$I$6-'СЕТ СН'!$I$23</f>
        <v>1606.4951811799999</v>
      </c>
      <c r="J143" s="36">
        <f>SUMIFS(СВЦЭМ!$D$39:$D$782,СВЦЭМ!$A$39:$A$782,$A143,СВЦЭМ!$B$39:$B$782,J$119)+'СЕТ СН'!$I$11+СВЦЭМ!$D$10+'СЕТ СН'!$I$6-'СЕТ СН'!$I$23</f>
        <v>1550.9475183599998</v>
      </c>
      <c r="K143" s="36">
        <f>SUMIFS(СВЦЭМ!$D$39:$D$782,СВЦЭМ!$A$39:$A$782,$A143,СВЦЭМ!$B$39:$B$782,K$119)+'СЕТ СН'!$I$11+СВЦЭМ!$D$10+'СЕТ СН'!$I$6-'СЕТ СН'!$I$23</f>
        <v>1521.52858608</v>
      </c>
      <c r="L143" s="36">
        <f>SUMIFS(СВЦЭМ!$D$39:$D$782,СВЦЭМ!$A$39:$A$782,$A143,СВЦЭМ!$B$39:$B$782,L$119)+'СЕТ СН'!$I$11+СВЦЭМ!$D$10+'СЕТ СН'!$I$6-'СЕТ СН'!$I$23</f>
        <v>1549.1168674099999</v>
      </c>
      <c r="M143" s="36">
        <f>SUMIFS(СВЦЭМ!$D$39:$D$782,СВЦЭМ!$A$39:$A$782,$A143,СВЦЭМ!$B$39:$B$782,M$119)+'СЕТ СН'!$I$11+СВЦЭМ!$D$10+'СЕТ СН'!$I$6-'СЕТ СН'!$I$23</f>
        <v>1538.72321311</v>
      </c>
      <c r="N143" s="36">
        <f>SUMIFS(СВЦЭМ!$D$39:$D$782,СВЦЭМ!$A$39:$A$782,$A143,СВЦЭМ!$B$39:$B$782,N$119)+'СЕТ СН'!$I$11+СВЦЭМ!$D$10+'СЕТ СН'!$I$6-'СЕТ СН'!$I$23</f>
        <v>1559.7782820399998</v>
      </c>
      <c r="O143" s="36">
        <f>SUMIFS(СВЦЭМ!$D$39:$D$782,СВЦЭМ!$A$39:$A$782,$A143,СВЦЭМ!$B$39:$B$782,O$119)+'СЕТ СН'!$I$11+СВЦЭМ!$D$10+'СЕТ СН'!$I$6-'СЕТ СН'!$I$23</f>
        <v>1604.4404161099999</v>
      </c>
      <c r="P143" s="36">
        <f>SUMIFS(СВЦЭМ!$D$39:$D$782,СВЦЭМ!$A$39:$A$782,$A143,СВЦЭМ!$B$39:$B$782,P$119)+'СЕТ СН'!$I$11+СВЦЭМ!$D$10+'СЕТ СН'!$I$6-'СЕТ СН'!$I$23</f>
        <v>1647.2901515999999</v>
      </c>
      <c r="Q143" s="36">
        <f>SUMIFS(СВЦЭМ!$D$39:$D$782,СВЦЭМ!$A$39:$A$782,$A143,СВЦЭМ!$B$39:$B$782,Q$119)+'СЕТ СН'!$I$11+СВЦЭМ!$D$10+'СЕТ СН'!$I$6-'СЕТ СН'!$I$23</f>
        <v>1672.7557727199999</v>
      </c>
      <c r="R143" s="36">
        <f>SUMIFS(СВЦЭМ!$D$39:$D$782,СВЦЭМ!$A$39:$A$782,$A143,СВЦЭМ!$B$39:$B$782,R$119)+'СЕТ СН'!$I$11+СВЦЭМ!$D$10+'СЕТ СН'!$I$6-'СЕТ СН'!$I$23</f>
        <v>1660.2906071599998</v>
      </c>
      <c r="S143" s="36">
        <f>SUMIFS(СВЦЭМ!$D$39:$D$782,СВЦЭМ!$A$39:$A$782,$A143,СВЦЭМ!$B$39:$B$782,S$119)+'СЕТ СН'!$I$11+СВЦЭМ!$D$10+'СЕТ СН'!$I$6-'СЕТ СН'!$I$23</f>
        <v>1611.9174460899999</v>
      </c>
      <c r="T143" s="36">
        <f>SUMIFS(СВЦЭМ!$D$39:$D$782,СВЦЭМ!$A$39:$A$782,$A143,СВЦЭМ!$B$39:$B$782,T$119)+'СЕТ СН'!$I$11+СВЦЭМ!$D$10+'СЕТ СН'!$I$6-'СЕТ СН'!$I$23</f>
        <v>1524.2193085099998</v>
      </c>
      <c r="U143" s="36">
        <f>SUMIFS(СВЦЭМ!$D$39:$D$782,СВЦЭМ!$A$39:$A$782,$A143,СВЦЭМ!$B$39:$B$782,U$119)+'СЕТ СН'!$I$11+СВЦЭМ!$D$10+'СЕТ СН'!$I$6-'СЕТ СН'!$I$23</f>
        <v>1478.7911445899999</v>
      </c>
      <c r="V143" s="36">
        <f>SUMIFS(СВЦЭМ!$D$39:$D$782,СВЦЭМ!$A$39:$A$782,$A143,СВЦЭМ!$B$39:$B$782,V$119)+'СЕТ СН'!$I$11+СВЦЭМ!$D$10+'СЕТ СН'!$I$6-'СЕТ СН'!$I$23</f>
        <v>1489.5565876000001</v>
      </c>
      <c r="W143" s="36">
        <f>SUMIFS(СВЦЭМ!$D$39:$D$782,СВЦЭМ!$A$39:$A$782,$A143,СВЦЭМ!$B$39:$B$782,W$119)+'СЕТ СН'!$I$11+СВЦЭМ!$D$10+'СЕТ СН'!$I$6-'СЕТ СН'!$I$23</f>
        <v>1478.0642271700001</v>
      </c>
      <c r="X143" s="36">
        <f>SUMIFS(СВЦЭМ!$D$39:$D$782,СВЦЭМ!$A$39:$A$782,$A143,СВЦЭМ!$B$39:$B$782,X$119)+'СЕТ СН'!$I$11+СВЦЭМ!$D$10+'СЕТ СН'!$I$6-'СЕТ СН'!$I$23</f>
        <v>1486.2348426200001</v>
      </c>
      <c r="Y143" s="36">
        <f>SUMIFS(СВЦЭМ!$D$39:$D$782,СВЦЭМ!$A$39:$A$782,$A143,СВЦЭМ!$B$39:$B$782,Y$119)+'СЕТ СН'!$I$11+СВЦЭМ!$D$10+'СЕТ СН'!$I$6-'СЕТ СН'!$I$23</f>
        <v>1502.2806788399998</v>
      </c>
    </row>
    <row r="144" spans="1:25" ht="15.75" x14ac:dyDescent="0.2">
      <c r="A144" s="35">
        <f t="shared" si="3"/>
        <v>44280</v>
      </c>
      <c r="B144" s="36">
        <f>SUMIFS(СВЦЭМ!$D$39:$D$782,СВЦЭМ!$A$39:$A$782,$A144,СВЦЭМ!$B$39:$B$782,B$119)+'СЕТ СН'!$I$11+СВЦЭМ!$D$10+'СЕТ СН'!$I$6-'СЕТ СН'!$I$23</f>
        <v>1564.0871938299999</v>
      </c>
      <c r="C144" s="36">
        <f>SUMIFS(СВЦЭМ!$D$39:$D$782,СВЦЭМ!$A$39:$A$782,$A144,СВЦЭМ!$B$39:$B$782,C$119)+'СЕТ СН'!$I$11+СВЦЭМ!$D$10+'СЕТ СН'!$I$6-'СЕТ СН'!$I$23</f>
        <v>1613.4313470399998</v>
      </c>
      <c r="D144" s="36">
        <f>SUMIFS(СВЦЭМ!$D$39:$D$782,СВЦЭМ!$A$39:$A$782,$A144,СВЦЭМ!$B$39:$B$782,D$119)+'СЕТ СН'!$I$11+СВЦЭМ!$D$10+'СЕТ СН'!$I$6-'СЕТ СН'!$I$23</f>
        <v>1682.7690571199998</v>
      </c>
      <c r="E144" s="36">
        <f>SUMIFS(СВЦЭМ!$D$39:$D$782,СВЦЭМ!$A$39:$A$782,$A144,СВЦЭМ!$B$39:$B$782,E$119)+'СЕТ СН'!$I$11+СВЦЭМ!$D$10+'СЕТ СН'!$I$6-'СЕТ СН'!$I$23</f>
        <v>1694.8086829999997</v>
      </c>
      <c r="F144" s="36">
        <f>SUMIFS(СВЦЭМ!$D$39:$D$782,СВЦЭМ!$A$39:$A$782,$A144,СВЦЭМ!$B$39:$B$782,F$119)+'СЕТ СН'!$I$11+СВЦЭМ!$D$10+'СЕТ СН'!$I$6-'СЕТ СН'!$I$23</f>
        <v>1697.7148006799998</v>
      </c>
      <c r="G144" s="36">
        <f>SUMIFS(СВЦЭМ!$D$39:$D$782,СВЦЭМ!$A$39:$A$782,$A144,СВЦЭМ!$B$39:$B$782,G$119)+'СЕТ СН'!$I$11+СВЦЭМ!$D$10+'СЕТ СН'!$I$6-'СЕТ СН'!$I$23</f>
        <v>1675.7701130699998</v>
      </c>
      <c r="H144" s="36">
        <f>SUMIFS(СВЦЭМ!$D$39:$D$782,СВЦЭМ!$A$39:$A$782,$A144,СВЦЭМ!$B$39:$B$782,H$119)+'СЕТ СН'!$I$11+СВЦЭМ!$D$10+'СЕТ СН'!$I$6-'СЕТ СН'!$I$23</f>
        <v>1631.3406094299999</v>
      </c>
      <c r="I144" s="36">
        <f>SUMIFS(СВЦЭМ!$D$39:$D$782,СВЦЭМ!$A$39:$A$782,$A144,СВЦЭМ!$B$39:$B$782,I$119)+'СЕТ СН'!$I$11+СВЦЭМ!$D$10+'СЕТ СН'!$I$6-'СЕТ СН'!$I$23</f>
        <v>1562.5029109799998</v>
      </c>
      <c r="J144" s="36">
        <f>SUMIFS(СВЦЭМ!$D$39:$D$782,СВЦЭМ!$A$39:$A$782,$A144,СВЦЭМ!$B$39:$B$782,J$119)+'СЕТ СН'!$I$11+СВЦЭМ!$D$10+'СЕТ СН'!$I$6-'СЕТ СН'!$I$23</f>
        <v>1515.9865113899998</v>
      </c>
      <c r="K144" s="36">
        <f>SUMIFS(СВЦЭМ!$D$39:$D$782,СВЦЭМ!$A$39:$A$782,$A144,СВЦЭМ!$B$39:$B$782,K$119)+'СЕТ СН'!$I$11+СВЦЭМ!$D$10+'СЕТ СН'!$I$6-'СЕТ СН'!$I$23</f>
        <v>1507.6064139299997</v>
      </c>
      <c r="L144" s="36">
        <f>SUMIFS(СВЦЭМ!$D$39:$D$782,СВЦЭМ!$A$39:$A$782,$A144,СВЦЭМ!$B$39:$B$782,L$119)+'СЕТ СН'!$I$11+СВЦЭМ!$D$10+'СЕТ СН'!$I$6-'СЕТ СН'!$I$23</f>
        <v>1529.1524465299999</v>
      </c>
      <c r="M144" s="36">
        <f>SUMIFS(СВЦЭМ!$D$39:$D$782,СВЦЭМ!$A$39:$A$782,$A144,СВЦЭМ!$B$39:$B$782,M$119)+'СЕТ СН'!$I$11+СВЦЭМ!$D$10+'СЕТ СН'!$I$6-'СЕТ СН'!$I$23</f>
        <v>1528.3572011699998</v>
      </c>
      <c r="N144" s="36">
        <f>SUMIFS(СВЦЭМ!$D$39:$D$782,СВЦЭМ!$A$39:$A$782,$A144,СВЦЭМ!$B$39:$B$782,N$119)+'СЕТ СН'!$I$11+СВЦЭМ!$D$10+'СЕТ СН'!$I$6-'СЕТ СН'!$I$23</f>
        <v>1550.51359493</v>
      </c>
      <c r="O144" s="36">
        <f>SUMIFS(СВЦЭМ!$D$39:$D$782,СВЦЭМ!$A$39:$A$782,$A144,СВЦЭМ!$B$39:$B$782,O$119)+'СЕТ СН'!$I$11+СВЦЭМ!$D$10+'СЕТ СН'!$I$6-'СЕТ СН'!$I$23</f>
        <v>1588.6264188599998</v>
      </c>
      <c r="P144" s="36">
        <f>SUMIFS(СВЦЭМ!$D$39:$D$782,СВЦЭМ!$A$39:$A$782,$A144,СВЦЭМ!$B$39:$B$782,P$119)+'СЕТ СН'!$I$11+СВЦЭМ!$D$10+'СЕТ СН'!$I$6-'СЕТ СН'!$I$23</f>
        <v>1641.2059652199998</v>
      </c>
      <c r="Q144" s="36">
        <f>SUMIFS(СВЦЭМ!$D$39:$D$782,СВЦЭМ!$A$39:$A$782,$A144,СВЦЭМ!$B$39:$B$782,Q$119)+'СЕТ СН'!$I$11+СВЦЭМ!$D$10+'СЕТ СН'!$I$6-'СЕТ СН'!$I$23</f>
        <v>1672.6465963399999</v>
      </c>
      <c r="R144" s="36">
        <f>SUMIFS(СВЦЭМ!$D$39:$D$782,СВЦЭМ!$A$39:$A$782,$A144,СВЦЭМ!$B$39:$B$782,R$119)+'СЕТ СН'!$I$11+СВЦЭМ!$D$10+'СЕТ СН'!$I$6-'СЕТ СН'!$I$23</f>
        <v>1662.1358582099999</v>
      </c>
      <c r="S144" s="36">
        <f>SUMIFS(СВЦЭМ!$D$39:$D$782,СВЦЭМ!$A$39:$A$782,$A144,СВЦЭМ!$B$39:$B$782,S$119)+'СЕТ СН'!$I$11+СВЦЭМ!$D$10+'СЕТ СН'!$I$6-'СЕТ СН'!$I$23</f>
        <v>1615.5893692099999</v>
      </c>
      <c r="T144" s="36">
        <f>SUMIFS(СВЦЭМ!$D$39:$D$782,СВЦЭМ!$A$39:$A$782,$A144,СВЦЭМ!$B$39:$B$782,T$119)+'СЕТ СН'!$I$11+СВЦЭМ!$D$10+'СЕТ СН'!$I$6-'СЕТ СН'!$I$23</f>
        <v>1528.91733131</v>
      </c>
      <c r="U144" s="36">
        <f>SUMIFS(СВЦЭМ!$D$39:$D$782,СВЦЭМ!$A$39:$A$782,$A144,СВЦЭМ!$B$39:$B$782,U$119)+'СЕТ СН'!$I$11+СВЦЭМ!$D$10+'СЕТ СН'!$I$6-'СЕТ СН'!$I$23</f>
        <v>1483.06019182</v>
      </c>
      <c r="V144" s="36">
        <f>SUMIFS(СВЦЭМ!$D$39:$D$782,СВЦЭМ!$A$39:$A$782,$A144,СВЦЭМ!$B$39:$B$782,V$119)+'СЕТ СН'!$I$11+СВЦЭМ!$D$10+'СЕТ СН'!$I$6-'СЕТ СН'!$I$23</f>
        <v>1484.9796654199999</v>
      </c>
      <c r="W144" s="36">
        <f>SUMIFS(СВЦЭМ!$D$39:$D$782,СВЦЭМ!$A$39:$A$782,$A144,СВЦЭМ!$B$39:$B$782,W$119)+'СЕТ СН'!$I$11+СВЦЭМ!$D$10+'СЕТ СН'!$I$6-'СЕТ СН'!$I$23</f>
        <v>1473.06624244</v>
      </c>
      <c r="X144" s="36">
        <f>SUMIFS(СВЦЭМ!$D$39:$D$782,СВЦЭМ!$A$39:$A$782,$A144,СВЦЭМ!$B$39:$B$782,X$119)+'СЕТ СН'!$I$11+СВЦЭМ!$D$10+'СЕТ СН'!$I$6-'СЕТ СН'!$I$23</f>
        <v>1498.7476188599999</v>
      </c>
      <c r="Y144" s="36">
        <f>SUMIFS(СВЦЭМ!$D$39:$D$782,СВЦЭМ!$A$39:$A$782,$A144,СВЦЭМ!$B$39:$B$782,Y$119)+'СЕТ СН'!$I$11+СВЦЭМ!$D$10+'СЕТ СН'!$I$6-'СЕТ СН'!$I$23</f>
        <v>1531.1493367399999</v>
      </c>
    </row>
    <row r="145" spans="1:27" ht="15.75" x14ac:dyDescent="0.2">
      <c r="A145" s="35">
        <f t="shared" si="3"/>
        <v>44281</v>
      </c>
      <c r="B145" s="36">
        <f>SUMIFS(СВЦЭМ!$D$39:$D$782,СВЦЭМ!$A$39:$A$782,$A145,СВЦЭМ!$B$39:$B$782,B$119)+'СЕТ СН'!$I$11+СВЦЭМ!$D$10+'СЕТ СН'!$I$6-'СЕТ СН'!$I$23</f>
        <v>1619.1440766899998</v>
      </c>
      <c r="C145" s="36">
        <f>SUMIFS(СВЦЭМ!$D$39:$D$782,СВЦЭМ!$A$39:$A$782,$A145,СВЦЭМ!$B$39:$B$782,C$119)+'СЕТ СН'!$I$11+СВЦЭМ!$D$10+'СЕТ СН'!$I$6-'СЕТ СН'!$I$23</f>
        <v>1687.3838327899998</v>
      </c>
      <c r="D145" s="36">
        <f>SUMIFS(СВЦЭМ!$D$39:$D$782,СВЦЭМ!$A$39:$A$782,$A145,СВЦЭМ!$B$39:$B$782,D$119)+'СЕТ СН'!$I$11+СВЦЭМ!$D$10+'СЕТ СН'!$I$6-'СЕТ СН'!$I$23</f>
        <v>1761.5879140399998</v>
      </c>
      <c r="E145" s="36">
        <f>SUMIFS(СВЦЭМ!$D$39:$D$782,СВЦЭМ!$A$39:$A$782,$A145,СВЦЭМ!$B$39:$B$782,E$119)+'СЕТ СН'!$I$11+СВЦЭМ!$D$10+'СЕТ СН'!$I$6-'СЕТ СН'!$I$23</f>
        <v>1777.5364408399998</v>
      </c>
      <c r="F145" s="36">
        <f>SUMIFS(СВЦЭМ!$D$39:$D$782,СВЦЭМ!$A$39:$A$782,$A145,СВЦЭМ!$B$39:$B$782,F$119)+'СЕТ СН'!$I$11+СВЦЭМ!$D$10+'СЕТ СН'!$I$6-'СЕТ СН'!$I$23</f>
        <v>1774.3165654899999</v>
      </c>
      <c r="G145" s="36">
        <f>SUMIFS(СВЦЭМ!$D$39:$D$782,СВЦЭМ!$A$39:$A$782,$A145,СВЦЭМ!$B$39:$B$782,G$119)+'СЕТ СН'!$I$11+СВЦЭМ!$D$10+'СЕТ СН'!$I$6-'СЕТ СН'!$I$23</f>
        <v>1757.9267275899999</v>
      </c>
      <c r="H145" s="36">
        <f>SUMIFS(СВЦЭМ!$D$39:$D$782,СВЦЭМ!$A$39:$A$782,$A145,СВЦЭМ!$B$39:$B$782,H$119)+'СЕТ СН'!$I$11+СВЦЭМ!$D$10+'СЕТ СН'!$I$6-'СЕТ СН'!$I$23</f>
        <v>1712.6340323599998</v>
      </c>
      <c r="I145" s="36">
        <f>SUMIFS(СВЦЭМ!$D$39:$D$782,СВЦЭМ!$A$39:$A$782,$A145,СВЦЭМ!$B$39:$B$782,I$119)+'СЕТ СН'!$I$11+СВЦЭМ!$D$10+'СЕТ СН'!$I$6-'СЕТ СН'!$I$23</f>
        <v>1630.37209029</v>
      </c>
      <c r="J145" s="36">
        <f>SUMIFS(СВЦЭМ!$D$39:$D$782,СВЦЭМ!$A$39:$A$782,$A145,СВЦЭМ!$B$39:$B$782,J$119)+'СЕТ СН'!$I$11+СВЦЭМ!$D$10+'СЕТ СН'!$I$6-'СЕТ СН'!$I$23</f>
        <v>1583.7577980099998</v>
      </c>
      <c r="K145" s="36">
        <f>SUMIFS(СВЦЭМ!$D$39:$D$782,СВЦЭМ!$A$39:$A$782,$A145,СВЦЭМ!$B$39:$B$782,K$119)+'СЕТ СН'!$I$11+СВЦЭМ!$D$10+'СЕТ СН'!$I$6-'СЕТ СН'!$I$23</f>
        <v>1563.5669955399999</v>
      </c>
      <c r="L145" s="36">
        <f>SUMIFS(СВЦЭМ!$D$39:$D$782,СВЦЭМ!$A$39:$A$782,$A145,СВЦЭМ!$B$39:$B$782,L$119)+'СЕТ СН'!$I$11+СВЦЭМ!$D$10+'СЕТ СН'!$I$6-'СЕТ СН'!$I$23</f>
        <v>1554.40473213</v>
      </c>
      <c r="M145" s="36">
        <f>SUMIFS(СВЦЭМ!$D$39:$D$782,СВЦЭМ!$A$39:$A$782,$A145,СВЦЭМ!$B$39:$B$782,M$119)+'СЕТ СН'!$I$11+СВЦЭМ!$D$10+'СЕТ СН'!$I$6-'СЕТ СН'!$I$23</f>
        <v>1553.6749225999999</v>
      </c>
      <c r="N145" s="36">
        <f>SUMIFS(СВЦЭМ!$D$39:$D$782,СВЦЭМ!$A$39:$A$782,$A145,СВЦЭМ!$B$39:$B$782,N$119)+'СЕТ СН'!$I$11+СВЦЭМ!$D$10+'СЕТ СН'!$I$6-'СЕТ СН'!$I$23</f>
        <v>1550.8598061599998</v>
      </c>
      <c r="O145" s="36">
        <f>SUMIFS(СВЦЭМ!$D$39:$D$782,СВЦЭМ!$A$39:$A$782,$A145,СВЦЭМ!$B$39:$B$782,O$119)+'СЕТ СН'!$I$11+СВЦЭМ!$D$10+'СЕТ СН'!$I$6-'СЕТ СН'!$I$23</f>
        <v>1580.6430802299999</v>
      </c>
      <c r="P145" s="36">
        <f>SUMIFS(СВЦЭМ!$D$39:$D$782,СВЦЭМ!$A$39:$A$782,$A145,СВЦЭМ!$B$39:$B$782,P$119)+'СЕТ СН'!$I$11+СВЦЭМ!$D$10+'СЕТ СН'!$I$6-'СЕТ СН'!$I$23</f>
        <v>1609.7747052299999</v>
      </c>
      <c r="Q145" s="36">
        <f>SUMIFS(СВЦЭМ!$D$39:$D$782,СВЦЭМ!$A$39:$A$782,$A145,СВЦЭМ!$B$39:$B$782,Q$119)+'СЕТ СН'!$I$11+СВЦЭМ!$D$10+'СЕТ СН'!$I$6-'СЕТ СН'!$I$23</f>
        <v>1638.1759298499999</v>
      </c>
      <c r="R145" s="36">
        <f>SUMIFS(СВЦЭМ!$D$39:$D$782,СВЦЭМ!$A$39:$A$782,$A145,СВЦЭМ!$B$39:$B$782,R$119)+'СЕТ СН'!$I$11+СВЦЭМ!$D$10+'СЕТ СН'!$I$6-'СЕТ СН'!$I$23</f>
        <v>1625.3264044599998</v>
      </c>
      <c r="S145" s="36">
        <f>SUMIFS(СВЦЭМ!$D$39:$D$782,СВЦЭМ!$A$39:$A$782,$A145,СВЦЭМ!$B$39:$B$782,S$119)+'СЕТ СН'!$I$11+СВЦЭМ!$D$10+'СЕТ СН'!$I$6-'СЕТ СН'!$I$23</f>
        <v>1589.9848763099999</v>
      </c>
      <c r="T145" s="36">
        <f>SUMIFS(СВЦЭМ!$D$39:$D$782,СВЦЭМ!$A$39:$A$782,$A145,СВЦЭМ!$B$39:$B$782,T$119)+'СЕТ СН'!$I$11+СВЦЭМ!$D$10+'СЕТ СН'!$I$6-'СЕТ СН'!$I$23</f>
        <v>1520.4769318599997</v>
      </c>
      <c r="U145" s="36">
        <f>SUMIFS(СВЦЭМ!$D$39:$D$782,СВЦЭМ!$A$39:$A$782,$A145,СВЦЭМ!$B$39:$B$782,U$119)+'СЕТ СН'!$I$11+СВЦЭМ!$D$10+'СЕТ СН'!$I$6-'СЕТ СН'!$I$23</f>
        <v>1482.7201003100001</v>
      </c>
      <c r="V145" s="36">
        <f>SUMIFS(СВЦЭМ!$D$39:$D$782,СВЦЭМ!$A$39:$A$782,$A145,СВЦЭМ!$B$39:$B$782,V$119)+'СЕТ СН'!$I$11+СВЦЭМ!$D$10+'СЕТ СН'!$I$6-'СЕТ СН'!$I$23</f>
        <v>1476.28754183</v>
      </c>
      <c r="W145" s="36">
        <f>SUMIFS(СВЦЭМ!$D$39:$D$782,СВЦЭМ!$A$39:$A$782,$A145,СВЦЭМ!$B$39:$B$782,W$119)+'СЕТ СН'!$I$11+СВЦЭМ!$D$10+'СЕТ СН'!$I$6-'СЕТ СН'!$I$23</f>
        <v>1465.20385218</v>
      </c>
      <c r="X145" s="36">
        <f>SUMIFS(СВЦЭМ!$D$39:$D$782,СВЦЭМ!$A$39:$A$782,$A145,СВЦЭМ!$B$39:$B$782,X$119)+'СЕТ СН'!$I$11+СВЦЭМ!$D$10+'СЕТ СН'!$I$6-'СЕТ СН'!$I$23</f>
        <v>1491.4998001099998</v>
      </c>
      <c r="Y145" s="36">
        <f>SUMIFS(СВЦЭМ!$D$39:$D$782,СВЦЭМ!$A$39:$A$782,$A145,СВЦЭМ!$B$39:$B$782,Y$119)+'СЕТ СН'!$I$11+СВЦЭМ!$D$10+'СЕТ СН'!$I$6-'СЕТ СН'!$I$23</f>
        <v>1523.6372073799998</v>
      </c>
    </row>
    <row r="146" spans="1:27" ht="15.75" x14ac:dyDescent="0.2">
      <c r="A146" s="35">
        <f t="shared" si="3"/>
        <v>44282</v>
      </c>
      <c r="B146" s="36">
        <f>SUMIFS(СВЦЭМ!$D$39:$D$782,СВЦЭМ!$A$39:$A$782,$A146,СВЦЭМ!$B$39:$B$782,B$119)+'СЕТ СН'!$I$11+СВЦЭМ!$D$10+'СЕТ СН'!$I$6-'СЕТ СН'!$I$23</f>
        <v>1484.7179074400001</v>
      </c>
      <c r="C146" s="36">
        <f>SUMIFS(СВЦЭМ!$D$39:$D$782,СВЦЭМ!$A$39:$A$782,$A146,СВЦЭМ!$B$39:$B$782,C$119)+'СЕТ СН'!$I$11+СВЦЭМ!$D$10+'СЕТ СН'!$I$6-'СЕТ СН'!$I$23</f>
        <v>1557.1134516</v>
      </c>
      <c r="D146" s="36">
        <f>SUMIFS(СВЦЭМ!$D$39:$D$782,СВЦЭМ!$A$39:$A$782,$A146,СВЦЭМ!$B$39:$B$782,D$119)+'СЕТ СН'!$I$11+СВЦЭМ!$D$10+'СЕТ СН'!$I$6-'СЕТ СН'!$I$23</f>
        <v>1621.7692543899998</v>
      </c>
      <c r="E146" s="36">
        <f>SUMIFS(СВЦЭМ!$D$39:$D$782,СВЦЭМ!$A$39:$A$782,$A146,СВЦЭМ!$B$39:$B$782,E$119)+'СЕТ СН'!$I$11+СВЦЭМ!$D$10+'СЕТ СН'!$I$6-'СЕТ СН'!$I$23</f>
        <v>1640.8901587599998</v>
      </c>
      <c r="F146" s="36">
        <f>SUMIFS(СВЦЭМ!$D$39:$D$782,СВЦЭМ!$A$39:$A$782,$A146,СВЦЭМ!$B$39:$B$782,F$119)+'СЕТ СН'!$I$11+СВЦЭМ!$D$10+'СЕТ СН'!$I$6-'СЕТ СН'!$I$23</f>
        <v>1659.4717362099998</v>
      </c>
      <c r="G146" s="36">
        <f>SUMIFS(СВЦЭМ!$D$39:$D$782,СВЦЭМ!$A$39:$A$782,$A146,СВЦЭМ!$B$39:$B$782,G$119)+'СЕТ СН'!$I$11+СВЦЭМ!$D$10+'СЕТ СН'!$I$6-'СЕТ СН'!$I$23</f>
        <v>1633.9129857099999</v>
      </c>
      <c r="H146" s="36">
        <f>SUMIFS(СВЦЭМ!$D$39:$D$782,СВЦЭМ!$A$39:$A$782,$A146,СВЦЭМ!$B$39:$B$782,H$119)+'СЕТ СН'!$I$11+СВЦЭМ!$D$10+'СЕТ СН'!$I$6-'СЕТ СН'!$I$23</f>
        <v>1612.2656796299998</v>
      </c>
      <c r="I146" s="36">
        <f>SUMIFS(СВЦЭМ!$D$39:$D$782,СВЦЭМ!$A$39:$A$782,$A146,СВЦЭМ!$B$39:$B$782,I$119)+'СЕТ СН'!$I$11+СВЦЭМ!$D$10+'СЕТ СН'!$I$6-'СЕТ СН'!$I$23</f>
        <v>1563.9427133799998</v>
      </c>
      <c r="J146" s="36">
        <f>SUMIFS(СВЦЭМ!$D$39:$D$782,СВЦЭМ!$A$39:$A$782,$A146,СВЦЭМ!$B$39:$B$782,J$119)+'СЕТ СН'!$I$11+СВЦЭМ!$D$10+'СЕТ СН'!$I$6-'СЕТ СН'!$I$23</f>
        <v>1509.3287258099999</v>
      </c>
      <c r="K146" s="36">
        <f>SUMIFS(СВЦЭМ!$D$39:$D$782,СВЦЭМ!$A$39:$A$782,$A146,СВЦЭМ!$B$39:$B$782,K$119)+'СЕТ СН'!$I$11+СВЦЭМ!$D$10+'СЕТ СН'!$I$6-'СЕТ СН'!$I$23</f>
        <v>1475.6462929100001</v>
      </c>
      <c r="L146" s="36">
        <f>SUMIFS(СВЦЭМ!$D$39:$D$782,СВЦЭМ!$A$39:$A$782,$A146,СВЦЭМ!$B$39:$B$782,L$119)+'СЕТ СН'!$I$11+СВЦЭМ!$D$10+'СЕТ СН'!$I$6-'СЕТ СН'!$I$23</f>
        <v>1492.9162807599998</v>
      </c>
      <c r="M146" s="36">
        <f>SUMIFS(СВЦЭМ!$D$39:$D$782,СВЦЭМ!$A$39:$A$782,$A146,СВЦЭМ!$B$39:$B$782,M$119)+'СЕТ СН'!$I$11+СВЦЭМ!$D$10+'СЕТ СН'!$I$6-'СЕТ СН'!$I$23</f>
        <v>1492.1287687399999</v>
      </c>
      <c r="N146" s="36">
        <f>SUMIFS(СВЦЭМ!$D$39:$D$782,СВЦЭМ!$A$39:$A$782,$A146,СВЦЭМ!$B$39:$B$782,N$119)+'СЕТ СН'!$I$11+СВЦЭМ!$D$10+'СЕТ СН'!$I$6-'СЕТ СН'!$I$23</f>
        <v>1501.56931171</v>
      </c>
      <c r="O146" s="36">
        <f>SUMIFS(СВЦЭМ!$D$39:$D$782,СВЦЭМ!$A$39:$A$782,$A146,СВЦЭМ!$B$39:$B$782,O$119)+'СЕТ СН'!$I$11+СВЦЭМ!$D$10+'СЕТ СН'!$I$6-'СЕТ СН'!$I$23</f>
        <v>1520.699983</v>
      </c>
      <c r="P146" s="36">
        <f>SUMIFS(СВЦЭМ!$D$39:$D$782,СВЦЭМ!$A$39:$A$782,$A146,СВЦЭМ!$B$39:$B$782,P$119)+'СЕТ СН'!$I$11+СВЦЭМ!$D$10+'СЕТ СН'!$I$6-'СЕТ СН'!$I$23</f>
        <v>1572.6064569799998</v>
      </c>
      <c r="Q146" s="36">
        <f>SUMIFS(СВЦЭМ!$D$39:$D$782,СВЦЭМ!$A$39:$A$782,$A146,СВЦЭМ!$B$39:$B$782,Q$119)+'СЕТ СН'!$I$11+СВЦЭМ!$D$10+'СЕТ СН'!$I$6-'СЕТ СН'!$I$23</f>
        <v>1604.6720372499999</v>
      </c>
      <c r="R146" s="36">
        <f>SUMIFS(СВЦЭМ!$D$39:$D$782,СВЦЭМ!$A$39:$A$782,$A146,СВЦЭМ!$B$39:$B$782,R$119)+'СЕТ СН'!$I$11+СВЦЭМ!$D$10+'СЕТ СН'!$I$6-'СЕТ СН'!$I$23</f>
        <v>1592.2086251199999</v>
      </c>
      <c r="S146" s="36">
        <f>SUMIFS(СВЦЭМ!$D$39:$D$782,СВЦЭМ!$A$39:$A$782,$A146,СВЦЭМ!$B$39:$B$782,S$119)+'СЕТ СН'!$I$11+СВЦЭМ!$D$10+'СЕТ СН'!$I$6-'СЕТ СН'!$I$23</f>
        <v>1557.7359084899999</v>
      </c>
      <c r="T146" s="36">
        <f>SUMIFS(СВЦЭМ!$D$39:$D$782,СВЦЭМ!$A$39:$A$782,$A146,СВЦЭМ!$B$39:$B$782,T$119)+'СЕТ СН'!$I$11+СВЦЭМ!$D$10+'СЕТ СН'!$I$6-'СЕТ СН'!$I$23</f>
        <v>1482.99167162</v>
      </c>
      <c r="U146" s="36">
        <f>SUMIFS(СВЦЭМ!$D$39:$D$782,СВЦЭМ!$A$39:$A$782,$A146,СВЦЭМ!$B$39:$B$782,U$119)+'СЕТ СН'!$I$11+СВЦЭМ!$D$10+'СЕТ СН'!$I$6-'СЕТ СН'!$I$23</f>
        <v>1448.51486649</v>
      </c>
      <c r="V146" s="36">
        <f>SUMIFS(СВЦЭМ!$D$39:$D$782,СВЦЭМ!$A$39:$A$782,$A146,СВЦЭМ!$B$39:$B$782,V$119)+'СЕТ СН'!$I$11+СВЦЭМ!$D$10+'СЕТ СН'!$I$6-'СЕТ СН'!$I$23</f>
        <v>1447.6422842300001</v>
      </c>
      <c r="W146" s="36">
        <f>SUMIFS(СВЦЭМ!$D$39:$D$782,СВЦЭМ!$A$39:$A$782,$A146,СВЦЭМ!$B$39:$B$782,W$119)+'СЕТ СН'!$I$11+СВЦЭМ!$D$10+'СЕТ СН'!$I$6-'СЕТ СН'!$I$23</f>
        <v>1428.0400236600001</v>
      </c>
      <c r="X146" s="36">
        <f>SUMIFS(СВЦЭМ!$D$39:$D$782,СВЦЭМ!$A$39:$A$782,$A146,СВЦЭМ!$B$39:$B$782,X$119)+'СЕТ СН'!$I$11+СВЦЭМ!$D$10+'СЕТ СН'!$I$6-'СЕТ СН'!$I$23</f>
        <v>1448.75833184</v>
      </c>
      <c r="Y146" s="36">
        <f>SUMIFS(СВЦЭМ!$D$39:$D$782,СВЦЭМ!$A$39:$A$782,$A146,СВЦЭМ!$B$39:$B$782,Y$119)+'СЕТ СН'!$I$11+СВЦЭМ!$D$10+'СЕТ СН'!$I$6-'СЕТ СН'!$I$23</f>
        <v>1468.85018618</v>
      </c>
    </row>
    <row r="147" spans="1:27" ht="15.75" x14ac:dyDescent="0.2">
      <c r="A147" s="35">
        <f t="shared" si="3"/>
        <v>44283</v>
      </c>
      <c r="B147" s="36">
        <f>SUMIFS(СВЦЭМ!$D$39:$D$782,СВЦЭМ!$A$39:$A$782,$A147,СВЦЭМ!$B$39:$B$782,B$119)+'СЕТ СН'!$I$11+СВЦЭМ!$D$10+'СЕТ СН'!$I$6-'СЕТ СН'!$I$23</f>
        <v>1510.7094361199997</v>
      </c>
      <c r="C147" s="36">
        <f>SUMIFS(СВЦЭМ!$D$39:$D$782,СВЦЭМ!$A$39:$A$782,$A147,СВЦЭМ!$B$39:$B$782,C$119)+'СЕТ СН'!$I$11+СВЦЭМ!$D$10+'СЕТ СН'!$I$6-'СЕТ СН'!$I$23</f>
        <v>1598.0395434199997</v>
      </c>
      <c r="D147" s="36">
        <f>SUMIFS(СВЦЭМ!$D$39:$D$782,СВЦЭМ!$A$39:$A$782,$A147,СВЦЭМ!$B$39:$B$782,D$119)+'СЕТ СН'!$I$11+СВЦЭМ!$D$10+'СЕТ СН'!$I$6-'СЕТ СН'!$I$23</f>
        <v>1635.6299847499999</v>
      </c>
      <c r="E147" s="36">
        <f>SUMIFS(СВЦЭМ!$D$39:$D$782,СВЦЭМ!$A$39:$A$782,$A147,СВЦЭМ!$B$39:$B$782,E$119)+'СЕТ СН'!$I$11+СВЦЭМ!$D$10+'СЕТ СН'!$I$6-'СЕТ СН'!$I$23</f>
        <v>1638.68355213</v>
      </c>
      <c r="F147" s="36">
        <f>SUMIFS(СВЦЭМ!$D$39:$D$782,СВЦЭМ!$A$39:$A$782,$A147,СВЦЭМ!$B$39:$B$782,F$119)+'СЕТ СН'!$I$11+СВЦЭМ!$D$10+'СЕТ СН'!$I$6-'СЕТ СН'!$I$23</f>
        <v>1627.3456569999998</v>
      </c>
      <c r="G147" s="36">
        <f>SUMIFS(СВЦЭМ!$D$39:$D$782,СВЦЭМ!$A$39:$A$782,$A147,СВЦЭМ!$B$39:$B$782,G$119)+'СЕТ СН'!$I$11+СВЦЭМ!$D$10+'СЕТ СН'!$I$6-'СЕТ СН'!$I$23</f>
        <v>1596.0208086099999</v>
      </c>
      <c r="H147" s="36">
        <f>SUMIFS(СВЦЭМ!$D$39:$D$782,СВЦЭМ!$A$39:$A$782,$A147,СВЦЭМ!$B$39:$B$782,H$119)+'СЕТ СН'!$I$11+СВЦЭМ!$D$10+'СЕТ СН'!$I$6-'СЕТ СН'!$I$23</f>
        <v>1575.23819822</v>
      </c>
      <c r="I147" s="36">
        <f>SUMIFS(СВЦЭМ!$D$39:$D$782,СВЦЭМ!$A$39:$A$782,$A147,СВЦЭМ!$B$39:$B$782,I$119)+'СЕТ СН'!$I$11+СВЦЭМ!$D$10+'СЕТ СН'!$I$6-'СЕТ СН'!$I$23</f>
        <v>1541.3587979099998</v>
      </c>
      <c r="J147" s="36">
        <f>SUMIFS(СВЦЭМ!$D$39:$D$782,СВЦЭМ!$A$39:$A$782,$A147,СВЦЭМ!$B$39:$B$782,J$119)+'СЕТ СН'!$I$11+СВЦЭМ!$D$10+'СЕТ СН'!$I$6-'СЕТ СН'!$I$23</f>
        <v>1452.0278430999999</v>
      </c>
      <c r="K147" s="36">
        <f>SUMIFS(СВЦЭМ!$D$39:$D$782,СВЦЭМ!$A$39:$A$782,$A147,СВЦЭМ!$B$39:$B$782,K$119)+'СЕТ СН'!$I$11+СВЦЭМ!$D$10+'СЕТ СН'!$I$6-'СЕТ СН'!$I$23</f>
        <v>1435.0950951899999</v>
      </c>
      <c r="L147" s="36">
        <f>SUMIFS(СВЦЭМ!$D$39:$D$782,СВЦЭМ!$A$39:$A$782,$A147,СВЦЭМ!$B$39:$B$782,L$119)+'СЕТ СН'!$I$11+СВЦЭМ!$D$10+'СЕТ СН'!$I$6-'СЕТ СН'!$I$23</f>
        <v>1475.8881684400001</v>
      </c>
      <c r="M147" s="36">
        <f>SUMIFS(СВЦЭМ!$D$39:$D$782,СВЦЭМ!$A$39:$A$782,$A147,СВЦЭМ!$B$39:$B$782,M$119)+'СЕТ СН'!$I$11+СВЦЭМ!$D$10+'СЕТ СН'!$I$6-'СЕТ СН'!$I$23</f>
        <v>1512.51117918</v>
      </c>
      <c r="N147" s="36">
        <f>SUMIFS(СВЦЭМ!$D$39:$D$782,СВЦЭМ!$A$39:$A$782,$A147,СВЦЭМ!$B$39:$B$782,N$119)+'СЕТ СН'!$I$11+СВЦЭМ!$D$10+'СЕТ СН'!$I$6-'СЕТ СН'!$I$23</f>
        <v>1551.0294621699998</v>
      </c>
      <c r="O147" s="36">
        <f>SUMIFS(СВЦЭМ!$D$39:$D$782,СВЦЭМ!$A$39:$A$782,$A147,СВЦЭМ!$B$39:$B$782,O$119)+'СЕТ СН'!$I$11+СВЦЭМ!$D$10+'СЕТ СН'!$I$6-'СЕТ СН'!$I$23</f>
        <v>1579.62152206</v>
      </c>
      <c r="P147" s="36">
        <f>SUMIFS(СВЦЭМ!$D$39:$D$782,СВЦЭМ!$A$39:$A$782,$A147,СВЦЭМ!$B$39:$B$782,P$119)+'СЕТ СН'!$I$11+СВЦЭМ!$D$10+'СЕТ СН'!$I$6-'СЕТ СН'!$I$23</f>
        <v>1623.1957759999998</v>
      </c>
      <c r="Q147" s="36">
        <f>SUMIFS(СВЦЭМ!$D$39:$D$782,СВЦЭМ!$A$39:$A$782,$A147,СВЦЭМ!$B$39:$B$782,Q$119)+'СЕТ СН'!$I$11+СВЦЭМ!$D$10+'СЕТ СН'!$I$6-'СЕТ СН'!$I$23</f>
        <v>1652.1160575299998</v>
      </c>
      <c r="R147" s="36">
        <f>SUMIFS(СВЦЭМ!$D$39:$D$782,СВЦЭМ!$A$39:$A$782,$A147,СВЦЭМ!$B$39:$B$782,R$119)+'СЕТ СН'!$I$11+СВЦЭМ!$D$10+'СЕТ СН'!$I$6-'СЕТ СН'!$I$23</f>
        <v>1639.9320981799999</v>
      </c>
      <c r="S147" s="36">
        <f>SUMIFS(СВЦЭМ!$D$39:$D$782,СВЦЭМ!$A$39:$A$782,$A147,СВЦЭМ!$B$39:$B$782,S$119)+'СЕТ СН'!$I$11+СВЦЭМ!$D$10+'СЕТ СН'!$I$6-'СЕТ СН'!$I$23</f>
        <v>1602.7572111599998</v>
      </c>
      <c r="T147" s="36">
        <f>SUMIFS(СВЦЭМ!$D$39:$D$782,СВЦЭМ!$A$39:$A$782,$A147,СВЦЭМ!$B$39:$B$782,T$119)+'СЕТ СН'!$I$11+СВЦЭМ!$D$10+'СЕТ СН'!$I$6-'СЕТ СН'!$I$23</f>
        <v>1532.93434209</v>
      </c>
      <c r="U147" s="36">
        <f>SUMIFS(СВЦЭМ!$D$39:$D$782,СВЦЭМ!$A$39:$A$782,$A147,СВЦЭМ!$B$39:$B$782,U$119)+'СЕТ СН'!$I$11+СВЦЭМ!$D$10+'СЕТ СН'!$I$6-'СЕТ СН'!$I$23</f>
        <v>1502.4803605499999</v>
      </c>
      <c r="V147" s="36">
        <f>SUMIFS(СВЦЭМ!$D$39:$D$782,СВЦЭМ!$A$39:$A$782,$A147,СВЦЭМ!$B$39:$B$782,V$119)+'СЕТ СН'!$I$11+СВЦЭМ!$D$10+'СЕТ СН'!$I$6-'СЕТ СН'!$I$23</f>
        <v>1508.0561427199998</v>
      </c>
      <c r="W147" s="36">
        <f>SUMIFS(СВЦЭМ!$D$39:$D$782,СВЦЭМ!$A$39:$A$782,$A147,СВЦЭМ!$B$39:$B$782,W$119)+'СЕТ СН'!$I$11+СВЦЭМ!$D$10+'СЕТ СН'!$I$6-'СЕТ СН'!$I$23</f>
        <v>1481.3179119199999</v>
      </c>
      <c r="X147" s="36">
        <f>SUMIFS(СВЦЭМ!$D$39:$D$782,СВЦЭМ!$A$39:$A$782,$A147,СВЦЭМ!$B$39:$B$782,X$119)+'СЕТ СН'!$I$11+СВЦЭМ!$D$10+'СЕТ СН'!$I$6-'СЕТ СН'!$I$23</f>
        <v>1469.57858796</v>
      </c>
      <c r="Y147" s="36">
        <f>SUMIFS(СВЦЭМ!$D$39:$D$782,СВЦЭМ!$A$39:$A$782,$A147,СВЦЭМ!$B$39:$B$782,Y$119)+'СЕТ СН'!$I$11+СВЦЭМ!$D$10+'СЕТ СН'!$I$6-'СЕТ СН'!$I$23</f>
        <v>1464.6473473999999</v>
      </c>
    </row>
    <row r="148" spans="1:27" ht="15.75" x14ac:dyDescent="0.2">
      <c r="A148" s="35">
        <f t="shared" si="3"/>
        <v>44284</v>
      </c>
      <c r="B148" s="36">
        <f>SUMIFS(СВЦЭМ!$D$39:$D$782,СВЦЭМ!$A$39:$A$782,$A148,СВЦЭМ!$B$39:$B$782,B$119)+'СЕТ СН'!$I$11+СВЦЭМ!$D$10+'СЕТ СН'!$I$6-'СЕТ СН'!$I$23</f>
        <v>1559.1238759999999</v>
      </c>
      <c r="C148" s="36">
        <f>SUMIFS(СВЦЭМ!$D$39:$D$782,СВЦЭМ!$A$39:$A$782,$A148,СВЦЭМ!$B$39:$B$782,C$119)+'СЕТ СН'!$I$11+СВЦЭМ!$D$10+'СЕТ СН'!$I$6-'СЕТ СН'!$I$23</f>
        <v>1646.4091311799998</v>
      </c>
      <c r="D148" s="36">
        <f>SUMIFS(СВЦЭМ!$D$39:$D$782,СВЦЭМ!$A$39:$A$782,$A148,СВЦЭМ!$B$39:$B$782,D$119)+'СЕТ СН'!$I$11+СВЦЭМ!$D$10+'СЕТ СН'!$I$6-'СЕТ СН'!$I$23</f>
        <v>1698.8025358199998</v>
      </c>
      <c r="E148" s="36">
        <f>SUMIFS(СВЦЭМ!$D$39:$D$782,СВЦЭМ!$A$39:$A$782,$A148,СВЦЭМ!$B$39:$B$782,E$119)+'СЕТ СН'!$I$11+СВЦЭМ!$D$10+'СЕТ СН'!$I$6-'СЕТ СН'!$I$23</f>
        <v>1719.0882254599999</v>
      </c>
      <c r="F148" s="36">
        <f>SUMIFS(СВЦЭМ!$D$39:$D$782,СВЦЭМ!$A$39:$A$782,$A148,СВЦЭМ!$B$39:$B$782,F$119)+'СЕТ СН'!$I$11+СВЦЭМ!$D$10+'СЕТ СН'!$I$6-'СЕТ СН'!$I$23</f>
        <v>1712.5418140299998</v>
      </c>
      <c r="G148" s="36">
        <f>SUMIFS(СВЦЭМ!$D$39:$D$782,СВЦЭМ!$A$39:$A$782,$A148,СВЦЭМ!$B$39:$B$782,G$119)+'СЕТ СН'!$I$11+СВЦЭМ!$D$10+'СЕТ СН'!$I$6-'СЕТ СН'!$I$23</f>
        <v>1667.3719630399999</v>
      </c>
      <c r="H148" s="36">
        <f>SUMIFS(СВЦЭМ!$D$39:$D$782,СВЦЭМ!$A$39:$A$782,$A148,СВЦЭМ!$B$39:$B$782,H$119)+'СЕТ СН'!$I$11+СВЦЭМ!$D$10+'СЕТ СН'!$I$6-'СЕТ СН'!$I$23</f>
        <v>1622.73109153</v>
      </c>
      <c r="I148" s="36">
        <f>SUMIFS(СВЦЭМ!$D$39:$D$782,СВЦЭМ!$A$39:$A$782,$A148,СВЦЭМ!$B$39:$B$782,I$119)+'СЕТ СН'!$I$11+СВЦЭМ!$D$10+'СЕТ СН'!$I$6-'СЕТ СН'!$I$23</f>
        <v>1565.80216445</v>
      </c>
      <c r="J148" s="36">
        <f>SUMIFS(СВЦЭМ!$D$39:$D$782,СВЦЭМ!$A$39:$A$782,$A148,СВЦЭМ!$B$39:$B$782,J$119)+'СЕТ СН'!$I$11+СВЦЭМ!$D$10+'СЕТ СН'!$I$6-'СЕТ СН'!$I$23</f>
        <v>1508.4627332799998</v>
      </c>
      <c r="K148" s="36">
        <f>SUMIFS(СВЦЭМ!$D$39:$D$782,СВЦЭМ!$A$39:$A$782,$A148,СВЦЭМ!$B$39:$B$782,K$119)+'СЕТ СН'!$I$11+СВЦЭМ!$D$10+'СЕТ СН'!$I$6-'СЕТ СН'!$I$23</f>
        <v>1490.6654577700001</v>
      </c>
      <c r="L148" s="36">
        <f>SUMIFS(СВЦЭМ!$D$39:$D$782,СВЦЭМ!$A$39:$A$782,$A148,СВЦЭМ!$B$39:$B$782,L$119)+'СЕТ СН'!$I$11+СВЦЭМ!$D$10+'СЕТ СН'!$I$6-'СЕТ СН'!$I$23</f>
        <v>1491.1361604699998</v>
      </c>
      <c r="M148" s="36">
        <f>SUMIFS(СВЦЭМ!$D$39:$D$782,СВЦЭМ!$A$39:$A$782,$A148,СВЦЭМ!$B$39:$B$782,M$119)+'СЕТ СН'!$I$11+СВЦЭМ!$D$10+'СЕТ СН'!$I$6-'СЕТ СН'!$I$23</f>
        <v>1490.22893924</v>
      </c>
      <c r="N148" s="36">
        <f>SUMIFS(СВЦЭМ!$D$39:$D$782,СВЦЭМ!$A$39:$A$782,$A148,СВЦЭМ!$B$39:$B$782,N$119)+'СЕТ СН'!$I$11+СВЦЭМ!$D$10+'СЕТ СН'!$I$6-'СЕТ СН'!$I$23</f>
        <v>1497.7688959399998</v>
      </c>
      <c r="O148" s="36">
        <f>SUMIFS(СВЦЭМ!$D$39:$D$782,СВЦЭМ!$A$39:$A$782,$A148,СВЦЭМ!$B$39:$B$782,O$119)+'СЕТ СН'!$I$11+СВЦЭМ!$D$10+'СЕТ СН'!$I$6-'СЕТ СН'!$I$23</f>
        <v>1531.8242144699998</v>
      </c>
      <c r="P148" s="36">
        <f>SUMIFS(СВЦЭМ!$D$39:$D$782,СВЦЭМ!$A$39:$A$782,$A148,СВЦЭМ!$B$39:$B$782,P$119)+'СЕТ СН'!$I$11+СВЦЭМ!$D$10+'СЕТ СН'!$I$6-'СЕТ СН'!$I$23</f>
        <v>1582.93244104</v>
      </c>
      <c r="Q148" s="36">
        <f>SUMIFS(СВЦЭМ!$D$39:$D$782,СВЦЭМ!$A$39:$A$782,$A148,СВЦЭМ!$B$39:$B$782,Q$119)+'СЕТ СН'!$I$11+СВЦЭМ!$D$10+'СЕТ СН'!$I$6-'СЕТ СН'!$I$23</f>
        <v>1608.6952891999999</v>
      </c>
      <c r="R148" s="36">
        <f>SUMIFS(СВЦЭМ!$D$39:$D$782,СВЦЭМ!$A$39:$A$782,$A148,СВЦЭМ!$B$39:$B$782,R$119)+'СЕТ СН'!$I$11+СВЦЭМ!$D$10+'СЕТ СН'!$I$6-'СЕТ СН'!$I$23</f>
        <v>1597.7530649399998</v>
      </c>
      <c r="S148" s="36">
        <f>SUMIFS(СВЦЭМ!$D$39:$D$782,СВЦЭМ!$A$39:$A$782,$A148,СВЦЭМ!$B$39:$B$782,S$119)+'СЕТ СН'!$I$11+СВЦЭМ!$D$10+'СЕТ СН'!$I$6-'СЕТ СН'!$I$23</f>
        <v>1566.0131583499999</v>
      </c>
      <c r="T148" s="36">
        <f>SUMIFS(СВЦЭМ!$D$39:$D$782,СВЦЭМ!$A$39:$A$782,$A148,СВЦЭМ!$B$39:$B$782,T$119)+'СЕТ СН'!$I$11+СВЦЭМ!$D$10+'СЕТ СН'!$I$6-'СЕТ СН'!$I$23</f>
        <v>1494.40346353</v>
      </c>
      <c r="U148" s="36">
        <f>SUMIFS(СВЦЭМ!$D$39:$D$782,СВЦЭМ!$A$39:$A$782,$A148,СВЦЭМ!$B$39:$B$782,U$119)+'СЕТ СН'!$I$11+СВЦЭМ!$D$10+'СЕТ СН'!$I$6-'СЕТ СН'!$I$23</f>
        <v>1463.9549101699999</v>
      </c>
      <c r="V148" s="36">
        <f>SUMIFS(СВЦЭМ!$D$39:$D$782,СВЦЭМ!$A$39:$A$782,$A148,СВЦЭМ!$B$39:$B$782,V$119)+'СЕТ СН'!$I$11+СВЦЭМ!$D$10+'СЕТ СН'!$I$6-'СЕТ СН'!$I$23</f>
        <v>1465.1472332999999</v>
      </c>
      <c r="W148" s="36">
        <f>SUMIFS(СВЦЭМ!$D$39:$D$782,СВЦЭМ!$A$39:$A$782,$A148,СВЦЭМ!$B$39:$B$782,W$119)+'СЕТ СН'!$I$11+СВЦЭМ!$D$10+'СЕТ СН'!$I$6-'СЕТ СН'!$I$23</f>
        <v>1465.2193229900001</v>
      </c>
      <c r="X148" s="36">
        <f>SUMIFS(СВЦЭМ!$D$39:$D$782,СВЦЭМ!$A$39:$A$782,$A148,СВЦЭМ!$B$39:$B$782,X$119)+'СЕТ СН'!$I$11+СВЦЭМ!$D$10+'СЕТ СН'!$I$6-'СЕТ СН'!$I$23</f>
        <v>1487.29608882</v>
      </c>
      <c r="Y148" s="36">
        <f>SUMIFS(СВЦЭМ!$D$39:$D$782,СВЦЭМ!$A$39:$A$782,$A148,СВЦЭМ!$B$39:$B$782,Y$119)+'СЕТ СН'!$I$11+СВЦЭМ!$D$10+'СЕТ СН'!$I$6-'СЕТ СН'!$I$23</f>
        <v>1481.04659272</v>
      </c>
    </row>
    <row r="149" spans="1:27" ht="15.75" x14ac:dyDescent="0.2">
      <c r="A149" s="35">
        <f t="shared" si="3"/>
        <v>44285</v>
      </c>
      <c r="B149" s="36">
        <f>SUMIFS(СВЦЭМ!$D$39:$D$782,СВЦЭМ!$A$39:$A$782,$A149,СВЦЭМ!$B$39:$B$782,B$119)+'СЕТ СН'!$I$11+СВЦЭМ!$D$10+'СЕТ СН'!$I$6-'СЕТ СН'!$I$23</f>
        <v>1546.6221701099998</v>
      </c>
      <c r="C149" s="36">
        <f>SUMIFS(СВЦЭМ!$D$39:$D$782,СВЦЭМ!$A$39:$A$782,$A149,СВЦЭМ!$B$39:$B$782,C$119)+'СЕТ СН'!$I$11+СВЦЭМ!$D$10+'СЕТ СН'!$I$6-'СЕТ СН'!$I$23</f>
        <v>1619.2191597299998</v>
      </c>
      <c r="D149" s="36">
        <f>SUMIFS(СВЦЭМ!$D$39:$D$782,СВЦЭМ!$A$39:$A$782,$A149,СВЦЭМ!$B$39:$B$782,D$119)+'СЕТ СН'!$I$11+СВЦЭМ!$D$10+'СЕТ СН'!$I$6-'СЕТ СН'!$I$23</f>
        <v>1617.6138183699998</v>
      </c>
      <c r="E149" s="36">
        <f>SUMIFS(СВЦЭМ!$D$39:$D$782,СВЦЭМ!$A$39:$A$782,$A149,СВЦЭМ!$B$39:$B$782,E$119)+'СЕТ СН'!$I$11+СВЦЭМ!$D$10+'СЕТ СН'!$I$6-'СЕТ СН'!$I$23</f>
        <v>1616.4516217199998</v>
      </c>
      <c r="F149" s="36">
        <f>SUMIFS(СВЦЭМ!$D$39:$D$782,СВЦЭМ!$A$39:$A$782,$A149,СВЦЭМ!$B$39:$B$782,F$119)+'СЕТ СН'!$I$11+СВЦЭМ!$D$10+'СЕТ СН'!$I$6-'СЕТ СН'!$I$23</f>
        <v>1615.16451102</v>
      </c>
      <c r="G149" s="36">
        <f>SUMIFS(СВЦЭМ!$D$39:$D$782,СВЦЭМ!$A$39:$A$782,$A149,СВЦЭМ!$B$39:$B$782,G$119)+'СЕТ СН'!$I$11+СВЦЭМ!$D$10+'СЕТ СН'!$I$6-'СЕТ СН'!$I$23</f>
        <v>1616.9145843599999</v>
      </c>
      <c r="H149" s="36">
        <f>SUMIFS(СВЦЭМ!$D$39:$D$782,СВЦЭМ!$A$39:$A$782,$A149,СВЦЭМ!$B$39:$B$782,H$119)+'СЕТ СН'!$I$11+СВЦЭМ!$D$10+'СЕТ СН'!$I$6-'СЕТ СН'!$I$23</f>
        <v>1607.7906335799998</v>
      </c>
      <c r="I149" s="36">
        <f>SUMIFS(СВЦЭМ!$D$39:$D$782,СВЦЭМ!$A$39:$A$782,$A149,СВЦЭМ!$B$39:$B$782,I$119)+'СЕТ СН'!$I$11+СВЦЭМ!$D$10+'СЕТ СН'!$I$6-'СЕТ СН'!$I$23</f>
        <v>1562.2633664699999</v>
      </c>
      <c r="J149" s="36">
        <f>SUMIFS(СВЦЭМ!$D$39:$D$782,СВЦЭМ!$A$39:$A$782,$A149,СВЦЭМ!$B$39:$B$782,J$119)+'СЕТ СН'!$I$11+СВЦЭМ!$D$10+'СЕТ СН'!$I$6-'СЕТ СН'!$I$23</f>
        <v>1523.45182531</v>
      </c>
      <c r="K149" s="36">
        <f>SUMIFS(СВЦЭМ!$D$39:$D$782,СВЦЭМ!$A$39:$A$782,$A149,СВЦЭМ!$B$39:$B$782,K$119)+'СЕТ СН'!$I$11+СВЦЭМ!$D$10+'СЕТ СН'!$I$6-'СЕТ СН'!$I$23</f>
        <v>1507.50163647</v>
      </c>
      <c r="L149" s="36">
        <f>SUMIFS(СВЦЭМ!$D$39:$D$782,СВЦЭМ!$A$39:$A$782,$A149,СВЦЭМ!$B$39:$B$782,L$119)+'СЕТ СН'!$I$11+СВЦЭМ!$D$10+'СЕТ СН'!$I$6-'СЕТ СН'!$I$23</f>
        <v>1537.1216894099998</v>
      </c>
      <c r="M149" s="36">
        <f>SUMIFS(СВЦЭМ!$D$39:$D$782,СВЦЭМ!$A$39:$A$782,$A149,СВЦЭМ!$B$39:$B$782,M$119)+'СЕТ СН'!$I$11+СВЦЭМ!$D$10+'СЕТ СН'!$I$6-'СЕТ СН'!$I$23</f>
        <v>1565.9822718799999</v>
      </c>
      <c r="N149" s="36">
        <f>SUMIFS(СВЦЭМ!$D$39:$D$782,СВЦЭМ!$A$39:$A$782,$A149,СВЦЭМ!$B$39:$B$782,N$119)+'СЕТ СН'!$I$11+СВЦЭМ!$D$10+'СЕТ СН'!$I$6-'СЕТ СН'!$I$23</f>
        <v>1580.9839901999999</v>
      </c>
      <c r="O149" s="36">
        <f>SUMIFS(СВЦЭМ!$D$39:$D$782,СВЦЭМ!$A$39:$A$782,$A149,СВЦЭМ!$B$39:$B$782,O$119)+'СЕТ СН'!$I$11+СВЦЭМ!$D$10+'СЕТ СН'!$I$6-'СЕТ СН'!$I$23</f>
        <v>1625.0461907999997</v>
      </c>
      <c r="P149" s="36">
        <f>SUMIFS(СВЦЭМ!$D$39:$D$782,СВЦЭМ!$A$39:$A$782,$A149,СВЦЭМ!$B$39:$B$782,P$119)+'СЕТ СН'!$I$11+СВЦЭМ!$D$10+'СЕТ СН'!$I$6-'СЕТ СН'!$I$23</f>
        <v>1677.5810362399998</v>
      </c>
      <c r="Q149" s="36">
        <f>SUMIFS(СВЦЭМ!$D$39:$D$782,СВЦЭМ!$A$39:$A$782,$A149,СВЦЭМ!$B$39:$B$782,Q$119)+'СЕТ СН'!$I$11+СВЦЭМ!$D$10+'СЕТ СН'!$I$6-'СЕТ СН'!$I$23</f>
        <v>1691.2468824099999</v>
      </c>
      <c r="R149" s="36">
        <f>SUMIFS(СВЦЭМ!$D$39:$D$782,СВЦЭМ!$A$39:$A$782,$A149,СВЦЭМ!$B$39:$B$782,R$119)+'СЕТ СН'!$I$11+СВЦЭМ!$D$10+'СЕТ СН'!$I$6-'СЕТ СН'!$I$23</f>
        <v>1664.5752243099998</v>
      </c>
      <c r="S149" s="36">
        <f>SUMIFS(СВЦЭМ!$D$39:$D$782,СВЦЭМ!$A$39:$A$782,$A149,СВЦЭМ!$B$39:$B$782,S$119)+'СЕТ СН'!$I$11+СВЦЭМ!$D$10+'СЕТ СН'!$I$6-'СЕТ СН'!$I$23</f>
        <v>1635.4300959099999</v>
      </c>
      <c r="T149" s="36">
        <f>SUMIFS(СВЦЭМ!$D$39:$D$782,СВЦЭМ!$A$39:$A$782,$A149,СВЦЭМ!$B$39:$B$782,T$119)+'СЕТ СН'!$I$11+СВЦЭМ!$D$10+'СЕТ СН'!$I$6-'СЕТ СН'!$I$23</f>
        <v>1571.9993946699999</v>
      </c>
      <c r="U149" s="36">
        <f>SUMIFS(СВЦЭМ!$D$39:$D$782,СВЦЭМ!$A$39:$A$782,$A149,СВЦЭМ!$B$39:$B$782,U$119)+'СЕТ СН'!$I$11+СВЦЭМ!$D$10+'СЕТ СН'!$I$6-'СЕТ СН'!$I$23</f>
        <v>1532.1334757</v>
      </c>
      <c r="V149" s="36">
        <f>SUMIFS(СВЦЭМ!$D$39:$D$782,СВЦЭМ!$A$39:$A$782,$A149,СВЦЭМ!$B$39:$B$782,V$119)+'СЕТ СН'!$I$11+СВЦЭМ!$D$10+'СЕТ СН'!$I$6-'СЕТ СН'!$I$23</f>
        <v>1523.1311967299998</v>
      </c>
      <c r="W149" s="36">
        <f>SUMIFS(СВЦЭМ!$D$39:$D$782,СВЦЭМ!$A$39:$A$782,$A149,СВЦЭМ!$B$39:$B$782,W$119)+'СЕТ СН'!$I$11+СВЦЭМ!$D$10+'СЕТ СН'!$I$6-'СЕТ СН'!$I$23</f>
        <v>1532.74172761</v>
      </c>
      <c r="X149" s="36">
        <f>SUMIFS(СВЦЭМ!$D$39:$D$782,СВЦЭМ!$A$39:$A$782,$A149,СВЦЭМ!$B$39:$B$782,X$119)+'СЕТ СН'!$I$11+СВЦЭМ!$D$10+'СЕТ СН'!$I$6-'СЕТ СН'!$I$23</f>
        <v>1552.8740932199998</v>
      </c>
      <c r="Y149" s="36">
        <f>SUMIFS(СВЦЭМ!$D$39:$D$782,СВЦЭМ!$A$39:$A$782,$A149,СВЦЭМ!$B$39:$B$782,Y$119)+'СЕТ СН'!$I$11+СВЦЭМ!$D$10+'СЕТ СН'!$I$6-'СЕТ СН'!$I$23</f>
        <v>1545.36199855</v>
      </c>
    </row>
    <row r="150" spans="1:27" ht="15.75" x14ac:dyDescent="0.2">
      <c r="A150" s="35">
        <f t="shared" si="3"/>
        <v>44286</v>
      </c>
      <c r="B150" s="36">
        <f>SUMIFS(СВЦЭМ!$D$39:$D$782,СВЦЭМ!$A$39:$A$782,$A150,СВЦЭМ!$B$39:$B$782,B$119)+'СЕТ СН'!$I$11+СВЦЭМ!$D$10+'СЕТ СН'!$I$6-'СЕТ СН'!$I$23</f>
        <v>1632.5356042799999</v>
      </c>
      <c r="C150" s="36">
        <f>SUMIFS(СВЦЭМ!$D$39:$D$782,СВЦЭМ!$A$39:$A$782,$A150,СВЦЭМ!$B$39:$B$782,C$119)+'СЕТ СН'!$I$11+СВЦЭМ!$D$10+'СЕТ СН'!$I$6-'СЕТ СН'!$I$23</f>
        <v>1658.6309511099998</v>
      </c>
      <c r="D150" s="36">
        <f>SUMIFS(СВЦЭМ!$D$39:$D$782,СВЦЭМ!$A$39:$A$782,$A150,СВЦЭМ!$B$39:$B$782,D$119)+'СЕТ СН'!$I$11+СВЦЭМ!$D$10+'СЕТ СН'!$I$6-'СЕТ СН'!$I$23</f>
        <v>1630.8405286899999</v>
      </c>
      <c r="E150" s="36">
        <f>SUMIFS(СВЦЭМ!$D$39:$D$782,СВЦЭМ!$A$39:$A$782,$A150,СВЦЭМ!$B$39:$B$782,E$119)+'СЕТ СН'!$I$11+СВЦЭМ!$D$10+'СЕТ СН'!$I$6-'СЕТ СН'!$I$23</f>
        <v>1629.4386939899998</v>
      </c>
      <c r="F150" s="36">
        <f>SUMIFS(СВЦЭМ!$D$39:$D$782,СВЦЭМ!$A$39:$A$782,$A150,СВЦЭМ!$B$39:$B$782,F$119)+'СЕТ СН'!$I$11+СВЦЭМ!$D$10+'СЕТ СН'!$I$6-'СЕТ СН'!$I$23</f>
        <v>1629.4390267699998</v>
      </c>
      <c r="G150" s="36">
        <f>SUMIFS(СВЦЭМ!$D$39:$D$782,СВЦЭМ!$A$39:$A$782,$A150,СВЦЭМ!$B$39:$B$782,G$119)+'СЕТ СН'!$I$11+СВЦЭМ!$D$10+'СЕТ СН'!$I$6-'СЕТ СН'!$I$23</f>
        <v>1630.3969811999998</v>
      </c>
      <c r="H150" s="36">
        <f>SUMIFS(СВЦЭМ!$D$39:$D$782,СВЦЭМ!$A$39:$A$782,$A150,СВЦЭМ!$B$39:$B$782,H$119)+'СЕТ СН'!$I$11+СВЦЭМ!$D$10+'СЕТ СН'!$I$6-'СЕТ СН'!$I$23</f>
        <v>1647.1562946399999</v>
      </c>
      <c r="I150" s="36">
        <f>SUMIFS(СВЦЭМ!$D$39:$D$782,СВЦЭМ!$A$39:$A$782,$A150,СВЦЭМ!$B$39:$B$782,I$119)+'СЕТ СН'!$I$11+СВЦЭМ!$D$10+'СЕТ СН'!$I$6-'СЕТ СН'!$I$23</f>
        <v>1600.89756238</v>
      </c>
      <c r="J150" s="36">
        <f>SUMIFS(СВЦЭМ!$D$39:$D$782,СВЦЭМ!$A$39:$A$782,$A150,СВЦЭМ!$B$39:$B$782,J$119)+'СЕТ СН'!$I$11+СВЦЭМ!$D$10+'СЕТ СН'!$I$6-'СЕТ СН'!$I$23</f>
        <v>1537.38340234</v>
      </c>
      <c r="K150" s="36">
        <f>SUMIFS(СВЦЭМ!$D$39:$D$782,СВЦЭМ!$A$39:$A$782,$A150,СВЦЭМ!$B$39:$B$782,K$119)+'СЕТ СН'!$I$11+СВЦЭМ!$D$10+'СЕТ СН'!$I$6-'СЕТ СН'!$I$23</f>
        <v>1505.9629859099998</v>
      </c>
      <c r="L150" s="36">
        <f>SUMIFS(СВЦЭМ!$D$39:$D$782,СВЦЭМ!$A$39:$A$782,$A150,СВЦЭМ!$B$39:$B$782,L$119)+'СЕТ СН'!$I$11+СВЦЭМ!$D$10+'СЕТ СН'!$I$6-'СЕТ СН'!$I$23</f>
        <v>1510.2468078099998</v>
      </c>
      <c r="M150" s="36">
        <f>SUMIFS(СВЦЭМ!$D$39:$D$782,СВЦЭМ!$A$39:$A$782,$A150,СВЦЭМ!$B$39:$B$782,M$119)+'СЕТ СН'!$I$11+СВЦЭМ!$D$10+'СЕТ СН'!$I$6-'СЕТ СН'!$I$23</f>
        <v>1524.3138216399998</v>
      </c>
      <c r="N150" s="36">
        <f>SUMIFS(СВЦЭМ!$D$39:$D$782,СВЦЭМ!$A$39:$A$782,$A150,СВЦЭМ!$B$39:$B$782,N$119)+'СЕТ СН'!$I$11+СВЦЭМ!$D$10+'СЕТ СН'!$I$6-'СЕТ СН'!$I$23</f>
        <v>1558.65778366</v>
      </c>
      <c r="O150" s="36">
        <f>SUMIFS(СВЦЭМ!$D$39:$D$782,СВЦЭМ!$A$39:$A$782,$A150,СВЦЭМ!$B$39:$B$782,O$119)+'СЕТ СН'!$I$11+СВЦЭМ!$D$10+'СЕТ СН'!$I$6-'СЕТ СН'!$I$23</f>
        <v>1595.6328398399999</v>
      </c>
      <c r="P150" s="36">
        <f>SUMIFS(СВЦЭМ!$D$39:$D$782,СВЦЭМ!$A$39:$A$782,$A150,СВЦЭМ!$B$39:$B$782,P$119)+'СЕТ СН'!$I$11+СВЦЭМ!$D$10+'СЕТ СН'!$I$6-'СЕТ СН'!$I$23</f>
        <v>1649.5682457199998</v>
      </c>
      <c r="Q150" s="36">
        <f>SUMIFS(СВЦЭМ!$D$39:$D$782,СВЦЭМ!$A$39:$A$782,$A150,СВЦЭМ!$B$39:$B$782,Q$119)+'СЕТ СН'!$I$11+СВЦЭМ!$D$10+'СЕТ СН'!$I$6-'СЕТ СН'!$I$23</f>
        <v>1678.4064852399999</v>
      </c>
      <c r="R150" s="36">
        <f>SUMIFS(СВЦЭМ!$D$39:$D$782,СВЦЭМ!$A$39:$A$782,$A150,СВЦЭМ!$B$39:$B$782,R$119)+'СЕТ СН'!$I$11+СВЦЭМ!$D$10+'СЕТ СН'!$I$6-'СЕТ СН'!$I$23</f>
        <v>1668.1423346399999</v>
      </c>
      <c r="S150" s="36">
        <f>SUMIFS(СВЦЭМ!$D$39:$D$782,СВЦЭМ!$A$39:$A$782,$A150,СВЦЭМ!$B$39:$B$782,S$119)+'СЕТ СН'!$I$11+СВЦЭМ!$D$10+'СЕТ СН'!$I$6-'СЕТ СН'!$I$23</f>
        <v>1637.4991398299999</v>
      </c>
      <c r="T150" s="36">
        <f>SUMIFS(СВЦЭМ!$D$39:$D$782,СВЦЭМ!$A$39:$A$782,$A150,СВЦЭМ!$B$39:$B$782,T$119)+'СЕТ СН'!$I$11+СВЦЭМ!$D$10+'СЕТ СН'!$I$6-'СЕТ СН'!$I$23</f>
        <v>1560.3015869899998</v>
      </c>
      <c r="U150" s="36">
        <f>SUMIFS(СВЦЭМ!$D$39:$D$782,СВЦЭМ!$A$39:$A$782,$A150,СВЦЭМ!$B$39:$B$782,U$119)+'СЕТ СН'!$I$11+СВЦЭМ!$D$10+'СЕТ СН'!$I$6-'СЕТ СН'!$I$23</f>
        <v>1517.5085537799998</v>
      </c>
      <c r="V150" s="36">
        <f>SUMIFS(СВЦЭМ!$D$39:$D$782,СВЦЭМ!$A$39:$A$782,$A150,СВЦЭМ!$B$39:$B$782,V$119)+'СЕТ СН'!$I$11+СВЦЭМ!$D$10+'СЕТ СН'!$I$6-'СЕТ СН'!$I$23</f>
        <v>1538.5692121799998</v>
      </c>
      <c r="W150" s="36">
        <f>SUMIFS(СВЦЭМ!$D$39:$D$782,СВЦЭМ!$A$39:$A$782,$A150,СВЦЭМ!$B$39:$B$782,W$119)+'СЕТ СН'!$I$11+СВЦЭМ!$D$10+'СЕТ СН'!$I$6-'СЕТ СН'!$I$23</f>
        <v>1536.5716979299998</v>
      </c>
      <c r="X150" s="36">
        <f>SUMIFS(СВЦЭМ!$D$39:$D$782,СВЦЭМ!$A$39:$A$782,$A150,СВЦЭМ!$B$39:$B$782,X$119)+'СЕТ СН'!$I$11+СВЦЭМ!$D$10+'СЕТ СН'!$I$6-'СЕТ СН'!$I$23</f>
        <v>1572.3936911999999</v>
      </c>
      <c r="Y150" s="36">
        <f>SUMIFS(СВЦЭМ!$D$39:$D$782,СВЦЭМ!$A$39:$A$782,$A150,СВЦЭМ!$B$39:$B$782,Y$119)+'СЕТ СН'!$I$11+СВЦЭМ!$D$10+'СЕТ СН'!$I$6-'СЕТ СН'!$I$23</f>
        <v>1578.8686964399999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01.03.2021</v>
      </c>
      <c r="B156" s="36">
        <f>SUMIFS(СВЦЭМ!$E$39:$E$782,СВЦЭМ!$A$39:$A$782,$A156,СВЦЭМ!$B$39:$B$782,B$155)+'СЕТ СН'!$F$12</f>
        <v>181.69407153</v>
      </c>
      <c r="C156" s="36">
        <f>SUMIFS(СВЦЭМ!$E$39:$E$782,СВЦЭМ!$A$39:$A$782,$A156,СВЦЭМ!$B$39:$B$782,C$155)+'СЕТ СН'!$F$12</f>
        <v>187.76668247999999</v>
      </c>
      <c r="D156" s="36">
        <f>SUMIFS(СВЦЭМ!$E$39:$E$782,СВЦЭМ!$A$39:$A$782,$A156,СВЦЭМ!$B$39:$B$782,D$155)+'СЕТ СН'!$F$12</f>
        <v>197.14010590999999</v>
      </c>
      <c r="E156" s="36">
        <f>SUMIFS(СВЦЭМ!$E$39:$E$782,СВЦЭМ!$A$39:$A$782,$A156,СВЦЭМ!$B$39:$B$782,E$155)+'СЕТ СН'!$F$12</f>
        <v>198.92135431</v>
      </c>
      <c r="F156" s="36">
        <f>SUMIFS(СВЦЭМ!$E$39:$E$782,СВЦЭМ!$A$39:$A$782,$A156,СВЦЭМ!$B$39:$B$782,F$155)+'СЕТ СН'!$F$12</f>
        <v>198.32434688000001</v>
      </c>
      <c r="G156" s="36">
        <f>SUMIFS(СВЦЭМ!$E$39:$E$782,СВЦЭМ!$A$39:$A$782,$A156,СВЦЭМ!$B$39:$B$782,G$155)+'СЕТ СН'!$F$12</f>
        <v>194.22769249000001</v>
      </c>
      <c r="H156" s="36">
        <f>SUMIFS(СВЦЭМ!$E$39:$E$782,СВЦЭМ!$A$39:$A$782,$A156,СВЦЭМ!$B$39:$B$782,H$155)+'СЕТ СН'!$F$12</f>
        <v>189.13931686000001</v>
      </c>
      <c r="I156" s="36">
        <f>SUMIFS(СВЦЭМ!$E$39:$E$782,СВЦЭМ!$A$39:$A$782,$A156,СВЦЭМ!$B$39:$B$782,I$155)+'СЕТ СН'!$F$12</f>
        <v>180.34197291999999</v>
      </c>
      <c r="J156" s="36">
        <f>SUMIFS(СВЦЭМ!$E$39:$E$782,СВЦЭМ!$A$39:$A$782,$A156,СВЦЭМ!$B$39:$B$782,J$155)+'СЕТ СН'!$F$12</f>
        <v>172.79679565000001</v>
      </c>
      <c r="K156" s="36">
        <f>SUMIFS(СВЦЭМ!$E$39:$E$782,СВЦЭМ!$A$39:$A$782,$A156,СВЦЭМ!$B$39:$B$782,K$155)+'СЕТ СН'!$F$12</f>
        <v>168.43343719999999</v>
      </c>
      <c r="L156" s="36">
        <f>SUMIFS(СВЦЭМ!$E$39:$E$782,СВЦЭМ!$A$39:$A$782,$A156,СВЦЭМ!$B$39:$B$782,L$155)+'СЕТ СН'!$F$12</f>
        <v>167.10410012</v>
      </c>
      <c r="M156" s="36">
        <f>SUMIFS(СВЦЭМ!$E$39:$E$782,СВЦЭМ!$A$39:$A$782,$A156,СВЦЭМ!$B$39:$B$782,M$155)+'СЕТ СН'!$F$12</f>
        <v>168.09830409</v>
      </c>
      <c r="N156" s="36">
        <f>SUMIFS(СВЦЭМ!$E$39:$E$782,СВЦЭМ!$A$39:$A$782,$A156,СВЦЭМ!$B$39:$B$782,N$155)+'СЕТ СН'!$F$12</f>
        <v>168.19875782</v>
      </c>
      <c r="O156" s="36">
        <f>SUMIFS(СВЦЭМ!$E$39:$E$782,СВЦЭМ!$A$39:$A$782,$A156,СВЦЭМ!$B$39:$B$782,O$155)+'СЕТ СН'!$F$12</f>
        <v>176.96844938000001</v>
      </c>
      <c r="P156" s="36">
        <f>SUMIFS(СВЦЭМ!$E$39:$E$782,СВЦЭМ!$A$39:$A$782,$A156,СВЦЭМ!$B$39:$B$782,P$155)+'СЕТ СН'!$F$12</f>
        <v>179.21694586000001</v>
      </c>
      <c r="Q156" s="36">
        <f>SUMIFS(СВЦЭМ!$E$39:$E$782,СВЦЭМ!$A$39:$A$782,$A156,СВЦЭМ!$B$39:$B$782,Q$155)+'СЕТ СН'!$F$12</f>
        <v>184.11896005</v>
      </c>
      <c r="R156" s="36">
        <f>SUMIFS(СВЦЭМ!$E$39:$E$782,СВЦЭМ!$A$39:$A$782,$A156,СВЦЭМ!$B$39:$B$782,R$155)+'СЕТ СН'!$F$12</f>
        <v>185.27454634</v>
      </c>
      <c r="S156" s="36">
        <f>SUMIFS(СВЦЭМ!$E$39:$E$782,СВЦЭМ!$A$39:$A$782,$A156,СВЦЭМ!$B$39:$B$782,S$155)+'СЕТ СН'!$F$12</f>
        <v>178.84387568</v>
      </c>
      <c r="T156" s="36">
        <f>SUMIFS(СВЦЭМ!$E$39:$E$782,СВЦЭМ!$A$39:$A$782,$A156,СВЦЭМ!$B$39:$B$782,T$155)+'СЕТ СН'!$F$12</f>
        <v>171.75489751000001</v>
      </c>
      <c r="U156" s="36">
        <f>SUMIFS(СВЦЭМ!$E$39:$E$782,СВЦЭМ!$A$39:$A$782,$A156,СВЦЭМ!$B$39:$B$782,U$155)+'СЕТ СН'!$F$12</f>
        <v>165.3366876</v>
      </c>
      <c r="V156" s="36">
        <f>SUMIFS(СВЦЭМ!$E$39:$E$782,СВЦЭМ!$A$39:$A$782,$A156,СВЦЭМ!$B$39:$B$782,V$155)+'СЕТ СН'!$F$12</f>
        <v>165.44806399999999</v>
      </c>
      <c r="W156" s="36">
        <f>SUMIFS(СВЦЭМ!$E$39:$E$782,СВЦЭМ!$A$39:$A$782,$A156,СВЦЭМ!$B$39:$B$782,W$155)+'СЕТ СН'!$F$12</f>
        <v>170.03784027</v>
      </c>
      <c r="X156" s="36">
        <f>SUMIFS(СВЦЭМ!$E$39:$E$782,СВЦЭМ!$A$39:$A$782,$A156,СВЦЭМ!$B$39:$B$782,X$155)+'СЕТ СН'!$F$12</f>
        <v>174.00776015</v>
      </c>
      <c r="Y156" s="36">
        <f>SUMIFS(СВЦЭМ!$E$39:$E$782,СВЦЭМ!$A$39:$A$782,$A156,СВЦЭМ!$B$39:$B$782,Y$155)+'СЕТ СН'!$F$12</f>
        <v>175.71349074</v>
      </c>
      <c r="AA156" s="45"/>
    </row>
    <row r="157" spans="1:27" ht="15.75" x14ac:dyDescent="0.2">
      <c r="A157" s="35">
        <f>A156+1</f>
        <v>44257</v>
      </c>
      <c r="B157" s="36">
        <f>SUMIFS(СВЦЭМ!$E$39:$E$782,СВЦЭМ!$A$39:$A$782,$A157,СВЦЭМ!$B$39:$B$782,B$155)+'СЕТ СН'!$F$12</f>
        <v>183.23077877</v>
      </c>
      <c r="C157" s="36">
        <f>SUMIFS(СВЦЭМ!$E$39:$E$782,СВЦЭМ!$A$39:$A$782,$A157,СВЦЭМ!$B$39:$B$782,C$155)+'СЕТ СН'!$F$12</f>
        <v>193.29758050999999</v>
      </c>
      <c r="D157" s="36">
        <f>SUMIFS(СВЦЭМ!$E$39:$E$782,СВЦЭМ!$A$39:$A$782,$A157,СВЦЭМ!$B$39:$B$782,D$155)+'СЕТ СН'!$F$12</f>
        <v>192.17680501999999</v>
      </c>
      <c r="E157" s="36">
        <f>SUMIFS(СВЦЭМ!$E$39:$E$782,СВЦЭМ!$A$39:$A$782,$A157,СВЦЭМ!$B$39:$B$782,E$155)+'СЕТ СН'!$F$12</f>
        <v>191.56638197999999</v>
      </c>
      <c r="F157" s="36">
        <f>SUMIFS(СВЦЭМ!$E$39:$E$782,СВЦЭМ!$A$39:$A$782,$A157,СВЦЭМ!$B$39:$B$782,F$155)+'СЕТ СН'!$F$12</f>
        <v>191.52073159</v>
      </c>
      <c r="G157" s="36">
        <f>SUMIFS(СВЦЭМ!$E$39:$E$782,СВЦЭМ!$A$39:$A$782,$A157,СВЦЭМ!$B$39:$B$782,G$155)+'СЕТ СН'!$F$12</f>
        <v>193.59654325</v>
      </c>
      <c r="H157" s="36">
        <f>SUMIFS(СВЦЭМ!$E$39:$E$782,СВЦЭМ!$A$39:$A$782,$A157,СВЦЭМ!$B$39:$B$782,H$155)+'СЕТ СН'!$F$12</f>
        <v>194.89396567</v>
      </c>
      <c r="I157" s="36">
        <f>SUMIFS(СВЦЭМ!$E$39:$E$782,СВЦЭМ!$A$39:$A$782,$A157,СВЦЭМ!$B$39:$B$782,I$155)+'СЕТ СН'!$F$12</f>
        <v>186.97764415</v>
      </c>
      <c r="J157" s="36">
        <f>SUMIFS(СВЦЭМ!$E$39:$E$782,СВЦЭМ!$A$39:$A$782,$A157,СВЦЭМ!$B$39:$B$782,J$155)+'СЕТ СН'!$F$12</f>
        <v>177.95082545</v>
      </c>
      <c r="K157" s="36">
        <f>SUMIFS(СВЦЭМ!$E$39:$E$782,СВЦЭМ!$A$39:$A$782,$A157,СВЦЭМ!$B$39:$B$782,K$155)+'СЕТ СН'!$F$12</f>
        <v>173.31649347000001</v>
      </c>
      <c r="L157" s="36">
        <f>SUMIFS(СВЦЭМ!$E$39:$E$782,СВЦЭМ!$A$39:$A$782,$A157,СВЦЭМ!$B$39:$B$782,L$155)+'СЕТ СН'!$F$12</f>
        <v>172.64155396000001</v>
      </c>
      <c r="M157" s="36">
        <f>SUMIFS(СВЦЭМ!$E$39:$E$782,СВЦЭМ!$A$39:$A$782,$A157,СВЦЭМ!$B$39:$B$782,M$155)+'СЕТ СН'!$F$12</f>
        <v>173.53439607999999</v>
      </c>
      <c r="N157" s="36">
        <f>SUMIFS(СВЦЭМ!$E$39:$E$782,СВЦЭМ!$A$39:$A$782,$A157,СВЦЭМ!$B$39:$B$782,N$155)+'СЕТ СН'!$F$12</f>
        <v>175.43028583</v>
      </c>
      <c r="O157" s="36">
        <f>SUMIFS(СВЦЭМ!$E$39:$E$782,СВЦЭМ!$A$39:$A$782,$A157,СВЦЭМ!$B$39:$B$782,O$155)+'СЕТ СН'!$F$12</f>
        <v>182.72360527999999</v>
      </c>
      <c r="P157" s="36">
        <f>SUMIFS(СВЦЭМ!$E$39:$E$782,СВЦЭМ!$A$39:$A$782,$A157,СВЦЭМ!$B$39:$B$782,P$155)+'СЕТ СН'!$F$12</f>
        <v>184.89138419</v>
      </c>
      <c r="Q157" s="36">
        <f>SUMIFS(СВЦЭМ!$E$39:$E$782,СВЦЭМ!$A$39:$A$782,$A157,СВЦЭМ!$B$39:$B$782,Q$155)+'СЕТ СН'!$F$12</f>
        <v>188.17298319</v>
      </c>
      <c r="R157" s="36">
        <f>SUMIFS(СВЦЭМ!$E$39:$E$782,СВЦЭМ!$A$39:$A$782,$A157,СВЦЭМ!$B$39:$B$782,R$155)+'СЕТ СН'!$F$12</f>
        <v>188.89228069000001</v>
      </c>
      <c r="S157" s="36">
        <f>SUMIFS(СВЦЭМ!$E$39:$E$782,СВЦЭМ!$A$39:$A$782,$A157,СВЦЭМ!$B$39:$B$782,S$155)+'СЕТ СН'!$F$12</f>
        <v>183.36985258000001</v>
      </c>
      <c r="T157" s="36">
        <f>SUMIFS(СВЦЭМ!$E$39:$E$782,СВЦЭМ!$A$39:$A$782,$A157,СВЦЭМ!$B$39:$B$782,T$155)+'СЕТ СН'!$F$12</f>
        <v>175.12110795000001</v>
      </c>
      <c r="U157" s="36">
        <f>SUMIFS(СВЦЭМ!$E$39:$E$782,СВЦЭМ!$A$39:$A$782,$A157,СВЦЭМ!$B$39:$B$782,U$155)+'СЕТ СН'!$F$12</f>
        <v>167.78880179000001</v>
      </c>
      <c r="V157" s="36">
        <f>SUMIFS(СВЦЭМ!$E$39:$E$782,СВЦЭМ!$A$39:$A$782,$A157,СВЦЭМ!$B$39:$B$782,V$155)+'СЕТ СН'!$F$12</f>
        <v>167.64506431999999</v>
      </c>
      <c r="W157" s="36">
        <f>SUMIFS(СВЦЭМ!$E$39:$E$782,СВЦЭМ!$A$39:$A$782,$A157,СВЦЭМ!$B$39:$B$782,W$155)+'СЕТ СН'!$F$12</f>
        <v>169.75826147999999</v>
      </c>
      <c r="X157" s="36">
        <f>SUMIFS(СВЦЭМ!$E$39:$E$782,СВЦЭМ!$A$39:$A$782,$A157,СВЦЭМ!$B$39:$B$782,X$155)+'СЕТ СН'!$F$12</f>
        <v>174.67147244</v>
      </c>
      <c r="Y157" s="36">
        <f>SUMIFS(СВЦЭМ!$E$39:$E$782,СВЦЭМ!$A$39:$A$782,$A157,СВЦЭМ!$B$39:$B$782,Y$155)+'СЕТ СН'!$F$12</f>
        <v>176.14314905000001</v>
      </c>
    </row>
    <row r="158" spans="1:27" ht="15.75" x14ac:dyDescent="0.2">
      <c r="A158" s="35">
        <f t="shared" ref="A158:A186" si="4">A157+1</f>
        <v>44258</v>
      </c>
      <c r="B158" s="36">
        <f>SUMIFS(СВЦЭМ!$E$39:$E$782,СВЦЭМ!$A$39:$A$782,$A158,СВЦЭМ!$B$39:$B$782,B$155)+'СЕТ СН'!$F$12</f>
        <v>177.06661986</v>
      </c>
      <c r="C158" s="36">
        <f>SUMIFS(СВЦЭМ!$E$39:$E$782,СВЦЭМ!$A$39:$A$782,$A158,СВЦЭМ!$B$39:$B$782,C$155)+'СЕТ СН'!$F$12</f>
        <v>188.08491362999999</v>
      </c>
      <c r="D158" s="36">
        <f>SUMIFS(СВЦЭМ!$E$39:$E$782,СВЦЭМ!$A$39:$A$782,$A158,СВЦЭМ!$B$39:$B$782,D$155)+'СЕТ СН'!$F$12</f>
        <v>193.00158569999999</v>
      </c>
      <c r="E158" s="36">
        <f>SUMIFS(СВЦЭМ!$E$39:$E$782,СВЦЭМ!$A$39:$A$782,$A158,СВЦЭМ!$B$39:$B$782,E$155)+'СЕТ СН'!$F$12</f>
        <v>192.55856799</v>
      </c>
      <c r="F158" s="36">
        <f>SUMIFS(СВЦЭМ!$E$39:$E$782,СВЦЭМ!$A$39:$A$782,$A158,СВЦЭМ!$B$39:$B$782,F$155)+'СЕТ СН'!$F$12</f>
        <v>193.29985327</v>
      </c>
      <c r="G158" s="36">
        <f>SUMIFS(СВЦЭМ!$E$39:$E$782,СВЦЭМ!$A$39:$A$782,$A158,СВЦЭМ!$B$39:$B$782,G$155)+'СЕТ СН'!$F$12</f>
        <v>194.62143033999999</v>
      </c>
      <c r="H158" s="36">
        <f>SUMIFS(СВЦЭМ!$E$39:$E$782,СВЦЭМ!$A$39:$A$782,$A158,СВЦЭМ!$B$39:$B$782,H$155)+'СЕТ СН'!$F$12</f>
        <v>192.5650875</v>
      </c>
      <c r="I158" s="36">
        <f>SUMIFS(СВЦЭМ!$E$39:$E$782,СВЦЭМ!$A$39:$A$782,$A158,СВЦЭМ!$B$39:$B$782,I$155)+'СЕТ СН'!$F$12</f>
        <v>185.63660197999999</v>
      </c>
      <c r="J158" s="36">
        <f>SUMIFS(СВЦЭМ!$E$39:$E$782,СВЦЭМ!$A$39:$A$782,$A158,СВЦЭМ!$B$39:$B$782,J$155)+'СЕТ СН'!$F$12</f>
        <v>176.39742355000001</v>
      </c>
      <c r="K158" s="36">
        <f>SUMIFS(СВЦЭМ!$E$39:$E$782,СВЦЭМ!$A$39:$A$782,$A158,СВЦЭМ!$B$39:$B$782,K$155)+'СЕТ СН'!$F$12</f>
        <v>172.40919959999999</v>
      </c>
      <c r="L158" s="36">
        <f>SUMIFS(СВЦЭМ!$E$39:$E$782,СВЦЭМ!$A$39:$A$782,$A158,СВЦЭМ!$B$39:$B$782,L$155)+'СЕТ СН'!$F$12</f>
        <v>172.01493124000001</v>
      </c>
      <c r="M158" s="36">
        <f>SUMIFS(СВЦЭМ!$E$39:$E$782,СВЦЭМ!$A$39:$A$782,$A158,СВЦЭМ!$B$39:$B$782,M$155)+'СЕТ СН'!$F$12</f>
        <v>173.90451533000001</v>
      </c>
      <c r="N158" s="36">
        <f>SUMIFS(СВЦЭМ!$E$39:$E$782,СВЦЭМ!$A$39:$A$782,$A158,СВЦЭМ!$B$39:$B$782,N$155)+'СЕТ СН'!$F$12</f>
        <v>170.54629212</v>
      </c>
      <c r="O158" s="36">
        <f>SUMIFS(СВЦЭМ!$E$39:$E$782,СВЦЭМ!$A$39:$A$782,$A158,СВЦЭМ!$B$39:$B$782,O$155)+'СЕТ СН'!$F$12</f>
        <v>175.96001171</v>
      </c>
      <c r="P158" s="36">
        <f>SUMIFS(СВЦЭМ!$E$39:$E$782,СВЦЭМ!$A$39:$A$782,$A158,СВЦЭМ!$B$39:$B$782,P$155)+'СЕТ СН'!$F$12</f>
        <v>178.91505344999999</v>
      </c>
      <c r="Q158" s="36">
        <f>SUMIFS(СВЦЭМ!$E$39:$E$782,СВЦЭМ!$A$39:$A$782,$A158,СВЦЭМ!$B$39:$B$782,Q$155)+'СЕТ СН'!$F$12</f>
        <v>180.77822119000001</v>
      </c>
      <c r="R158" s="36">
        <f>SUMIFS(СВЦЭМ!$E$39:$E$782,СВЦЭМ!$A$39:$A$782,$A158,СВЦЭМ!$B$39:$B$782,R$155)+'СЕТ СН'!$F$12</f>
        <v>180.23147512</v>
      </c>
      <c r="S158" s="36">
        <f>SUMIFS(СВЦЭМ!$E$39:$E$782,СВЦЭМ!$A$39:$A$782,$A158,СВЦЭМ!$B$39:$B$782,S$155)+'СЕТ СН'!$F$12</f>
        <v>175.6113398</v>
      </c>
      <c r="T158" s="36">
        <f>SUMIFS(СВЦЭМ!$E$39:$E$782,СВЦЭМ!$A$39:$A$782,$A158,СВЦЭМ!$B$39:$B$782,T$155)+'СЕТ СН'!$F$12</f>
        <v>168.30288390000001</v>
      </c>
      <c r="U158" s="36">
        <f>SUMIFS(СВЦЭМ!$E$39:$E$782,СВЦЭМ!$A$39:$A$782,$A158,СВЦЭМ!$B$39:$B$782,U$155)+'СЕТ СН'!$F$12</f>
        <v>163.08202335999999</v>
      </c>
      <c r="V158" s="36">
        <f>SUMIFS(СВЦЭМ!$E$39:$E$782,СВЦЭМ!$A$39:$A$782,$A158,СВЦЭМ!$B$39:$B$782,V$155)+'СЕТ СН'!$F$12</f>
        <v>162.48322795000001</v>
      </c>
      <c r="W158" s="36">
        <f>SUMIFS(СВЦЭМ!$E$39:$E$782,СВЦЭМ!$A$39:$A$782,$A158,СВЦЭМ!$B$39:$B$782,W$155)+'СЕТ СН'!$F$12</f>
        <v>165.45001282000001</v>
      </c>
      <c r="X158" s="36">
        <f>SUMIFS(СВЦЭМ!$E$39:$E$782,СВЦЭМ!$A$39:$A$782,$A158,СВЦЭМ!$B$39:$B$782,X$155)+'СЕТ СН'!$F$12</f>
        <v>168.23725716999999</v>
      </c>
      <c r="Y158" s="36">
        <f>SUMIFS(СВЦЭМ!$E$39:$E$782,СВЦЭМ!$A$39:$A$782,$A158,СВЦЭМ!$B$39:$B$782,Y$155)+'СЕТ СН'!$F$12</f>
        <v>171.70358725</v>
      </c>
    </row>
    <row r="159" spans="1:27" ht="15.75" x14ac:dyDescent="0.2">
      <c r="A159" s="35">
        <f t="shared" si="4"/>
        <v>44259</v>
      </c>
      <c r="B159" s="36">
        <f>SUMIFS(СВЦЭМ!$E$39:$E$782,СВЦЭМ!$A$39:$A$782,$A159,СВЦЭМ!$B$39:$B$782,B$155)+'СЕТ СН'!$F$12</f>
        <v>168.56447614000001</v>
      </c>
      <c r="C159" s="36">
        <f>SUMIFS(СВЦЭМ!$E$39:$E$782,СВЦЭМ!$A$39:$A$782,$A159,СВЦЭМ!$B$39:$B$782,C$155)+'СЕТ СН'!$F$12</f>
        <v>179.52464486</v>
      </c>
      <c r="D159" s="36">
        <f>SUMIFS(СВЦЭМ!$E$39:$E$782,СВЦЭМ!$A$39:$A$782,$A159,СВЦЭМ!$B$39:$B$782,D$155)+'СЕТ СН'!$F$12</f>
        <v>187.97742638</v>
      </c>
      <c r="E159" s="36">
        <f>SUMIFS(СВЦЭМ!$E$39:$E$782,СВЦЭМ!$A$39:$A$782,$A159,СВЦЭМ!$B$39:$B$782,E$155)+'СЕТ СН'!$F$12</f>
        <v>189.38378883999999</v>
      </c>
      <c r="F159" s="36">
        <f>SUMIFS(СВЦЭМ!$E$39:$E$782,СВЦЭМ!$A$39:$A$782,$A159,СВЦЭМ!$B$39:$B$782,F$155)+'СЕТ СН'!$F$12</f>
        <v>191.18712293999999</v>
      </c>
      <c r="G159" s="36">
        <f>SUMIFS(СВЦЭМ!$E$39:$E$782,СВЦЭМ!$A$39:$A$782,$A159,СВЦЭМ!$B$39:$B$782,G$155)+'СЕТ СН'!$F$12</f>
        <v>189.22707951000001</v>
      </c>
      <c r="H159" s="36">
        <f>SUMIFS(СВЦЭМ!$E$39:$E$782,СВЦЭМ!$A$39:$A$782,$A159,СВЦЭМ!$B$39:$B$782,H$155)+'СЕТ СН'!$F$12</f>
        <v>183.12138752999999</v>
      </c>
      <c r="I159" s="36">
        <f>SUMIFS(СВЦЭМ!$E$39:$E$782,СВЦЭМ!$A$39:$A$782,$A159,СВЦЭМ!$B$39:$B$782,I$155)+'СЕТ СН'!$F$12</f>
        <v>175.96141036</v>
      </c>
      <c r="J159" s="36">
        <f>SUMIFS(СВЦЭМ!$E$39:$E$782,СВЦЭМ!$A$39:$A$782,$A159,СВЦЭМ!$B$39:$B$782,J$155)+'СЕТ СН'!$F$12</f>
        <v>169.35685344000001</v>
      </c>
      <c r="K159" s="36">
        <f>SUMIFS(СВЦЭМ!$E$39:$E$782,СВЦЭМ!$A$39:$A$782,$A159,СВЦЭМ!$B$39:$B$782,K$155)+'СЕТ СН'!$F$12</f>
        <v>167.88011792</v>
      </c>
      <c r="L159" s="36">
        <f>SUMIFS(СВЦЭМ!$E$39:$E$782,СВЦЭМ!$A$39:$A$782,$A159,СВЦЭМ!$B$39:$B$782,L$155)+'СЕТ СН'!$F$12</f>
        <v>168.49980588</v>
      </c>
      <c r="M159" s="36">
        <f>SUMIFS(СВЦЭМ!$E$39:$E$782,СВЦЭМ!$A$39:$A$782,$A159,СВЦЭМ!$B$39:$B$782,M$155)+'СЕТ СН'!$F$12</f>
        <v>169.32576951999999</v>
      </c>
      <c r="N159" s="36">
        <f>SUMIFS(СВЦЭМ!$E$39:$E$782,СВЦЭМ!$A$39:$A$782,$A159,СВЦЭМ!$B$39:$B$782,N$155)+'СЕТ СН'!$F$12</f>
        <v>169.92642106</v>
      </c>
      <c r="O159" s="36">
        <f>SUMIFS(СВЦЭМ!$E$39:$E$782,СВЦЭМ!$A$39:$A$782,$A159,СВЦЭМ!$B$39:$B$782,O$155)+'СЕТ СН'!$F$12</f>
        <v>178.87938101</v>
      </c>
      <c r="P159" s="36">
        <f>SUMIFS(СВЦЭМ!$E$39:$E$782,СВЦЭМ!$A$39:$A$782,$A159,СВЦЭМ!$B$39:$B$782,P$155)+'СЕТ СН'!$F$12</f>
        <v>186.98386969000001</v>
      </c>
      <c r="Q159" s="36">
        <f>SUMIFS(СВЦЭМ!$E$39:$E$782,СВЦЭМ!$A$39:$A$782,$A159,СВЦЭМ!$B$39:$B$782,Q$155)+'СЕТ СН'!$F$12</f>
        <v>188.98443886999999</v>
      </c>
      <c r="R159" s="36">
        <f>SUMIFS(СВЦЭМ!$E$39:$E$782,СВЦЭМ!$A$39:$A$782,$A159,СВЦЭМ!$B$39:$B$782,R$155)+'СЕТ СН'!$F$12</f>
        <v>187.12311127999999</v>
      </c>
      <c r="S159" s="36">
        <f>SUMIFS(СВЦЭМ!$E$39:$E$782,СВЦЭМ!$A$39:$A$782,$A159,СВЦЭМ!$B$39:$B$782,S$155)+'СЕТ СН'!$F$12</f>
        <v>181.27951095</v>
      </c>
      <c r="T159" s="36">
        <f>SUMIFS(СВЦЭМ!$E$39:$E$782,СВЦЭМ!$A$39:$A$782,$A159,СВЦЭМ!$B$39:$B$782,T$155)+'СЕТ СН'!$F$12</f>
        <v>166.70481956</v>
      </c>
      <c r="U159" s="36">
        <f>SUMIFS(СВЦЭМ!$E$39:$E$782,СВЦЭМ!$A$39:$A$782,$A159,СВЦЭМ!$B$39:$B$782,U$155)+'СЕТ СН'!$F$12</f>
        <v>160.30128310000001</v>
      </c>
      <c r="V159" s="36">
        <f>SUMIFS(СВЦЭМ!$E$39:$E$782,СВЦЭМ!$A$39:$A$782,$A159,СВЦЭМ!$B$39:$B$782,V$155)+'СЕТ СН'!$F$12</f>
        <v>160.84375496999999</v>
      </c>
      <c r="W159" s="36">
        <f>SUMIFS(СВЦЭМ!$E$39:$E$782,СВЦЭМ!$A$39:$A$782,$A159,СВЦЭМ!$B$39:$B$782,W$155)+'СЕТ СН'!$F$12</f>
        <v>164.55069019000001</v>
      </c>
      <c r="X159" s="36">
        <f>SUMIFS(СВЦЭМ!$E$39:$E$782,СВЦЭМ!$A$39:$A$782,$A159,СВЦЭМ!$B$39:$B$782,X$155)+'СЕТ СН'!$F$12</f>
        <v>167.74656285</v>
      </c>
      <c r="Y159" s="36">
        <f>SUMIFS(СВЦЭМ!$E$39:$E$782,СВЦЭМ!$A$39:$A$782,$A159,СВЦЭМ!$B$39:$B$782,Y$155)+'СЕТ СН'!$F$12</f>
        <v>168.85414711999999</v>
      </c>
    </row>
    <row r="160" spans="1:27" ht="15.75" x14ac:dyDescent="0.2">
      <c r="A160" s="35">
        <f t="shared" si="4"/>
        <v>44260</v>
      </c>
      <c r="B160" s="36">
        <f>SUMIFS(СВЦЭМ!$E$39:$E$782,СВЦЭМ!$A$39:$A$782,$A160,СВЦЭМ!$B$39:$B$782,B$155)+'СЕТ СН'!$F$12</f>
        <v>174.22462322999999</v>
      </c>
      <c r="C160" s="36">
        <f>SUMIFS(СВЦЭМ!$E$39:$E$782,СВЦЭМ!$A$39:$A$782,$A160,СВЦЭМ!$B$39:$B$782,C$155)+'СЕТ СН'!$F$12</f>
        <v>180.91897940999999</v>
      </c>
      <c r="D160" s="36">
        <f>SUMIFS(СВЦЭМ!$E$39:$E$782,СВЦЭМ!$A$39:$A$782,$A160,СВЦЭМ!$B$39:$B$782,D$155)+'СЕТ СН'!$F$12</f>
        <v>185.86426145999999</v>
      </c>
      <c r="E160" s="36">
        <f>SUMIFS(СВЦЭМ!$E$39:$E$782,СВЦЭМ!$A$39:$A$782,$A160,СВЦЭМ!$B$39:$B$782,E$155)+'СЕТ СН'!$F$12</f>
        <v>187.13823017000001</v>
      </c>
      <c r="F160" s="36">
        <f>SUMIFS(СВЦЭМ!$E$39:$E$782,СВЦЭМ!$A$39:$A$782,$A160,СВЦЭМ!$B$39:$B$782,F$155)+'СЕТ СН'!$F$12</f>
        <v>193.07062934999999</v>
      </c>
      <c r="G160" s="36">
        <f>SUMIFS(СВЦЭМ!$E$39:$E$782,СВЦЭМ!$A$39:$A$782,$A160,СВЦЭМ!$B$39:$B$782,G$155)+'СЕТ СН'!$F$12</f>
        <v>192.92966964999999</v>
      </c>
      <c r="H160" s="36">
        <f>SUMIFS(СВЦЭМ!$E$39:$E$782,СВЦЭМ!$A$39:$A$782,$A160,СВЦЭМ!$B$39:$B$782,H$155)+'СЕТ СН'!$F$12</f>
        <v>189.57557392999999</v>
      </c>
      <c r="I160" s="36">
        <f>SUMIFS(СВЦЭМ!$E$39:$E$782,СВЦЭМ!$A$39:$A$782,$A160,СВЦЭМ!$B$39:$B$782,I$155)+'СЕТ СН'!$F$12</f>
        <v>181.47418855000001</v>
      </c>
      <c r="J160" s="36">
        <f>SUMIFS(СВЦЭМ!$E$39:$E$782,СВЦЭМ!$A$39:$A$782,$A160,СВЦЭМ!$B$39:$B$782,J$155)+'СЕТ СН'!$F$12</f>
        <v>174.29755908999999</v>
      </c>
      <c r="K160" s="36">
        <f>SUMIFS(СВЦЭМ!$E$39:$E$782,СВЦЭМ!$A$39:$A$782,$A160,СВЦЭМ!$B$39:$B$782,K$155)+'СЕТ СН'!$F$12</f>
        <v>168.60893182999999</v>
      </c>
      <c r="L160" s="36">
        <f>SUMIFS(СВЦЭМ!$E$39:$E$782,СВЦЭМ!$A$39:$A$782,$A160,СВЦЭМ!$B$39:$B$782,L$155)+'СЕТ СН'!$F$12</f>
        <v>167.43176643999999</v>
      </c>
      <c r="M160" s="36">
        <f>SUMIFS(СВЦЭМ!$E$39:$E$782,СВЦЭМ!$A$39:$A$782,$A160,СВЦЭМ!$B$39:$B$782,M$155)+'СЕТ СН'!$F$12</f>
        <v>167.21427331000001</v>
      </c>
      <c r="N160" s="36">
        <f>SUMIFS(СВЦЭМ!$E$39:$E$782,СВЦЭМ!$A$39:$A$782,$A160,СВЦЭМ!$B$39:$B$782,N$155)+'СЕТ СН'!$F$12</f>
        <v>170.13963971999999</v>
      </c>
      <c r="O160" s="36">
        <f>SUMIFS(СВЦЭМ!$E$39:$E$782,СВЦЭМ!$A$39:$A$782,$A160,СВЦЭМ!$B$39:$B$782,O$155)+'СЕТ СН'!$F$12</f>
        <v>178.74318864</v>
      </c>
      <c r="P160" s="36">
        <f>SUMIFS(СВЦЭМ!$E$39:$E$782,СВЦЭМ!$A$39:$A$782,$A160,СВЦЭМ!$B$39:$B$782,P$155)+'СЕТ СН'!$F$12</f>
        <v>182.95667316000001</v>
      </c>
      <c r="Q160" s="36">
        <f>SUMIFS(СВЦЭМ!$E$39:$E$782,СВЦЭМ!$A$39:$A$782,$A160,СВЦЭМ!$B$39:$B$782,Q$155)+'СЕТ СН'!$F$12</f>
        <v>186.08442488</v>
      </c>
      <c r="R160" s="36">
        <f>SUMIFS(СВЦЭМ!$E$39:$E$782,СВЦЭМ!$A$39:$A$782,$A160,СВЦЭМ!$B$39:$B$782,R$155)+'СЕТ СН'!$F$12</f>
        <v>185.78352104999999</v>
      </c>
      <c r="S160" s="36">
        <f>SUMIFS(СВЦЭМ!$E$39:$E$782,СВЦЭМ!$A$39:$A$782,$A160,СВЦЭМ!$B$39:$B$782,S$155)+'СЕТ СН'!$F$12</f>
        <v>179.31868596999999</v>
      </c>
      <c r="T160" s="36">
        <f>SUMIFS(СВЦЭМ!$E$39:$E$782,СВЦЭМ!$A$39:$A$782,$A160,СВЦЭМ!$B$39:$B$782,T$155)+'СЕТ СН'!$F$12</f>
        <v>170.31470525</v>
      </c>
      <c r="U160" s="36">
        <f>SUMIFS(СВЦЭМ!$E$39:$E$782,СВЦЭМ!$A$39:$A$782,$A160,СВЦЭМ!$B$39:$B$782,U$155)+'СЕТ СН'!$F$12</f>
        <v>163.45656270999999</v>
      </c>
      <c r="V160" s="36">
        <f>SUMIFS(СВЦЭМ!$E$39:$E$782,СВЦЭМ!$A$39:$A$782,$A160,СВЦЭМ!$B$39:$B$782,V$155)+'СЕТ СН'!$F$12</f>
        <v>167.01594481999999</v>
      </c>
      <c r="W160" s="36">
        <f>SUMIFS(СВЦЭМ!$E$39:$E$782,СВЦЭМ!$A$39:$A$782,$A160,СВЦЭМ!$B$39:$B$782,W$155)+'СЕТ СН'!$F$12</f>
        <v>168.55014782999999</v>
      </c>
      <c r="X160" s="36">
        <f>SUMIFS(СВЦЭМ!$E$39:$E$782,СВЦЭМ!$A$39:$A$782,$A160,СВЦЭМ!$B$39:$B$782,X$155)+'СЕТ СН'!$F$12</f>
        <v>172.63399391999999</v>
      </c>
      <c r="Y160" s="36">
        <f>SUMIFS(СВЦЭМ!$E$39:$E$782,СВЦЭМ!$A$39:$A$782,$A160,СВЦЭМ!$B$39:$B$782,Y$155)+'СЕТ СН'!$F$12</f>
        <v>173.54038072</v>
      </c>
    </row>
    <row r="161" spans="1:25" ht="15.75" x14ac:dyDescent="0.2">
      <c r="A161" s="35">
        <f t="shared" si="4"/>
        <v>44261</v>
      </c>
      <c r="B161" s="36">
        <f>SUMIFS(СВЦЭМ!$E$39:$E$782,СВЦЭМ!$A$39:$A$782,$A161,СВЦЭМ!$B$39:$B$782,B$155)+'СЕТ СН'!$F$12</f>
        <v>182.99904142</v>
      </c>
      <c r="C161" s="36">
        <f>SUMIFS(СВЦЭМ!$E$39:$E$782,СВЦЭМ!$A$39:$A$782,$A161,СВЦЭМ!$B$39:$B$782,C$155)+'СЕТ СН'!$F$12</f>
        <v>195.15767026</v>
      </c>
      <c r="D161" s="36">
        <f>SUMIFS(СВЦЭМ!$E$39:$E$782,СВЦЭМ!$A$39:$A$782,$A161,СВЦЭМ!$B$39:$B$782,D$155)+'СЕТ СН'!$F$12</f>
        <v>197.12594826</v>
      </c>
      <c r="E161" s="36">
        <f>SUMIFS(СВЦЭМ!$E$39:$E$782,СВЦЭМ!$A$39:$A$782,$A161,СВЦЭМ!$B$39:$B$782,E$155)+'СЕТ СН'!$F$12</f>
        <v>199.34068529000001</v>
      </c>
      <c r="F161" s="36">
        <f>SUMIFS(СВЦЭМ!$E$39:$E$782,СВЦЭМ!$A$39:$A$782,$A161,СВЦЭМ!$B$39:$B$782,F$155)+'СЕТ СН'!$F$12</f>
        <v>200.32256178</v>
      </c>
      <c r="G161" s="36">
        <f>SUMIFS(СВЦЭМ!$E$39:$E$782,СВЦЭМ!$A$39:$A$782,$A161,СВЦЭМ!$B$39:$B$782,G$155)+'СЕТ СН'!$F$12</f>
        <v>199.84933079000001</v>
      </c>
      <c r="H161" s="36">
        <f>SUMIFS(СВЦЭМ!$E$39:$E$782,СВЦЭМ!$A$39:$A$782,$A161,СВЦЭМ!$B$39:$B$782,H$155)+'СЕТ СН'!$F$12</f>
        <v>200.72030645999999</v>
      </c>
      <c r="I161" s="36">
        <f>SUMIFS(СВЦЭМ!$E$39:$E$782,СВЦЭМ!$A$39:$A$782,$A161,СВЦЭМ!$B$39:$B$782,I$155)+'СЕТ СН'!$F$12</f>
        <v>194.15018666</v>
      </c>
      <c r="J161" s="36">
        <f>SUMIFS(СВЦЭМ!$E$39:$E$782,СВЦЭМ!$A$39:$A$782,$A161,СВЦЭМ!$B$39:$B$782,J$155)+'СЕТ СН'!$F$12</f>
        <v>180.63620974</v>
      </c>
      <c r="K161" s="36">
        <f>SUMIFS(СВЦЭМ!$E$39:$E$782,СВЦЭМ!$A$39:$A$782,$A161,СВЦЭМ!$B$39:$B$782,K$155)+'СЕТ СН'!$F$12</f>
        <v>169.86521858</v>
      </c>
      <c r="L161" s="36">
        <f>SUMIFS(СВЦЭМ!$E$39:$E$782,СВЦЭМ!$A$39:$A$782,$A161,СВЦЭМ!$B$39:$B$782,L$155)+'СЕТ СН'!$F$12</f>
        <v>164.31901425999999</v>
      </c>
      <c r="M161" s="36">
        <f>SUMIFS(СВЦЭМ!$E$39:$E$782,СВЦЭМ!$A$39:$A$782,$A161,СВЦЭМ!$B$39:$B$782,M$155)+'СЕТ СН'!$F$12</f>
        <v>164.1303872</v>
      </c>
      <c r="N161" s="36">
        <f>SUMIFS(СВЦЭМ!$E$39:$E$782,СВЦЭМ!$A$39:$A$782,$A161,СВЦЭМ!$B$39:$B$782,N$155)+'СЕТ СН'!$F$12</f>
        <v>166.10070206</v>
      </c>
      <c r="O161" s="36">
        <f>SUMIFS(СВЦЭМ!$E$39:$E$782,СВЦЭМ!$A$39:$A$782,$A161,СВЦЭМ!$B$39:$B$782,O$155)+'СЕТ СН'!$F$12</f>
        <v>174.74460511000001</v>
      </c>
      <c r="P161" s="36">
        <f>SUMIFS(СВЦЭМ!$E$39:$E$782,СВЦЭМ!$A$39:$A$782,$A161,СВЦЭМ!$B$39:$B$782,P$155)+'СЕТ СН'!$F$12</f>
        <v>177.65459648999999</v>
      </c>
      <c r="Q161" s="36">
        <f>SUMIFS(СВЦЭМ!$E$39:$E$782,СВЦЭМ!$A$39:$A$782,$A161,СВЦЭМ!$B$39:$B$782,Q$155)+'СЕТ СН'!$F$12</f>
        <v>181.35757287999999</v>
      </c>
      <c r="R161" s="36">
        <f>SUMIFS(СВЦЭМ!$E$39:$E$782,СВЦЭМ!$A$39:$A$782,$A161,СВЦЭМ!$B$39:$B$782,R$155)+'СЕТ СН'!$F$12</f>
        <v>179.81431118</v>
      </c>
      <c r="S161" s="36">
        <f>SUMIFS(СВЦЭМ!$E$39:$E$782,СВЦЭМ!$A$39:$A$782,$A161,СВЦЭМ!$B$39:$B$782,S$155)+'СЕТ СН'!$F$12</f>
        <v>171.93033402</v>
      </c>
      <c r="T161" s="36">
        <f>SUMIFS(СВЦЭМ!$E$39:$E$782,СВЦЭМ!$A$39:$A$782,$A161,СВЦЭМ!$B$39:$B$782,T$155)+'СЕТ СН'!$F$12</f>
        <v>164.20119012000001</v>
      </c>
      <c r="U161" s="36">
        <f>SUMIFS(СВЦЭМ!$E$39:$E$782,СВЦЭМ!$A$39:$A$782,$A161,СВЦЭМ!$B$39:$B$782,U$155)+'СЕТ СН'!$F$12</f>
        <v>159.72440936000001</v>
      </c>
      <c r="V161" s="36">
        <f>SUMIFS(СВЦЭМ!$E$39:$E$782,СВЦЭМ!$A$39:$A$782,$A161,СВЦЭМ!$B$39:$B$782,V$155)+'СЕТ СН'!$F$12</f>
        <v>160.24035038</v>
      </c>
      <c r="W161" s="36">
        <f>SUMIFS(СВЦЭМ!$E$39:$E$782,СВЦЭМ!$A$39:$A$782,$A161,СВЦЭМ!$B$39:$B$782,W$155)+'СЕТ СН'!$F$12</f>
        <v>161.49629134</v>
      </c>
      <c r="X161" s="36">
        <f>SUMIFS(СВЦЭМ!$E$39:$E$782,СВЦЭМ!$A$39:$A$782,$A161,СВЦЭМ!$B$39:$B$782,X$155)+'СЕТ СН'!$F$12</f>
        <v>165.73900355000001</v>
      </c>
      <c r="Y161" s="36">
        <f>SUMIFS(СВЦЭМ!$E$39:$E$782,СВЦЭМ!$A$39:$A$782,$A161,СВЦЭМ!$B$39:$B$782,Y$155)+'СЕТ СН'!$F$12</f>
        <v>169.56938754000001</v>
      </c>
    </row>
    <row r="162" spans="1:25" ht="15.75" x14ac:dyDescent="0.2">
      <c r="A162" s="35">
        <f t="shared" si="4"/>
        <v>44262</v>
      </c>
      <c r="B162" s="36">
        <f>SUMIFS(СВЦЭМ!$E$39:$E$782,СВЦЭМ!$A$39:$A$782,$A162,СВЦЭМ!$B$39:$B$782,B$155)+'СЕТ СН'!$F$12</f>
        <v>175.51259415999999</v>
      </c>
      <c r="C162" s="36">
        <f>SUMIFS(СВЦЭМ!$E$39:$E$782,СВЦЭМ!$A$39:$A$782,$A162,СВЦЭМ!$B$39:$B$782,C$155)+'СЕТ СН'!$F$12</f>
        <v>186.37845967999999</v>
      </c>
      <c r="D162" s="36">
        <f>SUMIFS(СВЦЭМ!$E$39:$E$782,СВЦЭМ!$A$39:$A$782,$A162,СВЦЭМ!$B$39:$B$782,D$155)+'СЕТ СН'!$F$12</f>
        <v>192.37894911999999</v>
      </c>
      <c r="E162" s="36">
        <f>SUMIFS(СВЦЭМ!$E$39:$E$782,СВЦЭМ!$A$39:$A$782,$A162,СВЦЭМ!$B$39:$B$782,E$155)+'СЕТ СН'!$F$12</f>
        <v>194.22549624999999</v>
      </c>
      <c r="F162" s="36">
        <f>SUMIFS(СВЦЭМ!$E$39:$E$782,СВЦЭМ!$A$39:$A$782,$A162,СВЦЭМ!$B$39:$B$782,F$155)+'СЕТ СН'!$F$12</f>
        <v>195.34996125000001</v>
      </c>
      <c r="G162" s="36">
        <f>SUMIFS(СВЦЭМ!$E$39:$E$782,СВЦЭМ!$A$39:$A$782,$A162,СВЦЭМ!$B$39:$B$782,G$155)+'СЕТ СН'!$F$12</f>
        <v>195.54927486</v>
      </c>
      <c r="H162" s="36">
        <f>SUMIFS(СВЦЭМ!$E$39:$E$782,СВЦЭМ!$A$39:$A$782,$A162,СВЦЭМ!$B$39:$B$782,H$155)+'СЕТ СН'!$F$12</f>
        <v>192.52011568</v>
      </c>
      <c r="I162" s="36">
        <f>SUMIFS(СВЦЭМ!$E$39:$E$782,СВЦЭМ!$A$39:$A$782,$A162,СВЦЭМ!$B$39:$B$782,I$155)+'СЕТ СН'!$F$12</f>
        <v>186.35866847</v>
      </c>
      <c r="J162" s="36">
        <f>SUMIFS(СВЦЭМ!$E$39:$E$782,СВЦЭМ!$A$39:$A$782,$A162,СВЦЭМ!$B$39:$B$782,J$155)+'СЕТ СН'!$F$12</f>
        <v>176.29943122</v>
      </c>
      <c r="K162" s="36">
        <f>SUMIFS(СВЦЭМ!$E$39:$E$782,СВЦЭМ!$A$39:$A$782,$A162,СВЦЭМ!$B$39:$B$782,K$155)+'СЕТ СН'!$F$12</f>
        <v>169.33783392000001</v>
      </c>
      <c r="L162" s="36">
        <f>SUMIFS(СВЦЭМ!$E$39:$E$782,СВЦЭМ!$A$39:$A$782,$A162,СВЦЭМ!$B$39:$B$782,L$155)+'СЕТ СН'!$F$12</f>
        <v>166.65841882999999</v>
      </c>
      <c r="M162" s="36">
        <f>SUMIFS(СВЦЭМ!$E$39:$E$782,СВЦЭМ!$A$39:$A$782,$A162,СВЦЭМ!$B$39:$B$782,M$155)+'СЕТ СН'!$F$12</f>
        <v>167.5395967</v>
      </c>
      <c r="N162" s="36">
        <f>SUMIFS(СВЦЭМ!$E$39:$E$782,СВЦЭМ!$A$39:$A$782,$A162,СВЦЭМ!$B$39:$B$782,N$155)+'СЕТ СН'!$F$12</f>
        <v>171.23635952999999</v>
      </c>
      <c r="O162" s="36">
        <f>SUMIFS(СВЦЭМ!$E$39:$E$782,СВЦЭМ!$A$39:$A$782,$A162,СВЦЭМ!$B$39:$B$782,O$155)+'СЕТ СН'!$F$12</f>
        <v>177.7821811</v>
      </c>
      <c r="P162" s="36">
        <f>SUMIFS(СВЦЭМ!$E$39:$E$782,СВЦЭМ!$A$39:$A$782,$A162,СВЦЭМ!$B$39:$B$782,P$155)+'СЕТ СН'!$F$12</f>
        <v>183.48100685</v>
      </c>
      <c r="Q162" s="36">
        <f>SUMIFS(СВЦЭМ!$E$39:$E$782,СВЦЭМ!$A$39:$A$782,$A162,СВЦЭМ!$B$39:$B$782,Q$155)+'СЕТ СН'!$F$12</f>
        <v>187.09775517</v>
      </c>
      <c r="R162" s="36">
        <f>SUMIFS(СВЦЭМ!$E$39:$E$782,СВЦЭМ!$A$39:$A$782,$A162,СВЦЭМ!$B$39:$B$782,R$155)+'СЕТ СН'!$F$12</f>
        <v>185.24836514</v>
      </c>
      <c r="S162" s="36">
        <f>SUMIFS(СВЦЭМ!$E$39:$E$782,СВЦЭМ!$A$39:$A$782,$A162,СВЦЭМ!$B$39:$B$782,S$155)+'СЕТ СН'!$F$12</f>
        <v>179.18784876999999</v>
      </c>
      <c r="T162" s="36">
        <f>SUMIFS(СВЦЭМ!$E$39:$E$782,СВЦЭМ!$A$39:$A$782,$A162,СВЦЭМ!$B$39:$B$782,T$155)+'СЕТ СН'!$F$12</f>
        <v>170.43486776</v>
      </c>
      <c r="U162" s="36">
        <f>SUMIFS(СВЦЭМ!$E$39:$E$782,СВЦЭМ!$A$39:$A$782,$A162,СВЦЭМ!$B$39:$B$782,U$155)+'СЕТ СН'!$F$12</f>
        <v>164.26184511</v>
      </c>
      <c r="V162" s="36">
        <f>SUMIFS(СВЦЭМ!$E$39:$E$782,СВЦЭМ!$A$39:$A$782,$A162,СВЦЭМ!$B$39:$B$782,V$155)+'СЕТ СН'!$F$12</f>
        <v>165.33462664999999</v>
      </c>
      <c r="W162" s="36">
        <f>SUMIFS(СВЦЭМ!$E$39:$E$782,СВЦЭМ!$A$39:$A$782,$A162,СВЦЭМ!$B$39:$B$782,W$155)+'СЕТ СН'!$F$12</f>
        <v>169.04721842999999</v>
      </c>
      <c r="X162" s="36">
        <f>SUMIFS(СВЦЭМ!$E$39:$E$782,СВЦЭМ!$A$39:$A$782,$A162,СВЦЭМ!$B$39:$B$782,X$155)+'СЕТ СН'!$F$12</f>
        <v>171.22751389999999</v>
      </c>
      <c r="Y162" s="36">
        <f>SUMIFS(СВЦЭМ!$E$39:$E$782,СВЦЭМ!$A$39:$A$782,$A162,СВЦЭМ!$B$39:$B$782,Y$155)+'СЕТ СН'!$F$12</f>
        <v>174.32639280000001</v>
      </c>
    </row>
    <row r="163" spans="1:25" ht="15.75" x14ac:dyDescent="0.2">
      <c r="A163" s="35">
        <f t="shared" si="4"/>
        <v>44263</v>
      </c>
      <c r="B163" s="36">
        <f>SUMIFS(СВЦЭМ!$E$39:$E$782,СВЦЭМ!$A$39:$A$782,$A163,СВЦЭМ!$B$39:$B$782,B$155)+'СЕТ СН'!$F$12</f>
        <v>177.67731076999999</v>
      </c>
      <c r="C163" s="36">
        <f>SUMIFS(СВЦЭМ!$E$39:$E$782,СВЦЭМ!$A$39:$A$782,$A163,СВЦЭМ!$B$39:$B$782,C$155)+'СЕТ СН'!$F$12</f>
        <v>188.38796558999999</v>
      </c>
      <c r="D163" s="36">
        <f>SUMIFS(СВЦЭМ!$E$39:$E$782,СВЦЭМ!$A$39:$A$782,$A163,СВЦЭМ!$B$39:$B$782,D$155)+'СЕТ СН'!$F$12</f>
        <v>195.19748432</v>
      </c>
      <c r="E163" s="36">
        <f>SUMIFS(СВЦЭМ!$E$39:$E$782,СВЦЭМ!$A$39:$A$782,$A163,СВЦЭМ!$B$39:$B$782,E$155)+'СЕТ СН'!$F$12</f>
        <v>194.55686481999999</v>
      </c>
      <c r="F163" s="36">
        <f>SUMIFS(СВЦЭМ!$E$39:$E$782,СВЦЭМ!$A$39:$A$782,$A163,СВЦЭМ!$B$39:$B$782,F$155)+'СЕТ СН'!$F$12</f>
        <v>194.46848349000001</v>
      </c>
      <c r="G163" s="36">
        <f>SUMIFS(СВЦЭМ!$E$39:$E$782,СВЦЭМ!$A$39:$A$782,$A163,СВЦЭМ!$B$39:$B$782,G$155)+'СЕТ СН'!$F$12</f>
        <v>193.88543824000001</v>
      </c>
      <c r="H163" s="36">
        <f>SUMIFS(СВЦЭМ!$E$39:$E$782,СВЦЭМ!$A$39:$A$782,$A163,СВЦЭМ!$B$39:$B$782,H$155)+'СЕТ СН'!$F$12</f>
        <v>194.17121986999999</v>
      </c>
      <c r="I163" s="36">
        <f>SUMIFS(СВЦЭМ!$E$39:$E$782,СВЦЭМ!$A$39:$A$782,$A163,СВЦЭМ!$B$39:$B$782,I$155)+'СЕТ СН'!$F$12</f>
        <v>190.89972993000001</v>
      </c>
      <c r="J163" s="36">
        <f>SUMIFS(СВЦЭМ!$E$39:$E$782,СВЦЭМ!$A$39:$A$782,$A163,СВЦЭМ!$B$39:$B$782,J$155)+'СЕТ СН'!$F$12</f>
        <v>181.77346752</v>
      </c>
      <c r="K163" s="36">
        <f>SUMIFS(СВЦЭМ!$E$39:$E$782,СВЦЭМ!$A$39:$A$782,$A163,СВЦЭМ!$B$39:$B$782,K$155)+'СЕТ СН'!$F$12</f>
        <v>174.41368116999999</v>
      </c>
      <c r="L163" s="36">
        <f>SUMIFS(СВЦЭМ!$E$39:$E$782,СВЦЭМ!$A$39:$A$782,$A163,СВЦЭМ!$B$39:$B$782,L$155)+'СЕТ СН'!$F$12</f>
        <v>172.18826973</v>
      </c>
      <c r="M163" s="36">
        <f>SUMIFS(СВЦЭМ!$E$39:$E$782,СВЦЭМ!$A$39:$A$782,$A163,СВЦЭМ!$B$39:$B$782,M$155)+'СЕТ СН'!$F$12</f>
        <v>171.80340530000001</v>
      </c>
      <c r="N163" s="36">
        <f>SUMIFS(СВЦЭМ!$E$39:$E$782,СВЦЭМ!$A$39:$A$782,$A163,СВЦЭМ!$B$39:$B$782,N$155)+'СЕТ СН'!$F$12</f>
        <v>172.43494673999999</v>
      </c>
      <c r="O163" s="36">
        <f>SUMIFS(СВЦЭМ!$E$39:$E$782,СВЦЭМ!$A$39:$A$782,$A163,СВЦЭМ!$B$39:$B$782,O$155)+'СЕТ СН'!$F$12</f>
        <v>180.42596270000001</v>
      </c>
      <c r="P163" s="36">
        <f>SUMIFS(СВЦЭМ!$E$39:$E$782,СВЦЭМ!$A$39:$A$782,$A163,СВЦЭМ!$B$39:$B$782,P$155)+'СЕТ СН'!$F$12</f>
        <v>182.5750841</v>
      </c>
      <c r="Q163" s="36">
        <f>SUMIFS(СВЦЭМ!$E$39:$E$782,СВЦЭМ!$A$39:$A$782,$A163,СВЦЭМ!$B$39:$B$782,Q$155)+'СЕТ СН'!$F$12</f>
        <v>186.17866382</v>
      </c>
      <c r="R163" s="36">
        <f>SUMIFS(СВЦЭМ!$E$39:$E$782,СВЦЭМ!$A$39:$A$782,$A163,СВЦЭМ!$B$39:$B$782,R$155)+'СЕТ СН'!$F$12</f>
        <v>187.39492394999999</v>
      </c>
      <c r="S163" s="36">
        <f>SUMIFS(СВЦЭМ!$E$39:$E$782,СВЦЭМ!$A$39:$A$782,$A163,СВЦЭМ!$B$39:$B$782,S$155)+'СЕТ СН'!$F$12</f>
        <v>180.63727087999999</v>
      </c>
      <c r="T163" s="36">
        <f>SUMIFS(СВЦЭМ!$E$39:$E$782,СВЦЭМ!$A$39:$A$782,$A163,СВЦЭМ!$B$39:$B$782,T$155)+'СЕТ СН'!$F$12</f>
        <v>169.93489799</v>
      </c>
      <c r="U163" s="36">
        <f>SUMIFS(СВЦЭМ!$E$39:$E$782,СВЦЭМ!$A$39:$A$782,$A163,СВЦЭМ!$B$39:$B$782,U$155)+'СЕТ СН'!$F$12</f>
        <v>163.12576250000001</v>
      </c>
      <c r="V163" s="36">
        <f>SUMIFS(СВЦЭМ!$E$39:$E$782,СВЦЭМ!$A$39:$A$782,$A163,СВЦЭМ!$B$39:$B$782,V$155)+'СЕТ СН'!$F$12</f>
        <v>164.51589651</v>
      </c>
      <c r="W163" s="36">
        <f>SUMIFS(СВЦЭМ!$E$39:$E$782,СВЦЭМ!$A$39:$A$782,$A163,СВЦЭМ!$B$39:$B$782,W$155)+'СЕТ СН'!$F$12</f>
        <v>168.10337250000001</v>
      </c>
      <c r="X163" s="36">
        <f>SUMIFS(СВЦЭМ!$E$39:$E$782,СВЦЭМ!$A$39:$A$782,$A163,СВЦЭМ!$B$39:$B$782,X$155)+'СЕТ СН'!$F$12</f>
        <v>170.18563244000001</v>
      </c>
      <c r="Y163" s="36">
        <f>SUMIFS(СВЦЭМ!$E$39:$E$782,СВЦЭМ!$A$39:$A$782,$A163,СВЦЭМ!$B$39:$B$782,Y$155)+'СЕТ СН'!$F$12</f>
        <v>173.03833298000001</v>
      </c>
    </row>
    <row r="164" spans="1:25" ht="15.75" x14ac:dyDescent="0.2">
      <c r="A164" s="35">
        <f t="shared" si="4"/>
        <v>44264</v>
      </c>
      <c r="B164" s="36">
        <f>SUMIFS(СВЦЭМ!$E$39:$E$782,СВЦЭМ!$A$39:$A$782,$A164,СВЦЭМ!$B$39:$B$782,B$155)+'СЕТ СН'!$F$12</f>
        <v>172.09716807999999</v>
      </c>
      <c r="C164" s="36">
        <f>SUMIFS(СВЦЭМ!$E$39:$E$782,СВЦЭМ!$A$39:$A$782,$A164,СВЦЭМ!$B$39:$B$782,C$155)+'СЕТ СН'!$F$12</f>
        <v>181.35965358999999</v>
      </c>
      <c r="D164" s="36">
        <f>SUMIFS(СВЦЭМ!$E$39:$E$782,СВЦЭМ!$A$39:$A$782,$A164,СВЦЭМ!$B$39:$B$782,D$155)+'СЕТ СН'!$F$12</f>
        <v>192.39173521999999</v>
      </c>
      <c r="E164" s="36">
        <f>SUMIFS(СВЦЭМ!$E$39:$E$782,СВЦЭМ!$A$39:$A$782,$A164,СВЦЭМ!$B$39:$B$782,E$155)+'СЕТ СН'!$F$12</f>
        <v>193.08614104</v>
      </c>
      <c r="F164" s="36">
        <f>SUMIFS(СВЦЭМ!$E$39:$E$782,СВЦЭМ!$A$39:$A$782,$A164,СВЦЭМ!$B$39:$B$782,F$155)+'СЕТ СН'!$F$12</f>
        <v>194.02867757000001</v>
      </c>
      <c r="G164" s="36">
        <f>SUMIFS(СВЦЭМ!$E$39:$E$782,СВЦЭМ!$A$39:$A$782,$A164,СВЦЭМ!$B$39:$B$782,G$155)+'СЕТ СН'!$F$12</f>
        <v>192.00771369</v>
      </c>
      <c r="H164" s="36">
        <f>SUMIFS(СВЦЭМ!$E$39:$E$782,СВЦЭМ!$A$39:$A$782,$A164,СВЦЭМ!$B$39:$B$782,H$155)+'СЕТ СН'!$F$12</f>
        <v>185.8489539</v>
      </c>
      <c r="I164" s="36">
        <f>SUMIFS(СВЦЭМ!$E$39:$E$782,СВЦЭМ!$A$39:$A$782,$A164,СВЦЭМ!$B$39:$B$782,I$155)+'СЕТ СН'!$F$12</f>
        <v>180.52989023999999</v>
      </c>
      <c r="J164" s="36">
        <f>SUMIFS(СВЦЭМ!$E$39:$E$782,СВЦЭМ!$A$39:$A$782,$A164,СВЦЭМ!$B$39:$B$782,J$155)+'СЕТ СН'!$F$12</f>
        <v>172.83649277999999</v>
      </c>
      <c r="K164" s="36">
        <f>SUMIFS(СВЦЭМ!$E$39:$E$782,СВЦЭМ!$A$39:$A$782,$A164,СВЦЭМ!$B$39:$B$782,K$155)+'СЕТ СН'!$F$12</f>
        <v>169.98901473000001</v>
      </c>
      <c r="L164" s="36">
        <f>SUMIFS(СВЦЭМ!$E$39:$E$782,СВЦЭМ!$A$39:$A$782,$A164,СВЦЭМ!$B$39:$B$782,L$155)+'СЕТ СН'!$F$12</f>
        <v>169.87210424</v>
      </c>
      <c r="M164" s="36">
        <f>SUMIFS(СВЦЭМ!$E$39:$E$782,СВЦЭМ!$A$39:$A$782,$A164,СВЦЭМ!$B$39:$B$782,M$155)+'СЕТ СН'!$F$12</f>
        <v>171.59280229999999</v>
      </c>
      <c r="N164" s="36">
        <f>SUMIFS(СВЦЭМ!$E$39:$E$782,СВЦЭМ!$A$39:$A$782,$A164,СВЦЭМ!$B$39:$B$782,N$155)+'СЕТ СН'!$F$12</f>
        <v>174.45840290000001</v>
      </c>
      <c r="O164" s="36">
        <f>SUMIFS(СВЦЭМ!$E$39:$E$782,СВЦЭМ!$A$39:$A$782,$A164,СВЦЭМ!$B$39:$B$782,O$155)+'СЕТ СН'!$F$12</f>
        <v>180.87021566000001</v>
      </c>
      <c r="P164" s="36">
        <f>SUMIFS(СВЦЭМ!$E$39:$E$782,СВЦЭМ!$A$39:$A$782,$A164,СВЦЭМ!$B$39:$B$782,P$155)+'СЕТ СН'!$F$12</f>
        <v>181.78810601999999</v>
      </c>
      <c r="Q164" s="36">
        <f>SUMIFS(СВЦЭМ!$E$39:$E$782,СВЦЭМ!$A$39:$A$782,$A164,СВЦЭМ!$B$39:$B$782,Q$155)+'СЕТ СН'!$F$12</f>
        <v>182.48623732999999</v>
      </c>
      <c r="R164" s="36">
        <f>SUMIFS(СВЦЭМ!$E$39:$E$782,СВЦЭМ!$A$39:$A$782,$A164,СВЦЭМ!$B$39:$B$782,R$155)+'СЕТ СН'!$F$12</f>
        <v>183.50090606000001</v>
      </c>
      <c r="S164" s="36">
        <f>SUMIFS(СВЦЭМ!$E$39:$E$782,СВЦЭМ!$A$39:$A$782,$A164,СВЦЭМ!$B$39:$B$782,S$155)+'СЕТ СН'!$F$12</f>
        <v>180.78234785000001</v>
      </c>
      <c r="T164" s="36">
        <f>SUMIFS(СВЦЭМ!$E$39:$E$782,СВЦЭМ!$A$39:$A$782,$A164,СВЦЭМ!$B$39:$B$782,T$155)+'СЕТ СН'!$F$12</f>
        <v>171.24974739000001</v>
      </c>
      <c r="U164" s="36">
        <f>SUMIFS(СВЦЭМ!$E$39:$E$782,СВЦЭМ!$A$39:$A$782,$A164,СВЦЭМ!$B$39:$B$782,U$155)+'СЕТ СН'!$F$12</f>
        <v>164.68114274000001</v>
      </c>
      <c r="V164" s="36">
        <f>SUMIFS(СВЦЭМ!$E$39:$E$782,СВЦЭМ!$A$39:$A$782,$A164,СВЦЭМ!$B$39:$B$782,V$155)+'СЕТ СН'!$F$12</f>
        <v>165.24230883000001</v>
      </c>
      <c r="W164" s="36">
        <f>SUMIFS(СВЦЭМ!$E$39:$E$782,СВЦЭМ!$A$39:$A$782,$A164,СВЦЭМ!$B$39:$B$782,W$155)+'СЕТ СН'!$F$12</f>
        <v>168.64592752999999</v>
      </c>
      <c r="X164" s="36">
        <f>SUMIFS(СВЦЭМ!$E$39:$E$782,СВЦЭМ!$A$39:$A$782,$A164,СВЦЭМ!$B$39:$B$782,X$155)+'СЕТ СН'!$F$12</f>
        <v>173.21204834</v>
      </c>
      <c r="Y164" s="36">
        <f>SUMIFS(СВЦЭМ!$E$39:$E$782,СВЦЭМ!$A$39:$A$782,$A164,СВЦЭМ!$B$39:$B$782,Y$155)+'СЕТ СН'!$F$12</f>
        <v>176.30702022</v>
      </c>
    </row>
    <row r="165" spans="1:25" ht="15.75" x14ac:dyDescent="0.2">
      <c r="A165" s="35">
        <f t="shared" si="4"/>
        <v>44265</v>
      </c>
      <c r="B165" s="36">
        <f>SUMIFS(СВЦЭМ!$E$39:$E$782,СВЦЭМ!$A$39:$A$782,$A165,СВЦЭМ!$B$39:$B$782,B$155)+'СЕТ СН'!$F$12</f>
        <v>177.81359721999999</v>
      </c>
      <c r="C165" s="36">
        <f>SUMIFS(СВЦЭМ!$E$39:$E$782,СВЦЭМ!$A$39:$A$782,$A165,СВЦЭМ!$B$39:$B$782,C$155)+'СЕТ СН'!$F$12</f>
        <v>184.91775529</v>
      </c>
      <c r="D165" s="36">
        <f>SUMIFS(СВЦЭМ!$E$39:$E$782,СВЦЭМ!$A$39:$A$782,$A165,СВЦЭМ!$B$39:$B$782,D$155)+'СЕТ СН'!$F$12</f>
        <v>194.33215681999999</v>
      </c>
      <c r="E165" s="36">
        <f>SUMIFS(СВЦЭМ!$E$39:$E$782,СВЦЭМ!$A$39:$A$782,$A165,СВЦЭМ!$B$39:$B$782,E$155)+'СЕТ СН'!$F$12</f>
        <v>194.05597437</v>
      </c>
      <c r="F165" s="36">
        <f>SUMIFS(СВЦЭМ!$E$39:$E$782,СВЦЭМ!$A$39:$A$782,$A165,СВЦЭМ!$B$39:$B$782,F$155)+'СЕТ СН'!$F$12</f>
        <v>194.88869936</v>
      </c>
      <c r="G165" s="36">
        <f>SUMIFS(СВЦЭМ!$E$39:$E$782,СВЦЭМ!$A$39:$A$782,$A165,СВЦЭМ!$B$39:$B$782,G$155)+'СЕТ СН'!$F$12</f>
        <v>195.07651654</v>
      </c>
      <c r="H165" s="36">
        <f>SUMIFS(СВЦЭМ!$E$39:$E$782,СВЦЭМ!$A$39:$A$782,$A165,СВЦЭМ!$B$39:$B$782,H$155)+'СЕТ СН'!$F$12</f>
        <v>190.67106955</v>
      </c>
      <c r="I165" s="36">
        <f>SUMIFS(СВЦЭМ!$E$39:$E$782,СВЦЭМ!$A$39:$A$782,$A165,СВЦЭМ!$B$39:$B$782,I$155)+'СЕТ СН'!$F$12</f>
        <v>184.63551083999999</v>
      </c>
      <c r="J165" s="36">
        <f>SUMIFS(СВЦЭМ!$E$39:$E$782,СВЦЭМ!$A$39:$A$782,$A165,СВЦЭМ!$B$39:$B$782,J$155)+'СЕТ СН'!$F$12</f>
        <v>178.27300177999999</v>
      </c>
      <c r="K165" s="36">
        <f>SUMIFS(СВЦЭМ!$E$39:$E$782,СВЦЭМ!$A$39:$A$782,$A165,СВЦЭМ!$B$39:$B$782,K$155)+'СЕТ СН'!$F$12</f>
        <v>171.02844916999999</v>
      </c>
      <c r="L165" s="36">
        <f>SUMIFS(СВЦЭМ!$E$39:$E$782,СВЦЭМ!$A$39:$A$782,$A165,СВЦЭМ!$B$39:$B$782,L$155)+'СЕТ СН'!$F$12</f>
        <v>169.48775735999999</v>
      </c>
      <c r="M165" s="36">
        <f>SUMIFS(СВЦЭМ!$E$39:$E$782,СВЦЭМ!$A$39:$A$782,$A165,СВЦЭМ!$B$39:$B$782,M$155)+'СЕТ СН'!$F$12</f>
        <v>171.41698861</v>
      </c>
      <c r="N165" s="36">
        <f>SUMIFS(СВЦЭМ!$E$39:$E$782,СВЦЭМ!$A$39:$A$782,$A165,СВЦЭМ!$B$39:$B$782,N$155)+'СЕТ СН'!$F$12</f>
        <v>172.08450238</v>
      </c>
      <c r="O165" s="36">
        <f>SUMIFS(СВЦЭМ!$E$39:$E$782,СВЦЭМ!$A$39:$A$782,$A165,СВЦЭМ!$B$39:$B$782,O$155)+'СЕТ СН'!$F$12</f>
        <v>172.14600786</v>
      </c>
      <c r="P165" s="36">
        <f>SUMIFS(СВЦЭМ!$E$39:$E$782,СВЦЭМ!$A$39:$A$782,$A165,СВЦЭМ!$B$39:$B$782,P$155)+'СЕТ СН'!$F$12</f>
        <v>180.22837118000001</v>
      </c>
      <c r="Q165" s="36">
        <f>SUMIFS(СВЦЭМ!$E$39:$E$782,СВЦЭМ!$A$39:$A$782,$A165,СВЦЭМ!$B$39:$B$782,Q$155)+'СЕТ СН'!$F$12</f>
        <v>186.84467128</v>
      </c>
      <c r="R165" s="36">
        <f>SUMIFS(СВЦЭМ!$E$39:$E$782,СВЦЭМ!$A$39:$A$782,$A165,СВЦЭМ!$B$39:$B$782,R$155)+'СЕТ СН'!$F$12</f>
        <v>186.20448608999999</v>
      </c>
      <c r="S165" s="36">
        <f>SUMIFS(СВЦЭМ!$E$39:$E$782,СВЦЭМ!$A$39:$A$782,$A165,СВЦЭМ!$B$39:$B$782,S$155)+'СЕТ СН'!$F$12</f>
        <v>182.46084456</v>
      </c>
      <c r="T165" s="36">
        <f>SUMIFS(СВЦЭМ!$E$39:$E$782,СВЦЭМ!$A$39:$A$782,$A165,СВЦЭМ!$B$39:$B$782,T$155)+'СЕТ СН'!$F$12</f>
        <v>170.31099895</v>
      </c>
      <c r="U165" s="36">
        <f>SUMIFS(СВЦЭМ!$E$39:$E$782,СВЦЭМ!$A$39:$A$782,$A165,СВЦЭМ!$B$39:$B$782,U$155)+'СЕТ СН'!$F$12</f>
        <v>163.34832148999999</v>
      </c>
      <c r="V165" s="36">
        <f>SUMIFS(СВЦЭМ!$E$39:$E$782,СВЦЭМ!$A$39:$A$782,$A165,СВЦЭМ!$B$39:$B$782,V$155)+'СЕТ СН'!$F$12</f>
        <v>163.27348954999999</v>
      </c>
      <c r="W165" s="36">
        <f>SUMIFS(СВЦЭМ!$E$39:$E$782,СВЦЭМ!$A$39:$A$782,$A165,СВЦЭМ!$B$39:$B$782,W$155)+'СЕТ СН'!$F$12</f>
        <v>166.15929249999999</v>
      </c>
      <c r="X165" s="36">
        <f>SUMIFS(СВЦЭМ!$E$39:$E$782,СВЦЭМ!$A$39:$A$782,$A165,СВЦЭМ!$B$39:$B$782,X$155)+'СЕТ СН'!$F$12</f>
        <v>170.26129229</v>
      </c>
      <c r="Y165" s="36">
        <f>SUMIFS(СВЦЭМ!$E$39:$E$782,СВЦЭМ!$A$39:$A$782,$A165,СВЦЭМ!$B$39:$B$782,Y$155)+'СЕТ СН'!$F$12</f>
        <v>176.07763414999999</v>
      </c>
    </row>
    <row r="166" spans="1:25" ht="15.75" x14ac:dyDescent="0.2">
      <c r="A166" s="35">
        <f t="shared" si="4"/>
        <v>44266</v>
      </c>
      <c r="B166" s="36">
        <f>SUMIFS(СВЦЭМ!$E$39:$E$782,СВЦЭМ!$A$39:$A$782,$A166,СВЦЭМ!$B$39:$B$782,B$155)+'СЕТ СН'!$F$12</f>
        <v>176.23497848</v>
      </c>
      <c r="C166" s="36">
        <f>SUMIFS(СВЦЭМ!$E$39:$E$782,СВЦЭМ!$A$39:$A$782,$A166,СВЦЭМ!$B$39:$B$782,C$155)+'СЕТ СН'!$F$12</f>
        <v>184.03506586</v>
      </c>
      <c r="D166" s="36">
        <f>SUMIFS(СВЦЭМ!$E$39:$E$782,СВЦЭМ!$A$39:$A$782,$A166,СВЦЭМ!$B$39:$B$782,D$155)+'СЕТ СН'!$F$12</f>
        <v>189.22570160999999</v>
      </c>
      <c r="E166" s="36">
        <f>SUMIFS(СВЦЭМ!$E$39:$E$782,СВЦЭМ!$A$39:$A$782,$A166,СВЦЭМ!$B$39:$B$782,E$155)+'СЕТ СН'!$F$12</f>
        <v>189.41817856</v>
      </c>
      <c r="F166" s="36">
        <f>SUMIFS(СВЦЭМ!$E$39:$E$782,СВЦЭМ!$A$39:$A$782,$A166,СВЦЭМ!$B$39:$B$782,F$155)+'СЕТ СН'!$F$12</f>
        <v>189.45800173999999</v>
      </c>
      <c r="G166" s="36">
        <f>SUMIFS(СВЦЭМ!$E$39:$E$782,СВЦЭМ!$A$39:$A$782,$A166,СВЦЭМ!$B$39:$B$782,G$155)+'СЕТ СН'!$F$12</f>
        <v>191.8258682</v>
      </c>
      <c r="H166" s="36">
        <f>SUMIFS(СВЦЭМ!$E$39:$E$782,СВЦЭМ!$A$39:$A$782,$A166,СВЦЭМ!$B$39:$B$782,H$155)+'СЕТ СН'!$F$12</f>
        <v>192.70355413999999</v>
      </c>
      <c r="I166" s="36">
        <f>SUMIFS(СВЦЭМ!$E$39:$E$782,СВЦЭМ!$A$39:$A$782,$A166,СВЦЭМ!$B$39:$B$782,I$155)+'СЕТ СН'!$F$12</f>
        <v>181.48431241</v>
      </c>
      <c r="J166" s="36">
        <f>SUMIFS(СВЦЭМ!$E$39:$E$782,СВЦЭМ!$A$39:$A$782,$A166,СВЦЭМ!$B$39:$B$782,J$155)+'СЕТ СН'!$F$12</f>
        <v>172.21581559000001</v>
      </c>
      <c r="K166" s="36">
        <f>SUMIFS(СВЦЭМ!$E$39:$E$782,СВЦЭМ!$A$39:$A$782,$A166,СВЦЭМ!$B$39:$B$782,K$155)+'СЕТ СН'!$F$12</f>
        <v>167.79177583000001</v>
      </c>
      <c r="L166" s="36">
        <f>SUMIFS(СВЦЭМ!$E$39:$E$782,СВЦЭМ!$A$39:$A$782,$A166,СВЦЭМ!$B$39:$B$782,L$155)+'СЕТ СН'!$F$12</f>
        <v>166.77233104999999</v>
      </c>
      <c r="M166" s="36">
        <f>SUMIFS(СВЦЭМ!$E$39:$E$782,СВЦЭМ!$A$39:$A$782,$A166,СВЦЭМ!$B$39:$B$782,M$155)+'СЕТ СН'!$F$12</f>
        <v>167.78157704</v>
      </c>
      <c r="N166" s="36">
        <f>SUMIFS(СВЦЭМ!$E$39:$E$782,СВЦЭМ!$A$39:$A$782,$A166,СВЦЭМ!$B$39:$B$782,N$155)+'СЕТ СН'!$F$12</f>
        <v>170.73870889</v>
      </c>
      <c r="O166" s="36">
        <f>SUMIFS(СВЦЭМ!$E$39:$E$782,СВЦЭМ!$A$39:$A$782,$A166,СВЦЭМ!$B$39:$B$782,O$155)+'СЕТ СН'!$F$12</f>
        <v>176.86798823000001</v>
      </c>
      <c r="P166" s="36">
        <f>SUMIFS(СВЦЭМ!$E$39:$E$782,СВЦЭМ!$A$39:$A$782,$A166,СВЦЭМ!$B$39:$B$782,P$155)+'СЕТ СН'!$F$12</f>
        <v>181.29503406000001</v>
      </c>
      <c r="Q166" s="36">
        <f>SUMIFS(СВЦЭМ!$E$39:$E$782,СВЦЭМ!$A$39:$A$782,$A166,СВЦЭМ!$B$39:$B$782,Q$155)+'СЕТ СН'!$F$12</f>
        <v>189.24326626000001</v>
      </c>
      <c r="R166" s="36">
        <f>SUMIFS(СВЦЭМ!$E$39:$E$782,СВЦЭМ!$A$39:$A$782,$A166,СВЦЭМ!$B$39:$B$782,R$155)+'СЕТ СН'!$F$12</f>
        <v>186.77712604999999</v>
      </c>
      <c r="S166" s="36">
        <f>SUMIFS(СВЦЭМ!$E$39:$E$782,СВЦЭМ!$A$39:$A$782,$A166,СВЦЭМ!$B$39:$B$782,S$155)+'СЕТ СН'!$F$12</f>
        <v>177.93934926</v>
      </c>
      <c r="T166" s="36">
        <f>SUMIFS(СВЦЭМ!$E$39:$E$782,СВЦЭМ!$A$39:$A$782,$A166,СВЦЭМ!$B$39:$B$782,T$155)+'СЕТ СН'!$F$12</f>
        <v>163.03973422000001</v>
      </c>
      <c r="U166" s="36">
        <f>SUMIFS(СВЦЭМ!$E$39:$E$782,СВЦЭМ!$A$39:$A$782,$A166,СВЦЭМ!$B$39:$B$782,U$155)+'СЕТ СН'!$F$12</f>
        <v>157.88361935</v>
      </c>
      <c r="V166" s="36">
        <f>SUMIFS(СВЦЭМ!$E$39:$E$782,СВЦЭМ!$A$39:$A$782,$A166,СВЦЭМ!$B$39:$B$782,V$155)+'СЕТ СН'!$F$12</f>
        <v>160.21195972000001</v>
      </c>
      <c r="W166" s="36">
        <f>SUMIFS(СВЦЭМ!$E$39:$E$782,СВЦЭМ!$A$39:$A$782,$A166,СВЦЭМ!$B$39:$B$782,W$155)+'СЕТ СН'!$F$12</f>
        <v>162.94797976000001</v>
      </c>
      <c r="X166" s="36">
        <f>SUMIFS(СВЦЭМ!$E$39:$E$782,СВЦЭМ!$A$39:$A$782,$A166,СВЦЭМ!$B$39:$B$782,X$155)+'СЕТ СН'!$F$12</f>
        <v>166.15675281</v>
      </c>
      <c r="Y166" s="36">
        <f>SUMIFS(СВЦЭМ!$E$39:$E$782,СВЦЭМ!$A$39:$A$782,$A166,СВЦЭМ!$B$39:$B$782,Y$155)+'СЕТ СН'!$F$12</f>
        <v>168.50350981</v>
      </c>
    </row>
    <row r="167" spans="1:25" ht="15.75" x14ac:dyDescent="0.2">
      <c r="A167" s="35">
        <f t="shared" si="4"/>
        <v>44267</v>
      </c>
      <c r="B167" s="36">
        <f>SUMIFS(СВЦЭМ!$E$39:$E$782,СВЦЭМ!$A$39:$A$782,$A167,СВЦЭМ!$B$39:$B$782,B$155)+'СЕТ СН'!$F$12</f>
        <v>177.93877935</v>
      </c>
      <c r="C167" s="36">
        <f>SUMIFS(СВЦЭМ!$E$39:$E$782,СВЦЭМ!$A$39:$A$782,$A167,СВЦЭМ!$B$39:$B$782,C$155)+'СЕТ СН'!$F$12</f>
        <v>190.05201102000001</v>
      </c>
      <c r="D167" s="36">
        <f>SUMIFS(СВЦЭМ!$E$39:$E$782,СВЦЭМ!$A$39:$A$782,$A167,СВЦЭМ!$B$39:$B$782,D$155)+'СЕТ СН'!$F$12</f>
        <v>190.89546924999999</v>
      </c>
      <c r="E167" s="36">
        <f>SUMIFS(СВЦЭМ!$E$39:$E$782,СВЦЭМ!$A$39:$A$782,$A167,СВЦЭМ!$B$39:$B$782,E$155)+'СЕТ СН'!$F$12</f>
        <v>190.52746432999999</v>
      </c>
      <c r="F167" s="36">
        <f>SUMIFS(СВЦЭМ!$E$39:$E$782,СВЦЭМ!$A$39:$A$782,$A167,СВЦЭМ!$B$39:$B$782,F$155)+'СЕТ СН'!$F$12</f>
        <v>190.20596334999999</v>
      </c>
      <c r="G167" s="36">
        <f>SUMIFS(СВЦЭМ!$E$39:$E$782,СВЦЭМ!$A$39:$A$782,$A167,СВЦЭМ!$B$39:$B$782,G$155)+'СЕТ СН'!$F$12</f>
        <v>191.03968506999999</v>
      </c>
      <c r="H167" s="36">
        <f>SUMIFS(СВЦЭМ!$E$39:$E$782,СВЦЭМ!$A$39:$A$782,$A167,СВЦЭМ!$B$39:$B$782,H$155)+'СЕТ СН'!$F$12</f>
        <v>190.66801057000001</v>
      </c>
      <c r="I167" s="36">
        <f>SUMIFS(СВЦЭМ!$E$39:$E$782,СВЦЭМ!$A$39:$A$782,$A167,СВЦЭМ!$B$39:$B$782,I$155)+'СЕТ СН'!$F$12</f>
        <v>178.9086672</v>
      </c>
      <c r="J167" s="36">
        <f>SUMIFS(СВЦЭМ!$E$39:$E$782,СВЦЭМ!$A$39:$A$782,$A167,СВЦЭМ!$B$39:$B$782,J$155)+'СЕТ СН'!$F$12</f>
        <v>169.02150656000001</v>
      </c>
      <c r="K167" s="36">
        <f>SUMIFS(СВЦЭМ!$E$39:$E$782,СВЦЭМ!$A$39:$A$782,$A167,СВЦЭМ!$B$39:$B$782,K$155)+'СЕТ СН'!$F$12</f>
        <v>162.18529525</v>
      </c>
      <c r="L167" s="36">
        <f>SUMIFS(СВЦЭМ!$E$39:$E$782,СВЦЭМ!$A$39:$A$782,$A167,СВЦЭМ!$B$39:$B$782,L$155)+'СЕТ СН'!$F$12</f>
        <v>162.37033578</v>
      </c>
      <c r="M167" s="36">
        <f>SUMIFS(СВЦЭМ!$E$39:$E$782,СВЦЭМ!$A$39:$A$782,$A167,СВЦЭМ!$B$39:$B$782,M$155)+'СЕТ СН'!$F$12</f>
        <v>163.52020758</v>
      </c>
      <c r="N167" s="36">
        <f>SUMIFS(СВЦЭМ!$E$39:$E$782,СВЦЭМ!$A$39:$A$782,$A167,СВЦЭМ!$B$39:$B$782,N$155)+'СЕТ СН'!$F$12</f>
        <v>164.38984737000001</v>
      </c>
      <c r="O167" s="36">
        <f>SUMIFS(СВЦЭМ!$E$39:$E$782,СВЦЭМ!$A$39:$A$782,$A167,СВЦЭМ!$B$39:$B$782,O$155)+'СЕТ СН'!$F$12</f>
        <v>168.06536603999999</v>
      </c>
      <c r="P167" s="36">
        <f>SUMIFS(СВЦЭМ!$E$39:$E$782,СВЦЭМ!$A$39:$A$782,$A167,СВЦЭМ!$B$39:$B$782,P$155)+'СЕТ СН'!$F$12</f>
        <v>176.27028149</v>
      </c>
      <c r="Q167" s="36">
        <f>SUMIFS(СВЦЭМ!$E$39:$E$782,СВЦЭМ!$A$39:$A$782,$A167,СВЦЭМ!$B$39:$B$782,Q$155)+'СЕТ СН'!$F$12</f>
        <v>184.72287883999999</v>
      </c>
      <c r="R167" s="36">
        <f>SUMIFS(СВЦЭМ!$E$39:$E$782,СВЦЭМ!$A$39:$A$782,$A167,СВЦЭМ!$B$39:$B$782,R$155)+'СЕТ СН'!$F$12</f>
        <v>185.00696977999999</v>
      </c>
      <c r="S167" s="36">
        <f>SUMIFS(СВЦЭМ!$E$39:$E$782,СВЦЭМ!$A$39:$A$782,$A167,СВЦЭМ!$B$39:$B$782,S$155)+'СЕТ СН'!$F$12</f>
        <v>177.78105219</v>
      </c>
      <c r="T167" s="36">
        <f>SUMIFS(СВЦЭМ!$E$39:$E$782,СВЦЭМ!$A$39:$A$782,$A167,СВЦЭМ!$B$39:$B$782,T$155)+'СЕТ СН'!$F$12</f>
        <v>164.74808265999999</v>
      </c>
      <c r="U167" s="36">
        <f>SUMIFS(СВЦЭМ!$E$39:$E$782,СВЦЭМ!$A$39:$A$782,$A167,СВЦЭМ!$B$39:$B$782,U$155)+'СЕТ СН'!$F$12</f>
        <v>160.21690733</v>
      </c>
      <c r="V167" s="36">
        <f>SUMIFS(СВЦЭМ!$E$39:$E$782,СВЦЭМ!$A$39:$A$782,$A167,СВЦЭМ!$B$39:$B$782,V$155)+'СЕТ СН'!$F$12</f>
        <v>160.86467729</v>
      </c>
      <c r="W167" s="36">
        <f>SUMIFS(СВЦЭМ!$E$39:$E$782,СВЦЭМ!$A$39:$A$782,$A167,СВЦЭМ!$B$39:$B$782,W$155)+'СЕТ СН'!$F$12</f>
        <v>163.15302002000001</v>
      </c>
      <c r="X167" s="36">
        <f>SUMIFS(СВЦЭМ!$E$39:$E$782,СВЦЭМ!$A$39:$A$782,$A167,СВЦЭМ!$B$39:$B$782,X$155)+'СЕТ СН'!$F$12</f>
        <v>166.36367010000001</v>
      </c>
      <c r="Y167" s="36">
        <f>SUMIFS(СВЦЭМ!$E$39:$E$782,СВЦЭМ!$A$39:$A$782,$A167,СВЦЭМ!$B$39:$B$782,Y$155)+'СЕТ СН'!$F$12</f>
        <v>169.24851691000001</v>
      </c>
    </row>
    <row r="168" spans="1:25" ht="15.75" x14ac:dyDescent="0.2">
      <c r="A168" s="35">
        <f t="shared" si="4"/>
        <v>44268</v>
      </c>
      <c r="B168" s="36">
        <f>SUMIFS(СВЦЭМ!$E$39:$E$782,СВЦЭМ!$A$39:$A$782,$A168,СВЦЭМ!$B$39:$B$782,B$155)+'СЕТ СН'!$F$12</f>
        <v>190.36066145000001</v>
      </c>
      <c r="C168" s="36">
        <f>SUMIFS(СВЦЭМ!$E$39:$E$782,СВЦЭМ!$A$39:$A$782,$A168,СВЦЭМ!$B$39:$B$782,C$155)+'СЕТ СН'!$F$12</f>
        <v>195.40946937000001</v>
      </c>
      <c r="D168" s="36">
        <f>SUMIFS(СВЦЭМ!$E$39:$E$782,СВЦЭМ!$A$39:$A$782,$A168,СВЦЭМ!$B$39:$B$782,D$155)+'СЕТ СН'!$F$12</f>
        <v>190.97569988999999</v>
      </c>
      <c r="E168" s="36">
        <f>SUMIFS(СВЦЭМ!$E$39:$E$782,СВЦЭМ!$A$39:$A$782,$A168,СВЦЭМ!$B$39:$B$782,E$155)+'СЕТ СН'!$F$12</f>
        <v>190.11276118000001</v>
      </c>
      <c r="F168" s="36">
        <f>SUMIFS(СВЦЭМ!$E$39:$E$782,СВЦЭМ!$A$39:$A$782,$A168,СВЦЭМ!$B$39:$B$782,F$155)+'СЕТ СН'!$F$12</f>
        <v>190.31760342000001</v>
      </c>
      <c r="G168" s="36">
        <f>SUMIFS(СВЦЭМ!$E$39:$E$782,СВЦЭМ!$A$39:$A$782,$A168,СВЦЭМ!$B$39:$B$782,G$155)+'СЕТ СН'!$F$12</f>
        <v>191.39295451000001</v>
      </c>
      <c r="H168" s="36">
        <f>SUMIFS(СВЦЭМ!$E$39:$E$782,СВЦЭМ!$A$39:$A$782,$A168,СВЦЭМ!$B$39:$B$782,H$155)+'СЕТ СН'!$F$12</f>
        <v>192.94803293000001</v>
      </c>
      <c r="I168" s="36">
        <f>SUMIFS(СВЦЭМ!$E$39:$E$782,СВЦЭМ!$A$39:$A$782,$A168,СВЦЭМ!$B$39:$B$782,I$155)+'СЕТ СН'!$F$12</f>
        <v>189.08387458999999</v>
      </c>
      <c r="J168" s="36">
        <f>SUMIFS(СВЦЭМ!$E$39:$E$782,СВЦЭМ!$A$39:$A$782,$A168,СВЦЭМ!$B$39:$B$782,J$155)+'СЕТ СН'!$F$12</f>
        <v>176.09237419999999</v>
      </c>
      <c r="K168" s="36">
        <f>SUMIFS(СВЦЭМ!$E$39:$E$782,СВЦЭМ!$A$39:$A$782,$A168,СВЦЭМ!$B$39:$B$782,K$155)+'СЕТ СН'!$F$12</f>
        <v>168.66562823000001</v>
      </c>
      <c r="L168" s="36">
        <f>SUMIFS(СВЦЭМ!$E$39:$E$782,СВЦЭМ!$A$39:$A$782,$A168,СВЦЭМ!$B$39:$B$782,L$155)+'СЕТ СН'!$F$12</f>
        <v>168.58885752</v>
      </c>
      <c r="M168" s="36">
        <f>SUMIFS(СВЦЭМ!$E$39:$E$782,СВЦЭМ!$A$39:$A$782,$A168,СВЦЭМ!$B$39:$B$782,M$155)+'СЕТ СН'!$F$12</f>
        <v>169.49786291999999</v>
      </c>
      <c r="N168" s="36">
        <f>SUMIFS(СВЦЭМ!$E$39:$E$782,СВЦЭМ!$A$39:$A$782,$A168,СВЦЭМ!$B$39:$B$782,N$155)+'СЕТ СН'!$F$12</f>
        <v>172.77116784</v>
      </c>
      <c r="O168" s="36">
        <f>SUMIFS(СВЦЭМ!$E$39:$E$782,СВЦЭМ!$A$39:$A$782,$A168,СВЦЭМ!$B$39:$B$782,O$155)+'СЕТ СН'!$F$12</f>
        <v>179.76819429</v>
      </c>
      <c r="P168" s="36">
        <f>SUMIFS(СВЦЭМ!$E$39:$E$782,СВЦЭМ!$A$39:$A$782,$A168,СВЦЭМ!$B$39:$B$782,P$155)+'СЕТ СН'!$F$12</f>
        <v>187.72036761000001</v>
      </c>
      <c r="Q168" s="36">
        <f>SUMIFS(СВЦЭМ!$E$39:$E$782,СВЦЭМ!$A$39:$A$782,$A168,СВЦЭМ!$B$39:$B$782,Q$155)+'СЕТ СН'!$F$12</f>
        <v>182.87616936000001</v>
      </c>
      <c r="R168" s="36">
        <f>SUMIFS(СВЦЭМ!$E$39:$E$782,СВЦЭМ!$A$39:$A$782,$A168,СВЦЭМ!$B$39:$B$782,R$155)+'СЕТ СН'!$F$12</f>
        <v>177.72185411999999</v>
      </c>
      <c r="S168" s="36">
        <f>SUMIFS(СВЦЭМ!$E$39:$E$782,СВЦЭМ!$A$39:$A$782,$A168,СВЦЭМ!$B$39:$B$782,S$155)+'СЕТ СН'!$F$12</f>
        <v>170.54230917000001</v>
      </c>
      <c r="T168" s="36">
        <f>SUMIFS(СВЦЭМ!$E$39:$E$782,СВЦЭМ!$A$39:$A$782,$A168,СВЦЭМ!$B$39:$B$782,T$155)+'СЕТ СН'!$F$12</f>
        <v>159.3278038</v>
      </c>
      <c r="U168" s="36">
        <f>SUMIFS(СВЦЭМ!$E$39:$E$782,СВЦЭМ!$A$39:$A$782,$A168,СВЦЭМ!$B$39:$B$782,U$155)+'СЕТ СН'!$F$12</f>
        <v>153.82769666999999</v>
      </c>
      <c r="V168" s="36">
        <f>SUMIFS(СВЦЭМ!$E$39:$E$782,СВЦЭМ!$A$39:$A$782,$A168,СВЦЭМ!$B$39:$B$782,V$155)+'СЕТ СН'!$F$12</f>
        <v>154.43050410999999</v>
      </c>
      <c r="W168" s="36">
        <f>SUMIFS(СВЦЭМ!$E$39:$E$782,СВЦЭМ!$A$39:$A$782,$A168,СВЦЭМ!$B$39:$B$782,W$155)+'СЕТ СН'!$F$12</f>
        <v>156.33638679000001</v>
      </c>
      <c r="X168" s="36">
        <f>SUMIFS(СВЦЭМ!$E$39:$E$782,СВЦЭМ!$A$39:$A$782,$A168,СВЦЭМ!$B$39:$B$782,X$155)+'СЕТ СН'!$F$12</f>
        <v>159.07443182</v>
      </c>
      <c r="Y168" s="36">
        <f>SUMIFS(СВЦЭМ!$E$39:$E$782,СВЦЭМ!$A$39:$A$782,$A168,СВЦЭМ!$B$39:$B$782,Y$155)+'СЕТ СН'!$F$12</f>
        <v>164.18153022999999</v>
      </c>
    </row>
    <row r="169" spans="1:25" ht="15.75" x14ac:dyDescent="0.2">
      <c r="A169" s="35">
        <f t="shared" si="4"/>
        <v>44269</v>
      </c>
      <c r="B169" s="36">
        <f>SUMIFS(СВЦЭМ!$E$39:$E$782,СВЦЭМ!$A$39:$A$782,$A169,СВЦЭМ!$B$39:$B$782,B$155)+'СЕТ СН'!$F$12</f>
        <v>173.36315053000001</v>
      </c>
      <c r="C169" s="36">
        <f>SUMIFS(СВЦЭМ!$E$39:$E$782,СВЦЭМ!$A$39:$A$782,$A169,СВЦЭМ!$B$39:$B$782,C$155)+'СЕТ СН'!$F$12</f>
        <v>180.54886909999999</v>
      </c>
      <c r="D169" s="36">
        <f>SUMIFS(СВЦЭМ!$E$39:$E$782,СВЦЭМ!$A$39:$A$782,$A169,СВЦЭМ!$B$39:$B$782,D$155)+'СЕТ СН'!$F$12</f>
        <v>185.90860297</v>
      </c>
      <c r="E169" s="36">
        <f>SUMIFS(СВЦЭМ!$E$39:$E$782,СВЦЭМ!$A$39:$A$782,$A169,СВЦЭМ!$B$39:$B$782,E$155)+'СЕТ СН'!$F$12</f>
        <v>188.80720147</v>
      </c>
      <c r="F169" s="36">
        <f>SUMIFS(СВЦЭМ!$E$39:$E$782,СВЦЭМ!$A$39:$A$782,$A169,СВЦЭМ!$B$39:$B$782,F$155)+'СЕТ СН'!$F$12</f>
        <v>189.04610869999999</v>
      </c>
      <c r="G169" s="36">
        <f>SUMIFS(СВЦЭМ!$E$39:$E$782,СВЦЭМ!$A$39:$A$782,$A169,СВЦЭМ!$B$39:$B$782,G$155)+'СЕТ СН'!$F$12</f>
        <v>188.81780473000001</v>
      </c>
      <c r="H169" s="36">
        <f>SUMIFS(СВЦЭМ!$E$39:$E$782,СВЦЭМ!$A$39:$A$782,$A169,СВЦЭМ!$B$39:$B$782,H$155)+'СЕТ СН'!$F$12</f>
        <v>190.39869461999999</v>
      </c>
      <c r="I169" s="36">
        <f>SUMIFS(СВЦЭМ!$E$39:$E$782,СВЦЭМ!$A$39:$A$782,$A169,СВЦЭМ!$B$39:$B$782,I$155)+'СЕТ СН'!$F$12</f>
        <v>185.04205123</v>
      </c>
      <c r="J169" s="36">
        <f>SUMIFS(СВЦЭМ!$E$39:$E$782,СВЦЭМ!$A$39:$A$782,$A169,СВЦЭМ!$B$39:$B$782,J$155)+'СЕТ СН'!$F$12</f>
        <v>171.76013413000001</v>
      </c>
      <c r="K169" s="36">
        <f>SUMIFS(СВЦЭМ!$E$39:$E$782,СВЦЭМ!$A$39:$A$782,$A169,СВЦЭМ!$B$39:$B$782,K$155)+'СЕТ СН'!$F$12</f>
        <v>166.24858413999999</v>
      </c>
      <c r="L169" s="36">
        <f>SUMIFS(СВЦЭМ!$E$39:$E$782,СВЦЭМ!$A$39:$A$782,$A169,СВЦЭМ!$B$39:$B$782,L$155)+'СЕТ СН'!$F$12</f>
        <v>162.05725423999999</v>
      </c>
      <c r="M169" s="36">
        <f>SUMIFS(СВЦЭМ!$E$39:$E$782,СВЦЭМ!$A$39:$A$782,$A169,СВЦЭМ!$B$39:$B$782,M$155)+'СЕТ СН'!$F$12</f>
        <v>163.79617605000001</v>
      </c>
      <c r="N169" s="36">
        <f>SUMIFS(СВЦЭМ!$E$39:$E$782,СВЦЭМ!$A$39:$A$782,$A169,СВЦЭМ!$B$39:$B$782,N$155)+'СЕТ СН'!$F$12</f>
        <v>166.94112294000001</v>
      </c>
      <c r="O169" s="36">
        <f>SUMIFS(СВЦЭМ!$E$39:$E$782,СВЦЭМ!$A$39:$A$782,$A169,СВЦЭМ!$B$39:$B$782,O$155)+'СЕТ СН'!$F$12</f>
        <v>174.30343031999999</v>
      </c>
      <c r="P169" s="36">
        <f>SUMIFS(СВЦЭМ!$E$39:$E$782,СВЦЭМ!$A$39:$A$782,$A169,СВЦЭМ!$B$39:$B$782,P$155)+'СЕТ СН'!$F$12</f>
        <v>181.69342646999999</v>
      </c>
      <c r="Q169" s="36">
        <f>SUMIFS(СВЦЭМ!$E$39:$E$782,СВЦЭМ!$A$39:$A$782,$A169,СВЦЭМ!$B$39:$B$782,Q$155)+'СЕТ СН'!$F$12</f>
        <v>183.51304342</v>
      </c>
      <c r="R169" s="36">
        <f>SUMIFS(СВЦЭМ!$E$39:$E$782,СВЦЭМ!$A$39:$A$782,$A169,СВЦЭМ!$B$39:$B$782,R$155)+'СЕТ СН'!$F$12</f>
        <v>181.40292198</v>
      </c>
      <c r="S169" s="36">
        <f>SUMIFS(СВЦЭМ!$E$39:$E$782,СВЦЭМ!$A$39:$A$782,$A169,СВЦЭМ!$B$39:$B$782,S$155)+'СЕТ СН'!$F$12</f>
        <v>175.99634297</v>
      </c>
      <c r="T169" s="36">
        <f>SUMIFS(СВЦЭМ!$E$39:$E$782,СВЦЭМ!$A$39:$A$782,$A169,СВЦЭМ!$B$39:$B$782,T$155)+'СЕТ СН'!$F$12</f>
        <v>163.33119323</v>
      </c>
      <c r="U169" s="36">
        <f>SUMIFS(СВЦЭМ!$E$39:$E$782,СВЦЭМ!$A$39:$A$782,$A169,СВЦЭМ!$B$39:$B$782,U$155)+'СЕТ СН'!$F$12</f>
        <v>155.81827523000001</v>
      </c>
      <c r="V169" s="36">
        <f>SUMIFS(СВЦЭМ!$E$39:$E$782,СВЦЭМ!$A$39:$A$782,$A169,СВЦЭМ!$B$39:$B$782,V$155)+'СЕТ СН'!$F$12</f>
        <v>155.84916583</v>
      </c>
      <c r="W169" s="36">
        <f>SUMIFS(СВЦЭМ!$E$39:$E$782,СВЦЭМ!$A$39:$A$782,$A169,СВЦЭМ!$B$39:$B$782,W$155)+'СЕТ СН'!$F$12</f>
        <v>159.02869031</v>
      </c>
      <c r="X169" s="36">
        <f>SUMIFS(СВЦЭМ!$E$39:$E$782,СВЦЭМ!$A$39:$A$782,$A169,СВЦЭМ!$B$39:$B$782,X$155)+'СЕТ СН'!$F$12</f>
        <v>161.78223724</v>
      </c>
      <c r="Y169" s="36">
        <f>SUMIFS(СВЦЭМ!$E$39:$E$782,СВЦЭМ!$A$39:$A$782,$A169,СВЦЭМ!$B$39:$B$782,Y$155)+'СЕТ СН'!$F$12</f>
        <v>164.47895889</v>
      </c>
    </row>
    <row r="170" spans="1:25" ht="15.75" x14ac:dyDescent="0.2">
      <c r="A170" s="35">
        <f t="shared" si="4"/>
        <v>44270</v>
      </c>
      <c r="B170" s="36">
        <f>SUMIFS(СВЦЭМ!$E$39:$E$782,СВЦЭМ!$A$39:$A$782,$A170,СВЦЭМ!$B$39:$B$782,B$155)+'СЕТ СН'!$F$12</f>
        <v>182.80887024</v>
      </c>
      <c r="C170" s="36">
        <f>SUMIFS(СВЦЭМ!$E$39:$E$782,СВЦЭМ!$A$39:$A$782,$A170,СВЦЭМ!$B$39:$B$782,C$155)+'СЕТ СН'!$F$12</f>
        <v>190.11968765</v>
      </c>
      <c r="D170" s="36">
        <f>SUMIFS(СВЦЭМ!$E$39:$E$782,СВЦЭМ!$A$39:$A$782,$A170,СВЦЭМ!$B$39:$B$782,D$155)+'СЕТ СН'!$F$12</f>
        <v>189.42747249999999</v>
      </c>
      <c r="E170" s="36">
        <f>SUMIFS(СВЦЭМ!$E$39:$E$782,СВЦЭМ!$A$39:$A$782,$A170,СВЦЭМ!$B$39:$B$782,E$155)+'СЕТ СН'!$F$12</f>
        <v>188.93357728999999</v>
      </c>
      <c r="F170" s="36">
        <f>SUMIFS(СВЦЭМ!$E$39:$E$782,СВЦЭМ!$A$39:$A$782,$A170,СВЦЭМ!$B$39:$B$782,F$155)+'СЕТ СН'!$F$12</f>
        <v>189.89140603999999</v>
      </c>
      <c r="G170" s="36">
        <f>SUMIFS(СВЦЭМ!$E$39:$E$782,СВЦЭМ!$A$39:$A$782,$A170,СВЦЭМ!$B$39:$B$782,G$155)+'СЕТ СН'!$F$12</f>
        <v>190.86355262000001</v>
      </c>
      <c r="H170" s="36">
        <f>SUMIFS(СВЦЭМ!$E$39:$E$782,СВЦЭМ!$A$39:$A$782,$A170,СВЦЭМ!$B$39:$B$782,H$155)+'СЕТ СН'!$F$12</f>
        <v>191.29904010999999</v>
      </c>
      <c r="I170" s="36">
        <f>SUMIFS(СВЦЭМ!$E$39:$E$782,СВЦЭМ!$A$39:$A$782,$A170,СВЦЭМ!$B$39:$B$782,I$155)+'СЕТ СН'!$F$12</f>
        <v>180.79864673</v>
      </c>
      <c r="J170" s="36">
        <f>SUMIFS(СВЦЭМ!$E$39:$E$782,СВЦЭМ!$A$39:$A$782,$A170,СВЦЭМ!$B$39:$B$782,J$155)+'СЕТ СН'!$F$12</f>
        <v>170.45293681000001</v>
      </c>
      <c r="K170" s="36">
        <f>SUMIFS(СВЦЭМ!$E$39:$E$782,СВЦЭМ!$A$39:$A$782,$A170,СВЦЭМ!$B$39:$B$782,K$155)+'СЕТ СН'!$F$12</f>
        <v>164.85781227000001</v>
      </c>
      <c r="L170" s="36">
        <f>SUMIFS(СВЦЭМ!$E$39:$E$782,СВЦЭМ!$A$39:$A$782,$A170,СВЦЭМ!$B$39:$B$782,L$155)+'СЕТ СН'!$F$12</f>
        <v>162.86205232</v>
      </c>
      <c r="M170" s="36">
        <f>SUMIFS(СВЦЭМ!$E$39:$E$782,СВЦЭМ!$A$39:$A$782,$A170,СВЦЭМ!$B$39:$B$782,M$155)+'СЕТ СН'!$F$12</f>
        <v>165.41141678</v>
      </c>
      <c r="N170" s="36">
        <f>SUMIFS(СВЦЭМ!$E$39:$E$782,СВЦЭМ!$A$39:$A$782,$A170,СВЦЭМ!$B$39:$B$782,N$155)+'СЕТ СН'!$F$12</f>
        <v>167.34948904999999</v>
      </c>
      <c r="O170" s="36">
        <f>SUMIFS(СВЦЭМ!$E$39:$E$782,СВЦЭМ!$A$39:$A$782,$A170,СВЦЭМ!$B$39:$B$782,O$155)+'СЕТ СН'!$F$12</f>
        <v>172.95896031000001</v>
      </c>
      <c r="P170" s="36">
        <f>SUMIFS(СВЦЭМ!$E$39:$E$782,СВЦЭМ!$A$39:$A$782,$A170,СВЦЭМ!$B$39:$B$782,P$155)+'СЕТ СН'!$F$12</f>
        <v>181.14940290999999</v>
      </c>
      <c r="Q170" s="36">
        <f>SUMIFS(СВЦЭМ!$E$39:$E$782,СВЦЭМ!$A$39:$A$782,$A170,СВЦЭМ!$B$39:$B$782,Q$155)+'СЕТ СН'!$F$12</f>
        <v>184.67173603000001</v>
      </c>
      <c r="R170" s="36">
        <f>SUMIFS(СВЦЭМ!$E$39:$E$782,СВЦЭМ!$A$39:$A$782,$A170,СВЦЭМ!$B$39:$B$782,R$155)+'СЕТ СН'!$F$12</f>
        <v>181.73429300000001</v>
      </c>
      <c r="S170" s="36">
        <f>SUMIFS(СВЦЭМ!$E$39:$E$782,СВЦЭМ!$A$39:$A$782,$A170,СВЦЭМ!$B$39:$B$782,S$155)+'СЕТ СН'!$F$12</f>
        <v>173.55818973999999</v>
      </c>
      <c r="T170" s="36">
        <f>SUMIFS(СВЦЭМ!$E$39:$E$782,СВЦЭМ!$A$39:$A$782,$A170,СВЦЭМ!$B$39:$B$782,T$155)+'СЕТ СН'!$F$12</f>
        <v>156.54852167999999</v>
      </c>
      <c r="U170" s="36">
        <f>SUMIFS(СВЦЭМ!$E$39:$E$782,СВЦЭМ!$A$39:$A$782,$A170,СВЦЭМ!$B$39:$B$782,U$155)+'СЕТ СН'!$F$12</f>
        <v>149.74937234000001</v>
      </c>
      <c r="V170" s="36">
        <f>SUMIFS(СВЦЭМ!$E$39:$E$782,СВЦЭМ!$A$39:$A$782,$A170,СВЦЭМ!$B$39:$B$782,V$155)+'СЕТ СН'!$F$12</f>
        <v>149.66969374000001</v>
      </c>
      <c r="W170" s="36">
        <f>SUMIFS(СВЦЭМ!$E$39:$E$782,СВЦЭМ!$A$39:$A$782,$A170,СВЦЭМ!$B$39:$B$782,W$155)+'СЕТ СН'!$F$12</f>
        <v>150.69528793999999</v>
      </c>
      <c r="X170" s="36">
        <f>SUMIFS(СВЦЭМ!$E$39:$E$782,СВЦЭМ!$A$39:$A$782,$A170,СВЦЭМ!$B$39:$B$782,X$155)+'СЕТ СН'!$F$12</f>
        <v>150.24410893000001</v>
      </c>
      <c r="Y170" s="36">
        <f>SUMIFS(СВЦЭМ!$E$39:$E$782,СВЦЭМ!$A$39:$A$782,$A170,СВЦЭМ!$B$39:$B$782,Y$155)+'СЕТ СН'!$F$12</f>
        <v>152.00886975</v>
      </c>
    </row>
    <row r="171" spans="1:25" ht="15.75" x14ac:dyDescent="0.2">
      <c r="A171" s="35">
        <f t="shared" si="4"/>
        <v>44271</v>
      </c>
      <c r="B171" s="36">
        <f>SUMIFS(СВЦЭМ!$E$39:$E$782,СВЦЭМ!$A$39:$A$782,$A171,СВЦЭМ!$B$39:$B$782,B$155)+'СЕТ СН'!$F$12</f>
        <v>166.21677349000001</v>
      </c>
      <c r="C171" s="36">
        <f>SUMIFS(СВЦЭМ!$E$39:$E$782,СВЦЭМ!$A$39:$A$782,$A171,СВЦЭМ!$B$39:$B$782,C$155)+'СЕТ СН'!$F$12</f>
        <v>182.82492897</v>
      </c>
      <c r="D171" s="36">
        <f>SUMIFS(СВЦЭМ!$E$39:$E$782,СВЦЭМ!$A$39:$A$782,$A171,СВЦЭМ!$B$39:$B$782,D$155)+'СЕТ СН'!$F$12</f>
        <v>189.32338215999999</v>
      </c>
      <c r="E171" s="36">
        <f>SUMIFS(СВЦЭМ!$E$39:$E$782,СВЦЭМ!$A$39:$A$782,$A171,СВЦЭМ!$B$39:$B$782,E$155)+'СЕТ СН'!$F$12</f>
        <v>189.63761224000001</v>
      </c>
      <c r="F171" s="36">
        <f>SUMIFS(СВЦЭМ!$E$39:$E$782,СВЦЭМ!$A$39:$A$782,$A171,СВЦЭМ!$B$39:$B$782,F$155)+'СЕТ СН'!$F$12</f>
        <v>188.29926707999999</v>
      </c>
      <c r="G171" s="36">
        <f>SUMIFS(СВЦЭМ!$E$39:$E$782,СВЦЭМ!$A$39:$A$782,$A171,СВЦЭМ!$B$39:$B$782,G$155)+'СЕТ СН'!$F$12</f>
        <v>189.50367127000001</v>
      </c>
      <c r="H171" s="36">
        <f>SUMIFS(СВЦЭМ!$E$39:$E$782,СВЦЭМ!$A$39:$A$782,$A171,СВЦЭМ!$B$39:$B$782,H$155)+'СЕТ СН'!$F$12</f>
        <v>194.08247635000001</v>
      </c>
      <c r="I171" s="36">
        <f>SUMIFS(СВЦЭМ!$E$39:$E$782,СВЦЭМ!$A$39:$A$782,$A171,СВЦЭМ!$B$39:$B$782,I$155)+'СЕТ СН'!$F$12</f>
        <v>184.19351635999999</v>
      </c>
      <c r="J171" s="36">
        <f>SUMIFS(СВЦЭМ!$E$39:$E$782,СВЦЭМ!$A$39:$A$782,$A171,СВЦЭМ!$B$39:$B$782,J$155)+'СЕТ СН'!$F$12</f>
        <v>176.13064362</v>
      </c>
      <c r="K171" s="36">
        <f>SUMIFS(СВЦЭМ!$E$39:$E$782,СВЦЭМ!$A$39:$A$782,$A171,СВЦЭМ!$B$39:$B$782,K$155)+'СЕТ СН'!$F$12</f>
        <v>172.5403345</v>
      </c>
      <c r="L171" s="36">
        <f>SUMIFS(СВЦЭМ!$E$39:$E$782,СВЦЭМ!$A$39:$A$782,$A171,СВЦЭМ!$B$39:$B$782,L$155)+'СЕТ СН'!$F$12</f>
        <v>171.62790256</v>
      </c>
      <c r="M171" s="36">
        <f>SUMIFS(СВЦЭМ!$E$39:$E$782,СВЦЭМ!$A$39:$A$782,$A171,СВЦЭМ!$B$39:$B$782,M$155)+'СЕТ СН'!$F$12</f>
        <v>170.28290229000001</v>
      </c>
      <c r="N171" s="36">
        <f>SUMIFS(СВЦЭМ!$E$39:$E$782,СВЦЭМ!$A$39:$A$782,$A171,СВЦЭМ!$B$39:$B$782,N$155)+'СЕТ СН'!$F$12</f>
        <v>169.78615862999999</v>
      </c>
      <c r="O171" s="36">
        <f>SUMIFS(СВЦЭМ!$E$39:$E$782,СВЦЭМ!$A$39:$A$782,$A171,СВЦЭМ!$B$39:$B$782,O$155)+'СЕТ СН'!$F$12</f>
        <v>175.09136672</v>
      </c>
      <c r="P171" s="36">
        <f>SUMIFS(СВЦЭМ!$E$39:$E$782,СВЦЭМ!$A$39:$A$782,$A171,СВЦЭМ!$B$39:$B$782,P$155)+'СЕТ СН'!$F$12</f>
        <v>182.18287165000001</v>
      </c>
      <c r="Q171" s="36">
        <f>SUMIFS(СВЦЭМ!$E$39:$E$782,СВЦЭМ!$A$39:$A$782,$A171,СВЦЭМ!$B$39:$B$782,Q$155)+'СЕТ СН'!$F$12</f>
        <v>183.33656017999999</v>
      </c>
      <c r="R171" s="36">
        <f>SUMIFS(СВЦЭМ!$E$39:$E$782,СВЦЭМ!$A$39:$A$782,$A171,СВЦЭМ!$B$39:$B$782,R$155)+'СЕТ СН'!$F$12</f>
        <v>181.34792924000001</v>
      </c>
      <c r="S171" s="36">
        <f>SUMIFS(СВЦЭМ!$E$39:$E$782,СВЦЭМ!$A$39:$A$782,$A171,СВЦЭМ!$B$39:$B$782,S$155)+'СЕТ СН'!$F$12</f>
        <v>179.68379827999999</v>
      </c>
      <c r="T171" s="36">
        <f>SUMIFS(СВЦЭМ!$E$39:$E$782,СВЦЭМ!$A$39:$A$782,$A171,СВЦЭМ!$B$39:$B$782,T$155)+'СЕТ СН'!$F$12</f>
        <v>167.55489603999999</v>
      </c>
      <c r="U171" s="36">
        <f>SUMIFS(СВЦЭМ!$E$39:$E$782,СВЦЭМ!$A$39:$A$782,$A171,СВЦЭМ!$B$39:$B$782,U$155)+'СЕТ СН'!$F$12</f>
        <v>161.3734135</v>
      </c>
      <c r="V171" s="36">
        <f>SUMIFS(СВЦЭМ!$E$39:$E$782,СВЦЭМ!$A$39:$A$782,$A171,СВЦЭМ!$B$39:$B$782,V$155)+'СЕТ СН'!$F$12</f>
        <v>162.44033629</v>
      </c>
      <c r="W171" s="36">
        <f>SUMIFS(СВЦЭМ!$E$39:$E$782,СВЦЭМ!$A$39:$A$782,$A171,СВЦЭМ!$B$39:$B$782,W$155)+'СЕТ СН'!$F$12</f>
        <v>165.38903733000001</v>
      </c>
      <c r="X171" s="36">
        <f>SUMIFS(СВЦЭМ!$E$39:$E$782,СВЦЭМ!$A$39:$A$782,$A171,СВЦЭМ!$B$39:$B$782,X$155)+'СЕТ СН'!$F$12</f>
        <v>168.30630754000001</v>
      </c>
      <c r="Y171" s="36">
        <f>SUMIFS(СВЦЭМ!$E$39:$E$782,СВЦЭМ!$A$39:$A$782,$A171,СВЦЭМ!$B$39:$B$782,Y$155)+'СЕТ СН'!$F$12</f>
        <v>168.87243146</v>
      </c>
    </row>
    <row r="172" spans="1:25" ht="15.75" x14ac:dyDescent="0.2">
      <c r="A172" s="35">
        <f t="shared" si="4"/>
        <v>44272</v>
      </c>
      <c r="B172" s="36">
        <f>SUMIFS(СВЦЭМ!$E$39:$E$782,СВЦЭМ!$A$39:$A$782,$A172,СВЦЭМ!$B$39:$B$782,B$155)+'СЕТ СН'!$F$12</f>
        <v>188.27602465000001</v>
      </c>
      <c r="C172" s="36">
        <f>SUMIFS(СВЦЭМ!$E$39:$E$782,СВЦЭМ!$A$39:$A$782,$A172,СВЦЭМ!$B$39:$B$782,C$155)+'СЕТ СН'!$F$12</f>
        <v>193.67916879000001</v>
      </c>
      <c r="D172" s="36">
        <f>SUMIFS(СВЦЭМ!$E$39:$E$782,СВЦЭМ!$A$39:$A$782,$A172,СВЦЭМ!$B$39:$B$782,D$155)+'СЕТ СН'!$F$12</f>
        <v>190.63860874</v>
      </c>
      <c r="E172" s="36">
        <f>SUMIFS(СВЦЭМ!$E$39:$E$782,СВЦЭМ!$A$39:$A$782,$A172,СВЦЭМ!$B$39:$B$782,E$155)+'СЕТ СН'!$F$12</f>
        <v>189.63297972999999</v>
      </c>
      <c r="F172" s="36">
        <f>SUMIFS(СВЦЭМ!$E$39:$E$782,СВЦЭМ!$A$39:$A$782,$A172,СВЦЭМ!$B$39:$B$782,F$155)+'СЕТ СН'!$F$12</f>
        <v>190.22425910000001</v>
      </c>
      <c r="G172" s="36">
        <f>SUMIFS(СВЦЭМ!$E$39:$E$782,СВЦЭМ!$A$39:$A$782,$A172,СВЦЭМ!$B$39:$B$782,G$155)+'СЕТ СН'!$F$12</f>
        <v>191.82765488000001</v>
      </c>
      <c r="H172" s="36">
        <f>SUMIFS(СВЦЭМ!$E$39:$E$782,СВЦЭМ!$A$39:$A$782,$A172,СВЦЭМ!$B$39:$B$782,H$155)+'СЕТ СН'!$F$12</f>
        <v>194.30579348000001</v>
      </c>
      <c r="I172" s="36">
        <f>SUMIFS(СВЦЭМ!$E$39:$E$782,СВЦЭМ!$A$39:$A$782,$A172,СВЦЭМ!$B$39:$B$782,I$155)+'СЕТ СН'!$F$12</f>
        <v>187.702799</v>
      </c>
      <c r="J172" s="36">
        <f>SUMIFS(СВЦЭМ!$E$39:$E$782,СВЦЭМ!$A$39:$A$782,$A172,СВЦЭМ!$B$39:$B$782,J$155)+'СЕТ СН'!$F$12</f>
        <v>180.29080504999999</v>
      </c>
      <c r="K172" s="36">
        <f>SUMIFS(СВЦЭМ!$E$39:$E$782,СВЦЭМ!$A$39:$A$782,$A172,СВЦЭМ!$B$39:$B$782,K$155)+'СЕТ СН'!$F$12</f>
        <v>178.56113205</v>
      </c>
      <c r="L172" s="36">
        <f>SUMIFS(СВЦЭМ!$E$39:$E$782,СВЦЭМ!$A$39:$A$782,$A172,СВЦЭМ!$B$39:$B$782,L$155)+'СЕТ СН'!$F$12</f>
        <v>177.5867446</v>
      </c>
      <c r="M172" s="36">
        <f>SUMIFS(СВЦЭМ!$E$39:$E$782,СВЦЭМ!$A$39:$A$782,$A172,СВЦЭМ!$B$39:$B$782,M$155)+'СЕТ СН'!$F$12</f>
        <v>177.95534348999999</v>
      </c>
      <c r="N172" s="36">
        <f>SUMIFS(СВЦЭМ!$E$39:$E$782,СВЦЭМ!$A$39:$A$782,$A172,СВЦЭМ!$B$39:$B$782,N$155)+'СЕТ СН'!$F$12</f>
        <v>178.54861345</v>
      </c>
      <c r="O172" s="36">
        <f>SUMIFS(СВЦЭМ!$E$39:$E$782,СВЦЭМ!$A$39:$A$782,$A172,СВЦЭМ!$B$39:$B$782,O$155)+'СЕТ СН'!$F$12</f>
        <v>181.88859919000001</v>
      </c>
      <c r="P172" s="36">
        <f>SUMIFS(СВЦЭМ!$E$39:$E$782,СВЦЭМ!$A$39:$A$782,$A172,СВЦЭМ!$B$39:$B$782,P$155)+'СЕТ СН'!$F$12</f>
        <v>189.42043009</v>
      </c>
      <c r="Q172" s="36">
        <f>SUMIFS(СВЦЭМ!$E$39:$E$782,СВЦЭМ!$A$39:$A$782,$A172,СВЦЭМ!$B$39:$B$782,Q$155)+'СЕТ СН'!$F$12</f>
        <v>195.15431925999999</v>
      </c>
      <c r="R172" s="36">
        <f>SUMIFS(СВЦЭМ!$E$39:$E$782,СВЦЭМ!$A$39:$A$782,$A172,СВЦЭМ!$B$39:$B$782,R$155)+'СЕТ СН'!$F$12</f>
        <v>191.48264653999999</v>
      </c>
      <c r="S172" s="36">
        <f>SUMIFS(СВЦЭМ!$E$39:$E$782,СВЦЭМ!$A$39:$A$782,$A172,СВЦЭМ!$B$39:$B$782,S$155)+'СЕТ СН'!$F$12</f>
        <v>187.04311992999999</v>
      </c>
      <c r="T172" s="36">
        <f>SUMIFS(СВЦЭМ!$E$39:$E$782,СВЦЭМ!$A$39:$A$782,$A172,СВЦЭМ!$B$39:$B$782,T$155)+'СЕТ СН'!$F$12</f>
        <v>176.48655106999999</v>
      </c>
      <c r="U172" s="36">
        <f>SUMIFS(СВЦЭМ!$E$39:$E$782,СВЦЭМ!$A$39:$A$782,$A172,СВЦЭМ!$B$39:$B$782,U$155)+'СЕТ СН'!$F$12</f>
        <v>170.79310766</v>
      </c>
      <c r="V172" s="36">
        <f>SUMIFS(СВЦЭМ!$E$39:$E$782,СВЦЭМ!$A$39:$A$782,$A172,СВЦЭМ!$B$39:$B$782,V$155)+'СЕТ СН'!$F$12</f>
        <v>169.86918284999999</v>
      </c>
      <c r="W172" s="36">
        <f>SUMIFS(СВЦЭМ!$E$39:$E$782,СВЦЭМ!$A$39:$A$782,$A172,СВЦЭМ!$B$39:$B$782,W$155)+'СЕТ СН'!$F$12</f>
        <v>171.56075851</v>
      </c>
      <c r="X172" s="36">
        <f>SUMIFS(СВЦЭМ!$E$39:$E$782,СВЦЭМ!$A$39:$A$782,$A172,СВЦЭМ!$B$39:$B$782,X$155)+'СЕТ СН'!$F$12</f>
        <v>174.14351063000001</v>
      </c>
      <c r="Y172" s="36">
        <f>SUMIFS(СВЦЭМ!$E$39:$E$782,СВЦЭМ!$A$39:$A$782,$A172,СВЦЭМ!$B$39:$B$782,Y$155)+'СЕТ СН'!$F$12</f>
        <v>175.46354624</v>
      </c>
    </row>
    <row r="173" spans="1:25" ht="15.75" x14ac:dyDescent="0.2">
      <c r="A173" s="35">
        <f t="shared" si="4"/>
        <v>44273</v>
      </c>
      <c r="B173" s="36">
        <f>SUMIFS(СВЦЭМ!$E$39:$E$782,СВЦЭМ!$A$39:$A$782,$A173,СВЦЭМ!$B$39:$B$782,B$155)+'СЕТ СН'!$F$12</f>
        <v>178.65304495000001</v>
      </c>
      <c r="C173" s="36">
        <f>SUMIFS(СВЦЭМ!$E$39:$E$782,СВЦЭМ!$A$39:$A$782,$A173,СВЦЭМ!$B$39:$B$782,C$155)+'СЕТ СН'!$F$12</f>
        <v>192.02040531</v>
      </c>
      <c r="D173" s="36">
        <f>SUMIFS(СВЦЭМ!$E$39:$E$782,СВЦЭМ!$A$39:$A$782,$A173,СВЦЭМ!$B$39:$B$782,D$155)+'СЕТ СН'!$F$12</f>
        <v>204.72395151000001</v>
      </c>
      <c r="E173" s="36">
        <f>SUMIFS(СВЦЭМ!$E$39:$E$782,СВЦЭМ!$A$39:$A$782,$A173,СВЦЭМ!$B$39:$B$782,E$155)+'СЕТ СН'!$F$12</f>
        <v>205.28454588</v>
      </c>
      <c r="F173" s="36">
        <f>SUMIFS(СВЦЭМ!$E$39:$E$782,СВЦЭМ!$A$39:$A$782,$A173,СВЦЭМ!$B$39:$B$782,F$155)+'СЕТ СН'!$F$12</f>
        <v>206.20354903</v>
      </c>
      <c r="G173" s="36">
        <f>SUMIFS(СВЦЭМ!$E$39:$E$782,СВЦЭМ!$A$39:$A$782,$A173,СВЦЭМ!$B$39:$B$782,G$155)+'СЕТ СН'!$F$12</f>
        <v>205.47821112</v>
      </c>
      <c r="H173" s="36">
        <f>SUMIFS(СВЦЭМ!$E$39:$E$782,СВЦЭМ!$A$39:$A$782,$A173,СВЦЭМ!$B$39:$B$782,H$155)+'СЕТ СН'!$F$12</f>
        <v>197.65266561000001</v>
      </c>
      <c r="I173" s="36">
        <f>SUMIFS(СВЦЭМ!$E$39:$E$782,СВЦЭМ!$A$39:$A$782,$A173,СВЦЭМ!$B$39:$B$782,I$155)+'СЕТ СН'!$F$12</f>
        <v>185.46433675</v>
      </c>
      <c r="J173" s="36">
        <f>SUMIFS(СВЦЭМ!$E$39:$E$782,СВЦЭМ!$A$39:$A$782,$A173,СВЦЭМ!$B$39:$B$782,J$155)+'СЕТ СН'!$F$12</f>
        <v>177.86632159000001</v>
      </c>
      <c r="K173" s="36">
        <f>SUMIFS(СВЦЭМ!$E$39:$E$782,СВЦЭМ!$A$39:$A$782,$A173,СВЦЭМ!$B$39:$B$782,K$155)+'СЕТ СН'!$F$12</f>
        <v>173.24452517</v>
      </c>
      <c r="L173" s="36">
        <f>SUMIFS(СВЦЭМ!$E$39:$E$782,СВЦЭМ!$A$39:$A$782,$A173,СВЦЭМ!$B$39:$B$782,L$155)+'СЕТ СН'!$F$12</f>
        <v>173.13452203</v>
      </c>
      <c r="M173" s="36">
        <f>SUMIFS(СВЦЭМ!$E$39:$E$782,СВЦЭМ!$A$39:$A$782,$A173,СВЦЭМ!$B$39:$B$782,M$155)+'СЕТ СН'!$F$12</f>
        <v>174.36585894000001</v>
      </c>
      <c r="N173" s="36">
        <f>SUMIFS(СВЦЭМ!$E$39:$E$782,СВЦЭМ!$A$39:$A$782,$A173,СВЦЭМ!$B$39:$B$782,N$155)+'СЕТ СН'!$F$12</f>
        <v>175.64040510999999</v>
      </c>
      <c r="O173" s="36">
        <f>SUMIFS(СВЦЭМ!$E$39:$E$782,СВЦЭМ!$A$39:$A$782,$A173,СВЦЭМ!$B$39:$B$782,O$155)+'СЕТ СН'!$F$12</f>
        <v>178.55078505</v>
      </c>
      <c r="P173" s="36">
        <f>SUMIFS(СВЦЭМ!$E$39:$E$782,СВЦЭМ!$A$39:$A$782,$A173,СВЦЭМ!$B$39:$B$782,P$155)+'СЕТ СН'!$F$12</f>
        <v>186.07266845999999</v>
      </c>
      <c r="Q173" s="36">
        <f>SUMIFS(СВЦЭМ!$E$39:$E$782,СВЦЭМ!$A$39:$A$782,$A173,СВЦЭМ!$B$39:$B$782,Q$155)+'СЕТ СН'!$F$12</f>
        <v>191.56281612999999</v>
      </c>
      <c r="R173" s="36">
        <f>SUMIFS(СВЦЭМ!$E$39:$E$782,СВЦЭМ!$A$39:$A$782,$A173,СВЦЭМ!$B$39:$B$782,R$155)+'СЕТ СН'!$F$12</f>
        <v>188.82382926</v>
      </c>
      <c r="S173" s="36">
        <f>SUMIFS(СВЦЭМ!$E$39:$E$782,СВЦЭМ!$A$39:$A$782,$A173,СВЦЭМ!$B$39:$B$782,S$155)+'СЕТ СН'!$F$12</f>
        <v>186.14012029</v>
      </c>
      <c r="T173" s="36">
        <f>SUMIFS(СВЦЭМ!$E$39:$E$782,СВЦЭМ!$A$39:$A$782,$A173,СВЦЭМ!$B$39:$B$782,T$155)+'СЕТ СН'!$F$12</f>
        <v>172.47994138000001</v>
      </c>
      <c r="U173" s="36">
        <f>SUMIFS(СВЦЭМ!$E$39:$E$782,СВЦЭМ!$A$39:$A$782,$A173,СВЦЭМ!$B$39:$B$782,U$155)+'СЕТ СН'!$F$12</f>
        <v>167.10994615000001</v>
      </c>
      <c r="V173" s="36">
        <f>SUMIFS(СВЦЭМ!$E$39:$E$782,СВЦЭМ!$A$39:$A$782,$A173,СВЦЭМ!$B$39:$B$782,V$155)+'СЕТ СН'!$F$12</f>
        <v>168.18789343</v>
      </c>
      <c r="W173" s="36">
        <f>SUMIFS(СВЦЭМ!$E$39:$E$782,СВЦЭМ!$A$39:$A$782,$A173,СВЦЭМ!$B$39:$B$782,W$155)+'СЕТ СН'!$F$12</f>
        <v>169.48136251</v>
      </c>
      <c r="X173" s="36">
        <f>SUMIFS(СВЦЭМ!$E$39:$E$782,СВЦЭМ!$A$39:$A$782,$A173,СВЦЭМ!$B$39:$B$782,X$155)+'СЕТ СН'!$F$12</f>
        <v>170.63928515999999</v>
      </c>
      <c r="Y173" s="36">
        <f>SUMIFS(СВЦЭМ!$E$39:$E$782,СВЦЭМ!$A$39:$A$782,$A173,СВЦЭМ!$B$39:$B$782,Y$155)+'СЕТ СН'!$F$12</f>
        <v>172.64514389000001</v>
      </c>
    </row>
    <row r="174" spans="1:25" ht="15.75" x14ac:dyDescent="0.2">
      <c r="A174" s="35">
        <f t="shared" si="4"/>
        <v>44274</v>
      </c>
      <c r="B174" s="36">
        <f>SUMIFS(СВЦЭМ!$E$39:$E$782,СВЦЭМ!$A$39:$A$782,$A174,СВЦЭМ!$B$39:$B$782,B$155)+'СЕТ СН'!$F$12</f>
        <v>170.8467947</v>
      </c>
      <c r="C174" s="36">
        <f>SUMIFS(СВЦЭМ!$E$39:$E$782,СВЦЭМ!$A$39:$A$782,$A174,СВЦЭМ!$B$39:$B$782,C$155)+'СЕТ СН'!$F$12</f>
        <v>182.80419182</v>
      </c>
      <c r="D174" s="36">
        <f>SUMIFS(СВЦЭМ!$E$39:$E$782,СВЦЭМ!$A$39:$A$782,$A174,СВЦЭМ!$B$39:$B$782,D$155)+'СЕТ СН'!$F$12</f>
        <v>196.31485699999999</v>
      </c>
      <c r="E174" s="36">
        <f>SUMIFS(СВЦЭМ!$E$39:$E$782,СВЦЭМ!$A$39:$A$782,$A174,СВЦЭМ!$B$39:$B$782,E$155)+'СЕТ СН'!$F$12</f>
        <v>196.88718650000001</v>
      </c>
      <c r="F174" s="36">
        <f>SUMIFS(СВЦЭМ!$E$39:$E$782,СВЦЭМ!$A$39:$A$782,$A174,СВЦЭМ!$B$39:$B$782,F$155)+'СЕТ СН'!$F$12</f>
        <v>200.85122702000001</v>
      </c>
      <c r="G174" s="36">
        <f>SUMIFS(СВЦЭМ!$E$39:$E$782,СВЦЭМ!$A$39:$A$782,$A174,СВЦЭМ!$B$39:$B$782,G$155)+'СЕТ СН'!$F$12</f>
        <v>197.41235459999999</v>
      </c>
      <c r="H174" s="36">
        <f>SUMIFS(СВЦЭМ!$E$39:$E$782,СВЦЭМ!$A$39:$A$782,$A174,СВЦЭМ!$B$39:$B$782,H$155)+'СЕТ СН'!$F$12</f>
        <v>186.97933398999999</v>
      </c>
      <c r="I174" s="36">
        <f>SUMIFS(СВЦЭМ!$E$39:$E$782,СВЦЭМ!$A$39:$A$782,$A174,СВЦЭМ!$B$39:$B$782,I$155)+'СЕТ СН'!$F$12</f>
        <v>177.52319596999999</v>
      </c>
      <c r="J174" s="36">
        <f>SUMIFS(СВЦЭМ!$E$39:$E$782,СВЦЭМ!$A$39:$A$782,$A174,СВЦЭМ!$B$39:$B$782,J$155)+'СЕТ СН'!$F$12</f>
        <v>169.14217744000001</v>
      </c>
      <c r="K174" s="36">
        <f>SUMIFS(СВЦЭМ!$E$39:$E$782,СВЦЭМ!$A$39:$A$782,$A174,СВЦЭМ!$B$39:$B$782,K$155)+'СЕТ СН'!$F$12</f>
        <v>164.86310875999999</v>
      </c>
      <c r="L174" s="36">
        <f>SUMIFS(СВЦЭМ!$E$39:$E$782,СВЦЭМ!$A$39:$A$782,$A174,СВЦЭМ!$B$39:$B$782,L$155)+'СЕТ СН'!$F$12</f>
        <v>163.56025937999999</v>
      </c>
      <c r="M174" s="36">
        <f>SUMIFS(СВЦЭМ!$E$39:$E$782,СВЦЭМ!$A$39:$A$782,$A174,СВЦЭМ!$B$39:$B$782,M$155)+'СЕТ СН'!$F$12</f>
        <v>164.81535239999999</v>
      </c>
      <c r="N174" s="36">
        <f>SUMIFS(СВЦЭМ!$E$39:$E$782,СВЦЭМ!$A$39:$A$782,$A174,СВЦЭМ!$B$39:$B$782,N$155)+'СЕТ СН'!$F$12</f>
        <v>168.05881790999999</v>
      </c>
      <c r="O174" s="36">
        <f>SUMIFS(СВЦЭМ!$E$39:$E$782,СВЦЭМ!$A$39:$A$782,$A174,СВЦЭМ!$B$39:$B$782,O$155)+'СЕТ СН'!$F$12</f>
        <v>168.93005393999999</v>
      </c>
      <c r="P174" s="36">
        <f>SUMIFS(СВЦЭМ!$E$39:$E$782,СВЦЭМ!$A$39:$A$782,$A174,СВЦЭМ!$B$39:$B$782,P$155)+'СЕТ СН'!$F$12</f>
        <v>176.22954927000001</v>
      </c>
      <c r="Q174" s="36">
        <f>SUMIFS(СВЦЭМ!$E$39:$E$782,СВЦЭМ!$A$39:$A$782,$A174,СВЦЭМ!$B$39:$B$782,Q$155)+'СЕТ СН'!$F$12</f>
        <v>182.72487699000001</v>
      </c>
      <c r="R174" s="36">
        <f>SUMIFS(СВЦЭМ!$E$39:$E$782,СВЦЭМ!$A$39:$A$782,$A174,СВЦЭМ!$B$39:$B$782,R$155)+'СЕТ СН'!$F$12</f>
        <v>183.82199850000001</v>
      </c>
      <c r="S174" s="36">
        <f>SUMIFS(СВЦЭМ!$E$39:$E$782,СВЦЭМ!$A$39:$A$782,$A174,СВЦЭМ!$B$39:$B$782,S$155)+'СЕТ СН'!$F$12</f>
        <v>182.02085815999999</v>
      </c>
      <c r="T174" s="36">
        <f>SUMIFS(СВЦЭМ!$E$39:$E$782,СВЦЭМ!$A$39:$A$782,$A174,СВЦЭМ!$B$39:$B$782,T$155)+'СЕТ СН'!$F$12</f>
        <v>169.26253356000001</v>
      </c>
      <c r="U174" s="36">
        <f>SUMIFS(СВЦЭМ!$E$39:$E$782,СВЦЭМ!$A$39:$A$782,$A174,СВЦЭМ!$B$39:$B$782,U$155)+'СЕТ СН'!$F$12</f>
        <v>162.01107934999999</v>
      </c>
      <c r="V174" s="36">
        <f>SUMIFS(СВЦЭМ!$E$39:$E$782,СВЦЭМ!$A$39:$A$782,$A174,СВЦЭМ!$B$39:$B$782,V$155)+'СЕТ СН'!$F$12</f>
        <v>160.96543181999999</v>
      </c>
      <c r="W174" s="36">
        <f>SUMIFS(СВЦЭМ!$E$39:$E$782,СВЦЭМ!$A$39:$A$782,$A174,СВЦЭМ!$B$39:$B$782,W$155)+'СЕТ СН'!$F$12</f>
        <v>161.83732230000001</v>
      </c>
      <c r="X174" s="36">
        <f>SUMIFS(СВЦЭМ!$E$39:$E$782,СВЦЭМ!$A$39:$A$782,$A174,СВЦЭМ!$B$39:$B$782,X$155)+'СЕТ СН'!$F$12</f>
        <v>166.16516157999999</v>
      </c>
      <c r="Y174" s="36">
        <f>SUMIFS(СВЦЭМ!$E$39:$E$782,СВЦЭМ!$A$39:$A$782,$A174,СВЦЭМ!$B$39:$B$782,Y$155)+'СЕТ СН'!$F$12</f>
        <v>168.49203381999999</v>
      </c>
    </row>
    <row r="175" spans="1:25" ht="15.75" x14ac:dyDescent="0.2">
      <c r="A175" s="35">
        <f t="shared" si="4"/>
        <v>44275</v>
      </c>
      <c r="B175" s="36">
        <f>SUMIFS(СВЦЭМ!$E$39:$E$782,СВЦЭМ!$A$39:$A$782,$A175,СВЦЭМ!$B$39:$B$782,B$155)+'СЕТ СН'!$F$12</f>
        <v>172.24137748999999</v>
      </c>
      <c r="C175" s="36">
        <f>SUMIFS(СВЦЭМ!$E$39:$E$782,СВЦЭМ!$A$39:$A$782,$A175,СВЦЭМ!$B$39:$B$782,C$155)+'СЕТ СН'!$F$12</f>
        <v>184.93685292999999</v>
      </c>
      <c r="D175" s="36">
        <f>SUMIFS(СВЦЭМ!$E$39:$E$782,СВЦЭМ!$A$39:$A$782,$A175,СВЦЭМ!$B$39:$B$782,D$155)+'СЕТ СН'!$F$12</f>
        <v>197.27801131000001</v>
      </c>
      <c r="E175" s="36">
        <f>SUMIFS(СВЦЭМ!$E$39:$E$782,СВЦЭМ!$A$39:$A$782,$A175,СВЦЭМ!$B$39:$B$782,E$155)+'СЕТ СН'!$F$12</f>
        <v>198.61858333999999</v>
      </c>
      <c r="F175" s="36">
        <f>SUMIFS(СВЦЭМ!$E$39:$E$782,СВЦЭМ!$A$39:$A$782,$A175,СВЦЭМ!$B$39:$B$782,F$155)+'СЕТ СН'!$F$12</f>
        <v>201.92227865999999</v>
      </c>
      <c r="G175" s="36">
        <f>SUMIFS(СВЦЭМ!$E$39:$E$782,СВЦЭМ!$A$39:$A$782,$A175,СВЦЭМ!$B$39:$B$782,G$155)+'СЕТ СН'!$F$12</f>
        <v>199.65032217999999</v>
      </c>
      <c r="H175" s="36">
        <f>SUMIFS(СВЦЭМ!$E$39:$E$782,СВЦЭМ!$A$39:$A$782,$A175,СВЦЭМ!$B$39:$B$782,H$155)+'СЕТ СН'!$F$12</f>
        <v>196.88734403999999</v>
      </c>
      <c r="I175" s="36">
        <f>SUMIFS(СВЦЭМ!$E$39:$E$782,СВЦЭМ!$A$39:$A$782,$A175,СВЦЭМ!$B$39:$B$782,I$155)+'СЕТ СН'!$F$12</f>
        <v>190.65941835000001</v>
      </c>
      <c r="J175" s="36">
        <f>SUMIFS(СВЦЭМ!$E$39:$E$782,СВЦЭМ!$A$39:$A$782,$A175,СВЦЭМ!$B$39:$B$782,J$155)+'СЕТ СН'!$F$12</f>
        <v>175.37621641000001</v>
      </c>
      <c r="K175" s="36">
        <f>SUMIFS(СВЦЭМ!$E$39:$E$782,СВЦЭМ!$A$39:$A$782,$A175,СВЦЭМ!$B$39:$B$782,K$155)+'СЕТ СН'!$F$12</f>
        <v>168.09103536000001</v>
      </c>
      <c r="L175" s="36">
        <f>SUMIFS(СВЦЭМ!$E$39:$E$782,СВЦЭМ!$A$39:$A$782,$A175,СВЦЭМ!$B$39:$B$782,L$155)+'СЕТ СН'!$F$12</f>
        <v>166.88372375</v>
      </c>
      <c r="M175" s="36">
        <f>SUMIFS(СВЦЭМ!$E$39:$E$782,СВЦЭМ!$A$39:$A$782,$A175,СВЦЭМ!$B$39:$B$782,M$155)+'СЕТ СН'!$F$12</f>
        <v>168.49536273000001</v>
      </c>
      <c r="N175" s="36">
        <f>SUMIFS(СВЦЭМ!$E$39:$E$782,СВЦЭМ!$A$39:$A$782,$A175,СВЦЭМ!$B$39:$B$782,N$155)+'СЕТ СН'!$F$12</f>
        <v>171.97204425999999</v>
      </c>
      <c r="O175" s="36">
        <f>SUMIFS(СВЦЭМ!$E$39:$E$782,СВЦЭМ!$A$39:$A$782,$A175,СВЦЭМ!$B$39:$B$782,O$155)+'СЕТ СН'!$F$12</f>
        <v>174.41836835999999</v>
      </c>
      <c r="P175" s="36">
        <f>SUMIFS(СВЦЭМ!$E$39:$E$782,СВЦЭМ!$A$39:$A$782,$A175,СВЦЭМ!$B$39:$B$782,P$155)+'СЕТ СН'!$F$12</f>
        <v>180.86000374</v>
      </c>
      <c r="Q175" s="36">
        <f>SUMIFS(СВЦЭМ!$E$39:$E$782,СВЦЭМ!$A$39:$A$782,$A175,СВЦЭМ!$B$39:$B$782,Q$155)+'СЕТ СН'!$F$12</f>
        <v>186.18312232</v>
      </c>
      <c r="R175" s="36">
        <f>SUMIFS(СВЦЭМ!$E$39:$E$782,СВЦЭМ!$A$39:$A$782,$A175,СВЦЭМ!$B$39:$B$782,R$155)+'СЕТ СН'!$F$12</f>
        <v>186.09748983</v>
      </c>
      <c r="S175" s="36">
        <f>SUMIFS(СВЦЭМ!$E$39:$E$782,СВЦЭМ!$A$39:$A$782,$A175,СВЦЭМ!$B$39:$B$782,S$155)+'СЕТ СН'!$F$12</f>
        <v>181.56720734999999</v>
      </c>
      <c r="T175" s="36">
        <f>SUMIFS(СВЦЭМ!$E$39:$E$782,СВЦЭМ!$A$39:$A$782,$A175,СВЦЭМ!$B$39:$B$782,T$155)+'СЕТ СН'!$F$12</f>
        <v>170.07447931999999</v>
      </c>
      <c r="U175" s="36">
        <f>SUMIFS(СВЦЭМ!$E$39:$E$782,СВЦЭМ!$A$39:$A$782,$A175,СВЦЭМ!$B$39:$B$782,U$155)+'СЕТ СН'!$F$12</f>
        <v>162.83263031000001</v>
      </c>
      <c r="V175" s="36">
        <f>SUMIFS(СВЦЭМ!$E$39:$E$782,СВЦЭМ!$A$39:$A$782,$A175,СВЦЭМ!$B$39:$B$782,V$155)+'СЕТ СН'!$F$12</f>
        <v>160.63096396</v>
      </c>
      <c r="W175" s="36">
        <f>SUMIFS(СВЦЭМ!$E$39:$E$782,СВЦЭМ!$A$39:$A$782,$A175,СВЦЭМ!$B$39:$B$782,W$155)+'СЕТ СН'!$F$12</f>
        <v>161.02461893</v>
      </c>
      <c r="X175" s="36">
        <f>SUMIFS(СВЦЭМ!$E$39:$E$782,СВЦЭМ!$A$39:$A$782,$A175,СВЦЭМ!$B$39:$B$782,X$155)+'СЕТ СН'!$F$12</f>
        <v>164.88526102</v>
      </c>
      <c r="Y175" s="36">
        <f>SUMIFS(СВЦЭМ!$E$39:$E$782,СВЦЭМ!$A$39:$A$782,$A175,СВЦЭМ!$B$39:$B$782,Y$155)+'СЕТ СН'!$F$12</f>
        <v>170.46179512</v>
      </c>
    </row>
    <row r="176" spans="1:25" ht="15.75" x14ac:dyDescent="0.2">
      <c r="A176" s="35">
        <f t="shared" si="4"/>
        <v>44276</v>
      </c>
      <c r="B176" s="36">
        <f>SUMIFS(СВЦЭМ!$E$39:$E$782,СВЦЭМ!$A$39:$A$782,$A176,СВЦЭМ!$B$39:$B$782,B$155)+'СЕТ СН'!$F$12</f>
        <v>183.60000828</v>
      </c>
      <c r="C176" s="36">
        <f>SUMIFS(СВЦЭМ!$E$39:$E$782,СВЦЭМ!$A$39:$A$782,$A176,СВЦЭМ!$B$39:$B$782,C$155)+'СЕТ СН'!$F$12</f>
        <v>194.42447576000001</v>
      </c>
      <c r="D176" s="36">
        <f>SUMIFS(СВЦЭМ!$E$39:$E$782,СВЦЭМ!$A$39:$A$782,$A176,СВЦЭМ!$B$39:$B$782,D$155)+'СЕТ СН'!$F$12</f>
        <v>205.96294510000001</v>
      </c>
      <c r="E176" s="36">
        <f>SUMIFS(СВЦЭМ!$E$39:$E$782,СВЦЭМ!$A$39:$A$782,$A176,СВЦЭМ!$B$39:$B$782,E$155)+'СЕТ СН'!$F$12</f>
        <v>206.09607034999999</v>
      </c>
      <c r="F176" s="36">
        <f>SUMIFS(СВЦЭМ!$E$39:$E$782,СВЦЭМ!$A$39:$A$782,$A176,СВЦЭМ!$B$39:$B$782,F$155)+'СЕТ СН'!$F$12</f>
        <v>206.17579240000001</v>
      </c>
      <c r="G176" s="36">
        <f>SUMIFS(СВЦЭМ!$E$39:$E$782,СВЦЭМ!$A$39:$A$782,$A176,СВЦЭМ!$B$39:$B$782,G$155)+'СЕТ СН'!$F$12</f>
        <v>206.77105176000001</v>
      </c>
      <c r="H176" s="36">
        <f>SUMIFS(СВЦЭМ!$E$39:$E$782,СВЦЭМ!$A$39:$A$782,$A176,СВЦЭМ!$B$39:$B$782,H$155)+'СЕТ СН'!$F$12</f>
        <v>202.02152085</v>
      </c>
      <c r="I176" s="36">
        <f>SUMIFS(СВЦЭМ!$E$39:$E$782,СВЦЭМ!$A$39:$A$782,$A176,СВЦЭМ!$B$39:$B$782,I$155)+'СЕТ СН'!$F$12</f>
        <v>190.01916087999999</v>
      </c>
      <c r="J176" s="36">
        <f>SUMIFS(СВЦЭМ!$E$39:$E$782,СВЦЭМ!$A$39:$A$782,$A176,СВЦЭМ!$B$39:$B$782,J$155)+'СЕТ СН'!$F$12</f>
        <v>182.33498768000001</v>
      </c>
      <c r="K176" s="36">
        <f>SUMIFS(СВЦЭМ!$E$39:$E$782,СВЦЭМ!$A$39:$A$782,$A176,СВЦЭМ!$B$39:$B$782,K$155)+'СЕТ СН'!$F$12</f>
        <v>172.73418905</v>
      </c>
      <c r="L176" s="36">
        <f>SUMIFS(СВЦЭМ!$E$39:$E$782,СВЦЭМ!$A$39:$A$782,$A176,СВЦЭМ!$B$39:$B$782,L$155)+'СЕТ СН'!$F$12</f>
        <v>168.03710716000001</v>
      </c>
      <c r="M176" s="36">
        <f>SUMIFS(СВЦЭМ!$E$39:$E$782,СВЦЭМ!$A$39:$A$782,$A176,СВЦЭМ!$B$39:$B$782,M$155)+'СЕТ СН'!$F$12</f>
        <v>168.49695156000001</v>
      </c>
      <c r="N176" s="36">
        <f>SUMIFS(СВЦЭМ!$E$39:$E$782,СВЦЭМ!$A$39:$A$782,$A176,СВЦЭМ!$B$39:$B$782,N$155)+'СЕТ СН'!$F$12</f>
        <v>171.15690079999999</v>
      </c>
      <c r="O176" s="36">
        <f>SUMIFS(СВЦЭМ!$E$39:$E$782,СВЦЭМ!$A$39:$A$782,$A176,СВЦЭМ!$B$39:$B$782,O$155)+'СЕТ СН'!$F$12</f>
        <v>173.10876139999999</v>
      </c>
      <c r="P176" s="36">
        <f>SUMIFS(СВЦЭМ!$E$39:$E$782,СВЦЭМ!$A$39:$A$782,$A176,СВЦЭМ!$B$39:$B$782,P$155)+'СЕТ СН'!$F$12</f>
        <v>180.42313279999999</v>
      </c>
      <c r="Q176" s="36">
        <f>SUMIFS(СВЦЭМ!$E$39:$E$782,СВЦЭМ!$A$39:$A$782,$A176,СВЦЭМ!$B$39:$B$782,Q$155)+'СЕТ СН'!$F$12</f>
        <v>184.74333235</v>
      </c>
      <c r="R176" s="36">
        <f>SUMIFS(СВЦЭМ!$E$39:$E$782,СВЦЭМ!$A$39:$A$782,$A176,СВЦЭМ!$B$39:$B$782,R$155)+'СЕТ СН'!$F$12</f>
        <v>180.29056378999999</v>
      </c>
      <c r="S176" s="36">
        <f>SUMIFS(СВЦЭМ!$E$39:$E$782,СВЦЭМ!$A$39:$A$782,$A176,СВЦЭМ!$B$39:$B$782,S$155)+'СЕТ СН'!$F$12</f>
        <v>178.85448410999999</v>
      </c>
      <c r="T176" s="36">
        <f>SUMIFS(СВЦЭМ!$E$39:$E$782,СВЦЭМ!$A$39:$A$782,$A176,СВЦЭМ!$B$39:$B$782,T$155)+'СЕТ СН'!$F$12</f>
        <v>169.98065425999999</v>
      </c>
      <c r="U176" s="36">
        <f>SUMIFS(СВЦЭМ!$E$39:$E$782,СВЦЭМ!$A$39:$A$782,$A176,СВЦЭМ!$B$39:$B$782,U$155)+'СЕТ СН'!$F$12</f>
        <v>161.59873268000001</v>
      </c>
      <c r="V176" s="36">
        <f>SUMIFS(СВЦЭМ!$E$39:$E$782,СВЦЭМ!$A$39:$A$782,$A176,СВЦЭМ!$B$39:$B$782,V$155)+'СЕТ СН'!$F$12</f>
        <v>163.70544860000001</v>
      </c>
      <c r="W176" s="36">
        <f>SUMIFS(СВЦЭМ!$E$39:$E$782,СВЦЭМ!$A$39:$A$782,$A176,СВЦЭМ!$B$39:$B$782,W$155)+'СЕТ СН'!$F$12</f>
        <v>165.96721087</v>
      </c>
      <c r="X176" s="36">
        <f>SUMIFS(СВЦЭМ!$E$39:$E$782,СВЦЭМ!$A$39:$A$782,$A176,СВЦЭМ!$B$39:$B$782,X$155)+'СЕТ СН'!$F$12</f>
        <v>170.03048820999999</v>
      </c>
      <c r="Y176" s="36">
        <f>SUMIFS(СВЦЭМ!$E$39:$E$782,СВЦЭМ!$A$39:$A$782,$A176,СВЦЭМ!$B$39:$B$782,Y$155)+'СЕТ СН'!$F$12</f>
        <v>175.21488367000001</v>
      </c>
    </row>
    <row r="177" spans="1:27" ht="15.75" x14ac:dyDescent="0.2">
      <c r="A177" s="35">
        <f t="shared" si="4"/>
        <v>44277</v>
      </c>
      <c r="B177" s="36">
        <f>SUMIFS(СВЦЭМ!$E$39:$E$782,СВЦЭМ!$A$39:$A$782,$A177,СВЦЭМ!$B$39:$B$782,B$155)+'СЕТ СН'!$F$12</f>
        <v>175.33643058999999</v>
      </c>
      <c r="C177" s="36">
        <f>SUMIFS(СВЦЭМ!$E$39:$E$782,СВЦЭМ!$A$39:$A$782,$A177,СВЦЭМ!$B$39:$B$782,C$155)+'СЕТ СН'!$F$12</f>
        <v>183.52298605999999</v>
      </c>
      <c r="D177" s="36">
        <f>SUMIFS(СВЦЭМ!$E$39:$E$782,СВЦЭМ!$A$39:$A$782,$A177,СВЦЭМ!$B$39:$B$782,D$155)+'СЕТ СН'!$F$12</f>
        <v>193.72369907000001</v>
      </c>
      <c r="E177" s="36">
        <f>SUMIFS(СВЦЭМ!$E$39:$E$782,СВЦЭМ!$A$39:$A$782,$A177,СВЦЭМ!$B$39:$B$782,E$155)+'СЕТ СН'!$F$12</f>
        <v>194.05422289000001</v>
      </c>
      <c r="F177" s="36">
        <f>SUMIFS(СВЦЭМ!$E$39:$E$782,СВЦЭМ!$A$39:$A$782,$A177,СВЦЭМ!$B$39:$B$782,F$155)+'СЕТ СН'!$F$12</f>
        <v>193.65447227000001</v>
      </c>
      <c r="G177" s="36">
        <f>SUMIFS(СВЦЭМ!$E$39:$E$782,СВЦЭМ!$A$39:$A$782,$A177,СВЦЭМ!$B$39:$B$782,G$155)+'СЕТ СН'!$F$12</f>
        <v>188.69233138999999</v>
      </c>
      <c r="H177" s="36">
        <f>SUMIFS(СВЦЭМ!$E$39:$E$782,СВЦЭМ!$A$39:$A$782,$A177,СВЦЭМ!$B$39:$B$782,H$155)+'СЕТ СН'!$F$12</f>
        <v>184.99952116</v>
      </c>
      <c r="I177" s="36">
        <f>SUMIFS(СВЦЭМ!$E$39:$E$782,СВЦЭМ!$A$39:$A$782,$A177,СВЦЭМ!$B$39:$B$782,I$155)+'СЕТ СН'!$F$12</f>
        <v>174.96901421000001</v>
      </c>
      <c r="J177" s="36">
        <f>SUMIFS(СВЦЭМ!$E$39:$E$782,СВЦЭМ!$A$39:$A$782,$A177,СВЦЭМ!$B$39:$B$782,J$155)+'СЕТ СН'!$F$12</f>
        <v>168.56803414000001</v>
      </c>
      <c r="K177" s="36">
        <f>SUMIFS(СВЦЭМ!$E$39:$E$782,СВЦЭМ!$A$39:$A$782,$A177,СВЦЭМ!$B$39:$B$782,K$155)+'СЕТ СН'!$F$12</f>
        <v>168.67613037000001</v>
      </c>
      <c r="L177" s="36">
        <f>SUMIFS(СВЦЭМ!$E$39:$E$782,СВЦЭМ!$A$39:$A$782,$A177,СВЦЭМ!$B$39:$B$782,L$155)+'СЕТ СН'!$F$12</f>
        <v>170.63930629999999</v>
      </c>
      <c r="M177" s="36">
        <f>SUMIFS(СВЦЭМ!$E$39:$E$782,СВЦЭМ!$A$39:$A$782,$A177,СВЦЭМ!$B$39:$B$782,M$155)+'СЕТ СН'!$F$12</f>
        <v>169.44455912000001</v>
      </c>
      <c r="N177" s="36">
        <f>SUMIFS(СВЦЭМ!$E$39:$E$782,СВЦЭМ!$A$39:$A$782,$A177,СВЦЭМ!$B$39:$B$782,N$155)+'СЕТ СН'!$F$12</f>
        <v>171.53050920999999</v>
      </c>
      <c r="O177" s="36">
        <f>SUMIFS(СВЦЭМ!$E$39:$E$782,СВЦЭМ!$A$39:$A$782,$A177,СВЦЭМ!$B$39:$B$782,O$155)+'СЕТ СН'!$F$12</f>
        <v>180.64456225000001</v>
      </c>
      <c r="P177" s="36">
        <f>SUMIFS(СВЦЭМ!$E$39:$E$782,СВЦЭМ!$A$39:$A$782,$A177,СВЦЭМ!$B$39:$B$782,P$155)+'СЕТ СН'!$F$12</f>
        <v>191.44835479</v>
      </c>
      <c r="Q177" s="36">
        <f>SUMIFS(СВЦЭМ!$E$39:$E$782,СВЦЭМ!$A$39:$A$782,$A177,СВЦЭМ!$B$39:$B$782,Q$155)+'СЕТ СН'!$F$12</f>
        <v>194.11599537999999</v>
      </c>
      <c r="R177" s="36">
        <f>SUMIFS(СВЦЭМ!$E$39:$E$782,СВЦЭМ!$A$39:$A$782,$A177,СВЦЭМ!$B$39:$B$782,R$155)+'СЕТ СН'!$F$12</f>
        <v>193.24491368</v>
      </c>
      <c r="S177" s="36">
        <f>SUMIFS(СВЦЭМ!$E$39:$E$782,СВЦЭМ!$A$39:$A$782,$A177,СВЦЭМ!$B$39:$B$782,S$155)+'СЕТ СН'!$F$12</f>
        <v>187.98182174999999</v>
      </c>
      <c r="T177" s="36">
        <f>SUMIFS(СВЦЭМ!$E$39:$E$782,СВЦЭМ!$A$39:$A$782,$A177,СВЦЭМ!$B$39:$B$782,T$155)+'СЕТ СН'!$F$12</f>
        <v>174.55252844</v>
      </c>
      <c r="U177" s="36">
        <f>SUMIFS(СВЦЭМ!$E$39:$E$782,СВЦЭМ!$A$39:$A$782,$A177,СВЦЭМ!$B$39:$B$782,U$155)+'СЕТ СН'!$F$12</f>
        <v>167.47575551</v>
      </c>
      <c r="V177" s="36">
        <f>SUMIFS(СВЦЭМ!$E$39:$E$782,СВЦЭМ!$A$39:$A$782,$A177,СВЦЭМ!$B$39:$B$782,V$155)+'СЕТ СН'!$F$12</f>
        <v>163.23131787</v>
      </c>
      <c r="W177" s="36">
        <f>SUMIFS(СВЦЭМ!$E$39:$E$782,СВЦЭМ!$A$39:$A$782,$A177,СВЦЭМ!$B$39:$B$782,W$155)+'СЕТ СН'!$F$12</f>
        <v>163.43557143000001</v>
      </c>
      <c r="X177" s="36">
        <f>SUMIFS(СВЦЭМ!$E$39:$E$782,СВЦЭМ!$A$39:$A$782,$A177,СВЦЭМ!$B$39:$B$782,X$155)+'СЕТ СН'!$F$12</f>
        <v>166.74210762999999</v>
      </c>
      <c r="Y177" s="36">
        <f>SUMIFS(СВЦЭМ!$E$39:$E$782,СВЦЭМ!$A$39:$A$782,$A177,СВЦЭМ!$B$39:$B$782,Y$155)+'СЕТ СН'!$F$12</f>
        <v>169.83161218000001</v>
      </c>
    </row>
    <row r="178" spans="1:27" ht="15.75" x14ac:dyDescent="0.2">
      <c r="A178" s="35">
        <f t="shared" si="4"/>
        <v>44278</v>
      </c>
      <c r="B178" s="36">
        <f>SUMIFS(СВЦЭМ!$E$39:$E$782,СВЦЭМ!$A$39:$A$782,$A178,СВЦЭМ!$B$39:$B$782,B$155)+'СЕТ СН'!$F$12</f>
        <v>170.78056688999999</v>
      </c>
      <c r="C178" s="36">
        <f>SUMIFS(СВЦЭМ!$E$39:$E$782,СВЦЭМ!$A$39:$A$782,$A178,СВЦЭМ!$B$39:$B$782,C$155)+'СЕТ СН'!$F$12</f>
        <v>181.70234875</v>
      </c>
      <c r="D178" s="36">
        <f>SUMIFS(СВЦЭМ!$E$39:$E$782,СВЦЭМ!$A$39:$A$782,$A178,СВЦЭМ!$B$39:$B$782,D$155)+'СЕТ СН'!$F$12</f>
        <v>190.88677695000001</v>
      </c>
      <c r="E178" s="36">
        <f>SUMIFS(СВЦЭМ!$E$39:$E$782,СВЦЭМ!$A$39:$A$782,$A178,СВЦЭМ!$B$39:$B$782,E$155)+'СЕТ СН'!$F$12</f>
        <v>192.10698228999999</v>
      </c>
      <c r="F178" s="36">
        <f>SUMIFS(СВЦЭМ!$E$39:$E$782,СВЦЭМ!$A$39:$A$782,$A178,СВЦЭМ!$B$39:$B$782,F$155)+'СЕТ СН'!$F$12</f>
        <v>190.87273098</v>
      </c>
      <c r="G178" s="36">
        <f>SUMIFS(СВЦЭМ!$E$39:$E$782,СВЦЭМ!$A$39:$A$782,$A178,СВЦЭМ!$B$39:$B$782,G$155)+'СЕТ СН'!$F$12</f>
        <v>187.26420082000001</v>
      </c>
      <c r="H178" s="36">
        <f>SUMIFS(СВЦЭМ!$E$39:$E$782,СВЦЭМ!$A$39:$A$782,$A178,СВЦЭМ!$B$39:$B$782,H$155)+'СЕТ СН'!$F$12</f>
        <v>183.71767263999999</v>
      </c>
      <c r="I178" s="36">
        <f>SUMIFS(СВЦЭМ!$E$39:$E$782,СВЦЭМ!$A$39:$A$782,$A178,СВЦЭМ!$B$39:$B$782,I$155)+'СЕТ СН'!$F$12</f>
        <v>172.90537201999999</v>
      </c>
      <c r="J178" s="36">
        <f>SUMIFS(СВЦЭМ!$E$39:$E$782,СВЦЭМ!$A$39:$A$782,$A178,СВЦЭМ!$B$39:$B$782,J$155)+'СЕТ СН'!$F$12</f>
        <v>164.58412014999999</v>
      </c>
      <c r="K178" s="36">
        <f>SUMIFS(СВЦЭМ!$E$39:$E$782,СВЦЭМ!$A$39:$A$782,$A178,СВЦЭМ!$B$39:$B$782,K$155)+'СЕТ СН'!$F$12</f>
        <v>160.42100995999999</v>
      </c>
      <c r="L178" s="36">
        <f>SUMIFS(СВЦЭМ!$E$39:$E$782,СВЦЭМ!$A$39:$A$782,$A178,СВЦЭМ!$B$39:$B$782,L$155)+'СЕТ СН'!$F$12</f>
        <v>167.34063517999999</v>
      </c>
      <c r="M178" s="36">
        <f>SUMIFS(СВЦЭМ!$E$39:$E$782,СВЦЭМ!$A$39:$A$782,$A178,СВЦЭМ!$B$39:$B$782,M$155)+'СЕТ СН'!$F$12</f>
        <v>169.64362545</v>
      </c>
      <c r="N178" s="36">
        <f>SUMIFS(СВЦЭМ!$E$39:$E$782,СВЦЭМ!$A$39:$A$782,$A178,СВЦЭМ!$B$39:$B$782,N$155)+'СЕТ СН'!$F$12</f>
        <v>177.03288258000001</v>
      </c>
      <c r="O178" s="36">
        <f>SUMIFS(СВЦЭМ!$E$39:$E$782,СВЦЭМ!$A$39:$A$782,$A178,СВЦЭМ!$B$39:$B$782,O$155)+'СЕТ СН'!$F$12</f>
        <v>182.76547804</v>
      </c>
      <c r="P178" s="36">
        <f>SUMIFS(СВЦЭМ!$E$39:$E$782,СВЦЭМ!$A$39:$A$782,$A178,СВЦЭМ!$B$39:$B$782,P$155)+'СЕТ СН'!$F$12</f>
        <v>187.23376210000001</v>
      </c>
      <c r="Q178" s="36">
        <f>SUMIFS(СВЦЭМ!$E$39:$E$782,СВЦЭМ!$A$39:$A$782,$A178,СВЦЭМ!$B$39:$B$782,Q$155)+'СЕТ СН'!$F$12</f>
        <v>190.42492948</v>
      </c>
      <c r="R178" s="36">
        <f>SUMIFS(СВЦЭМ!$E$39:$E$782,СВЦЭМ!$A$39:$A$782,$A178,СВЦЭМ!$B$39:$B$782,R$155)+'СЕТ СН'!$F$12</f>
        <v>188.65573745</v>
      </c>
      <c r="S178" s="36">
        <f>SUMIFS(СВЦЭМ!$E$39:$E$782,СВЦЭМ!$A$39:$A$782,$A178,СВЦЭМ!$B$39:$B$782,S$155)+'СЕТ СН'!$F$12</f>
        <v>182.35840741000001</v>
      </c>
      <c r="T178" s="36">
        <f>SUMIFS(СВЦЭМ!$E$39:$E$782,СВЦЭМ!$A$39:$A$782,$A178,СВЦЭМ!$B$39:$B$782,T$155)+'СЕТ СН'!$F$12</f>
        <v>168.47562597999999</v>
      </c>
      <c r="U178" s="36">
        <f>SUMIFS(СВЦЭМ!$E$39:$E$782,СВЦЭМ!$A$39:$A$782,$A178,СВЦЭМ!$B$39:$B$782,U$155)+'СЕТ СН'!$F$12</f>
        <v>160.22944530999999</v>
      </c>
      <c r="V178" s="36">
        <f>SUMIFS(СВЦЭМ!$E$39:$E$782,СВЦЭМ!$A$39:$A$782,$A178,СВЦЭМ!$B$39:$B$782,V$155)+'СЕТ СН'!$F$12</f>
        <v>162.68299827000001</v>
      </c>
      <c r="W178" s="36">
        <f>SUMIFS(СВЦЭМ!$E$39:$E$782,СВЦЭМ!$A$39:$A$782,$A178,СВЦЭМ!$B$39:$B$782,W$155)+'СЕТ СН'!$F$12</f>
        <v>159.85155422</v>
      </c>
      <c r="X178" s="36">
        <f>SUMIFS(СВЦЭМ!$E$39:$E$782,СВЦЭМ!$A$39:$A$782,$A178,СВЦЭМ!$B$39:$B$782,X$155)+'СЕТ СН'!$F$12</f>
        <v>162.42708727999999</v>
      </c>
      <c r="Y178" s="36">
        <f>SUMIFS(СВЦЭМ!$E$39:$E$782,СВЦЭМ!$A$39:$A$782,$A178,СВЦЭМ!$B$39:$B$782,Y$155)+'СЕТ СН'!$F$12</f>
        <v>165.85059382</v>
      </c>
    </row>
    <row r="179" spans="1:27" ht="15.75" x14ac:dyDescent="0.2">
      <c r="A179" s="35">
        <f t="shared" si="4"/>
        <v>44279</v>
      </c>
      <c r="B179" s="36">
        <f>SUMIFS(СВЦЭМ!$E$39:$E$782,СВЦЭМ!$A$39:$A$782,$A179,СВЦЭМ!$B$39:$B$782,B$155)+'СЕТ СН'!$F$12</f>
        <v>172.99223094999999</v>
      </c>
      <c r="C179" s="36">
        <f>SUMIFS(СВЦЭМ!$E$39:$E$782,СВЦЭМ!$A$39:$A$782,$A179,СВЦЭМ!$B$39:$B$782,C$155)+'СЕТ СН'!$F$12</f>
        <v>181.93825082999999</v>
      </c>
      <c r="D179" s="36">
        <f>SUMIFS(СВЦЭМ!$E$39:$E$782,СВЦЭМ!$A$39:$A$782,$A179,СВЦЭМ!$B$39:$B$782,D$155)+'СЕТ СН'!$F$12</f>
        <v>191.67853914</v>
      </c>
      <c r="E179" s="36">
        <f>SUMIFS(СВЦЭМ!$E$39:$E$782,СВЦЭМ!$A$39:$A$782,$A179,СВЦЭМ!$B$39:$B$782,E$155)+'СЕТ СН'!$F$12</f>
        <v>193.36697586</v>
      </c>
      <c r="F179" s="36">
        <f>SUMIFS(СВЦЭМ!$E$39:$E$782,СВЦЭМ!$A$39:$A$782,$A179,СВЦЭМ!$B$39:$B$782,F$155)+'СЕТ СН'!$F$12</f>
        <v>192.79863304</v>
      </c>
      <c r="G179" s="36">
        <f>SUMIFS(СВЦЭМ!$E$39:$E$782,СВЦЭМ!$A$39:$A$782,$A179,СВЦЭМ!$B$39:$B$782,G$155)+'СЕТ СН'!$F$12</f>
        <v>188.64097663000001</v>
      </c>
      <c r="H179" s="36">
        <f>SUMIFS(СВЦЭМ!$E$39:$E$782,СВЦЭМ!$A$39:$A$782,$A179,СВЦЭМ!$B$39:$B$782,H$155)+'СЕТ СН'!$F$12</f>
        <v>184.28860022000001</v>
      </c>
      <c r="I179" s="36">
        <f>SUMIFS(СВЦЭМ!$E$39:$E$782,СВЦЭМ!$A$39:$A$782,$A179,СВЦЭМ!$B$39:$B$782,I$155)+'СЕТ СН'!$F$12</f>
        <v>175.34954569000001</v>
      </c>
      <c r="J179" s="36">
        <f>SUMIFS(СВЦЭМ!$E$39:$E$782,СВЦЭМ!$A$39:$A$782,$A179,СВЦЭМ!$B$39:$B$782,J$155)+'СЕТ СН'!$F$12</f>
        <v>166.38028155000001</v>
      </c>
      <c r="K179" s="36">
        <f>SUMIFS(СВЦЭМ!$E$39:$E$782,СВЦЭМ!$A$39:$A$782,$A179,СВЦЭМ!$B$39:$B$782,K$155)+'СЕТ СН'!$F$12</f>
        <v>161.63001555</v>
      </c>
      <c r="L179" s="36">
        <f>SUMIFS(СВЦЭМ!$E$39:$E$782,СВЦЭМ!$A$39:$A$782,$A179,СВЦЭМ!$B$39:$B$782,L$155)+'СЕТ СН'!$F$12</f>
        <v>166.08468690999999</v>
      </c>
      <c r="M179" s="36">
        <f>SUMIFS(СВЦЭМ!$E$39:$E$782,СВЦЭМ!$A$39:$A$782,$A179,СВЦЭМ!$B$39:$B$782,M$155)+'СЕТ СН'!$F$12</f>
        <v>164.40642672000001</v>
      </c>
      <c r="N179" s="36">
        <f>SUMIFS(СВЦЭМ!$E$39:$E$782,СВЦЭМ!$A$39:$A$782,$A179,СВЦЭМ!$B$39:$B$782,N$155)+'СЕТ СН'!$F$12</f>
        <v>167.80618226999999</v>
      </c>
      <c r="O179" s="36">
        <f>SUMIFS(СВЦЭМ!$E$39:$E$782,СВЦЭМ!$A$39:$A$782,$A179,СВЦЭМ!$B$39:$B$782,O$155)+'СЕТ СН'!$F$12</f>
        <v>175.01776340000001</v>
      </c>
      <c r="P179" s="36">
        <f>SUMIFS(СВЦЭМ!$E$39:$E$782,СВЦЭМ!$A$39:$A$782,$A179,СВЦЭМ!$B$39:$B$782,P$155)+'СЕТ СН'!$F$12</f>
        <v>181.93669709</v>
      </c>
      <c r="Q179" s="36">
        <f>SUMIFS(СВЦЭМ!$E$39:$E$782,СВЦЭМ!$A$39:$A$782,$A179,СВЦЭМ!$B$39:$B$782,Q$155)+'СЕТ СН'!$F$12</f>
        <v>186.04862313999999</v>
      </c>
      <c r="R179" s="36">
        <f>SUMIFS(СВЦЭМ!$E$39:$E$782,СВЦЭМ!$A$39:$A$782,$A179,СВЦЭМ!$B$39:$B$782,R$155)+'СЕТ СН'!$F$12</f>
        <v>184.03587666999999</v>
      </c>
      <c r="S179" s="36">
        <f>SUMIFS(СВЦЭМ!$E$39:$E$782,СВЦЭМ!$A$39:$A$782,$A179,СВЦЭМ!$B$39:$B$782,S$155)+'СЕТ СН'!$F$12</f>
        <v>176.22507714</v>
      </c>
      <c r="T179" s="36">
        <f>SUMIFS(СВЦЭМ!$E$39:$E$782,СВЦЭМ!$A$39:$A$782,$A179,СВЦЭМ!$B$39:$B$782,T$155)+'СЕТ СН'!$F$12</f>
        <v>162.06448567999999</v>
      </c>
      <c r="U179" s="36">
        <f>SUMIFS(СВЦЭМ!$E$39:$E$782,СВЦЭМ!$A$39:$A$782,$A179,СВЦЭМ!$B$39:$B$782,U$155)+'СЕТ СН'!$F$12</f>
        <v>154.72921395</v>
      </c>
      <c r="V179" s="36">
        <f>SUMIFS(СВЦЭМ!$E$39:$E$782,СВЦЭМ!$A$39:$A$782,$A179,СВЦЭМ!$B$39:$B$782,V$155)+'СЕТ СН'!$F$12</f>
        <v>156.46750674</v>
      </c>
      <c r="W179" s="36">
        <f>SUMIFS(СВЦЭМ!$E$39:$E$782,СВЦЭМ!$A$39:$A$782,$A179,СВЦЭМ!$B$39:$B$782,W$155)+'СЕТ СН'!$F$12</f>
        <v>154.61183880999999</v>
      </c>
      <c r="X179" s="36">
        <f>SUMIFS(СВЦЭМ!$E$39:$E$782,СВЦЭМ!$A$39:$A$782,$A179,СВЦЭМ!$B$39:$B$782,X$155)+'СЕТ СН'!$F$12</f>
        <v>155.93114559</v>
      </c>
      <c r="Y179" s="36">
        <f>SUMIFS(СВЦЭМ!$E$39:$E$782,СВЦЭМ!$A$39:$A$782,$A179,СВЦЭМ!$B$39:$B$782,Y$155)+'СЕТ СН'!$F$12</f>
        <v>158.52206186000001</v>
      </c>
    </row>
    <row r="180" spans="1:27" ht="15.75" x14ac:dyDescent="0.2">
      <c r="A180" s="35">
        <f t="shared" si="4"/>
        <v>44280</v>
      </c>
      <c r="B180" s="36">
        <f>SUMIFS(СВЦЭМ!$E$39:$E$782,СВЦЭМ!$A$39:$A$782,$A180,СВЦЭМ!$B$39:$B$782,B$155)+'СЕТ СН'!$F$12</f>
        <v>168.50194094</v>
      </c>
      <c r="C180" s="36">
        <f>SUMIFS(СВЦЭМ!$E$39:$E$782,СВЦЭМ!$A$39:$A$782,$A180,СВЦЭМ!$B$39:$B$782,C$155)+'СЕТ СН'!$F$12</f>
        <v>176.46952626999999</v>
      </c>
      <c r="D180" s="36">
        <f>SUMIFS(СВЦЭМ!$E$39:$E$782,СВЦЭМ!$A$39:$A$782,$A180,СВЦЭМ!$B$39:$B$782,D$155)+'СЕТ СН'!$F$12</f>
        <v>187.66546511000001</v>
      </c>
      <c r="E180" s="36">
        <f>SUMIFS(СВЦЭМ!$E$39:$E$782,СВЦЭМ!$A$39:$A$782,$A180,СВЦЭМ!$B$39:$B$782,E$155)+'СЕТ СН'!$F$12</f>
        <v>189.60949982</v>
      </c>
      <c r="F180" s="36">
        <f>SUMIFS(СВЦЭМ!$E$39:$E$782,СВЦЭМ!$A$39:$A$782,$A180,СВЦЭМ!$B$39:$B$782,F$155)+'СЕТ СН'!$F$12</f>
        <v>190.07874974999999</v>
      </c>
      <c r="G180" s="36">
        <f>SUMIFS(СВЦЭМ!$E$39:$E$782,СВЦЭМ!$A$39:$A$782,$A180,СВЦЭМ!$B$39:$B$782,G$155)+'СЕТ СН'!$F$12</f>
        <v>186.53534776000001</v>
      </c>
      <c r="H180" s="36">
        <f>SUMIFS(СВЦЭМ!$E$39:$E$782,СВЦЭМ!$A$39:$A$782,$A180,СВЦЭМ!$B$39:$B$782,H$155)+'СЕТ СН'!$F$12</f>
        <v>179.36132939000001</v>
      </c>
      <c r="I180" s="36">
        <f>SUMIFS(СВЦЭМ!$E$39:$E$782,СВЦЭМ!$A$39:$A$782,$A180,СВЦЭМ!$B$39:$B$782,I$155)+'СЕТ СН'!$F$12</f>
        <v>168.24612726999999</v>
      </c>
      <c r="J180" s="36">
        <f>SUMIFS(СВЦЭМ!$E$39:$E$782,СВЦЭМ!$A$39:$A$782,$A180,СВЦЭМ!$B$39:$B$782,J$155)+'СЕТ СН'!$F$12</f>
        <v>160.73513844999999</v>
      </c>
      <c r="K180" s="36">
        <f>SUMIFS(СВЦЭМ!$E$39:$E$782,СВЦЭМ!$A$39:$A$782,$A180,СВЦЭМ!$B$39:$B$782,K$155)+'СЕТ СН'!$F$12</f>
        <v>159.38200667000001</v>
      </c>
      <c r="L180" s="36">
        <f>SUMIFS(СВЦЭМ!$E$39:$E$782,СВЦЭМ!$A$39:$A$782,$A180,СВЦЭМ!$B$39:$B$782,L$155)+'СЕТ СН'!$F$12</f>
        <v>162.86103797000001</v>
      </c>
      <c r="M180" s="36">
        <f>SUMIFS(СВЦЭМ!$E$39:$E$782,СВЦЭМ!$A$39:$A$782,$A180,СВЦЭМ!$B$39:$B$782,M$155)+'СЕТ СН'!$F$12</f>
        <v>162.73262994999999</v>
      </c>
      <c r="N180" s="36">
        <f>SUMIFS(СВЦЭМ!$E$39:$E$782,СВЦЭМ!$A$39:$A$782,$A180,СВЦЭМ!$B$39:$B$782,N$155)+'СЕТ СН'!$F$12</f>
        <v>166.31021607</v>
      </c>
      <c r="O180" s="36">
        <f>SUMIFS(СВЦЭМ!$E$39:$E$782,СВЦЭМ!$A$39:$A$782,$A180,СВЦЭМ!$B$39:$B$782,O$155)+'СЕТ СН'!$F$12</f>
        <v>172.46428209999999</v>
      </c>
      <c r="P180" s="36">
        <f>SUMIFS(СВЦЭМ!$E$39:$E$782,СВЦЭМ!$A$39:$A$782,$A180,СВЦЭМ!$B$39:$B$782,P$155)+'СЕТ СН'!$F$12</f>
        <v>180.95428537000001</v>
      </c>
      <c r="Q180" s="36">
        <f>SUMIFS(СВЦЭМ!$E$39:$E$782,СВЦЭМ!$A$39:$A$782,$A180,СВЦЭМ!$B$39:$B$782,Q$155)+'СЕТ СН'!$F$12</f>
        <v>186.03099445999999</v>
      </c>
      <c r="R180" s="36">
        <f>SUMIFS(СВЦЭМ!$E$39:$E$782,СВЦЭМ!$A$39:$A$782,$A180,СВЦЭМ!$B$39:$B$782,R$155)+'СЕТ СН'!$F$12</f>
        <v>184.33382879000001</v>
      </c>
      <c r="S180" s="36">
        <f>SUMIFS(СВЦЭМ!$E$39:$E$782,СВЦЭМ!$A$39:$A$782,$A180,СВЦЭМ!$B$39:$B$782,S$155)+'СЕТ СН'!$F$12</f>
        <v>176.81798144999999</v>
      </c>
      <c r="T180" s="36">
        <f>SUMIFS(СВЦЭМ!$E$39:$E$782,СВЦЭМ!$A$39:$A$782,$A180,СВЦЭМ!$B$39:$B$782,T$155)+'СЕТ СН'!$F$12</f>
        <v>162.82307399000001</v>
      </c>
      <c r="U180" s="36">
        <f>SUMIFS(СВЦЭМ!$E$39:$E$782,СВЦЭМ!$A$39:$A$782,$A180,СВЦЭМ!$B$39:$B$782,U$155)+'СЕТ СН'!$F$12</f>
        <v>155.41853570000001</v>
      </c>
      <c r="V180" s="36">
        <f>SUMIFS(СВЦЭМ!$E$39:$E$782,СВЦЭМ!$A$39:$A$782,$A180,СВЦЭМ!$B$39:$B$782,V$155)+'СЕТ СН'!$F$12</f>
        <v>155.72847250999999</v>
      </c>
      <c r="W180" s="36">
        <f>SUMIFS(СВЦЭМ!$E$39:$E$782,СВЦЭМ!$A$39:$A$782,$A180,СВЦЭМ!$B$39:$B$782,W$155)+'СЕТ СН'!$F$12</f>
        <v>153.80481574999999</v>
      </c>
      <c r="X180" s="36">
        <f>SUMIFS(СВЦЭМ!$E$39:$E$782,СВЦЭМ!$A$39:$A$782,$A180,СВЦЭМ!$B$39:$B$782,X$155)+'СЕТ СН'!$F$12</f>
        <v>157.95157974</v>
      </c>
      <c r="Y180" s="36">
        <f>SUMIFS(СВЦЭМ!$E$39:$E$782,СВЦЭМ!$A$39:$A$782,$A180,СВЦЭМ!$B$39:$B$782,Y$155)+'СЕТ СН'!$F$12</f>
        <v>163.18347521999999</v>
      </c>
    </row>
    <row r="181" spans="1:27" ht="15.75" x14ac:dyDescent="0.2">
      <c r="A181" s="35">
        <f t="shared" si="4"/>
        <v>44281</v>
      </c>
      <c r="B181" s="36">
        <f>SUMIFS(СВЦЭМ!$E$39:$E$782,СВЦЭМ!$A$39:$A$782,$A181,СВЦЭМ!$B$39:$B$782,B$155)+'СЕТ СН'!$F$12</f>
        <v>177.39195898</v>
      </c>
      <c r="C181" s="36">
        <f>SUMIFS(СВЦЭМ!$E$39:$E$782,СВЦЭМ!$A$39:$A$782,$A181,СВЦЭМ!$B$39:$B$782,C$155)+'СЕТ СН'!$F$12</f>
        <v>188.41061153000001</v>
      </c>
      <c r="D181" s="36">
        <f>SUMIFS(СВЦЭМ!$E$39:$E$782,СВЦЭМ!$A$39:$A$782,$A181,СВЦЭМ!$B$39:$B$782,D$155)+'СЕТ СН'!$F$12</f>
        <v>200.39232183999999</v>
      </c>
      <c r="E181" s="36">
        <f>SUMIFS(СВЦЭМ!$E$39:$E$782,СВЦЭМ!$A$39:$A$782,$A181,СВЦЭМ!$B$39:$B$782,E$155)+'СЕТ СН'!$F$12</f>
        <v>202.96752558</v>
      </c>
      <c r="F181" s="36">
        <f>SUMIFS(СВЦЭМ!$E$39:$E$782,СВЦЭМ!$A$39:$A$782,$A181,СВЦЭМ!$B$39:$B$782,F$155)+'СЕТ СН'!$F$12</f>
        <v>202.4476133</v>
      </c>
      <c r="G181" s="36">
        <f>SUMIFS(СВЦЭМ!$E$39:$E$782,СВЦЭМ!$A$39:$A$782,$A181,СВЦЭМ!$B$39:$B$782,G$155)+'СЕТ СН'!$F$12</f>
        <v>199.80115118000001</v>
      </c>
      <c r="H181" s="36">
        <f>SUMIFS(СВЦЭМ!$E$39:$E$782,СВЦЭМ!$A$39:$A$782,$A181,СВЦЭМ!$B$39:$B$782,H$155)+'СЕТ СН'!$F$12</f>
        <v>192.48775352999999</v>
      </c>
      <c r="I181" s="36">
        <f>SUMIFS(СВЦЭМ!$E$39:$E$782,СВЦЭМ!$A$39:$A$782,$A181,СВЦЭМ!$B$39:$B$782,I$155)+'СЕТ СН'!$F$12</f>
        <v>179.20494289999999</v>
      </c>
      <c r="J181" s="36">
        <f>SUMIFS(СВЦЭМ!$E$39:$E$782,СВЦЭМ!$A$39:$A$782,$A181,СВЦЭМ!$B$39:$B$782,J$155)+'СЕТ СН'!$F$12</f>
        <v>171.67814738000001</v>
      </c>
      <c r="K181" s="36">
        <f>SUMIFS(СВЦЭМ!$E$39:$E$782,СВЦЭМ!$A$39:$A$782,$A181,СВЦЭМ!$B$39:$B$782,K$155)+'СЕТ СН'!$F$12</f>
        <v>168.41794468000001</v>
      </c>
      <c r="L181" s="36">
        <f>SUMIFS(СВЦЭМ!$E$39:$E$782,СВЦЭМ!$A$39:$A$782,$A181,СВЦЭМ!$B$39:$B$782,L$155)+'СЕТ СН'!$F$12</f>
        <v>166.9385168</v>
      </c>
      <c r="M181" s="36">
        <f>SUMIFS(СВЦЭМ!$E$39:$E$782,СВЦЭМ!$A$39:$A$782,$A181,СВЦЭМ!$B$39:$B$782,M$155)+'СЕТ СН'!$F$12</f>
        <v>166.82067468</v>
      </c>
      <c r="N181" s="36">
        <f>SUMIFS(СВЦЭМ!$E$39:$E$782,СВЦЭМ!$A$39:$A$782,$A181,СВЦЭМ!$B$39:$B$782,N$155)+'СЕТ СН'!$F$12</f>
        <v>166.36611869000001</v>
      </c>
      <c r="O181" s="36">
        <f>SUMIFS(СВЦЭМ!$E$39:$E$782,СВЦЭМ!$A$39:$A$782,$A181,СВЦЭМ!$B$39:$B$782,O$155)+'СЕТ СН'!$F$12</f>
        <v>171.17521485</v>
      </c>
      <c r="P181" s="36">
        <f>SUMIFS(СВЦЭМ!$E$39:$E$782,СВЦЭМ!$A$39:$A$782,$A181,СВЦЭМ!$B$39:$B$782,P$155)+'СЕТ СН'!$F$12</f>
        <v>175.87908942999999</v>
      </c>
      <c r="Q181" s="36">
        <f>SUMIFS(СВЦЭМ!$E$39:$E$782,СВЦЭМ!$A$39:$A$782,$A181,СВЦЭМ!$B$39:$B$782,Q$155)+'СЕТ СН'!$F$12</f>
        <v>180.46502649000001</v>
      </c>
      <c r="R181" s="36">
        <f>SUMIFS(СВЦЭМ!$E$39:$E$782,СВЦЭМ!$A$39:$A$782,$A181,СВЦЭМ!$B$39:$B$782,R$155)+'СЕТ СН'!$F$12</f>
        <v>178.39021754999999</v>
      </c>
      <c r="S181" s="36">
        <f>SUMIFS(СВЦЭМ!$E$39:$E$782,СВЦЭМ!$A$39:$A$782,$A181,СВЦЭМ!$B$39:$B$782,S$155)+'СЕТ СН'!$F$12</f>
        <v>172.68363181000001</v>
      </c>
      <c r="T181" s="36">
        <f>SUMIFS(СВЦЭМ!$E$39:$E$782,СВЦЭМ!$A$39:$A$782,$A181,СВЦЭМ!$B$39:$B$782,T$155)+'СЕТ СН'!$F$12</f>
        <v>161.46020526999999</v>
      </c>
      <c r="U181" s="36">
        <f>SUMIFS(СВЦЭМ!$E$39:$E$782,СВЦЭМ!$A$39:$A$782,$A181,СВЦЭМ!$B$39:$B$782,U$155)+'СЕТ СН'!$F$12</f>
        <v>155.36362122</v>
      </c>
      <c r="V181" s="36">
        <f>SUMIFS(СВЦЭМ!$E$39:$E$782,СВЦЭМ!$A$39:$A$782,$A181,СВЦЭМ!$B$39:$B$782,V$155)+'СЕТ СН'!$F$12</f>
        <v>154.32495797000001</v>
      </c>
      <c r="W181" s="36">
        <f>SUMIFS(СВЦЭМ!$E$39:$E$782,СВЦЭМ!$A$39:$A$782,$A181,СВЦЭМ!$B$39:$B$782,W$155)+'СЕТ СН'!$F$12</f>
        <v>152.53527799</v>
      </c>
      <c r="X181" s="36">
        <f>SUMIFS(СВЦЭМ!$E$39:$E$782,СВЦЭМ!$A$39:$A$782,$A181,СВЦЭМ!$B$39:$B$782,X$155)+'СЕТ СН'!$F$12</f>
        <v>156.78127667000001</v>
      </c>
      <c r="Y181" s="36">
        <f>SUMIFS(СВЦЭМ!$E$39:$E$782,СВЦЭМ!$A$39:$A$782,$A181,СВЦЭМ!$B$39:$B$782,Y$155)+'СЕТ СН'!$F$12</f>
        <v>161.97049398999999</v>
      </c>
    </row>
    <row r="182" spans="1:27" ht="15.75" x14ac:dyDescent="0.2">
      <c r="A182" s="35">
        <f t="shared" si="4"/>
        <v>44282</v>
      </c>
      <c r="B182" s="36">
        <f>SUMIFS(СВЦЭМ!$E$39:$E$782,СВЦЭМ!$A$39:$A$782,$A182,СВЦЭМ!$B$39:$B$782,B$155)+'СЕТ СН'!$F$12</f>
        <v>155.68620652999999</v>
      </c>
      <c r="C182" s="36">
        <f>SUMIFS(СВЦЭМ!$E$39:$E$782,СВЦЭМ!$A$39:$A$782,$A182,СВЦЭМ!$B$39:$B$782,C$155)+'СЕТ СН'!$F$12</f>
        <v>167.37589291</v>
      </c>
      <c r="D182" s="36">
        <f>SUMIFS(СВЦЭМ!$E$39:$E$782,СВЦЭМ!$A$39:$A$782,$A182,СВЦЭМ!$B$39:$B$782,D$155)+'СЕТ СН'!$F$12</f>
        <v>177.81584562</v>
      </c>
      <c r="E182" s="36">
        <f>SUMIFS(СВЦЭМ!$E$39:$E$782,СВЦЭМ!$A$39:$A$782,$A182,СВЦЭМ!$B$39:$B$782,E$155)+'СЕТ СН'!$F$12</f>
        <v>180.90329220000001</v>
      </c>
      <c r="F182" s="36">
        <f>SUMIFS(СВЦЭМ!$E$39:$E$782,СВЦЭМ!$A$39:$A$782,$A182,СВЦЭМ!$B$39:$B$782,F$155)+'СЕТ СН'!$F$12</f>
        <v>183.90365383</v>
      </c>
      <c r="G182" s="36">
        <f>SUMIFS(СВЦЭМ!$E$39:$E$782,СВЦЭМ!$A$39:$A$782,$A182,СВЦЭМ!$B$39:$B$782,G$155)+'СЕТ СН'!$F$12</f>
        <v>179.77669019999999</v>
      </c>
      <c r="H182" s="36">
        <f>SUMIFS(СВЦЭМ!$E$39:$E$782,СВЦЭМ!$A$39:$A$782,$A182,СВЦЭМ!$B$39:$B$782,H$155)+'СЕТ СН'!$F$12</f>
        <v>176.28130630999999</v>
      </c>
      <c r="I182" s="36">
        <f>SUMIFS(СВЦЭМ!$E$39:$E$782,СВЦЭМ!$A$39:$A$782,$A182,СВЦЭМ!$B$39:$B$782,I$155)+'СЕТ СН'!$F$12</f>
        <v>168.47861172</v>
      </c>
      <c r="J182" s="36">
        <f>SUMIFS(СВЦЭМ!$E$39:$E$782,СВЦЭМ!$A$39:$A$782,$A182,СВЦЭМ!$B$39:$B$782,J$155)+'СЕТ СН'!$F$12</f>
        <v>159.66010785</v>
      </c>
      <c r="K182" s="36">
        <f>SUMIFS(СВЦЭМ!$E$39:$E$782,СВЦЭМ!$A$39:$A$782,$A182,СВЦЭМ!$B$39:$B$782,K$155)+'СЕТ СН'!$F$12</f>
        <v>154.22141571</v>
      </c>
      <c r="L182" s="36">
        <f>SUMIFS(СВЦЭМ!$E$39:$E$782,СВЦЭМ!$A$39:$A$782,$A182,СВЦЭМ!$B$39:$B$782,L$155)+'СЕТ СН'!$F$12</f>
        <v>157.00999536</v>
      </c>
      <c r="M182" s="36">
        <f>SUMIFS(СВЦЭМ!$E$39:$E$782,СВЦЭМ!$A$39:$A$782,$A182,СВЦЭМ!$B$39:$B$782,M$155)+'СЕТ СН'!$F$12</f>
        <v>156.88283604</v>
      </c>
      <c r="N182" s="36">
        <f>SUMIFS(СВЦЭМ!$E$39:$E$782,СВЦЭМ!$A$39:$A$782,$A182,СВЦЭМ!$B$39:$B$782,N$155)+'СЕТ СН'!$F$12</f>
        <v>158.40719763000001</v>
      </c>
      <c r="O182" s="36">
        <f>SUMIFS(СВЦЭМ!$E$39:$E$782,СВЦЭМ!$A$39:$A$782,$A182,СВЦЭМ!$B$39:$B$782,O$155)+'СЕТ СН'!$F$12</f>
        <v>161.49622127000001</v>
      </c>
      <c r="P182" s="36">
        <f>SUMIFS(СВЦЭМ!$E$39:$E$782,СВЦЭМ!$A$39:$A$782,$A182,СВЦЭМ!$B$39:$B$782,P$155)+'СЕТ СН'!$F$12</f>
        <v>169.87754375</v>
      </c>
      <c r="Q182" s="36">
        <f>SUMIFS(СВЦЭМ!$E$39:$E$782,СВЦЭМ!$A$39:$A$782,$A182,СВЦЭМ!$B$39:$B$782,Q$155)+'СЕТ СН'!$F$12</f>
        <v>175.05516319</v>
      </c>
      <c r="R182" s="36">
        <f>SUMIFS(СВЦЭМ!$E$39:$E$782,СВЦЭМ!$A$39:$A$782,$A182,СВЦЭМ!$B$39:$B$782,R$155)+'СЕТ СН'!$F$12</f>
        <v>173.04269984999999</v>
      </c>
      <c r="S182" s="36">
        <f>SUMIFS(СВЦЭМ!$E$39:$E$782,СВЦЭМ!$A$39:$A$782,$A182,СВЦЭМ!$B$39:$B$782,S$155)+'СЕТ СН'!$F$12</f>
        <v>167.47640082999999</v>
      </c>
      <c r="T182" s="36">
        <f>SUMIFS(СВЦЭМ!$E$39:$E$782,СВЦЭМ!$A$39:$A$782,$A182,СВЦЭМ!$B$39:$B$782,T$155)+'СЕТ СН'!$F$12</f>
        <v>155.40747175999999</v>
      </c>
      <c r="U182" s="36">
        <f>SUMIFS(СВЦЭМ!$E$39:$E$782,СВЦЭМ!$A$39:$A$782,$A182,СВЦЭМ!$B$39:$B$782,U$155)+'СЕТ СН'!$F$12</f>
        <v>149.84051258</v>
      </c>
      <c r="V182" s="36">
        <f>SUMIFS(СВЦЭМ!$E$39:$E$782,СВЦЭМ!$A$39:$A$782,$A182,СВЦЭМ!$B$39:$B$782,V$155)+'СЕТ СН'!$F$12</f>
        <v>149.69961699000001</v>
      </c>
      <c r="W182" s="36">
        <f>SUMIFS(СВЦЭМ!$E$39:$E$782,СВЦЭМ!$A$39:$A$782,$A182,СВЦЭМ!$B$39:$B$782,W$155)+'СЕТ СН'!$F$12</f>
        <v>146.53444597000001</v>
      </c>
      <c r="X182" s="36">
        <f>SUMIFS(СВЦЭМ!$E$39:$E$782,СВЦЭМ!$A$39:$A$782,$A182,СВЦЭМ!$B$39:$B$782,X$155)+'СЕТ СН'!$F$12</f>
        <v>149.87982485000001</v>
      </c>
      <c r="Y182" s="36">
        <f>SUMIFS(СВЦЭМ!$E$39:$E$782,СВЦЭМ!$A$39:$A$782,$A182,СВЦЭМ!$B$39:$B$782,Y$155)+'СЕТ СН'!$F$12</f>
        <v>153.12405043000001</v>
      </c>
    </row>
    <row r="183" spans="1:27" ht="15.75" x14ac:dyDescent="0.2">
      <c r="A183" s="35">
        <f t="shared" si="4"/>
        <v>44283</v>
      </c>
      <c r="B183" s="36">
        <f>SUMIFS(СВЦЭМ!$E$39:$E$782,СВЦЭМ!$A$39:$A$782,$A183,СВЦЭМ!$B$39:$B$782,B$155)+'СЕТ СН'!$F$12</f>
        <v>159.88305072</v>
      </c>
      <c r="C183" s="36">
        <f>SUMIFS(СВЦЭМ!$E$39:$E$782,СВЦЭМ!$A$39:$A$782,$A183,СВЦЭМ!$B$39:$B$782,C$155)+'СЕТ СН'!$F$12</f>
        <v>173.98421644000001</v>
      </c>
      <c r="D183" s="36">
        <f>SUMIFS(СВЦЭМ!$E$39:$E$782,СВЦЭМ!$A$39:$A$782,$A183,СВЦЭМ!$B$39:$B$782,D$155)+'СЕТ СН'!$F$12</f>
        <v>180.05393351000001</v>
      </c>
      <c r="E183" s="36">
        <f>SUMIFS(СВЦЭМ!$E$39:$E$782,СВЦЭМ!$A$39:$A$782,$A183,СВЦЭМ!$B$39:$B$782,E$155)+'СЕТ СН'!$F$12</f>
        <v>180.54699210000001</v>
      </c>
      <c r="F183" s="36">
        <f>SUMIFS(СВЦЭМ!$E$39:$E$782,СВЦЭМ!$A$39:$A$782,$A183,СВЦЭМ!$B$39:$B$782,F$155)+'СЕТ СН'!$F$12</f>
        <v>178.71626563999999</v>
      </c>
      <c r="G183" s="36">
        <f>SUMIFS(СВЦЭМ!$E$39:$E$782,СВЦЭМ!$A$39:$A$782,$A183,СВЦЭМ!$B$39:$B$782,G$155)+'СЕТ СН'!$F$12</f>
        <v>173.65825194999999</v>
      </c>
      <c r="H183" s="36">
        <f>SUMIFS(СВЦЭМ!$E$39:$E$782,СВЦЭМ!$A$39:$A$782,$A183,СВЦЭМ!$B$39:$B$782,H$155)+'СЕТ СН'!$F$12</f>
        <v>170.30249019999999</v>
      </c>
      <c r="I183" s="36">
        <f>SUMIFS(СВЦЭМ!$E$39:$E$782,СВЦЭМ!$A$39:$A$782,$A183,СВЦЭМ!$B$39:$B$782,I$155)+'СЕТ СН'!$F$12</f>
        <v>164.83199379999999</v>
      </c>
      <c r="J183" s="36">
        <f>SUMIFS(СВЦЭМ!$E$39:$E$782,СВЦЭМ!$A$39:$A$782,$A183,СВЦЭМ!$B$39:$B$782,J$155)+'СЕТ СН'!$F$12</f>
        <v>150.40775184</v>
      </c>
      <c r="K183" s="36">
        <f>SUMIFS(СВЦЭМ!$E$39:$E$782,СВЦЭМ!$A$39:$A$782,$A183,СВЦЭМ!$B$39:$B$782,K$155)+'СЕТ СН'!$F$12</f>
        <v>147.67362621000001</v>
      </c>
      <c r="L183" s="36">
        <f>SUMIFS(СВЦЭМ!$E$39:$E$782,СВЦЭМ!$A$39:$A$782,$A183,СВЦЭМ!$B$39:$B$782,L$155)+'СЕТ СН'!$F$12</f>
        <v>154.26047127000001</v>
      </c>
      <c r="M183" s="36">
        <f>SUMIFS(СВЦЭМ!$E$39:$E$782,СВЦЭМ!$A$39:$A$782,$A183,СВЦЭМ!$B$39:$B$782,M$155)+'СЕТ СН'!$F$12</f>
        <v>160.17397761999999</v>
      </c>
      <c r="N183" s="36">
        <f>SUMIFS(СВЦЭМ!$E$39:$E$782,СВЦЭМ!$A$39:$A$782,$A183,СВЦЭМ!$B$39:$B$782,N$155)+'СЕТ СН'!$F$12</f>
        <v>166.39351300000001</v>
      </c>
      <c r="O183" s="36">
        <f>SUMIFS(СВЦЭМ!$E$39:$E$782,СВЦЭМ!$A$39:$A$782,$A183,СВЦЭМ!$B$39:$B$782,O$155)+'СЕТ СН'!$F$12</f>
        <v>171.01026415999999</v>
      </c>
      <c r="P183" s="36">
        <f>SUMIFS(СВЦЭМ!$E$39:$E$782,СВЦЭМ!$A$39:$A$782,$A183,СВЦЭМ!$B$39:$B$782,P$155)+'СЕТ СН'!$F$12</f>
        <v>178.04618561999999</v>
      </c>
      <c r="Q183" s="36">
        <f>SUMIFS(СВЦЭМ!$E$39:$E$782,СВЦЭМ!$A$39:$A$782,$A183,СВЦЭМ!$B$39:$B$782,Q$155)+'СЕТ СН'!$F$12</f>
        <v>182.71593464</v>
      </c>
      <c r="R183" s="36">
        <f>SUMIFS(СВЦЭМ!$E$39:$E$782,СВЦЭМ!$A$39:$A$782,$A183,СВЦЭМ!$B$39:$B$782,R$155)+'СЕТ СН'!$F$12</f>
        <v>180.74859445000001</v>
      </c>
      <c r="S183" s="36">
        <f>SUMIFS(СВЦЭМ!$E$39:$E$782,СВЦЭМ!$A$39:$A$782,$A183,СВЦЭМ!$B$39:$B$782,S$155)+'СЕТ СН'!$F$12</f>
        <v>174.74597681</v>
      </c>
      <c r="T183" s="36">
        <f>SUMIFS(СВЦЭМ!$E$39:$E$782,СВЦЭМ!$A$39:$A$782,$A183,СВЦЭМ!$B$39:$B$782,T$155)+'СЕТ СН'!$F$12</f>
        <v>163.47169948999999</v>
      </c>
      <c r="U183" s="36">
        <f>SUMIFS(СВЦЭМ!$E$39:$E$782,СВЦЭМ!$A$39:$A$782,$A183,СВЦЭМ!$B$39:$B$782,U$155)+'СЕТ СН'!$F$12</f>
        <v>158.55430440000001</v>
      </c>
      <c r="V183" s="36">
        <f>SUMIFS(СВЦЭМ!$E$39:$E$782,СВЦЭМ!$A$39:$A$782,$A183,СВЦЭМ!$B$39:$B$782,V$155)+'СЕТ СН'!$F$12</f>
        <v>159.45462423999999</v>
      </c>
      <c r="W183" s="36">
        <f>SUMIFS(СВЦЭМ!$E$39:$E$782,СВЦЭМ!$A$39:$A$782,$A183,СВЦЭМ!$B$39:$B$782,W$155)+'СЕТ СН'!$F$12</f>
        <v>155.13721029000001</v>
      </c>
      <c r="X183" s="36">
        <f>SUMIFS(СВЦЭМ!$E$39:$E$782,СВЦЭМ!$A$39:$A$782,$A183,СВЦЭМ!$B$39:$B$782,X$155)+'СЕТ СН'!$F$12</f>
        <v>153.24166524</v>
      </c>
      <c r="Y183" s="36">
        <f>SUMIFS(СВЦЭМ!$E$39:$E$782,СВЦЭМ!$A$39:$A$782,$A183,СВЦЭМ!$B$39:$B$782,Y$155)+'СЕТ СН'!$F$12</f>
        <v>152.44541934</v>
      </c>
    </row>
    <row r="184" spans="1:27" ht="15.75" x14ac:dyDescent="0.2">
      <c r="A184" s="35">
        <f t="shared" si="4"/>
        <v>44284</v>
      </c>
      <c r="B184" s="36">
        <f>SUMIFS(СВЦЭМ!$E$39:$E$782,СВЦЭМ!$A$39:$A$782,$A184,СВЦЭМ!$B$39:$B$782,B$155)+'СЕТ СН'!$F$12</f>
        <v>167.70051552000001</v>
      </c>
      <c r="C184" s="36">
        <f>SUMIFS(СВЦЭМ!$E$39:$E$782,СВЦЭМ!$A$39:$A$782,$A184,СВЦЭМ!$B$39:$B$782,C$155)+'СЕТ СН'!$F$12</f>
        <v>181.79443899</v>
      </c>
      <c r="D184" s="36">
        <f>SUMIFS(СВЦЭМ!$E$39:$E$782,СВЦЭМ!$A$39:$A$782,$A184,СВЦЭМ!$B$39:$B$782,D$155)+'СЕТ СН'!$F$12</f>
        <v>190.25438600999999</v>
      </c>
      <c r="E184" s="36">
        <f>SUMIFS(СВЦЭМ!$E$39:$E$782,СВЦЭМ!$A$39:$A$782,$A184,СВЦЭМ!$B$39:$B$782,E$155)+'СЕТ СН'!$F$12</f>
        <v>193.52991012000001</v>
      </c>
      <c r="F184" s="36">
        <f>SUMIFS(СВЦЭМ!$E$39:$E$782,СВЦЭМ!$A$39:$A$782,$A184,СВЦЭМ!$B$39:$B$782,F$155)+'СЕТ СН'!$F$12</f>
        <v>192.47286306999999</v>
      </c>
      <c r="G184" s="36">
        <f>SUMIFS(СВЦЭМ!$E$39:$E$782,СВЦЭМ!$A$39:$A$782,$A184,СВЦЭМ!$B$39:$B$782,G$155)+'СЕТ СН'!$F$12</f>
        <v>185.17930104000001</v>
      </c>
      <c r="H184" s="36">
        <f>SUMIFS(СВЦЭМ!$E$39:$E$782,СВЦЭМ!$A$39:$A$782,$A184,СВЦЭМ!$B$39:$B$782,H$155)+'СЕТ СН'!$F$12</f>
        <v>177.97115317000001</v>
      </c>
      <c r="I184" s="36">
        <f>SUMIFS(СВЦЭМ!$E$39:$E$782,СВЦЭМ!$A$39:$A$782,$A184,СВЦЭМ!$B$39:$B$782,I$155)+'СЕТ СН'!$F$12</f>
        <v>168.77885671999999</v>
      </c>
      <c r="J184" s="36">
        <f>SUMIFS(СВЦЭМ!$E$39:$E$782,СВЦЭМ!$A$39:$A$782,$A184,СВЦЭМ!$B$39:$B$782,J$155)+'СЕТ СН'!$F$12</f>
        <v>159.52027630000001</v>
      </c>
      <c r="K184" s="36">
        <f>SUMIFS(СВЦЭМ!$E$39:$E$782,СВЦЭМ!$A$39:$A$782,$A184,СВЦЭМ!$B$39:$B$782,K$155)+'СЕТ СН'!$F$12</f>
        <v>156.64655565999999</v>
      </c>
      <c r="L184" s="36">
        <f>SUMIFS(СВЦЭМ!$E$39:$E$782,СВЦЭМ!$A$39:$A$782,$A184,СВЦЭМ!$B$39:$B$782,L$155)+'СЕТ СН'!$F$12</f>
        <v>156.72255988000001</v>
      </c>
      <c r="M184" s="36">
        <f>SUMIFS(СВЦЭМ!$E$39:$E$782,СВЦЭМ!$A$39:$A$782,$A184,СВЦЭМ!$B$39:$B$782,M$155)+'СЕТ СН'!$F$12</f>
        <v>156.57607114999999</v>
      </c>
      <c r="N184" s="36">
        <f>SUMIFS(СВЦЭМ!$E$39:$E$782,СВЦЭМ!$A$39:$A$782,$A184,СВЦЭМ!$B$39:$B$782,N$155)+'СЕТ СН'!$F$12</f>
        <v>157.79354565</v>
      </c>
      <c r="O184" s="36">
        <f>SUMIFS(СВЦЭМ!$E$39:$E$782,СВЦЭМ!$A$39:$A$782,$A184,СВЦЭМ!$B$39:$B$782,O$155)+'СЕТ СН'!$F$12</f>
        <v>163.29244752</v>
      </c>
      <c r="P184" s="36">
        <f>SUMIFS(СВЦЭМ!$E$39:$E$782,СВЦЭМ!$A$39:$A$782,$A184,СВЦЭМ!$B$39:$B$782,P$155)+'СЕТ СН'!$F$12</f>
        <v>171.54487724000001</v>
      </c>
      <c r="Q184" s="36">
        <f>SUMIFS(СВЦЭМ!$E$39:$E$782,СВЦЭМ!$A$39:$A$782,$A184,СВЦЭМ!$B$39:$B$782,Q$155)+'СЕТ СН'!$F$12</f>
        <v>175.70479645</v>
      </c>
      <c r="R184" s="36">
        <f>SUMIFS(СВЦЭМ!$E$39:$E$782,СВЦЭМ!$A$39:$A$782,$A184,СВЦЭМ!$B$39:$B$782,R$155)+'СЕТ СН'!$F$12</f>
        <v>173.93795885</v>
      </c>
      <c r="S184" s="36">
        <f>SUMIFS(СВЦЭМ!$E$39:$E$782,СВЦЭМ!$A$39:$A$782,$A184,СВЦЭМ!$B$39:$B$782,S$155)+'СЕТ СН'!$F$12</f>
        <v>168.81292583999999</v>
      </c>
      <c r="T184" s="36">
        <f>SUMIFS(СВЦЭМ!$E$39:$E$782,СВЦЭМ!$A$39:$A$782,$A184,СВЦЭМ!$B$39:$B$782,T$155)+'СЕТ СН'!$F$12</f>
        <v>157.25013031</v>
      </c>
      <c r="U184" s="36">
        <f>SUMIFS(СВЦЭМ!$E$39:$E$782,СВЦЭМ!$A$39:$A$782,$A184,СВЦЭМ!$B$39:$B$782,U$155)+'СЕТ СН'!$F$12</f>
        <v>152.33361171000001</v>
      </c>
      <c r="V184" s="36">
        <f>SUMIFS(СВЦЭМ!$E$39:$E$782,СВЦЭМ!$A$39:$A$782,$A184,СВЦЭМ!$B$39:$B$782,V$155)+'СЕТ СН'!$F$12</f>
        <v>152.52613575999999</v>
      </c>
      <c r="W184" s="36">
        <f>SUMIFS(СВЦЭМ!$E$39:$E$782,СВЦЭМ!$A$39:$A$782,$A184,СВЦЭМ!$B$39:$B$782,W$155)+'СЕТ СН'!$F$12</f>
        <v>152.53777606</v>
      </c>
      <c r="X184" s="36">
        <f>SUMIFS(СВЦЭМ!$E$39:$E$782,СВЦЭМ!$A$39:$A$782,$A184,СВЦЭМ!$B$39:$B$782,X$155)+'СЕТ СН'!$F$12</f>
        <v>156.10250468999999</v>
      </c>
      <c r="Y184" s="36">
        <f>SUMIFS(СВЦЭМ!$E$39:$E$782,СВЦЭМ!$A$39:$A$782,$A184,СВЦЭМ!$B$39:$B$782,Y$155)+'СЕТ СН'!$F$12</f>
        <v>155.09340047000001</v>
      </c>
    </row>
    <row r="185" spans="1:27" ht="15.75" x14ac:dyDescent="0.2">
      <c r="A185" s="35">
        <f t="shared" si="4"/>
        <v>44285</v>
      </c>
      <c r="B185" s="36">
        <f>SUMIFS(СВЦЭМ!$E$39:$E$782,СВЦЭМ!$A$39:$A$782,$A185,СВЦЭМ!$B$39:$B$782,B$155)+'СЕТ СН'!$F$12</f>
        <v>165.68186890000001</v>
      </c>
      <c r="C185" s="36">
        <f>SUMIFS(СВЦЭМ!$E$39:$E$782,СВЦЭМ!$A$39:$A$782,$A185,СВЦЭМ!$B$39:$B$782,C$155)+'СЕТ СН'!$F$12</f>
        <v>177.40408260999999</v>
      </c>
      <c r="D185" s="36">
        <f>SUMIFS(СВЦЭМ!$E$39:$E$782,СВЦЭМ!$A$39:$A$782,$A185,СВЦЭМ!$B$39:$B$782,D$155)+'СЕТ СН'!$F$12</f>
        <v>177.14486862999999</v>
      </c>
      <c r="E185" s="36">
        <f>SUMIFS(СВЦЭМ!$E$39:$E$782,СВЦЭМ!$A$39:$A$782,$A185,СВЦЭМ!$B$39:$B$782,E$155)+'СЕТ СН'!$F$12</f>
        <v>176.9572091</v>
      </c>
      <c r="F185" s="36">
        <f>SUMIFS(СВЦЭМ!$E$39:$E$782,СВЦЭМ!$A$39:$A$782,$A185,СВЦЭМ!$B$39:$B$782,F$155)+'СЕТ СН'!$F$12</f>
        <v>176.74937972000001</v>
      </c>
      <c r="G185" s="36">
        <f>SUMIFS(СВЦЭМ!$E$39:$E$782,СВЦЭМ!$A$39:$A$782,$A185,СВЦЭМ!$B$39:$B$782,G$155)+'СЕТ СН'!$F$12</f>
        <v>177.03196353000001</v>
      </c>
      <c r="H185" s="36">
        <f>SUMIFS(СВЦЭМ!$E$39:$E$782,СВЦЭМ!$A$39:$A$782,$A185,СВЦЭМ!$B$39:$B$782,H$155)+'СЕТ СН'!$F$12</f>
        <v>175.55872199000001</v>
      </c>
      <c r="I185" s="36">
        <f>SUMIFS(СВЦЭМ!$E$39:$E$782,СВЦЭМ!$A$39:$A$782,$A185,СВЦЭМ!$B$39:$B$782,I$155)+'СЕТ СН'!$F$12</f>
        <v>168.20744809000001</v>
      </c>
      <c r="J185" s="36">
        <f>SUMIFS(СВЦЭМ!$E$39:$E$782,СВЦЭМ!$A$39:$A$782,$A185,СВЦЭМ!$B$39:$B$782,J$155)+'СЕТ СН'!$F$12</f>
        <v>161.94056040999999</v>
      </c>
      <c r="K185" s="36">
        <f>SUMIFS(СВЦЭМ!$E$39:$E$782,СВЦЭМ!$A$39:$A$782,$A185,СВЦЭМ!$B$39:$B$782,K$155)+'СЕТ СН'!$F$12</f>
        <v>159.36508828999999</v>
      </c>
      <c r="L185" s="36">
        <f>SUMIFS(СВЦЭМ!$E$39:$E$782,СВЦЭМ!$A$39:$A$782,$A185,СВЦЭМ!$B$39:$B$782,L$155)+'СЕТ СН'!$F$12</f>
        <v>164.14782918</v>
      </c>
      <c r="M185" s="36">
        <f>SUMIFS(СВЦЭМ!$E$39:$E$782,СВЦЭМ!$A$39:$A$782,$A185,СВЦЭМ!$B$39:$B$782,M$155)+'СЕТ СН'!$F$12</f>
        <v>168.80793861000001</v>
      </c>
      <c r="N185" s="36">
        <f>SUMIFS(СВЦЭМ!$E$39:$E$782,СВЦЭМ!$A$39:$A$782,$A185,СВЦЭМ!$B$39:$B$782,N$155)+'СЕТ СН'!$F$12</f>
        <v>171.23026148</v>
      </c>
      <c r="O185" s="36">
        <f>SUMIFS(СВЦЭМ!$E$39:$E$782,СВЦЭМ!$A$39:$A$782,$A185,СВЦЭМ!$B$39:$B$782,O$155)+'СЕТ СН'!$F$12</f>
        <v>178.34497153999999</v>
      </c>
      <c r="P185" s="36">
        <f>SUMIFS(СВЦЭМ!$E$39:$E$782,СВЦЭМ!$A$39:$A$782,$A185,СВЦЭМ!$B$39:$B$782,P$155)+'СЕТ СН'!$F$12</f>
        <v>186.82775697</v>
      </c>
      <c r="Q185" s="36">
        <f>SUMIFS(СВЦЭМ!$E$39:$E$782,СВЦЭМ!$A$39:$A$782,$A185,СВЦЭМ!$B$39:$B$782,Q$155)+'СЕТ СН'!$F$12</f>
        <v>189.03437697000001</v>
      </c>
      <c r="R185" s="36">
        <f>SUMIFS(СВЦЭМ!$E$39:$E$782,СВЦЭМ!$A$39:$A$782,$A185,СВЦЭМ!$B$39:$B$782,R$155)+'СЕТ СН'!$F$12</f>
        <v>184.72771248999999</v>
      </c>
      <c r="S185" s="36">
        <f>SUMIFS(СВЦЭМ!$E$39:$E$782,СВЦЭМ!$A$39:$A$782,$A185,СВЦЭМ!$B$39:$B$782,S$155)+'СЕТ СН'!$F$12</f>
        <v>180.02165751999999</v>
      </c>
      <c r="T185" s="36">
        <f>SUMIFS(СВЦЭМ!$E$39:$E$782,СВЦЭМ!$A$39:$A$782,$A185,СВЦЭМ!$B$39:$B$782,T$155)+'СЕТ СН'!$F$12</f>
        <v>169.77952159</v>
      </c>
      <c r="U185" s="36">
        <f>SUMIFS(СВЦЭМ!$E$39:$E$782,СВЦЭМ!$A$39:$A$782,$A185,СВЦЭМ!$B$39:$B$782,U$155)+'СЕТ СН'!$F$12</f>
        <v>163.34238384</v>
      </c>
      <c r="V185" s="36">
        <f>SUMIFS(СВЦЭМ!$E$39:$E$782,СВЦЭМ!$A$39:$A$782,$A185,СВЦЭМ!$B$39:$B$782,V$155)+'СЕТ СН'!$F$12</f>
        <v>161.88878861000001</v>
      </c>
      <c r="W185" s="36">
        <f>SUMIFS(СВЦЭМ!$E$39:$E$782,СВЦЭМ!$A$39:$A$782,$A185,СВЦЭМ!$B$39:$B$782,W$155)+'СЕТ СН'!$F$12</f>
        <v>163.44059809000001</v>
      </c>
      <c r="X185" s="36">
        <f>SUMIFS(СВЦЭМ!$E$39:$E$782,СВЦЭМ!$A$39:$A$782,$A185,СВЦЭМ!$B$39:$B$782,X$155)+'СЕТ СН'!$F$12</f>
        <v>166.69136501</v>
      </c>
      <c r="Y185" s="36">
        <f>SUMIFS(СВЦЭМ!$E$39:$E$782,СВЦЭМ!$A$39:$A$782,$A185,СВЦЭМ!$B$39:$B$782,Y$155)+'СЕТ СН'!$F$12</f>
        <v>165.47838938000001</v>
      </c>
    </row>
    <row r="186" spans="1:27" ht="15.75" x14ac:dyDescent="0.2">
      <c r="A186" s="35">
        <f t="shared" si="4"/>
        <v>44286</v>
      </c>
      <c r="B186" s="36">
        <f>SUMIFS(СВЦЭМ!$E$39:$E$782,СВЦЭМ!$A$39:$A$782,$A186,СВЦЭМ!$B$39:$B$782,B$155)+'СЕТ СН'!$F$12</f>
        <v>179.55428484000001</v>
      </c>
      <c r="C186" s="36">
        <f>SUMIFS(СВЦЭМ!$E$39:$E$782,СВЦЭМ!$A$39:$A$782,$A186,СВЦЭМ!$B$39:$B$782,C$155)+'СЕТ СН'!$F$12</f>
        <v>183.76789251</v>
      </c>
      <c r="D186" s="36">
        <f>SUMIFS(СВЦЭМ!$E$39:$E$782,СВЦЭМ!$A$39:$A$782,$A186,СВЦЭМ!$B$39:$B$782,D$155)+'СЕТ СН'!$F$12</f>
        <v>179.28058150000001</v>
      </c>
      <c r="E186" s="36">
        <f>SUMIFS(СВЦЭМ!$E$39:$E$782,СВЦЭМ!$A$39:$A$782,$A186,СВЦЭМ!$B$39:$B$782,E$155)+'СЕТ СН'!$F$12</f>
        <v>179.05422768</v>
      </c>
      <c r="F186" s="36">
        <f>SUMIFS(СВЦЭМ!$E$39:$E$782,СВЦЭМ!$A$39:$A$782,$A186,СВЦЭМ!$B$39:$B$782,F$155)+'СЕТ СН'!$F$12</f>
        <v>179.05428142</v>
      </c>
      <c r="G186" s="36">
        <f>SUMIFS(СВЦЭМ!$E$39:$E$782,СВЦЭМ!$A$39:$A$782,$A186,СВЦЭМ!$B$39:$B$782,G$155)+'СЕТ СН'!$F$12</f>
        <v>179.20896203000001</v>
      </c>
      <c r="H186" s="36">
        <f>SUMIFS(СВЦЭМ!$E$39:$E$782,СВЦЭМ!$A$39:$A$782,$A186,СВЦЭМ!$B$39:$B$782,H$155)+'СЕТ СН'!$F$12</f>
        <v>181.91508324</v>
      </c>
      <c r="I186" s="36">
        <f>SUMIFS(СВЦЭМ!$E$39:$E$782,СВЦЭМ!$A$39:$A$782,$A186,СВЦЭМ!$B$39:$B$782,I$155)+'СЕТ СН'!$F$12</f>
        <v>174.44569988999999</v>
      </c>
      <c r="J186" s="36">
        <f>SUMIFS(СВЦЭМ!$E$39:$E$782,СВЦЭМ!$A$39:$A$782,$A186,СВЦЭМ!$B$39:$B$782,J$155)+'СЕТ СН'!$F$12</f>
        <v>164.19008789</v>
      </c>
      <c r="K186" s="36">
        <f>SUMIFS(СВЦЭМ!$E$39:$E$782,СВЦЭМ!$A$39:$A$782,$A186,СВЦЭМ!$B$39:$B$782,K$155)+'СЕТ СН'!$F$12</f>
        <v>159.11664285000001</v>
      </c>
      <c r="L186" s="36">
        <f>SUMIFS(СВЦЭМ!$E$39:$E$782,СВЦЭМ!$A$39:$A$782,$A186,СВЦЭМ!$B$39:$B$782,L$155)+'СЕТ СН'!$F$12</f>
        <v>159.80835027000001</v>
      </c>
      <c r="M186" s="36">
        <f>SUMIFS(СВЦЭМ!$E$39:$E$782,СВЦЭМ!$A$39:$A$782,$A186,СВЦЭМ!$B$39:$B$782,M$155)+'СЕТ СН'!$F$12</f>
        <v>162.07974669000001</v>
      </c>
      <c r="N186" s="36">
        <f>SUMIFS(СВЦЭМ!$E$39:$E$782,СВЦЭМ!$A$39:$A$782,$A186,СВЦЭМ!$B$39:$B$782,N$155)+'СЕТ СН'!$F$12</f>
        <v>167.62525574</v>
      </c>
      <c r="O186" s="36">
        <f>SUMIFS(СВЦЭМ!$E$39:$E$782,СВЦЭМ!$A$39:$A$782,$A186,СВЦЭМ!$B$39:$B$782,O$155)+'СЕТ СН'!$F$12</f>
        <v>173.59560675</v>
      </c>
      <c r="P186" s="36">
        <f>SUMIFS(СВЦЭМ!$E$39:$E$782,СВЦЭМ!$A$39:$A$782,$A186,СВЦЭМ!$B$39:$B$782,P$155)+'СЕТ СН'!$F$12</f>
        <v>182.30454025</v>
      </c>
      <c r="Q186" s="36">
        <f>SUMIFS(СВЦЭМ!$E$39:$E$782,СВЦЭМ!$A$39:$A$782,$A186,СВЦЭМ!$B$39:$B$782,Q$155)+'СЕТ СН'!$F$12</f>
        <v>186.96104195999999</v>
      </c>
      <c r="R186" s="36">
        <f>SUMIFS(СВЦЭМ!$E$39:$E$782,СВЦЭМ!$A$39:$A$782,$A186,СВЦЭМ!$B$39:$B$782,R$155)+'СЕТ СН'!$F$12</f>
        <v>185.3036927</v>
      </c>
      <c r="S186" s="36">
        <f>SUMIFS(СВЦЭМ!$E$39:$E$782,СВЦЭМ!$A$39:$A$782,$A186,СВЦЭМ!$B$39:$B$782,S$155)+'СЕТ СН'!$F$12</f>
        <v>180.35574541</v>
      </c>
      <c r="T186" s="36">
        <f>SUMIFS(СВЦЭМ!$E$39:$E$782,СВЦЭМ!$A$39:$A$782,$A186,СВЦЭМ!$B$39:$B$782,T$155)+'СЕТ СН'!$F$12</f>
        <v>167.89068015999999</v>
      </c>
      <c r="U186" s="36">
        <f>SUMIFS(СВЦЭМ!$E$39:$E$782,СВЦЭМ!$A$39:$A$782,$A186,СВЦЭМ!$B$39:$B$782,U$155)+'СЕТ СН'!$F$12</f>
        <v>160.98090217000001</v>
      </c>
      <c r="V186" s="36">
        <f>SUMIFS(СВЦЭМ!$E$39:$E$782,СВЦЭМ!$A$39:$A$782,$A186,СВЦЭМ!$B$39:$B$782,V$155)+'СЕТ СН'!$F$12</f>
        <v>164.38156024</v>
      </c>
      <c r="W186" s="36">
        <f>SUMIFS(СВЦЭМ!$E$39:$E$782,СВЦЭМ!$A$39:$A$782,$A186,СВЦЭМ!$B$39:$B$782,W$155)+'СЕТ СН'!$F$12</f>
        <v>164.05902223000001</v>
      </c>
      <c r="X186" s="36">
        <f>SUMIFS(СВЦЭМ!$E$39:$E$782,СВЦЭМ!$A$39:$A$782,$A186,СВЦЭМ!$B$39:$B$782,X$155)+'СЕТ СН'!$F$12</f>
        <v>169.84318852999999</v>
      </c>
      <c r="Y186" s="36">
        <f>SUMIFS(СВЦЭМ!$E$39:$E$782,СВЦЭМ!$A$39:$A$782,$A186,СВЦЭМ!$B$39:$B$782,Y$155)+'СЕТ СН'!$F$12</f>
        <v>170.88870564000001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01.03.2021</v>
      </c>
      <c r="B191" s="36">
        <f>SUMIFS(СВЦЭМ!$F$39:$F$782,СВЦЭМ!$A$39:$A$782,$A191,СВЦЭМ!$B$39:$B$782,B$190)+'СЕТ СН'!$F$12</f>
        <v>181.69407153</v>
      </c>
      <c r="C191" s="36">
        <f>SUMIFS(СВЦЭМ!$F$39:$F$782,СВЦЭМ!$A$39:$A$782,$A191,СВЦЭМ!$B$39:$B$782,C$190)+'СЕТ СН'!$F$12</f>
        <v>187.76668247999999</v>
      </c>
      <c r="D191" s="36">
        <f>SUMIFS(СВЦЭМ!$F$39:$F$782,СВЦЭМ!$A$39:$A$782,$A191,СВЦЭМ!$B$39:$B$782,D$190)+'СЕТ СН'!$F$12</f>
        <v>197.14010590999999</v>
      </c>
      <c r="E191" s="36">
        <f>SUMIFS(СВЦЭМ!$F$39:$F$782,СВЦЭМ!$A$39:$A$782,$A191,СВЦЭМ!$B$39:$B$782,E$190)+'СЕТ СН'!$F$12</f>
        <v>198.92135431</v>
      </c>
      <c r="F191" s="36">
        <f>SUMIFS(СВЦЭМ!$F$39:$F$782,СВЦЭМ!$A$39:$A$782,$A191,СВЦЭМ!$B$39:$B$782,F$190)+'СЕТ СН'!$F$12</f>
        <v>198.32434688000001</v>
      </c>
      <c r="G191" s="36">
        <f>SUMIFS(СВЦЭМ!$F$39:$F$782,СВЦЭМ!$A$39:$A$782,$A191,СВЦЭМ!$B$39:$B$782,G$190)+'СЕТ СН'!$F$12</f>
        <v>194.22769249000001</v>
      </c>
      <c r="H191" s="36">
        <f>SUMIFS(СВЦЭМ!$F$39:$F$782,СВЦЭМ!$A$39:$A$782,$A191,СВЦЭМ!$B$39:$B$782,H$190)+'СЕТ СН'!$F$12</f>
        <v>189.13931686000001</v>
      </c>
      <c r="I191" s="36">
        <f>SUMIFS(СВЦЭМ!$F$39:$F$782,СВЦЭМ!$A$39:$A$782,$A191,СВЦЭМ!$B$39:$B$782,I$190)+'СЕТ СН'!$F$12</f>
        <v>180.34197291999999</v>
      </c>
      <c r="J191" s="36">
        <f>SUMIFS(СВЦЭМ!$F$39:$F$782,СВЦЭМ!$A$39:$A$782,$A191,СВЦЭМ!$B$39:$B$782,J$190)+'СЕТ СН'!$F$12</f>
        <v>172.79679565000001</v>
      </c>
      <c r="K191" s="36">
        <f>SUMIFS(СВЦЭМ!$F$39:$F$782,СВЦЭМ!$A$39:$A$782,$A191,СВЦЭМ!$B$39:$B$782,K$190)+'СЕТ СН'!$F$12</f>
        <v>168.43343719999999</v>
      </c>
      <c r="L191" s="36">
        <f>SUMIFS(СВЦЭМ!$F$39:$F$782,СВЦЭМ!$A$39:$A$782,$A191,СВЦЭМ!$B$39:$B$782,L$190)+'СЕТ СН'!$F$12</f>
        <v>167.10410012</v>
      </c>
      <c r="M191" s="36">
        <f>SUMIFS(СВЦЭМ!$F$39:$F$782,СВЦЭМ!$A$39:$A$782,$A191,СВЦЭМ!$B$39:$B$782,M$190)+'СЕТ СН'!$F$12</f>
        <v>168.09830409</v>
      </c>
      <c r="N191" s="36">
        <f>SUMIFS(СВЦЭМ!$F$39:$F$782,СВЦЭМ!$A$39:$A$782,$A191,СВЦЭМ!$B$39:$B$782,N$190)+'СЕТ СН'!$F$12</f>
        <v>168.19875782</v>
      </c>
      <c r="O191" s="36">
        <f>SUMIFS(СВЦЭМ!$F$39:$F$782,СВЦЭМ!$A$39:$A$782,$A191,СВЦЭМ!$B$39:$B$782,O$190)+'СЕТ СН'!$F$12</f>
        <v>176.96844938000001</v>
      </c>
      <c r="P191" s="36">
        <f>SUMIFS(СВЦЭМ!$F$39:$F$782,СВЦЭМ!$A$39:$A$782,$A191,СВЦЭМ!$B$39:$B$782,P$190)+'СЕТ СН'!$F$12</f>
        <v>179.21694586000001</v>
      </c>
      <c r="Q191" s="36">
        <f>SUMIFS(СВЦЭМ!$F$39:$F$782,СВЦЭМ!$A$39:$A$782,$A191,СВЦЭМ!$B$39:$B$782,Q$190)+'СЕТ СН'!$F$12</f>
        <v>184.11896005</v>
      </c>
      <c r="R191" s="36">
        <f>SUMIFS(СВЦЭМ!$F$39:$F$782,СВЦЭМ!$A$39:$A$782,$A191,СВЦЭМ!$B$39:$B$782,R$190)+'СЕТ СН'!$F$12</f>
        <v>185.27454634</v>
      </c>
      <c r="S191" s="36">
        <f>SUMIFS(СВЦЭМ!$F$39:$F$782,СВЦЭМ!$A$39:$A$782,$A191,СВЦЭМ!$B$39:$B$782,S$190)+'СЕТ СН'!$F$12</f>
        <v>178.84387568</v>
      </c>
      <c r="T191" s="36">
        <f>SUMIFS(СВЦЭМ!$F$39:$F$782,СВЦЭМ!$A$39:$A$782,$A191,СВЦЭМ!$B$39:$B$782,T$190)+'СЕТ СН'!$F$12</f>
        <v>171.75489751000001</v>
      </c>
      <c r="U191" s="36">
        <f>SUMIFS(СВЦЭМ!$F$39:$F$782,СВЦЭМ!$A$39:$A$782,$A191,СВЦЭМ!$B$39:$B$782,U$190)+'СЕТ СН'!$F$12</f>
        <v>165.3366876</v>
      </c>
      <c r="V191" s="36">
        <f>SUMIFS(СВЦЭМ!$F$39:$F$782,СВЦЭМ!$A$39:$A$782,$A191,СВЦЭМ!$B$39:$B$782,V$190)+'СЕТ СН'!$F$12</f>
        <v>165.44806399999999</v>
      </c>
      <c r="W191" s="36">
        <f>SUMIFS(СВЦЭМ!$F$39:$F$782,СВЦЭМ!$A$39:$A$782,$A191,СВЦЭМ!$B$39:$B$782,W$190)+'СЕТ СН'!$F$12</f>
        <v>170.03784027</v>
      </c>
      <c r="X191" s="36">
        <f>SUMIFS(СВЦЭМ!$F$39:$F$782,СВЦЭМ!$A$39:$A$782,$A191,СВЦЭМ!$B$39:$B$782,X$190)+'СЕТ СН'!$F$12</f>
        <v>174.00776015</v>
      </c>
      <c r="Y191" s="36">
        <f>SUMIFS(СВЦЭМ!$F$39:$F$782,СВЦЭМ!$A$39:$A$782,$A191,СВЦЭМ!$B$39:$B$782,Y$190)+'СЕТ СН'!$F$12</f>
        <v>175.71349074</v>
      </c>
      <c r="AA191" s="45"/>
    </row>
    <row r="192" spans="1:27" ht="15.75" x14ac:dyDescent="0.2">
      <c r="A192" s="35">
        <f>A191+1</f>
        <v>44257</v>
      </c>
      <c r="B192" s="36">
        <f>SUMIFS(СВЦЭМ!$F$39:$F$782,СВЦЭМ!$A$39:$A$782,$A192,СВЦЭМ!$B$39:$B$782,B$190)+'СЕТ СН'!$F$12</f>
        <v>183.23077877</v>
      </c>
      <c r="C192" s="36">
        <f>SUMIFS(СВЦЭМ!$F$39:$F$782,СВЦЭМ!$A$39:$A$782,$A192,СВЦЭМ!$B$39:$B$782,C$190)+'СЕТ СН'!$F$12</f>
        <v>193.29758050999999</v>
      </c>
      <c r="D192" s="36">
        <f>SUMIFS(СВЦЭМ!$F$39:$F$782,СВЦЭМ!$A$39:$A$782,$A192,СВЦЭМ!$B$39:$B$782,D$190)+'СЕТ СН'!$F$12</f>
        <v>192.17680501999999</v>
      </c>
      <c r="E192" s="36">
        <f>SUMIFS(СВЦЭМ!$F$39:$F$782,СВЦЭМ!$A$39:$A$782,$A192,СВЦЭМ!$B$39:$B$782,E$190)+'СЕТ СН'!$F$12</f>
        <v>191.56638197999999</v>
      </c>
      <c r="F192" s="36">
        <f>SUMIFS(СВЦЭМ!$F$39:$F$782,СВЦЭМ!$A$39:$A$782,$A192,СВЦЭМ!$B$39:$B$782,F$190)+'СЕТ СН'!$F$12</f>
        <v>191.52073159</v>
      </c>
      <c r="G192" s="36">
        <f>SUMIFS(СВЦЭМ!$F$39:$F$782,СВЦЭМ!$A$39:$A$782,$A192,СВЦЭМ!$B$39:$B$782,G$190)+'СЕТ СН'!$F$12</f>
        <v>193.59654325</v>
      </c>
      <c r="H192" s="36">
        <f>SUMIFS(СВЦЭМ!$F$39:$F$782,СВЦЭМ!$A$39:$A$782,$A192,СВЦЭМ!$B$39:$B$782,H$190)+'СЕТ СН'!$F$12</f>
        <v>194.89396567</v>
      </c>
      <c r="I192" s="36">
        <f>SUMIFS(СВЦЭМ!$F$39:$F$782,СВЦЭМ!$A$39:$A$782,$A192,СВЦЭМ!$B$39:$B$782,I$190)+'СЕТ СН'!$F$12</f>
        <v>186.97764415</v>
      </c>
      <c r="J192" s="36">
        <f>SUMIFS(СВЦЭМ!$F$39:$F$782,СВЦЭМ!$A$39:$A$782,$A192,СВЦЭМ!$B$39:$B$782,J$190)+'СЕТ СН'!$F$12</f>
        <v>177.95082545</v>
      </c>
      <c r="K192" s="36">
        <f>SUMIFS(СВЦЭМ!$F$39:$F$782,СВЦЭМ!$A$39:$A$782,$A192,СВЦЭМ!$B$39:$B$782,K$190)+'СЕТ СН'!$F$12</f>
        <v>173.31649347000001</v>
      </c>
      <c r="L192" s="36">
        <f>SUMIFS(СВЦЭМ!$F$39:$F$782,СВЦЭМ!$A$39:$A$782,$A192,СВЦЭМ!$B$39:$B$782,L$190)+'СЕТ СН'!$F$12</f>
        <v>172.64155396000001</v>
      </c>
      <c r="M192" s="36">
        <f>SUMIFS(СВЦЭМ!$F$39:$F$782,СВЦЭМ!$A$39:$A$782,$A192,СВЦЭМ!$B$39:$B$782,M$190)+'СЕТ СН'!$F$12</f>
        <v>173.53439607999999</v>
      </c>
      <c r="N192" s="36">
        <f>SUMIFS(СВЦЭМ!$F$39:$F$782,СВЦЭМ!$A$39:$A$782,$A192,СВЦЭМ!$B$39:$B$782,N$190)+'СЕТ СН'!$F$12</f>
        <v>175.43028583</v>
      </c>
      <c r="O192" s="36">
        <f>SUMIFS(СВЦЭМ!$F$39:$F$782,СВЦЭМ!$A$39:$A$782,$A192,СВЦЭМ!$B$39:$B$782,O$190)+'СЕТ СН'!$F$12</f>
        <v>182.72360527999999</v>
      </c>
      <c r="P192" s="36">
        <f>SUMIFS(СВЦЭМ!$F$39:$F$782,СВЦЭМ!$A$39:$A$782,$A192,СВЦЭМ!$B$39:$B$782,P$190)+'СЕТ СН'!$F$12</f>
        <v>184.89138419</v>
      </c>
      <c r="Q192" s="36">
        <f>SUMIFS(СВЦЭМ!$F$39:$F$782,СВЦЭМ!$A$39:$A$782,$A192,СВЦЭМ!$B$39:$B$782,Q$190)+'СЕТ СН'!$F$12</f>
        <v>188.17298319</v>
      </c>
      <c r="R192" s="36">
        <f>SUMIFS(СВЦЭМ!$F$39:$F$782,СВЦЭМ!$A$39:$A$782,$A192,СВЦЭМ!$B$39:$B$782,R$190)+'СЕТ СН'!$F$12</f>
        <v>188.89228069000001</v>
      </c>
      <c r="S192" s="36">
        <f>SUMIFS(СВЦЭМ!$F$39:$F$782,СВЦЭМ!$A$39:$A$782,$A192,СВЦЭМ!$B$39:$B$782,S$190)+'СЕТ СН'!$F$12</f>
        <v>183.36985258000001</v>
      </c>
      <c r="T192" s="36">
        <f>SUMIFS(СВЦЭМ!$F$39:$F$782,СВЦЭМ!$A$39:$A$782,$A192,СВЦЭМ!$B$39:$B$782,T$190)+'СЕТ СН'!$F$12</f>
        <v>175.12110795000001</v>
      </c>
      <c r="U192" s="36">
        <f>SUMIFS(СВЦЭМ!$F$39:$F$782,СВЦЭМ!$A$39:$A$782,$A192,СВЦЭМ!$B$39:$B$782,U$190)+'СЕТ СН'!$F$12</f>
        <v>167.78880179000001</v>
      </c>
      <c r="V192" s="36">
        <f>SUMIFS(СВЦЭМ!$F$39:$F$782,СВЦЭМ!$A$39:$A$782,$A192,СВЦЭМ!$B$39:$B$782,V$190)+'СЕТ СН'!$F$12</f>
        <v>167.64506431999999</v>
      </c>
      <c r="W192" s="36">
        <f>SUMIFS(СВЦЭМ!$F$39:$F$782,СВЦЭМ!$A$39:$A$782,$A192,СВЦЭМ!$B$39:$B$782,W$190)+'СЕТ СН'!$F$12</f>
        <v>169.75826147999999</v>
      </c>
      <c r="X192" s="36">
        <f>SUMIFS(СВЦЭМ!$F$39:$F$782,СВЦЭМ!$A$39:$A$782,$A192,СВЦЭМ!$B$39:$B$782,X$190)+'СЕТ СН'!$F$12</f>
        <v>174.67147244</v>
      </c>
      <c r="Y192" s="36">
        <f>SUMIFS(СВЦЭМ!$F$39:$F$782,СВЦЭМ!$A$39:$A$782,$A192,СВЦЭМ!$B$39:$B$782,Y$190)+'СЕТ СН'!$F$12</f>
        <v>176.14314905000001</v>
      </c>
    </row>
    <row r="193" spans="1:25" ht="15.75" x14ac:dyDescent="0.2">
      <c r="A193" s="35">
        <f t="shared" ref="A193:A221" si="5">A192+1</f>
        <v>44258</v>
      </c>
      <c r="B193" s="36">
        <f>SUMIFS(СВЦЭМ!$F$39:$F$782,СВЦЭМ!$A$39:$A$782,$A193,СВЦЭМ!$B$39:$B$782,B$190)+'СЕТ СН'!$F$12</f>
        <v>177.06661986</v>
      </c>
      <c r="C193" s="36">
        <f>SUMIFS(СВЦЭМ!$F$39:$F$782,СВЦЭМ!$A$39:$A$782,$A193,СВЦЭМ!$B$39:$B$782,C$190)+'СЕТ СН'!$F$12</f>
        <v>188.08491362999999</v>
      </c>
      <c r="D193" s="36">
        <f>SUMIFS(СВЦЭМ!$F$39:$F$782,СВЦЭМ!$A$39:$A$782,$A193,СВЦЭМ!$B$39:$B$782,D$190)+'СЕТ СН'!$F$12</f>
        <v>193.00158569999999</v>
      </c>
      <c r="E193" s="36">
        <f>SUMIFS(СВЦЭМ!$F$39:$F$782,СВЦЭМ!$A$39:$A$782,$A193,СВЦЭМ!$B$39:$B$782,E$190)+'СЕТ СН'!$F$12</f>
        <v>192.55856799</v>
      </c>
      <c r="F193" s="36">
        <f>SUMIFS(СВЦЭМ!$F$39:$F$782,СВЦЭМ!$A$39:$A$782,$A193,СВЦЭМ!$B$39:$B$782,F$190)+'СЕТ СН'!$F$12</f>
        <v>193.29985327</v>
      </c>
      <c r="G193" s="36">
        <f>SUMIFS(СВЦЭМ!$F$39:$F$782,СВЦЭМ!$A$39:$A$782,$A193,СВЦЭМ!$B$39:$B$782,G$190)+'СЕТ СН'!$F$12</f>
        <v>194.62143033999999</v>
      </c>
      <c r="H193" s="36">
        <f>SUMIFS(СВЦЭМ!$F$39:$F$782,СВЦЭМ!$A$39:$A$782,$A193,СВЦЭМ!$B$39:$B$782,H$190)+'СЕТ СН'!$F$12</f>
        <v>192.5650875</v>
      </c>
      <c r="I193" s="36">
        <f>SUMIFS(СВЦЭМ!$F$39:$F$782,СВЦЭМ!$A$39:$A$782,$A193,СВЦЭМ!$B$39:$B$782,I$190)+'СЕТ СН'!$F$12</f>
        <v>185.63660197999999</v>
      </c>
      <c r="J193" s="36">
        <f>SUMIFS(СВЦЭМ!$F$39:$F$782,СВЦЭМ!$A$39:$A$782,$A193,СВЦЭМ!$B$39:$B$782,J$190)+'СЕТ СН'!$F$12</f>
        <v>176.39742355000001</v>
      </c>
      <c r="K193" s="36">
        <f>SUMIFS(СВЦЭМ!$F$39:$F$782,СВЦЭМ!$A$39:$A$782,$A193,СВЦЭМ!$B$39:$B$782,K$190)+'СЕТ СН'!$F$12</f>
        <v>172.40919959999999</v>
      </c>
      <c r="L193" s="36">
        <f>SUMIFS(СВЦЭМ!$F$39:$F$782,СВЦЭМ!$A$39:$A$782,$A193,СВЦЭМ!$B$39:$B$782,L$190)+'СЕТ СН'!$F$12</f>
        <v>172.01493124000001</v>
      </c>
      <c r="M193" s="36">
        <f>SUMIFS(СВЦЭМ!$F$39:$F$782,СВЦЭМ!$A$39:$A$782,$A193,СВЦЭМ!$B$39:$B$782,M$190)+'СЕТ СН'!$F$12</f>
        <v>173.90451533000001</v>
      </c>
      <c r="N193" s="36">
        <f>SUMIFS(СВЦЭМ!$F$39:$F$782,СВЦЭМ!$A$39:$A$782,$A193,СВЦЭМ!$B$39:$B$782,N$190)+'СЕТ СН'!$F$12</f>
        <v>170.54629212</v>
      </c>
      <c r="O193" s="36">
        <f>SUMIFS(СВЦЭМ!$F$39:$F$782,СВЦЭМ!$A$39:$A$782,$A193,СВЦЭМ!$B$39:$B$782,O$190)+'СЕТ СН'!$F$12</f>
        <v>175.96001171</v>
      </c>
      <c r="P193" s="36">
        <f>SUMIFS(СВЦЭМ!$F$39:$F$782,СВЦЭМ!$A$39:$A$782,$A193,СВЦЭМ!$B$39:$B$782,P$190)+'СЕТ СН'!$F$12</f>
        <v>178.91505344999999</v>
      </c>
      <c r="Q193" s="36">
        <f>SUMIFS(СВЦЭМ!$F$39:$F$782,СВЦЭМ!$A$39:$A$782,$A193,СВЦЭМ!$B$39:$B$782,Q$190)+'СЕТ СН'!$F$12</f>
        <v>180.77822119000001</v>
      </c>
      <c r="R193" s="36">
        <f>SUMIFS(СВЦЭМ!$F$39:$F$782,СВЦЭМ!$A$39:$A$782,$A193,СВЦЭМ!$B$39:$B$782,R$190)+'СЕТ СН'!$F$12</f>
        <v>180.23147512</v>
      </c>
      <c r="S193" s="36">
        <f>SUMIFS(СВЦЭМ!$F$39:$F$782,СВЦЭМ!$A$39:$A$782,$A193,СВЦЭМ!$B$39:$B$782,S$190)+'СЕТ СН'!$F$12</f>
        <v>175.6113398</v>
      </c>
      <c r="T193" s="36">
        <f>SUMIFS(СВЦЭМ!$F$39:$F$782,СВЦЭМ!$A$39:$A$782,$A193,СВЦЭМ!$B$39:$B$782,T$190)+'СЕТ СН'!$F$12</f>
        <v>168.30288390000001</v>
      </c>
      <c r="U193" s="36">
        <f>SUMIFS(СВЦЭМ!$F$39:$F$782,СВЦЭМ!$A$39:$A$782,$A193,СВЦЭМ!$B$39:$B$782,U$190)+'СЕТ СН'!$F$12</f>
        <v>163.08202335999999</v>
      </c>
      <c r="V193" s="36">
        <f>SUMIFS(СВЦЭМ!$F$39:$F$782,СВЦЭМ!$A$39:$A$782,$A193,СВЦЭМ!$B$39:$B$782,V$190)+'СЕТ СН'!$F$12</f>
        <v>162.48322795000001</v>
      </c>
      <c r="W193" s="36">
        <f>SUMIFS(СВЦЭМ!$F$39:$F$782,СВЦЭМ!$A$39:$A$782,$A193,СВЦЭМ!$B$39:$B$782,W$190)+'СЕТ СН'!$F$12</f>
        <v>165.45001282000001</v>
      </c>
      <c r="X193" s="36">
        <f>SUMIFS(СВЦЭМ!$F$39:$F$782,СВЦЭМ!$A$39:$A$782,$A193,СВЦЭМ!$B$39:$B$782,X$190)+'СЕТ СН'!$F$12</f>
        <v>168.23725716999999</v>
      </c>
      <c r="Y193" s="36">
        <f>SUMIFS(СВЦЭМ!$F$39:$F$782,СВЦЭМ!$A$39:$A$782,$A193,СВЦЭМ!$B$39:$B$782,Y$190)+'СЕТ СН'!$F$12</f>
        <v>171.70358725</v>
      </c>
    </row>
    <row r="194" spans="1:25" ht="15.75" x14ac:dyDescent="0.2">
      <c r="A194" s="35">
        <f t="shared" si="5"/>
        <v>44259</v>
      </c>
      <c r="B194" s="36">
        <f>SUMIFS(СВЦЭМ!$F$39:$F$782,СВЦЭМ!$A$39:$A$782,$A194,СВЦЭМ!$B$39:$B$782,B$190)+'СЕТ СН'!$F$12</f>
        <v>168.56447614000001</v>
      </c>
      <c r="C194" s="36">
        <f>SUMIFS(СВЦЭМ!$F$39:$F$782,СВЦЭМ!$A$39:$A$782,$A194,СВЦЭМ!$B$39:$B$782,C$190)+'СЕТ СН'!$F$12</f>
        <v>179.52464486</v>
      </c>
      <c r="D194" s="36">
        <f>SUMIFS(СВЦЭМ!$F$39:$F$782,СВЦЭМ!$A$39:$A$782,$A194,СВЦЭМ!$B$39:$B$782,D$190)+'СЕТ СН'!$F$12</f>
        <v>187.97742638</v>
      </c>
      <c r="E194" s="36">
        <f>SUMIFS(СВЦЭМ!$F$39:$F$782,СВЦЭМ!$A$39:$A$782,$A194,СВЦЭМ!$B$39:$B$782,E$190)+'СЕТ СН'!$F$12</f>
        <v>189.38378883999999</v>
      </c>
      <c r="F194" s="36">
        <f>SUMIFS(СВЦЭМ!$F$39:$F$782,СВЦЭМ!$A$39:$A$782,$A194,СВЦЭМ!$B$39:$B$782,F$190)+'СЕТ СН'!$F$12</f>
        <v>191.18712293999999</v>
      </c>
      <c r="G194" s="36">
        <f>SUMIFS(СВЦЭМ!$F$39:$F$782,СВЦЭМ!$A$39:$A$782,$A194,СВЦЭМ!$B$39:$B$782,G$190)+'СЕТ СН'!$F$12</f>
        <v>189.22707951000001</v>
      </c>
      <c r="H194" s="36">
        <f>SUMIFS(СВЦЭМ!$F$39:$F$782,СВЦЭМ!$A$39:$A$782,$A194,СВЦЭМ!$B$39:$B$782,H$190)+'СЕТ СН'!$F$12</f>
        <v>183.12138752999999</v>
      </c>
      <c r="I194" s="36">
        <f>SUMIFS(СВЦЭМ!$F$39:$F$782,СВЦЭМ!$A$39:$A$782,$A194,СВЦЭМ!$B$39:$B$782,I$190)+'СЕТ СН'!$F$12</f>
        <v>175.96141036</v>
      </c>
      <c r="J194" s="36">
        <f>SUMIFS(СВЦЭМ!$F$39:$F$782,СВЦЭМ!$A$39:$A$782,$A194,СВЦЭМ!$B$39:$B$782,J$190)+'СЕТ СН'!$F$12</f>
        <v>169.35685344000001</v>
      </c>
      <c r="K194" s="36">
        <f>SUMIFS(СВЦЭМ!$F$39:$F$782,СВЦЭМ!$A$39:$A$782,$A194,СВЦЭМ!$B$39:$B$782,K$190)+'СЕТ СН'!$F$12</f>
        <v>167.88011792</v>
      </c>
      <c r="L194" s="36">
        <f>SUMIFS(СВЦЭМ!$F$39:$F$782,СВЦЭМ!$A$39:$A$782,$A194,СВЦЭМ!$B$39:$B$782,L$190)+'СЕТ СН'!$F$12</f>
        <v>168.49980588</v>
      </c>
      <c r="M194" s="36">
        <f>SUMIFS(СВЦЭМ!$F$39:$F$782,СВЦЭМ!$A$39:$A$782,$A194,СВЦЭМ!$B$39:$B$782,M$190)+'СЕТ СН'!$F$12</f>
        <v>169.32576951999999</v>
      </c>
      <c r="N194" s="36">
        <f>SUMIFS(СВЦЭМ!$F$39:$F$782,СВЦЭМ!$A$39:$A$782,$A194,СВЦЭМ!$B$39:$B$782,N$190)+'СЕТ СН'!$F$12</f>
        <v>169.92642106</v>
      </c>
      <c r="O194" s="36">
        <f>SUMIFS(СВЦЭМ!$F$39:$F$782,СВЦЭМ!$A$39:$A$782,$A194,СВЦЭМ!$B$39:$B$782,O$190)+'СЕТ СН'!$F$12</f>
        <v>178.87938101</v>
      </c>
      <c r="P194" s="36">
        <f>SUMIFS(СВЦЭМ!$F$39:$F$782,СВЦЭМ!$A$39:$A$782,$A194,СВЦЭМ!$B$39:$B$782,P$190)+'СЕТ СН'!$F$12</f>
        <v>186.98386969000001</v>
      </c>
      <c r="Q194" s="36">
        <f>SUMIFS(СВЦЭМ!$F$39:$F$782,СВЦЭМ!$A$39:$A$782,$A194,СВЦЭМ!$B$39:$B$782,Q$190)+'СЕТ СН'!$F$12</f>
        <v>188.98443886999999</v>
      </c>
      <c r="R194" s="36">
        <f>SUMIFS(СВЦЭМ!$F$39:$F$782,СВЦЭМ!$A$39:$A$782,$A194,СВЦЭМ!$B$39:$B$782,R$190)+'СЕТ СН'!$F$12</f>
        <v>187.12311127999999</v>
      </c>
      <c r="S194" s="36">
        <f>SUMIFS(СВЦЭМ!$F$39:$F$782,СВЦЭМ!$A$39:$A$782,$A194,СВЦЭМ!$B$39:$B$782,S$190)+'СЕТ СН'!$F$12</f>
        <v>181.27951095</v>
      </c>
      <c r="T194" s="36">
        <f>SUMIFS(СВЦЭМ!$F$39:$F$782,СВЦЭМ!$A$39:$A$782,$A194,СВЦЭМ!$B$39:$B$782,T$190)+'СЕТ СН'!$F$12</f>
        <v>166.70481956</v>
      </c>
      <c r="U194" s="36">
        <f>SUMIFS(СВЦЭМ!$F$39:$F$782,СВЦЭМ!$A$39:$A$782,$A194,СВЦЭМ!$B$39:$B$782,U$190)+'СЕТ СН'!$F$12</f>
        <v>160.30128310000001</v>
      </c>
      <c r="V194" s="36">
        <f>SUMIFS(СВЦЭМ!$F$39:$F$782,СВЦЭМ!$A$39:$A$782,$A194,СВЦЭМ!$B$39:$B$782,V$190)+'СЕТ СН'!$F$12</f>
        <v>160.84375496999999</v>
      </c>
      <c r="W194" s="36">
        <f>SUMIFS(СВЦЭМ!$F$39:$F$782,СВЦЭМ!$A$39:$A$782,$A194,СВЦЭМ!$B$39:$B$782,W$190)+'СЕТ СН'!$F$12</f>
        <v>164.55069019000001</v>
      </c>
      <c r="X194" s="36">
        <f>SUMIFS(СВЦЭМ!$F$39:$F$782,СВЦЭМ!$A$39:$A$782,$A194,СВЦЭМ!$B$39:$B$782,X$190)+'СЕТ СН'!$F$12</f>
        <v>167.74656285</v>
      </c>
      <c r="Y194" s="36">
        <f>SUMIFS(СВЦЭМ!$F$39:$F$782,СВЦЭМ!$A$39:$A$782,$A194,СВЦЭМ!$B$39:$B$782,Y$190)+'СЕТ СН'!$F$12</f>
        <v>168.85414711999999</v>
      </c>
    </row>
    <row r="195" spans="1:25" ht="15.75" x14ac:dyDescent="0.2">
      <c r="A195" s="35">
        <f t="shared" si="5"/>
        <v>44260</v>
      </c>
      <c r="B195" s="36">
        <f>SUMIFS(СВЦЭМ!$F$39:$F$782,СВЦЭМ!$A$39:$A$782,$A195,СВЦЭМ!$B$39:$B$782,B$190)+'СЕТ СН'!$F$12</f>
        <v>174.22462322999999</v>
      </c>
      <c r="C195" s="36">
        <f>SUMIFS(СВЦЭМ!$F$39:$F$782,СВЦЭМ!$A$39:$A$782,$A195,СВЦЭМ!$B$39:$B$782,C$190)+'СЕТ СН'!$F$12</f>
        <v>180.91897940999999</v>
      </c>
      <c r="D195" s="36">
        <f>SUMIFS(СВЦЭМ!$F$39:$F$782,СВЦЭМ!$A$39:$A$782,$A195,СВЦЭМ!$B$39:$B$782,D$190)+'СЕТ СН'!$F$12</f>
        <v>185.86426145999999</v>
      </c>
      <c r="E195" s="36">
        <f>SUMIFS(СВЦЭМ!$F$39:$F$782,СВЦЭМ!$A$39:$A$782,$A195,СВЦЭМ!$B$39:$B$782,E$190)+'СЕТ СН'!$F$12</f>
        <v>187.13823017000001</v>
      </c>
      <c r="F195" s="36">
        <f>SUMIFS(СВЦЭМ!$F$39:$F$782,СВЦЭМ!$A$39:$A$782,$A195,СВЦЭМ!$B$39:$B$782,F$190)+'СЕТ СН'!$F$12</f>
        <v>193.07062934999999</v>
      </c>
      <c r="G195" s="36">
        <f>SUMIFS(СВЦЭМ!$F$39:$F$782,СВЦЭМ!$A$39:$A$782,$A195,СВЦЭМ!$B$39:$B$782,G$190)+'СЕТ СН'!$F$12</f>
        <v>192.92966964999999</v>
      </c>
      <c r="H195" s="36">
        <f>SUMIFS(СВЦЭМ!$F$39:$F$782,СВЦЭМ!$A$39:$A$782,$A195,СВЦЭМ!$B$39:$B$782,H$190)+'СЕТ СН'!$F$12</f>
        <v>189.57557392999999</v>
      </c>
      <c r="I195" s="36">
        <f>SUMIFS(СВЦЭМ!$F$39:$F$782,СВЦЭМ!$A$39:$A$782,$A195,СВЦЭМ!$B$39:$B$782,I$190)+'СЕТ СН'!$F$12</f>
        <v>181.47418855000001</v>
      </c>
      <c r="J195" s="36">
        <f>SUMIFS(СВЦЭМ!$F$39:$F$782,СВЦЭМ!$A$39:$A$782,$A195,СВЦЭМ!$B$39:$B$782,J$190)+'СЕТ СН'!$F$12</f>
        <v>174.29755908999999</v>
      </c>
      <c r="K195" s="36">
        <f>SUMIFS(СВЦЭМ!$F$39:$F$782,СВЦЭМ!$A$39:$A$782,$A195,СВЦЭМ!$B$39:$B$782,K$190)+'СЕТ СН'!$F$12</f>
        <v>168.60893182999999</v>
      </c>
      <c r="L195" s="36">
        <f>SUMIFS(СВЦЭМ!$F$39:$F$782,СВЦЭМ!$A$39:$A$782,$A195,СВЦЭМ!$B$39:$B$782,L$190)+'СЕТ СН'!$F$12</f>
        <v>167.43176643999999</v>
      </c>
      <c r="M195" s="36">
        <f>SUMIFS(СВЦЭМ!$F$39:$F$782,СВЦЭМ!$A$39:$A$782,$A195,СВЦЭМ!$B$39:$B$782,M$190)+'СЕТ СН'!$F$12</f>
        <v>167.21427331000001</v>
      </c>
      <c r="N195" s="36">
        <f>SUMIFS(СВЦЭМ!$F$39:$F$782,СВЦЭМ!$A$39:$A$782,$A195,СВЦЭМ!$B$39:$B$782,N$190)+'СЕТ СН'!$F$12</f>
        <v>170.13963971999999</v>
      </c>
      <c r="O195" s="36">
        <f>SUMIFS(СВЦЭМ!$F$39:$F$782,СВЦЭМ!$A$39:$A$782,$A195,СВЦЭМ!$B$39:$B$782,O$190)+'СЕТ СН'!$F$12</f>
        <v>178.74318864</v>
      </c>
      <c r="P195" s="36">
        <f>SUMIFS(СВЦЭМ!$F$39:$F$782,СВЦЭМ!$A$39:$A$782,$A195,СВЦЭМ!$B$39:$B$782,P$190)+'СЕТ СН'!$F$12</f>
        <v>182.95667316000001</v>
      </c>
      <c r="Q195" s="36">
        <f>SUMIFS(СВЦЭМ!$F$39:$F$782,СВЦЭМ!$A$39:$A$782,$A195,СВЦЭМ!$B$39:$B$782,Q$190)+'СЕТ СН'!$F$12</f>
        <v>186.08442488</v>
      </c>
      <c r="R195" s="36">
        <f>SUMIFS(СВЦЭМ!$F$39:$F$782,СВЦЭМ!$A$39:$A$782,$A195,СВЦЭМ!$B$39:$B$782,R$190)+'СЕТ СН'!$F$12</f>
        <v>185.78352104999999</v>
      </c>
      <c r="S195" s="36">
        <f>SUMIFS(СВЦЭМ!$F$39:$F$782,СВЦЭМ!$A$39:$A$782,$A195,СВЦЭМ!$B$39:$B$782,S$190)+'СЕТ СН'!$F$12</f>
        <v>179.31868596999999</v>
      </c>
      <c r="T195" s="36">
        <f>SUMIFS(СВЦЭМ!$F$39:$F$782,СВЦЭМ!$A$39:$A$782,$A195,СВЦЭМ!$B$39:$B$782,T$190)+'СЕТ СН'!$F$12</f>
        <v>170.31470525</v>
      </c>
      <c r="U195" s="36">
        <f>SUMIFS(СВЦЭМ!$F$39:$F$782,СВЦЭМ!$A$39:$A$782,$A195,СВЦЭМ!$B$39:$B$782,U$190)+'СЕТ СН'!$F$12</f>
        <v>163.45656270999999</v>
      </c>
      <c r="V195" s="36">
        <f>SUMIFS(СВЦЭМ!$F$39:$F$782,СВЦЭМ!$A$39:$A$782,$A195,СВЦЭМ!$B$39:$B$782,V$190)+'СЕТ СН'!$F$12</f>
        <v>167.01594481999999</v>
      </c>
      <c r="W195" s="36">
        <f>SUMIFS(СВЦЭМ!$F$39:$F$782,СВЦЭМ!$A$39:$A$782,$A195,СВЦЭМ!$B$39:$B$782,W$190)+'СЕТ СН'!$F$12</f>
        <v>168.55014782999999</v>
      </c>
      <c r="X195" s="36">
        <f>SUMIFS(СВЦЭМ!$F$39:$F$782,СВЦЭМ!$A$39:$A$782,$A195,СВЦЭМ!$B$39:$B$782,X$190)+'СЕТ СН'!$F$12</f>
        <v>172.63399391999999</v>
      </c>
      <c r="Y195" s="36">
        <f>SUMIFS(СВЦЭМ!$F$39:$F$782,СВЦЭМ!$A$39:$A$782,$A195,СВЦЭМ!$B$39:$B$782,Y$190)+'СЕТ СН'!$F$12</f>
        <v>173.54038072</v>
      </c>
    </row>
    <row r="196" spans="1:25" ht="15.75" x14ac:dyDescent="0.2">
      <c r="A196" s="35">
        <f t="shared" si="5"/>
        <v>44261</v>
      </c>
      <c r="B196" s="36">
        <f>SUMIFS(СВЦЭМ!$F$39:$F$782,СВЦЭМ!$A$39:$A$782,$A196,СВЦЭМ!$B$39:$B$782,B$190)+'СЕТ СН'!$F$12</f>
        <v>182.99904142</v>
      </c>
      <c r="C196" s="36">
        <f>SUMIFS(СВЦЭМ!$F$39:$F$782,СВЦЭМ!$A$39:$A$782,$A196,СВЦЭМ!$B$39:$B$782,C$190)+'СЕТ СН'!$F$12</f>
        <v>195.15767026</v>
      </c>
      <c r="D196" s="36">
        <f>SUMIFS(СВЦЭМ!$F$39:$F$782,СВЦЭМ!$A$39:$A$782,$A196,СВЦЭМ!$B$39:$B$782,D$190)+'СЕТ СН'!$F$12</f>
        <v>197.12594826</v>
      </c>
      <c r="E196" s="36">
        <f>SUMIFS(СВЦЭМ!$F$39:$F$782,СВЦЭМ!$A$39:$A$782,$A196,СВЦЭМ!$B$39:$B$782,E$190)+'СЕТ СН'!$F$12</f>
        <v>199.34068529000001</v>
      </c>
      <c r="F196" s="36">
        <f>SUMIFS(СВЦЭМ!$F$39:$F$782,СВЦЭМ!$A$39:$A$782,$A196,СВЦЭМ!$B$39:$B$782,F$190)+'СЕТ СН'!$F$12</f>
        <v>200.32256178</v>
      </c>
      <c r="G196" s="36">
        <f>SUMIFS(СВЦЭМ!$F$39:$F$782,СВЦЭМ!$A$39:$A$782,$A196,СВЦЭМ!$B$39:$B$782,G$190)+'СЕТ СН'!$F$12</f>
        <v>199.84933079000001</v>
      </c>
      <c r="H196" s="36">
        <f>SUMIFS(СВЦЭМ!$F$39:$F$782,СВЦЭМ!$A$39:$A$782,$A196,СВЦЭМ!$B$39:$B$782,H$190)+'СЕТ СН'!$F$12</f>
        <v>200.72030645999999</v>
      </c>
      <c r="I196" s="36">
        <f>SUMIFS(СВЦЭМ!$F$39:$F$782,СВЦЭМ!$A$39:$A$782,$A196,СВЦЭМ!$B$39:$B$782,I$190)+'СЕТ СН'!$F$12</f>
        <v>194.15018666</v>
      </c>
      <c r="J196" s="36">
        <f>SUMIFS(СВЦЭМ!$F$39:$F$782,СВЦЭМ!$A$39:$A$782,$A196,СВЦЭМ!$B$39:$B$782,J$190)+'СЕТ СН'!$F$12</f>
        <v>180.63620974</v>
      </c>
      <c r="K196" s="36">
        <f>SUMIFS(СВЦЭМ!$F$39:$F$782,СВЦЭМ!$A$39:$A$782,$A196,СВЦЭМ!$B$39:$B$782,K$190)+'СЕТ СН'!$F$12</f>
        <v>169.86521858</v>
      </c>
      <c r="L196" s="36">
        <f>SUMIFS(СВЦЭМ!$F$39:$F$782,СВЦЭМ!$A$39:$A$782,$A196,СВЦЭМ!$B$39:$B$782,L$190)+'СЕТ СН'!$F$12</f>
        <v>164.31901425999999</v>
      </c>
      <c r="M196" s="36">
        <f>SUMIFS(СВЦЭМ!$F$39:$F$782,СВЦЭМ!$A$39:$A$782,$A196,СВЦЭМ!$B$39:$B$782,M$190)+'СЕТ СН'!$F$12</f>
        <v>164.1303872</v>
      </c>
      <c r="N196" s="36">
        <f>SUMIFS(СВЦЭМ!$F$39:$F$782,СВЦЭМ!$A$39:$A$782,$A196,СВЦЭМ!$B$39:$B$782,N$190)+'СЕТ СН'!$F$12</f>
        <v>166.10070206</v>
      </c>
      <c r="O196" s="36">
        <f>SUMIFS(СВЦЭМ!$F$39:$F$782,СВЦЭМ!$A$39:$A$782,$A196,СВЦЭМ!$B$39:$B$782,O$190)+'СЕТ СН'!$F$12</f>
        <v>174.74460511000001</v>
      </c>
      <c r="P196" s="36">
        <f>SUMIFS(СВЦЭМ!$F$39:$F$782,СВЦЭМ!$A$39:$A$782,$A196,СВЦЭМ!$B$39:$B$782,P$190)+'СЕТ СН'!$F$12</f>
        <v>177.65459648999999</v>
      </c>
      <c r="Q196" s="36">
        <f>SUMIFS(СВЦЭМ!$F$39:$F$782,СВЦЭМ!$A$39:$A$782,$A196,СВЦЭМ!$B$39:$B$782,Q$190)+'СЕТ СН'!$F$12</f>
        <v>181.35757287999999</v>
      </c>
      <c r="R196" s="36">
        <f>SUMIFS(СВЦЭМ!$F$39:$F$782,СВЦЭМ!$A$39:$A$782,$A196,СВЦЭМ!$B$39:$B$782,R$190)+'СЕТ СН'!$F$12</f>
        <v>179.81431118</v>
      </c>
      <c r="S196" s="36">
        <f>SUMIFS(СВЦЭМ!$F$39:$F$782,СВЦЭМ!$A$39:$A$782,$A196,СВЦЭМ!$B$39:$B$782,S$190)+'СЕТ СН'!$F$12</f>
        <v>171.93033402</v>
      </c>
      <c r="T196" s="36">
        <f>SUMIFS(СВЦЭМ!$F$39:$F$782,СВЦЭМ!$A$39:$A$782,$A196,СВЦЭМ!$B$39:$B$782,T$190)+'СЕТ СН'!$F$12</f>
        <v>164.20119012000001</v>
      </c>
      <c r="U196" s="36">
        <f>SUMIFS(СВЦЭМ!$F$39:$F$782,СВЦЭМ!$A$39:$A$782,$A196,СВЦЭМ!$B$39:$B$782,U$190)+'СЕТ СН'!$F$12</f>
        <v>159.72440936000001</v>
      </c>
      <c r="V196" s="36">
        <f>SUMIFS(СВЦЭМ!$F$39:$F$782,СВЦЭМ!$A$39:$A$782,$A196,СВЦЭМ!$B$39:$B$782,V$190)+'СЕТ СН'!$F$12</f>
        <v>160.24035038</v>
      </c>
      <c r="W196" s="36">
        <f>SUMIFS(СВЦЭМ!$F$39:$F$782,СВЦЭМ!$A$39:$A$782,$A196,СВЦЭМ!$B$39:$B$782,W$190)+'СЕТ СН'!$F$12</f>
        <v>161.49629134</v>
      </c>
      <c r="X196" s="36">
        <f>SUMIFS(СВЦЭМ!$F$39:$F$782,СВЦЭМ!$A$39:$A$782,$A196,СВЦЭМ!$B$39:$B$782,X$190)+'СЕТ СН'!$F$12</f>
        <v>165.73900355000001</v>
      </c>
      <c r="Y196" s="36">
        <f>SUMIFS(СВЦЭМ!$F$39:$F$782,СВЦЭМ!$A$39:$A$782,$A196,СВЦЭМ!$B$39:$B$782,Y$190)+'СЕТ СН'!$F$12</f>
        <v>169.56938754000001</v>
      </c>
    </row>
    <row r="197" spans="1:25" ht="15.75" x14ac:dyDescent="0.2">
      <c r="A197" s="35">
        <f t="shared" si="5"/>
        <v>44262</v>
      </c>
      <c r="B197" s="36">
        <f>SUMIFS(СВЦЭМ!$F$39:$F$782,СВЦЭМ!$A$39:$A$782,$A197,СВЦЭМ!$B$39:$B$782,B$190)+'СЕТ СН'!$F$12</f>
        <v>175.51259415999999</v>
      </c>
      <c r="C197" s="36">
        <f>SUMIFS(СВЦЭМ!$F$39:$F$782,СВЦЭМ!$A$39:$A$782,$A197,СВЦЭМ!$B$39:$B$782,C$190)+'СЕТ СН'!$F$12</f>
        <v>186.37845967999999</v>
      </c>
      <c r="D197" s="36">
        <f>SUMIFS(СВЦЭМ!$F$39:$F$782,СВЦЭМ!$A$39:$A$782,$A197,СВЦЭМ!$B$39:$B$782,D$190)+'СЕТ СН'!$F$12</f>
        <v>192.37894911999999</v>
      </c>
      <c r="E197" s="36">
        <f>SUMIFS(СВЦЭМ!$F$39:$F$782,СВЦЭМ!$A$39:$A$782,$A197,СВЦЭМ!$B$39:$B$782,E$190)+'СЕТ СН'!$F$12</f>
        <v>194.22549624999999</v>
      </c>
      <c r="F197" s="36">
        <f>SUMIFS(СВЦЭМ!$F$39:$F$782,СВЦЭМ!$A$39:$A$782,$A197,СВЦЭМ!$B$39:$B$782,F$190)+'СЕТ СН'!$F$12</f>
        <v>195.34996125000001</v>
      </c>
      <c r="G197" s="36">
        <f>SUMIFS(СВЦЭМ!$F$39:$F$782,СВЦЭМ!$A$39:$A$782,$A197,СВЦЭМ!$B$39:$B$782,G$190)+'СЕТ СН'!$F$12</f>
        <v>195.54927486</v>
      </c>
      <c r="H197" s="36">
        <f>SUMIFS(СВЦЭМ!$F$39:$F$782,СВЦЭМ!$A$39:$A$782,$A197,СВЦЭМ!$B$39:$B$782,H$190)+'СЕТ СН'!$F$12</f>
        <v>192.52011568</v>
      </c>
      <c r="I197" s="36">
        <f>SUMIFS(СВЦЭМ!$F$39:$F$782,СВЦЭМ!$A$39:$A$782,$A197,СВЦЭМ!$B$39:$B$782,I$190)+'СЕТ СН'!$F$12</f>
        <v>186.35866847</v>
      </c>
      <c r="J197" s="36">
        <f>SUMIFS(СВЦЭМ!$F$39:$F$782,СВЦЭМ!$A$39:$A$782,$A197,СВЦЭМ!$B$39:$B$782,J$190)+'СЕТ СН'!$F$12</f>
        <v>176.29943122</v>
      </c>
      <c r="K197" s="36">
        <f>SUMIFS(СВЦЭМ!$F$39:$F$782,СВЦЭМ!$A$39:$A$782,$A197,СВЦЭМ!$B$39:$B$782,K$190)+'СЕТ СН'!$F$12</f>
        <v>169.33783392000001</v>
      </c>
      <c r="L197" s="36">
        <f>SUMIFS(СВЦЭМ!$F$39:$F$782,СВЦЭМ!$A$39:$A$782,$A197,СВЦЭМ!$B$39:$B$782,L$190)+'СЕТ СН'!$F$12</f>
        <v>166.65841882999999</v>
      </c>
      <c r="M197" s="36">
        <f>SUMIFS(СВЦЭМ!$F$39:$F$782,СВЦЭМ!$A$39:$A$782,$A197,СВЦЭМ!$B$39:$B$782,M$190)+'СЕТ СН'!$F$12</f>
        <v>167.5395967</v>
      </c>
      <c r="N197" s="36">
        <f>SUMIFS(СВЦЭМ!$F$39:$F$782,СВЦЭМ!$A$39:$A$782,$A197,СВЦЭМ!$B$39:$B$782,N$190)+'СЕТ СН'!$F$12</f>
        <v>171.23635952999999</v>
      </c>
      <c r="O197" s="36">
        <f>SUMIFS(СВЦЭМ!$F$39:$F$782,СВЦЭМ!$A$39:$A$782,$A197,СВЦЭМ!$B$39:$B$782,O$190)+'СЕТ СН'!$F$12</f>
        <v>177.7821811</v>
      </c>
      <c r="P197" s="36">
        <f>SUMIFS(СВЦЭМ!$F$39:$F$782,СВЦЭМ!$A$39:$A$782,$A197,СВЦЭМ!$B$39:$B$782,P$190)+'СЕТ СН'!$F$12</f>
        <v>183.48100685</v>
      </c>
      <c r="Q197" s="36">
        <f>SUMIFS(СВЦЭМ!$F$39:$F$782,СВЦЭМ!$A$39:$A$782,$A197,СВЦЭМ!$B$39:$B$782,Q$190)+'СЕТ СН'!$F$12</f>
        <v>187.09775517</v>
      </c>
      <c r="R197" s="36">
        <f>SUMIFS(СВЦЭМ!$F$39:$F$782,СВЦЭМ!$A$39:$A$782,$A197,СВЦЭМ!$B$39:$B$782,R$190)+'СЕТ СН'!$F$12</f>
        <v>185.24836514</v>
      </c>
      <c r="S197" s="36">
        <f>SUMIFS(СВЦЭМ!$F$39:$F$782,СВЦЭМ!$A$39:$A$782,$A197,СВЦЭМ!$B$39:$B$782,S$190)+'СЕТ СН'!$F$12</f>
        <v>179.18784876999999</v>
      </c>
      <c r="T197" s="36">
        <f>SUMIFS(СВЦЭМ!$F$39:$F$782,СВЦЭМ!$A$39:$A$782,$A197,СВЦЭМ!$B$39:$B$782,T$190)+'СЕТ СН'!$F$12</f>
        <v>170.43486776</v>
      </c>
      <c r="U197" s="36">
        <f>SUMIFS(СВЦЭМ!$F$39:$F$782,СВЦЭМ!$A$39:$A$782,$A197,СВЦЭМ!$B$39:$B$782,U$190)+'СЕТ СН'!$F$12</f>
        <v>164.26184511</v>
      </c>
      <c r="V197" s="36">
        <f>SUMIFS(СВЦЭМ!$F$39:$F$782,СВЦЭМ!$A$39:$A$782,$A197,СВЦЭМ!$B$39:$B$782,V$190)+'СЕТ СН'!$F$12</f>
        <v>165.33462664999999</v>
      </c>
      <c r="W197" s="36">
        <f>SUMIFS(СВЦЭМ!$F$39:$F$782,СВЦЭМ!$A$39:$A$782,$A197,СВЦЭМ!$B$39:$B$782,W$190)+'СЕТ СН'!$F$12</f>
        <v>169.04721842999999</v>
      </c>
      <c r="X197" s="36">
        <f>SUMIFS(СВЦЭМ!$F$39:$F$782,СВЦЭМ!$A$39:$A$782,$A197,СВЦЭМ!$B$39:$B$782,X$190)+'СЕТ СН'!$F$12</f>
        <v>171.22751389999999</v>
      </c>
      <c r="Y197" s="36">
        <f>SUMIFS(СВЦЭМ!$F$39:$F$782,СВЦЭМ!$A$39:$A$782,$A197,СВЦЭМ!$B$39:$B$782,Y$190)+'СЕТ СН'!$F$12</f>
        <v>174.32639280000001</v>
      </c>
    </row>
    <row r="198" spans="1:25" ht="15.75" x14ac:dyDescent="0.2">
      <c r="A198" s="35">
        <f t="shared" si="5"/>
        <v>44263</v>
      </c>
      <c r="B198" s="36">
        <f>SUMIFS(СВЦЭМ!$F$39:$F$782,СВЦЭМ!$A$39:$A$782,$A198,СВЦЭМ!$B$39:$B$782,B$190)+'СЕТ СН'!$F$12</f>
        <v>177.67731076999999</v>
      </c>
      <c r="C198" s="36">
        <f>SUMIFS(СВЦЭМ!$F$39:$F$782,СВЦЭМ!$A$39:$A$782,$A198,СВЦЭМ!$B$39:$B$782,C$190)+'СЕТ СН'!$F$12</f>
        <v>188.38796558999999</v>
      </c>
      <c r="D198" s="36">
        <f>SUMIFS(СВЦЭМ!$F$39:$F$782,СВЦЭМ!$A$39:$A$782,$A198,СВЦЭМ!$B$39:$B$782,D$190)+'СЕТ СН'!$F$12</f>
        <v>195.19748432</v>
      </c>
      <c r="E198" s="36">
        <f>SUMIFS(СВЦЭМ!$F$39:$F$782,СВЦЭМ!$A$39:$A$782,$A198,СВЦЭМ!$B$39:$B$782,E$190)+'СЕТ СН'!$F$12</f>
        <v>194.55686481999999</v>
      </c>
      <c r="F198" s="36">
        <f>SUMIFS(СВЦЭМ!$F$39:$F$782,СВЦЭМ!$A$39:$A$782,$A198,СВЦЭМ!$B$39:$B$782,F$190)+'СЕТ СН'!$F$12</f>
        <v>194.46848349000001</v>
      </c>
      <c r="G198" s="36">
        <f>SUMIFS(СВЦЭМ!$F$39:$F$782,СВЦЭМ!$A$39:$A$782,$A198,СВЦЭМ!$B$39:$B$782,G$190)+'СЕТ СН'!$F$12</f>
        <v>193.88543824000001</v>
      </c>
      <c r="H198" s="36">
        <f>SUMIFS(СВЦЭМ!$F$39:$F$782,СВЦЭМ!$A$39:$A$782,$A198,СВЦЭМ!$B$39:$B$782,H$190)+'СЕТ СН'!$F$12</f>
        <v>194.17121986999999</v>
      </c>
      <c r="I198" s="36">
        <f>SUMIFS(СВЦЭМ!$F$39:$F$782,СВЦЭМ!$A$39:$A$782,$A198,СВЦЭМ!$B$39:$B$782,I$190)+'СЕТ СН'!$F$12</f>
        <v>190.89972993000001</v>
      </c>
      <c r="J198" s="36">
        <f>SUMIFS(СВЦЭМ!$F$39:$F$782,СВЦЭМ!$A$39:$A$782,$A198,СВЦЭМ!$B$39:$B$782,J$190)+'СЕТ СН'!$F$12</f>
        <v>181.77346752</v>
      </c>
      <c r="K198" s="36">
        <f>SUMIFS(СВЦЭМ!$F$39:$F$782,СВЦЭМ!$A$39:$A$782,$A198,СВЦЭМ!$B$39:$B$782,K$190)+'СЕТ СН'!$F$12</f>
        <v>174.41368116999999</v>
      </c>
      <c r="L198" s="36">
        <f>SUMIFS(СВЦЭМ!$F$39:$F$782,СВЦЭМ!$A$39:$A$782,$A198,СВЦЭМ!$B$39:$B$782,L$190)+'СЕТ СН'!$F$12</f>
        <v>172.18826973</v>
      </c>
      <c r="M198" s="36">
        <f>SUMIFS(СВЦЭМ!$F$39:$F$782,СВЦЭМ!$A$39:$A$782,$A198,СВЦЭМ!$B$39:$B$782,M$190)+'СЕТ СН'!$F$12</f>
        <v>171.80340530000001</v>
      </c>
      <c r="N198" s="36">
        <f>SUMIFS(СВЦЭМ!$F$39:$F$782,СВЦЭМ!$A$39:$A$782,$A198,СВЦЭМ!$B$39:$B$782,N$190)+'СЕТ СН'!$F$12</f>
        <v>172.43494673999999</v>
      </c>
      <c r="O198" s="36">
        <f>SUMIFS(СВЦЭМ!$F$39:$F$782,СВЦЭМ!$A$39:$A$782,$A198,СВЦЭМ!$B$39:$B$782,O$190)+'СЕТ СН'!$F$12</f>
        <v>180.42596270000001</v>
      </c>
      <c r="P198" s="36">
        <f>SUMIFS(СВЦЭМ!$F$39:$F$782,СВЦЭМ!$A$39:$A$782,$A198,СВЦЭМ!$B$39:$B$782,P$190)+'СЕТ СН'!$F$12</f>
        <v>182.5750841</v>
      </c>
      <c r="Q198" s="36">
        <f>SUMIFS(СВЦЭМ!$F$39:$F$782,СВЦЭМ!$A$39:$A$782,$A198,СВЦЭМ!$B$39:$B$782,Q$190)+'СЕТ СН'!$F$12</f>
        <v>186.17866382</v>
      </c>
      <c r="R198" s="36">
        <f>SUMIFS(СВЦЭМ!$F$39:$F$782,СВЦЭМ!$A$39:$A$782,$A198,СВЦЭМ!$B$39:$B$782,R$190)+'СЕТ СН'!$F$12</f>
        <v>187.39492394999999</v>
      </c>
      <c r="S198" s="36">
        <f>SUMIFS(СВЦЭМ!$F$39:$F$782,СВЦЭМ!$A$39:$A$782,$A198,СВЦЭМ!$B$39:$B$782,S$190)+'СЕТ СН'!$F$12</f>
        <v>180.63727087999999</v>
      </c>
      <c r="T198" s="36">
        <f>SUMIFS(СВЦЭМ!$F$39:$F$782,СВЦЭМ!$A$39:$A$782,$A198,СВЦЭМ!$B$39:$B$782,T$190)+'СЕТ СН'!$F$12</f>
        <v>169.93489799</v>
      </c>
      <c r="U198" s="36">
        <f>SUMIFS(СВЦЭМ!$F$39:$F$782,СВЦЭМ!$A$39:$A$782,$A198,СВЦЭМ!$B$39:$B$782,U$190)+'СЕТ СН'!$F$12</f>
        <v>163.12576250000001</v>
      </c>
      <c r="V198" s="36">
        <f>SUMIFS(СВЦЭМ!$F$39:$F$782,СВЦЭМ!$A$39:$A$782,$A198,СВЦЭМ!$B$39:$B$782,V$190)+'СЕТ СН'!$F$12</f>
        <v>164.51589651</v>
      </c>
      <c r="W198" s="36">
        <f>SUMIFS(СВЦЭМ!$F$39:$F$782,СВЦЭМ!$A$39:$A$782,$A198,СВЦЭМ!$B$39:$B$782,W$190)+'СЕТ СН'!$F$12</f>
        <v>168.10337250000001</v>
      </c>
      <c r="X198" s="36">
        <f>SUMIFS(СВЦЭМ!$F$39:$F$782,СВЦЭМ!$A$39:$A$782,$A198,СВЦЭМ!$B$39:$B$782,X$190)+'СЕТ СН'!$F$12</f>
        <v>170.18563244000001</v>
      </c>
      <c r="Y198" s="36">
        <f>SUMIFS(СВЦЭМ!$F$39:$F$782,СВЦЭМ!$A$39:$A$782,$A198,СВЦЭМ!$B$39:$B$782,Y$190)+'СЕТ СН'!$F$12</f>
        <v>173.03833298000001</v>
      </c>
    </row>
    <row r="199" spans="1:25" ht="15.75" x14ac:dyDescent="0.2">
      <c r="A199" s="35">
        <f t="shared" si="5"/>
        <v>44264</v>
      </c>
      <c r="B199" s="36">
        <f>SUMIFS(СВЦЭМ!$F$39:$F$782,СВЦЭМ!$A$39:$A$782,$A199,СВЦЭМ!$B$39:$B$782,B$190)+'СЕТ СН'!$F$12</f>
        <v>172.09716807999999</v>
      </c>
      <c r="C199" s="36">
        <f>SUMIFS(СВЦЭМ!$F$39:$F$782,СВЦЭМ!$A$39:$A$782,$A199,СВЦЭМ!$B$39:$B$782,C$190)+'СЕТ СН'!$F$12</f>
        <v>181.35965358999999</v>
      </c>
      <c r="D199" s="36">
        <f>SUMIFS(СВЦЭМ!$F$39:$F$782,СВЦЭМ!$A$39:$A$782,$A199,СВЦЭМ!$B$39:$B$782,D$190)+'СЕТ СН'!$F$12</f>
        <v>192.39173521999999</v>
      </c>
      <c r="E199" s="36">
        <f>SUMIFS(СВЦЭМ!$F$39:$F$782,СВЦЭМ!$A$39:$A$782,$A199,СВЦЭМ!$B$39:$B$782,E$190)+'СЕТ СН'!$F$12</f>
        <v>193.08614104</v>
      </c>
      <c r="F199" s="36">
        <f>SUMIFS(СВЦЭМ!$F$39:$F$782,СВЦЭМ!$A$39:$A$782,$A199,СВЦЭМ!$B$39:$B$782,F$190)+'СЕТ СН'!$F$12</f>
        <v>194.02867757000001</v>
      </c>
      <c r="G199" s="36">
        <f>SUMIFS(СВЦЭМ!$F$39:$F$782,СВЦЭМ!$A$39:$A$782,$A199,СВЦЭМ!$B$39:$B$782,G$190)+'СЕТ СН'!$F$12</f>
        <v>192.00771369</v>
      </c>
      <c r="H199" s="36">
        <f>SUMIFS(СВЦЭМ!$F$39:$F$782,СВЦЭМ!$A$39:$A$782,$A199,СВЦЭМ!$B$39:$B$782,H$190)+'СЕТ СН'!$F$12</f>
        <v>185.8489539</v>
      </c>
      <c r="I199" s="36">
        <f>SUMIFS(СВЦЭМ!$F$39:$F$782,СВЦЭМ!$A$39:$A$782,$A199,СВЦЭМ!$B$39:$B$782,I$190)+'СЕТ СН'!$F$12</f>
        <v>180.52989023999999</v>
      </c>
      <c r="J199" s="36">
        <f>SUMIFS(СВЦЭМ!$F$39:$F$782,СВЦЭМ!$A$39:$A$782,$A199,СВЦЭМ!$B$39:$B$782,J$190)+'СЕТ СН'!$F$12</f>
        <v>172.83649277999999</v>
      </c>
      <c r="K199" s="36">
        <f>SUMIFS(СВЦЭМ!$F$39:$F$782,СВЦЭМ!$A$39:$A$782,$A199,СВЦЭМ!$B$39:$B$782,K$190)+'СЕТ СН'!$F$12</f>
        <v>169.98901473000001</v>
      </c>
      <c r="L199" s="36">
        <f>SUMIFS(СВЦЭМ!$F$39:$F$782,СВЦЭМ!$A$39:$A$782,$A199,СВЦЭМ!$B$39:$B$782,L$190)+'СЕТ СН'!$F$12</f>
        <v>169.87210424</v>
      </c>
      <c r="M199" s="36">
        <f>SUMIFS(СВЦЭМ!$F$39:$F$782,СВЦЭМ!$A$39:$A$782,$A199,СВЦЭМ!$B$39:$B$782,M$190)+'СЕТ СН'!$F$12</f>
        <v>171.59280229999999</v>
      </c>
      <c r="N199" s="36">
        <f>SUMIFS(СВЦЭМ!$F$39:$F$782,СВЦЭМ!$A$39:$A$782,$A199,СВЦЭМ!$B$39:$B$782,N$190)+'СЕТ СН'!$F$12</f>
        <v>174.45840290000001</v>
      </c>
      <c r="O199" s="36">
        <f>SUMIFS(СВЦЭМ!$F$39:$F$782,СВЦЭМ!$A$39:$A$782,$A199,СВЦЭМ!$B$39:$B$782,O$190)+'СЕТ СН'!$F$12</f>
        <v>180.87021566000001</v>
      </c>
      <c r="P199" s="36">
        <f>SUMIFS(СВЦЭМ!$F$39:$F$782,СВЦЭМ!$A$39:$A$782,$A199,СВЦЭМ!$B$39:$B$782,P$190)+'СЕТ СН'!$F$12</f>
        <v>181.78810601999999</v>
      </c>
      <c r="Q199" s="36">
        <f>SUMIFS(СВЦЭМ!$F$39:$F$782,СВЦЭМ!$A$39:$A$782,$A199,СВЦЭМ!$B$39:$B$782,Q$190)+'СЕТ СН'!$F$12</f>
        <v>182.48623732999999</v>
      </c>
      <c r="R199" s="36">
        <f>SUMIFS(СВЦЭМ!$F$39:$F$782,СВЦЭМ!$A$39:$A$782,$A199,СВЦЭМ!$B$39:$B$782,R$190)+'СЕТ СН'!$F$12</f>
        <v>183.50090606000001</v>
      </c>
      <c r="S199" s="36">
        <f>SUMIFS(СВЦЭМ!$F$39:$F$782,СВЦЭМ!$A$39:$A$782,$A199,СВЦЭМ!$B$39:$B$782,S$190)+'СЕТ СН'!$F$12</f>
        <v>180.78234785000001</v>
      </c>
      <c r="T199" s="36">
        <f>SUMIFS(СВЦЭМ!$F$39:$F$782,СВЦЭМ!$A$39:$A$782,$A199,СВЦЭМ!$B$39:$B$782,T$190)+'СЕТ СН'!$F$12</f>
        <v>171.24974739000001</v>
      </c>
      <c r="U199" s="36">
        <f>SUMIFS(СВЦЭМ!$F$39:$F$782,СВЦЭМ!$A$39:$A$782,$A199,СВЦЭМ!$B$39:$B$782,U$190)+'СЕТ СН'!$F$12</f>
        <v>164.68114274000001</v>
      </c>
      <c r="V199" s="36">
        <f>SUMIFS(СВЦЭМ!$F$39:$F$782,СВЦЭМ!$A$39:$A$782,$A199,СВЦЭМ!$B$39:$B$782,V$190)+'СЕТ СН'!$F$12</f>
        <v>165.24230883000001</v>
      </c>
      <c r="W199" s="36">
        <f>SUMIFS(СВЦЭМ!$F$39:$F$782,СВЦЭМ!$A$39:$A$782,$A199,СВЦЭМ!$B$39:$B$782,W$190)+'СЕТ СН'!$F$12</f>
        <v>168.64592752999999</v>
      </c>
      <c r="X199" s="36">
        <f>SUMIFS(СВЦЭМ!$F$39:$F$782,СВЦЭМ!$A$39:$A$782,$A199,СВЦЭМ!$B$39:$B$782,X$190)+'СЕТ СН'!$F$12</f>
        <v>173.21204834</v>
      </c>
      <c r="Y199" s="36">
        <f>SUMIFS(СВЦЭМ!$F$39:$F$782,СВЦЭМ!$A$39:$A$782,$A199,СВЦЭМ!$B$39:$B$782,Y$190)+'СЕТ СН'!$F$12</f>
        <v>176.30702022</v>
      </c>
    </row>
    <row r="200" spans="1:25" ht="15.75" x14ac:dyDescent="0.2">
      <c r="A200" s="35">
        <f t="shared" si="5"/>
        <v>44265</v>
      </c>
      <c r="B200" s="36">
        <f>SUMIFS(СВЦЭМ!$F$39:$F$782,СВЦЭМ!$A$39:$A$782,$A200,СВЦЭМ!$B$39:$B$782,B$190)+'СЕТ СН'!$F$12</f>
        <v>177.81359721999999</v>
      </c>
      <c r="C200" s="36">
        <f>SUMIFS(СВЦЭМ!$F$39:$F$782,СВЦЭМ!$A$39:$A$782,$A200,СВЦЭМ!$B$39:$B$782,C$190)+'СЕТ СН'!$F$12</f>
        <v>184.91775529</v>
      </c>
      <c r="D200" s="36">
        <f>SUMIFS(СВЦЭМ!$F$39:$F$782,СВЦЭМ!$A$39:$A$782,$A200,СВЦЭМ!$B$39:$B$782,D$190)+'СЕТ СН'!$F$12</f>
        <v>194.33215681999999</v>
      </c>
      <c r="E200" s="36">
        <f>SUMIFS(СВЦЭМ!$F$39:$F$782,СВЦЭМ!$A$39:$A$782,$A200,СВЦЭМ!$B$39:$B$782,E$190)+'СЕТ СН'!$F$12</f>
        <v>194.05597437</v>
      </c>
      <c r="F200" s="36">
        <f>SUMIFS(СВЦЭМ!$F$39:$F$782,СВЦЭМ!$A$39:$A$782,$A200,СВЦЭМ!$B$39:$B$782,F$190)+'СЕТ СН'!$F$12</f>
        <v>194.88869936</v>
      </c>
      <c r="G200" s="36">
        <f>SUMIFS(СВЦЭМ!$F$39:$F$782,СВЦЭМ!$A$39:$A$782,$A200,СВЦЭМ!$B$39:$B$782,G$190)+'СЕТ СН'!$F$12</f>
        <v>195.07651654</v>
      </c>
      <c r="H200" s="36">
        <f>SUMIFS(СВЦЭМ!$F$39:$F$782,СВЦЭМ!$A$39:$A$782,$A200,СВЦЭМ!$B$39:$B$782,H$190)+'СЕТ СН'!$F$12</f>
        <v>190.67106955</v>
      </c>
      <c r="I200" s="36">
        <f>SUMIFS(СВЦЭМ!$F$39:$F$782,СВЦЭМ!$A$39:$A$782,$A200,СВЦЭМ!$B$39:$B$782,I$190)+'СЕТ СН'!$F$12</f>
        <v>184.63551083999999</v>
      </c>
      <c r="J200" s="36">
        <f>SUMIFS(СВЦЭМ!$F$39:$F$782,СВЦЭМ!$A$39:$A$782,$A200,СВЦЭМ!$B$39:$B$782,J$190)+'СЕТ СН'!$F$12</f>
        <v>178.27300177999999</v>
      </c>
      <c r="K200" s="36">
        <f>SUMIFS(СВЦЭМ!$F$39:$F$782,СВЦЭМ!$A$39:$A$782,$A200,СВЦЭМ!$B$39:$B$782,K$190)+'СЕТ СН'!$F$12</f>
        <v>171.02844916999999</v>
      </c>
      <c r="L200" s="36">
        <f>SUMIFS(СВЦЭМ!$F$39:$F$782,СВЦЭМ!$A$39:$A$782,$A200,СВЦЭМ!$B$39:$B$782,L$190)+'СЕТ СН'!$F$12</f>
        <v>169.48775735999999</v>
      </c>
      <c r="M200" s="36">
        <f>SUMIFS(СВЦЭМ!$F$39:$F$782,СВЦЭМ!$A$39:$A$782,$A200,СВЦЭМ!$B$39:$B$782,M$190)+'СЕТ СН'!$F$12</f>
        <v>171.41698861</v>
      </c>
      <c r="N200" s="36">
        <f>SUMIFS(СВЦЭМ!$F$39:$F$782,СВЦЭМ!$A$39:$A$782,$A200,СВЦЭМ!$B$39:$B$782,N$190)+'СЕТ СН'!$F$12</f>
        <v>172.08450238</v>
      </c>
      <c r="O200" s="36">
        <f>SUMIFS(СВЦЭМ!$F$39:$F$782,СВЦЭМ!$A$39:$A$782,$A200,СВЦЭМ!$B$39:$B$782,O$190)+'СЕТ СН'!$F$12</f>
        <v>172.14600786</v>
      </c>
      <c r="P200" s="36">
        <f>SUMIFS(СВЦЭМ!$F$39:$F$782,СВЦЭМ!$A$39:$A$782,$A200,СВЦЭМ!$B$39:$B$782,P$190)+'СЕТ СН'!$F$12</f>
        <v>180.22837118000001</v>
      </c>
      <c r="Q200" s="36">
        <f>SUMIFS(СВЦЭМ!$F$39:$F$782,СВЦЭМ!$A$39:$A$782,$A200,СВЦЭМ!$B$39:$B$782,Q$190)+'СЕТ СН'!$F$12</f>
        <v>186.84467128</v>
      </c>
      <c r="R200" s="36">
        <f>SUMIFS(СВЦЭМ!$F$39:$F$782,СВЦЭМ!$A$39:$A$782,$A200,СВЦЭМ!$B$39:$B$782,R$190)+'СЕТ СН'!$F$12</f>
        <v>186.20448608999999</v>
      </c>
      <c r="S200" s="36">
        <f>SUMIFS(СВЦЭМ!$F$39:$F$782,СВЦЭМ!$A$39:$A$782,$A200,СВЦЭМ!$B$39:$B$782,S$190)+'СЕТ СН'!$F$12</f>
        <v>182.46084456</v>
      </c>
      <c r="T200" s="36">
        <f>SUMIFS(СВЦЭМ!$F$39:$F$782,СВЦЭМ!$A$39:$A$782,$A200,СВЦЭМ!$B$39:$B$782,T$190)+'СЕТ СН'!$F$12</f>
        <v>170.31099895</v>
      </c>
      <c r="U200" s="36">
        <f>SUMIFS(СВЦЭМ!$F$39:$F$782,СВЦЭМ!$A$39:$A$782,$A200,СВЦЭМ!$B$39:$B$782,U$190)+'СЕТ СН'!$F$12</f>
        <v>163.34832148999999</v>
      </c>
      <c r="V200" s="36">
        <f>SUMIFS(СВЦЭМ!$F$39:$F$782,СВЦЭМ!$A$39:$A$782,$A200,СВЦЭМ!$B$39:$B$782,V$190)+'СЕТ СН'!$F$12</f>
        <v>163.27348954999999</v>
      </c>
      <c r="W200" s="36">
        <f>SUMIFS(СВЦЭМ!$F$39:$F$782,СВЦЭМ!$A$39:$A$782,$A200,СВЦЭМ!$B$39:$B$782,W$190)+'СЕТ СН'!$F$12</f>
        <v>166.15929249999999</v>
      </c>
      <c r="X200" s="36">
        <f>SUMIFS(СВЦЭМ!$F$39:$F$782,СВЦЭМ!$A$39:$A$782,$A200,СВЦЭМ!$B$39:$B$782,X$190)+'СЕТ СН'!$F$12</f>
        <v>170.26129229</v>
      </c>
      <c r="Y200" s="36">
        <f>SUMIFS(СВЦЭМ!$F$39:$F$782,СВЦЭМ!$A$39:$A$782,$A200,СВЦЭМ!$B$39:$B$782,Y$190)+'СЕТ СН'!$F$12</f>
        <v>176.07763414999999</v>
      </c>
    </row>
    <row r="201" spans="1:25" ht="15.75" x14ac:dyDescent="0.2">
      <c r="A201" s="35">
        <f t="shared" si="5"/>
        <v>44266</v>
      </c>
      <c r="B201" s="36">
        <f>SUMIFS(СВЦЭМ!$F$39:$F$782,СВЦЭМ!$A$39:$A$782,$A201,СВЦЭМ!$B$39:$B$782,B$190)+'СЕТ СН'!$F$12</f>
        <v>176.23497848</v>
      </c>
      <c r="C201" s="36">
        <f>SUMIFS(СВЦЭМ!$F$39:$F$782,СВЦЭМ!$A$39:$A$782,$A201,СВЦЭМ!$B$39:$B$782,C$190)+'СЕТ СН'!$F$12</f>
        <v>184.03506586</v>
      </c>
      <c r="D201" s="36">
        <f>SUMIFS(СВЦЭМ!$F$39:$F$782,СВЦЭМ!$A$39:$A$782,$A201,СВЦЭМ!$B$39:$B$782,D$190)+'СЕТ СН'!$F$12</f>
        <v>189.22570160999999</v>
      </c>
      <c r="E201" s="36">
        <f>SUMIFS(СВЦЭМ!$F$39:$F$782,СВЦЭМ!$A$39:$A$782,$A201,СВЦЭМ!$B$39:$B$782,E$190)+'СЕТ СН'!$F$12</f>
        <v>189.41817856</v>
      </c>
      <c r="F201" s="36">
        <f>SUMIFS(СВЦЭМ!$F$39:$F$782,СВЦЭМ!$A$39:$A$782,$A201,СВЦЭМ!$B$39:$B$782,F$190)+'СЕТ СН'!$F$12</f>
        <v>189.45800173999999</v>
      </c>
      <c r="G201" s="36">
        <f>SUMIFS(СВЦЭМ!$F$39:$F$782,СВЦЭМ!$A$39:$A$782,$A201,СВЦЭМ!$B$39:$B$782,G$190)+'СЕТ СН'!$F$12</f>
        <v>191.8258682</v>
      </c>
      <c r="H201" s="36">
        <f>SUMIFS(СВЦЭМ!$F$39:$F$782,СВЦЭМ!$A$39:$A$782,$A201,СВЦЭМ!$B$39:$B$782,H$190)+'СЕТ СН'!$F$12</f>
        <v>192.70355413999999</v>
      </c>
      <c r="I201" s="36">
        <f>SUMIFS(СВЦЭМ!$F$39:$F$782,СВЦЭМ!$A$39:$A$782,$A201,СВЦЭМ!$B$39:$B$782,I$190)+'СЕТ СН'!$F$12</f>
        <v>181.48431241</v>
      </c>
      <c r="J201" s="36">
        <f>SUMIFS(СВЦЭМ!$F$39:$F$782,СВЦЭМ!$A$39:$A$782,$A201,СВЦЭМ!$B$39:$B$782,J$190)+'СЕТ СН'!$F$12</f>
        <v>172.21581559000001</v>
      </c>
      <c r="K201" s="36">
        <f>SUMIFS(СВЦЭМ!$F$39:$F$782,СВЦЭМ!$A$39:$A$782,$A201,СВЦЭМ!$B$39:$B$782,K$190)+'СЕТ СН'!$F$12</f>
        <v>167.79177583000001</v>
      </c>
      <c r="L201" s="36">
        <f>SUMIFS(СВЦЭМ!$F$39:$F$782,СВЦЭМ!$A$39:$A$782,$A201,СВЦЭМ!$B$39:$B$782,L$190)+'СЕТ СН'!$F$12</f>
        <v>166.77233104999999</v>
      </c>
      <c r="M201" s="36">
        <f>SUMIFS(СВЦЭМ!$F$39:$F$782,СВЦЭМ!$A$39:$A$782,$A201,СВЦЭМ!$B$39:$B$782,M$190)+'СЕТ СН'!$F$12</f>
        <v>167.78157704</v>
      </c>
      <c r="N201" s="36">
        <f>SUMIFS(СВЦЭМ!$F$39:$F$782,СВЦЭМ!$A$39:$A$782,$A201,СВЦЭМ!$B$39:$B$782,N$190)+'СЕТ СН'!$F$12</f>
        <v>170.73870889</v>
      </c>
      <c r="O201" s="36">
        <f>SUMIFS(СВЦЭМ!$F$39:$F$782,СВЦЭМ!$A$39:$A$782,$A201,СВЦЭМ!$B$39:$B$782,O$190)+'СЕТ СН'!$F$12</f>
        <v>176.86798823000001</v>
      </c>
      <c r="P201" s="36">
        <f>SUMIFS(СВЦЭМ!$F$39:$F$782,СВЦЭМ!$A$39:$A$782,$A201,СВЦЭМ!$B$39:$B$782,P$190)+'СЕТ СН'!$F$12</f>
        <v>181.29503406000001</v>
      </c>
      <c r="Q201" s="36">
        <f>SUMIFS(СВЦЭМ!$F$39:$F$782,СВЦЭМ!$A$39:$A$782,$A201,СВЦЭМ!$B$39:$B$782,Q$190)+'СЕТ СН'!$F$12</f>
        <v>189.24326626000001</v>
      </c>
      <c r="R201" s="36">
        <f>SUMIFS(СВЦЭМ!$F$39:$F$782,СВЦЭМ!$A$39:$A$782,$A201,СВЦЭМ!$B$39:$B$782,R$190)+'СЕТ СН'!$F$12</f>
        <v>186.77712604999999</v>
      </c>
      <c r="S201" s="36">
        <f>SUMIFS(СВЦЭМ!$F$39:$F$782,СВЦЭМ!$A$39:$A$782,$A201,СВЦЭМ!$B$39:$B$782,S$190)+'СЕТ СН'!$F$12</f>
        <v>177.93934926</v>
      </c>
      <c r="T201" s="36">
        <f>SUMIFS(СВЦЭМ!$F$39:$F$782,СВЦЭМ!$A$39:$A$782,$A201,СВЦЭМ!$B$39:$B$782,T$190)+'СЕТ СН'!$F$12</f>
        <v>163.03973422000001</v>
      </c>
      <c r="U201" s="36">
        <f>SUMIFS(СВЦЭМ!$F$39:$F$782,СВЦЭМ!$A$39:$A$782,$A201,СВЦЭМ!$B$39:$B$782,U$190)+'СЕТ СН'!$F$12</f>
        <v>157.88361935</v>
      </c>
      <c r="V201" s="36">
        <f>SUMIFS(СВЦЭМ!$F$39:$F$782,СВЦЭМ!$A$39:$A$782,$A201,СВЦЭМ!$B$39:$B$782,V$190)+'СЕТ СН'!$F$12</f>
        <v>160.21195972000001</v>
      </c>
      <c r="W201" s="36">
        <f>SUMIFS(СВЦЭМ!$F$39:$F$782,СВЦЭМ!$A$39:$A$782,$A201,СВЦЭМ!$B$39:$B$782,W$190)+'СЕТ СН'!$F$12</f>
        <v>162.94797976000001</v>
      </c>
      <c r="X201" s="36">
        <f>SUMIFS(СВЦЭМ!$F$39:$F$782,СВЦЭМ!$A$39:$A$782,$A201,СВЦЭМ!$B$39:$B$782,X$190)+'СЕТ СН'!$F$12</f>
        <v>166.15675281</v>
      </c>
      <c r="Y201" s="36">
        <f>SUMIFS(СВЦЭМ!$F$39:$F$782,СВЦЭМ!$A$39:$A$782,$A201,СВЦЭМ!$B$39:$B$782,Y$190)+'СЕТ СН'!$F$12</f>
        <v>168.50350981</v>
      </c>
    </row>
    <row r="202" spans="1:25" ht="15.75" x14ac:dyDescent="0.2">
      <c r="A202" s="35">
        <f t="shared" si="5"/>
        <v>44267</v>
      </c>
      <c r="B202" s="36">
        <f>SUMIFS(СВЦЭМ!$F$39:$F$782,СВЦЭМ!$A$39:$A$782,$A202,СВЦЭМ!$B$39:$B$782,B$190)+'СЕТ СН'!$F$12</f>
        <v>177.93877935</v>
      </c>
      <c r="C202" s="36">
        <f>SUMIFS(СВЦЭМ!$F$39:$F$782,СВЦЭМ!$A$39:$A$782,$A202,СВЦЭМ!$B$39:$B$782,C$190)+'СЕТ СН'!$F$12</f>
        <v>190.05201102000001</v>
      </c>
      <c r="D202" s="36">
        <f>SUMIFS(СВЦЭМ!$F$39:$F$782,СВЦЭМ!$A$39:$A$782,$A202,СВЦЭМ!$B$39:$B$782,D$190)+'СЕТ СН'!$F$12</f>
        <v>190.89546924999999</v>
      </c>
      <c r="E202" s="36">
        <f>SUMIFS(СВЦЭМ!$F$39:$F$782,СВЦЭМ!$A$39:$A$782,$A202,СВЦЭМ!$B$39:$B$782,E$190)+'СЕТ СН'!$F$12</f>
        <v>190.52746432999999</v>
      </c>
      <c r="F202" s="36">
        <f>SUMIFS(СВЦЭМ!$F$39:$F$782,СВЦЭМ!$A$39:$A$782,$A202,СВЦЭМ!$B$39:$B$782,F$190)+'СЕТ СН'!$F$12</f>
        <v>190.20596334999999</v>
      </c>
      <c r="G202" s="36">
        <f>SUMIFS(СВЦЭМ!$F$39:$F$782,СВЦЭМ!$A$39:$A$782,$A202,СВЦЭМ!$B$39:$B$782,G$190)+'СЕТ СН'!$F$12</f>
        <v>191.03968506999999</v>
      </c>
      <c r="H202" s="36">
        <f>SUMIFS(СВЦЭМ!$F$39:$F$782,СВЦЭМ!$A$39:$A$782,$A202,СВЦЭМ!$B$39:$B$782,H$190)+'СЕТ СН'!$F$12</f>
        <v>190.66801057000001</v>
      </c>
      <c r="I202" s="36">
        <f>SUMIFS(СВЦЭМ!$F$39:$F$782,СВЦЭМ!$A$39:$A$782,$A202,СВЦЭМ!$B$39:$B$782,I$190)+'СЕТ СН'!$F$12</f>
        <v>178.9086672</v>
      </c>
      <c r="J202" s="36">
        <f>SUMIFS(СВЦЭМ!$F$39:$F$782,СВЦЭМ!$A$39:$A$782,$A202,СВЦЭМ!$B$39:$B$782,J$190)+'СЕТ СН'!$F$12</f>
        <v>169.02150656000001</v>
      </c>
      <c r="K202" s="36">
        <f>SUMIFS(СВЦЭМ!$F$39:$F$782,СВЦЭМ!$A$39:$A$782,$A202,СВЦЭМ!$B$39:$B$782,K$190)+'СЕТ СН'!$F$12</f>
        <v>162.18529525</v>
      </c>
      <c r="L202" s="36">
        <f>SUMIFS(СВЦЭМ!$F$39:$F$782,СВЦЭМ!$A$39:$A$782,$A202,СВЦЭМ!$B$39:$B$782,L$190)+'СЕТ СН'!$F$12</f>
        <v>162.37033578</v>
      </c>
      <c r="M202" s="36">
        <f>SUMIFS(СВЦЭМ!$F$39:$F$782,СВЦЭМ!$A$39:$A$782,$A202,СВЦЭМ!$B$39:$B$782,M$190)+'СЕТ СН'!$F$12</f>
        <v>163.52020758</v>
      </c>
      <c r="N202" s="36">
        <f>SUMIFS(СВЦЭМ!$F$39:$F$782,СВЦЭМ!$A$39:$A$782,$A202,СВЦЭМ!$B$39:$B$782,N$190)+'СЕТ СН'!$F$12</f>
        <v>164.38984737000001</v>
      </c>
      <c r="O202" s="36">
        <f>SUMIFS(СВЦЭМ!$F$39:$F$782,СВЦЭМ!$A$39:$A$782,$A202,СВЦЭМ!$B$39:$B$782,O$190)+'СЕТ СН'!$F$12</f>
        <v>168.06536603999999</v>
      </c>
      <c r="P202" s="36">
        <f>SUMIFS(СВЦЭМ!$F$39:$F$782,СВЦЭМ!$A$39:$A$782,$A202,СВЦЭМ!$B$39:$B$782,P$190)+'СЕТ СН'!$F$12</f>
        <v>176.27028149</v>
      </c>
      <c r="Q202" s="36">
        <f>SUMIFS(СВЦЭМ!$F$39:$F$782,СВЦЭМ!$A$39:$A$782,$A202,СВЦЭМ!$B$39:$B$782,Q$190)+'СЕТ СН'!$F$12</f>
        <v>184.72287883999999</v>
      </c>
      <c r="R202" s="36">
        <f>SUMIFS(СВЦЭМ!$F$39:$F$782,СВЦЭМ!$A$39:$A$782,$A202,СВЦЭМ!$B$39:$B$782,R$190)+'СЕТ СН'!$F$12</f>
        <v>185.00696977999999</v>
      </c>
      <c r="S202" s="36">
        <f>SUMIFS(СВЦЭМ!$F$39:$F$782,СВЦЭМ!$A$39:$A$782,$A202,СВЦЭМ!$B$39:$B$782,S$190)+'СЕТ СН'!$F$12</f>
        <v>177.78105219</v>
      </c>
      <c r="T202" s="36">
        <f>SUMIFS(СВЦЭМ!$F$39:$F$782,СВЦЭМ!$A$39:$A$782,$A202,СВЦЭМ!$B$39:$B$782,T$190)+'СЕТ СН'!$F$12</f>
        <v>164.74808265999999</v>
      </c>
      <c r="U202" s="36">
        <f>SUMIFS(СВЦЭМ!$F$39:$F$782,СВЦЭМ!$A$39:$A$782,$A202,СВЦЭМ!$B$39:$B$782,U$190)+'СЕТ СН'!$F$12</f>
        <v>160.21690733</v>
      </c>
      <c r="V202" s="36">
        <f>SUMIFS(СВЦЭМ!$F$39:$F$782,СВЦЭМ!$A$39:$A$782,$A202,СВЦЭМ!$B$39:$B$782,V$190)+'СЕТ СН'!$F$12</f>
        <v>160.86467729</v>
      </c>
      <c r="W202" s="36">
        <f>SUMIFS(СВЦЭМ!$F$39:$F$782,СВЦЭМ!$A$39:$A$782,$A202,СВЦЭМ!$B$39:$B$782,W$190)+'СЕТ СН'!$F$12</f>
        <v>163.15302002000001</v>
      </c>
      <c r="X202" s="36">
        <f>SUMIFS(СВЦЭМ!$F$39:$F$782,СВЦЭМ!$A$39:$A$782,$A202,СВЦЭМ!$B$39:$B$782,X$190)+'СЕТ СН'!$F$12</f>
        <v>166.36367010000001</v>
      </c>
      <c r="Y202" s="36">
        <f>SUMIFS(СВЦЭМ!$F$39:$F$782,СВЦЭМ!$A$39:$A$782,$A202,СВЦЭМ!$B$39:$B$782,Y$190)+'СЕТ СН'!$F$12</f>
        <v>169.24851691000001</v>
      </c>
    </row>
    <row r="203" spans="1:25" ht="15.75" x14ac:dyDescent="0.2">
      <c r="A203" s="35">
        <f t="shared" si="5"/>
        <v>44268</v>
      </c>
      <c r="B203" s="36">
        <f>SUMIFS(СВЦЭМ!$F$39:$F$782,СВЦЭМ!$A$39:$A$782,$A203,СВЦЭМ!$B$39:$B$782,B$190)+'СЕТ СН'!$F$12</f>
        <v>190.36066145000001</v>
      </c>
      <c r="C203" s="36">
        <f>SUMIFS(СВЦЭМ!$F$39:$F$782,СВЦЭМ!$A$39:$A$782,$A203,СВЦЭМ!$B$39:$B$782,C$190)+'СЕТ СН'!$F$12</f>
        <v>195.40946937000001</v>
      </c>
      <c r="D203" s="36">
        <f>SUMIFS(СВЦЭМ!$F$39:$F$782,СВЦЭМ!$A$39:$A$782,$A203,СВЦЭМ!$B$39:$B$782,D$190)+'СЕТ СН'!$F$12</f>
        <v>190.97569988999999</v>
      </c>
      <c r="E203" s="36">
        <f>SUMIFS(СВЦЭМ!$F$39:$F$782,СВЦЭМ!$A$39:$A$782,$A203,СВЦЭМ!$B$39:$B$782,E$190)+'СЕТ СН'!$F$12</f>
        <v>190.11276118000001</v>
      </c>
      <c r="F203" s="36">
        <f>SUMIFS(СВЦЭМ!$F$39:$F$782,СВЦЭМ!$A$39:$A$782,$A203,СВЦЭМ!$B$39:$B$782,F$190)+'СЕТ СН'!$F$12</f>
        <v>190.31760342000001</v>
      </c>
      <c r="G203" s="36">
        <f>SUMIFS(СВЦЭМ!$F$39:$F$782,СВЦЭМ!$A$39:$A$782,$A203,СВЦЭМ!$B$39:$B$782,G$190)+'СЕТ СН'!$F$12</f>
        <v>191.39295451000001</v>
      </c>
      <c r="H203" s="36">
        <f>SUMIFS(СВЦЭМ!$F$39:$F$782,СВЦЭМ!$A$39:$A$782,$A203,СВЦЭМ!$B$39:$B$782,H$190)+'СЕТ СН'!$F$12</f>
        <v>192.94803293000001</v>
      </c>
      <c r="I203" s="36">
        <f>SUMIFS(СВЦЭМ!$F$39:$F$782,СВЦЭМ!$A$39:$A$782,$A203,СВЦЭМ!$B$39:$B$782,I$190)+'СЕТ СН'!$F$12</f>
        <v>189.08387458999999</v>
      </c>
      <c r="J203" s="36">
        <f>SUMIFS(СВЦЭМ!$F$39:$F$782,СВЦЭМ!$A$39:$A$782,$A203,СВЦЭМ!$B$39:$B$782,J$190)+'СЕТ СН'!$F$12</f>
        <v>176.09237419999999</v>
      </c>
      <c r="K203" s="36">
        <f>SUMIFS(СВЦЭМ!$F$39:$F$782,СВЦЭМ!$A$39:$A$782,$A203,СВЦЭМ!$B$39:$B$782,K$190)+'СЕТ СН'!$F$12</f>
        <v>168.66562823000001</v>
      </c>
      <c r="L203" s="36">
        <f>SUMIFS(СВЦЭМ!$F$39:$F$782,СВЦЭМ!$A$39:$A$782,$A203,СВЦЭМ!$B$39:$B$782,L$190)+'СЕТ СН'!$F$12</f>
        <v>168.58885752</v>
      </c>
      <c r="M203" s="36">
        <f>SUMIFS(СВЦЭМ!$F$39:$F$782,СВЦЭМ!$A$39:$A$782,$A203,СВЦЭМ!$B$39:$B$782,M$190)+'СЕТ СН'!$F$12</f>
        <v>169.49786291999999</v>
      </c>
      <c r="N203" s="36">
        <f>SUMIFS(СВЦЭМ!$F$39:$F$782,СВЦЭМ!$A$39:$A$782,$A203,СВЦЭМ!$B$39:$B$782,N$190)+'СЕТ СН'!$F$12</f>
        <v>172.77116784</v>
      </c>
      <c r="O203" s="36">
        <f>SUMIFS(СВЦЭМ!$F$39:$F$782,СВЦЭМ!$A$39:$A$782,$A203,СВЦЭМ!$B$39:$B$782,O$190)+'СЕТ СН'!$F$12</f>
        <v>179.76819429</v>
      </c>
      <c r="P203" s="36">
        <f>SUMIFS(СВЦЭМ!$F$39:$F$782,СВЦЭМ!$A$39:$A$782,$A203,СВЦЭМ!$B$39:$B$782,P$190)+'СЕТ СН'!$F$12</f>
        <v>187.72036761000001</v>
      </c>
      <c r="Q203" s="36">
        <f>SUMIFS(СВЦЭМ!$F$39:$F$782,СВЦЭМ!$A$39:$A$782,$A203,СВЦЭМ!$B$39:$B$782,Q$190)+'СЕТ СН'!$F$12</f>
        <v>182.87616936000001</v>
      </c>
      <c r="R203" s="36">
        <f>SUMIFS(СВЦЭМ!$F$39:$F$782,СВЦЭМ!$A$39:$A$782,$A203,СВЦЭМ!$B$39:$B$782,R$190)+'СЕТ СН'!$F$12</f>
        <v>177.72185411999999</v>
      </c>
      <c r="S203" s="36">
        <f>SUMIFS(СВЦЭМ!$F$39:$F$782,СВЦЭМ!$A$39:$A$782,$A203,СВЦЭМ!$B$39:$B$782,S$190)+'СЕТ СН'!$F$12</f>
        <v>170.54230917000001</v>
      </c>
      <c r="T203" s="36">
        <f>SUMIFS(СВЦЭМ!$F$39:$F$782,СВЦЭМ!$A$39:$A$782,$A203,СВЦЭМ!$B$39:$B$782,T$190)+'СЕТ СН'!$F$12</f>
        <v>159.3278038</v>
      </c>
      <c r="U203" s="36">
        <f>SUMIFS(СВЦЭМ!$F$39:$F$782,СВЦЭМ!$A$39:$A$782,$A203,СВЦЭМ!$B$39:$B$782,U$190)+'СЕТ СН'!$F$12</f>
        <v>153.82769666999999</v>
      </c>
      <c r="V203" s="36">
        <f>SUMIFS(СВЦЭМ!$F$39:$F$782,СВЦЭМ!$A$39:$A$782,$A203,СВЦЭМ!$B$39:$B$782,V$190)+'СЕТ СН'!$F$12</f>
        <v>154.43050410999999</v>
      </c>
      <c r="W203" s="36">
        <f>SUMIFS(СВЦЭМ!$F$39:$F$782,СВЦЭМ!$A$39:$A$782,$A203,СВЦЭМ!$B$39:$B$782,W$190)+'СЕТ СН'!$F$12</f>
        <v>156.33638679000001</v>
      </c>
      <c r="X203" s="36">
        <f>SUMIFS(СВЦЭМ!$F$39:$F$782,СВЦЭМ!$A$39:$A$782,$A203,СВЦЭМ!$B$39:$B$782,X$190)+'СЕТ СН'!$F$12</f>
        <v>159.07443182</v>
      </c>
      <c r="Y203" s="36">
        <f>SUMIFS(СВЦЭМ!$F$39:$F$782,СВЦЭМ!$A$39:$A$782,$A203,СВЦЭМ!$B$39:$B$782,Y$190)+'СЕТ СН'!$F$12</f>
        <v>164.18153022999999</v>
      </c>
    </row>
    <row r="204" spans="1:25" ht="15.75" x14ac:dyDescent="0.2">
      <c r="A204" s="35">
        <f t="shared" si="5"/>
        <v>44269</v>
      </c>
      <c r="B204" s="36">
        <f>SUMIFS(СВЦЭМ!$F$39:$F$782,СВЦЭМ!$A$39:$A$782,$A204,СВЦЭМ!$B$39:$B$782,B$190)+'СЕТ СН'!$F$12</f>
        <v>173.36315053000001</v>
      </c>
      <c r="C204" s="36">
        <f>SUMIFS(СВЦЭМ!$F$39:$F$782,СВЦЭМ!$A$39:$A$782,$A204,СВЦЭМ!$B$39:$B$782,C$190)+'СЕТ СН'!$F$12</f>
        <v>180.54886909999999</v>
      </c>
      <c r="D204" s="36">
        <f>SUMIFS(СВЦЭМ!$F$39:$F$782,СВЦЭМ!$A$39:$A$782,$A204,СВЦЭМ!$B$39:$B$782,D$190)+'СЕТ СН'!$F$12</f>
        <v>185.90860297</v>
      </c>
      <c r="E204" s="36">
        <f>SUMIFS(СВЦЭМ!$F$39:$F$782,СВЦЭМ!$A$39:$A$782,$A204,СВЦЭМ!$B$39:$B$782,E$190)+'СЕТ СН'!$F$12</f>
        <v>188.80720147</v>
      </c>
      <c r="F204" s="36">
        <f>SUMIFS(СВЦЭМ!$F$39:$F$782,СВЦЭМ!$A$39:$A$782,$A204,СВЦЭМ!$B$39:$B$782,F$190)+'СЕТ СН'!$F$12</f>
        <v>189.04610869999999</v>
      </c>
      <c r="G204" s="36">
        <f>SUMIFS(СВЦЭМ!$F$39:$F$782,СВЦЭМ!$A$39:$A$782,$A204,СВЦЭМ!$B$39:$B$782,G$190)+'СЕТ СН'!$F$12</f>
        <v>188.81780473000001</v>
      </c>
      <c r="H204" s="36">
        <f>SUMIFS(СВЦЭМ!$F$39:$F$782,СВЦЭМ!$A$39:$A$782,$A204,СВЦЭМ!$B$39:$B$782,H$190)+'СЕТ СН'!$F$12</f>
        <v>190.39869461999999</v>
      </c>
      <c r="I204" s="36">
        <f>SUMIFS(СВЦЭМ!$F$39:$F$782,СВЦЭМ!$A$39:$A$782,$A204,СВЦЭМ!$B$39:$B$782,I$190)+'СЕТ СН'!$F$12</f>
        <v>185.04205123</v>
      </c>
      <c r="J204" s="36">
        <f>SUMIFS(СВЦЭМ!$F$39:$F$782,СВЦЭМ!$A$39:$A$782,$A204,СВЦЭМ!$B$39:$B$782,J$190)+'СЕТ СН'!$F$12</f>
        <v>171.76013413000001</v>
      </c>
      <c r="K204" s="36">
        <f>SUMIFS(СВЦЭМ!$F$39:$F$782,СВЦЭМ!$A$39:$A$782,$A204,СВЦЭМ!$B$39:$B$782,K$190)+'СЕТ СН'!$F$12</f>
        <v>166.24858413999999</v>
      </c>
      <c r="L204" s="36">
        <f>SUMIFS(СВЦЭМ!$F$39:$F$782,СВЦЭМ!$A$39:$A$782,$A204,СВЦЭМ!$B$39:$B$782,L$190)+'СЕТ СН'!$F$12</f>
        <v>162.05725423999999</v>
      </c>
      <c r="M204" s="36">
        <f>SUMIFS(СВЦЭМ!$F$39:$F$782,СВЦЭМ!$A$39:$A$782,$A204,СВЦЭМ!$B$39:$B$782,M$190)+'СЕТ СН'!$F$12</f>
        <v>163.79617605000001</v>
      </c>
      <c r="N204" s="36">
        <f>SUMIFS(СВЦЭМ!$F$39:$F$782,СВЦЭМ!$A$39:$A$782,$A204,СВЦЭМ!$B$39:$B$782,N$190)+'СЕТ СН'!$F$12</f>
        <v>166.94112294000001</v>
      </c>
      <c r="O204" s="36">
        <f>SUMIFS(СВЦЭМ!$F$39:$F$782,СВЦЭМ!$A$39:$A$782,$A204,СВЦЭМ!$B$39:$B$782,O$190)+'СЕТ СН'!$F$12</f>
        <v>174.30343031999999</v>
      </c>
      <c r="P204" s="36">
        <f>SUMIFS(СВЦЭМ!$F$39:$F$782,СВЦЭМ!$A$39:$A$782,$A204,СВЦЭМ!$B$39:$B$782,P$190)+'СЕТ СН'!$F$12</f>
        <v>181.69342646999999</v>
      </c>
      <c r="Q204" s="36">
        <f>SUMIFS(СВЦЭМ!$F$39:$F$782,СВЦЭМ!$A$39:$A$782,$A204,СВЦЭМ!$B$39:$B$782,Q$190)+'СЕТ СН'!$F$12</f>
        <v>183.51304342</v>
      </c>
      <c r="R204" s="36">
        <f>SUMIFS(СВЦЭМ!$F$39:$F$782,СВЦЭМ!$A$39:$A$782,$A204,СВЦЭМ!$B$39:$B$782,R$190)+'СЕТ СН'!$F$12</f>
        <v>181.40292198</v>
      </c>
      <c r="S204" s="36">
        <f>SUMIFS(СВЦЭМ!$F$39:$F$782,СВЦЭМ!$A$39:$A$782,$A204,СВЦЭМ!$B$39:$B$782,S$190)+'СЕТ СН'!$F$12</f>
        <v>175.99634297</v>
      </c>
      <c r="T204" s="36">
        <f>SUMIFS(СВЦЭМ!$F$39:$F$782,СВЦЭМ!$A$39:$A$782,$A204,СВЦЭМ!$B$39:$B$782,T$190)+'СЕТ СН'!$F$12</f>
        <v>163.33119323</v>
      </c>
      <c r="U204" s="36">
        <f>SUMIFS(СВЦЭМ!$F$39:$F$782,СВЦЭМ!$A$39:$A$782,$A204,СВЦЭМ!$B$39:$B$782,U$190)+'СЕТ СН'!$F$12</f>
        <v>155.81827523000001</v>
      </c>
      <c r="V204" s="36">
        <f>SUMIFS(СВЦЭМ!$F$39:$F$782,СВЦЭМ!$A$39:$A$782,$A204,СВЦЭМ!$B$39:$B$782,V$190)+'СЕТ СН'!$F$12</f>
        <v>155.84916583</v>
      </c>
      <c r="W204" s="36">
        <f>SUMIFS(СВЦЭМ!$F$39:$F$782,СВЦЭМ!$A$39:$A$782,$A204,СВЦЭМ!$B$39:$B$782,W$190)+'СЕТ СН'!$F$12</f>
        <v>159.02869031</v>
      </c>
      <c r="X204" s="36">
        <f>SUMIFS(СВЦЭМ!$F$39:$F$782,СВЦЭМ!$A$39:$A$782,$A204,СВЦЭМ!$B$39:$B$782,X$190)+'СЕТ СН'!$F$12</f>
        <v>161.78223724</v>
      </c>
      <c r="Y204" s="36">
        <f>SUMIFS(СВЦЭМ!$F$39:$F$782,СВЦЭМ!$A$39:$A$782,$A204,СВЦЭМ!$B$39:$B$782,Y$190)+'СЕТ СН'!$F$12</f>
        <v>164.47895889</v>
      </c>
    </row>
    <row r="205" spans="1:25" ht="15.75" x14ac:dyDescent="0.2">
      <c r="A205" s="35">
        <f t="shared" si="5"/>
        <v>44270</v>
      </c>
      <c r="B205" s="36">
        <f>SUMIFS(СВЦЭМ!$F$39:$F$782,СВЦЭМ!$A$39:$A$782,$A205,СВЦЭМ!$B$39:$B$782,B$190)+'СЕТ СН'!$F$12</f>
        <v>182.80887024</v>
      </c>
      <c r="C205" s="36">
        <f>SUMIFS(СВЦЭМ!$F$39:$F$782,СВЦЭМ!$A$39:$A$782,$A205,СВЦЭМ!$B$39:$B$782,C$190)+'СЕТ СН'!$F$12</f>
        <v>190.11968765</v>
      </c>
      <c r="D205" s="36">
        <f>SUMIFS(СВЦЭМ!$F$39:$F$782,СВЦЭМ!$A$39:$A$782,$A205,СВЦЭМ!$B$39:$B$782,D$190)+'СЕТ СН'!$F$12</f>
        <v>189.42747249999999</v>
      </c>
      <c r="E205" s="36">
        <f>SUMIFS(СВЦЭМ!$F$39:$F$782,СВЦЭМ!$A$39:$A$782,$A205,СВЦЭМ!$B$39:$B$782,E$190)+'СЕТ СН'!$F$12</f>
        <v>188.93357728999999</v>
      </c>
      <c r="F205" s="36">
        <f>SUMIFS(СВЦЭМ!$F$39:$F$782,СВЦЭМ!$A$39:$A$782,$A205,СВЦЭМ!$B$39:$B$782,F$190)+'СЕТ СН'!$F$12</f>
        <v>189.89140603999999</v>
      </c>
      <c r="G205" s="36">
        <f>SUMIFS(СВЦЭМ!$F$39:$F$782,СВЦЭМ!$A$39:$A$782,$A205,СВЦЭМ!$B$39:$B$782,G$190)+'СЕТ СН'!$F$12</f>
        <v>190.86355262000001</v>
      </c>
      <c r="H205" s="36">
        <f>SUMIFS(СВЦЭМ!$F$39:$F$782,СВЦЭМ!$A$39:$A$782,$A205,СВЦЭМ!$B$39:$B$782,H$190)+'СЕТ СН'!$F$12</f>
        <v>191.29904010999999</v>
      </c>
      <c r="I205" s="36">
        <f>SUMIFS(СВЦЭМ!$F$39:$F$782,СВЦЭМ!$A$39:$A$782,$A205,СВЦЭМ!$B$39:$B$782,I$190)+'СЕТ СН'!$F$12</f>
        <v>180.79864673</v>
      </c>
      <c r="J205" s="36">
        <f>SUMIFS(СВЦЭМ!$F$39:$F$782,СВЦЭМ!$A$39:$A$782,$A205,СВЦЭМ!$B$39:$B$782,J$190)+'СЕТ СН'!$F$12</f>
        <v>170.45293681000001</v>
      </c>
      <c r="K205" s="36">
        <f>SUMIFS(СВЦЭМ!$F$39:$F$782,СВЦЭМ!$A$39:$A$782,$A205,СВЦЭМ!$B$39:$B$782,K$190)+'СЕТ СН'!$F$12</f>
        <v>164.85781227000001</v>
      </c>
      <c r="L205" s="36">
        <f>SUMIFS(СВЦЭМ!$F$39:$F$782,СВЦЭМ!$A$39:$A$782,$A205,СВЦЭМ!$B$39:$B$782,L$190)+'СЕТ СН'!$F$12</f>
        <v>162.86205232</v>
      </c>
      <c r="M205" s="36">
        <f>SUMIFS(СВЦЭМ!$F$39:$F$782,СВЦЭМ!$A$39:$A$782,$A205,СВЦЭМ!$B$39:$B$782,M$190)+'СЕТ СН'!$F$12</f>
        <v>165.41141678</v>
      </c>
      <c r="N205" s="36">
        <f>SUMIFS(СВЦЭМ!$F$39:$F$782,СВЦЭМ!$A$39:$A$782,$A205,СВЦЭМ!$B$39:$B$782,N$190)+'СЕТ СН'!$F$12</f>
        <v>167.34948904999999</v>
      </c>
      <c r="O205" s="36">
        <f>SUMIFS(СВЦЭМ!$F$39:$F$782,СВЦЭМ!$A$39:$A$782,$A205,СВЦЭМ!$B$39:$B$782,O$190)+'СЕТ СН'!$F$12</f>
        <v>172.95896031000001</v>
      </c>
      <c r="P205" s="36">
        <f>SUMIFS(СВЦЭМ!$F$39:$F$782,СВЦЭМ!$A$39:$A$782,$A205,СВЦЭМ!$B$39:$B$782,P$190)+'СЕТ СН'!$F$12</f>
        <v>181.14940290999999</v>
      </c>
      <c r="Q205" s="36">
        <f>SUMIFS(СВЦЭМ!$F$39:$F$782,СВЦЭМ!$A$39:$A$782,$A205,СВЦЭМ!$B$39:$B$782,Q$190)+'СЕТ СН'!$F$12</f>
        <v>184.67173603000001</v>
      </c>
      <c r="R205" s="36">
        <f>SUMIFS(СВЦЭМ!$F$39:$F$782,СВЦЭМ!$A$39:$A$782,$A205,СВЦЭМ!$B$39:$B$782,R$190)+'СЕТ СН'!$F$12</f>
        <v>181.73429300000001</v>
      </c>
      <c r="S205" s="36">
        <f>SUMIFS(СВЦЭМ!$F$39:$F$782,СВЦЭМ!$A$39:$A$782,$A205,СВЦЭМ!$B$39:$B$782,S$190)+'СЕТ СН'!$F$12</f>
        <v>173.55818973999999</v>
      </c>
      <c r="T205" s="36">
        <f>SUMIFS(СВЦЭМ!$F$39:$F$782,СВЦЭМ!$A$39:$A$782,$A205,СВЦЭМ!$B$39:$B$782,T$190)+'СЕТ СН'!$F$12</f>
        <v>156.54852167999999</v>
      </c>
      <c r="U205" s="36">
        <f>SUMIFS(СВЦЭМ!$F$39:$F$782,СВЦЭМ!$A$39:$A$782,$A205,СВЦЭМ!$B$39:$B$782,U$190)+'СЕТ СН'!$F$12</f>
        <v>149.74937234000001</v>
      </c>
      <c r="V205" s="36">
        <f>SUMIFS(СВЦЭМ!$F$39:$F$782,СВЦЭМ!$A$39:$A$782,$A205,СВЦЭМ!$B$39:$B$782,V$190)+'СЕТ СН'!$F$12</f>
        <v>149.66969374000001</v>
      </c>
      <c r="W205" s="36">
        <f>SUMIFS(СВЦЭМ!$F$39:$F$782,СВЦЭМ!$A$39:$A$782,$A205,СВЦЭМ!$B$39:$B$782,W$190)+'СЕТ СН'!$F$12</f>
        <v>150.69528793999999</v>
      </c>
      <c r="X205" s="36">
        <f>SUMIFS(СВЦЭМ!$F$39:$F$782,СВЦЭМ!$A$39:$A$782,$A205,СВЦЭМ!$B$39:$B$782,X$190)+'СЕТ СН'!$F$12</f>
        <v>150.24410893000001</v>
      </c>
      <c r="Y205" s="36">
        <f>SUMIFS(СВЦЭМ!$F$39:$F$782,СВЦЭМ!$A$39:$A$782,$A205,СВЦЭМ!$B$39:$B$782,Y$190)+'СЕТ СН'!$F$12</f>
        <v>152.00886975</v>
      </c>
    </row>
    <row r="206" spans="1:25" ht="15.75" x14ac:dyDescent="0.2">
      <c r="A206" s="35">
        <f t="shared" si="5"/>
        <v>44271</v>
      </c>
      <c r="B206" s="36">
        <f>SUMIFS(СВЦЭМ!$F$39:$F$782,СВЦЭМ!$A$39:$A$782,$A206,СВЦЭМ!$B$39:$B$782,B$190)+'СЕТ СН'!$F$12</f>
        <v>166.21677349000001</v>
      </c>
      <c r="C206" s="36">
        <f>SUMIFS(СВЦЭМ!$F$39:$F$782,СВЦЭМ!$A$39:$A$782,$A206,СВЦЭМ!$B$39:$B$782,C$190)+'СЕТ СН'!$F$12</f>
        <v>182.82492897</v>
      </c>
      <c r="D206" s="36">
        <f>SUMIFS(СВЦЭМ!$F$39:$F$782,СВЦЭМ!$A$39:$A$782,$A206,СВЦЭМ!$B$39:$B$782,D$190)+'СЕТ СН'!$F$12</f>
        <v>189.32338215999999</v>
      </c>
      <c r="E206" s="36">
        <f>SUMIFS(СВЦЭМ!$F$39:$F$782,СВЦЭМ!$A$39:$A$782,$A206,СВЦЭМ!$B$39:$B$782,E$190)+'СЕТ СН'!$F$12</f>
        <v>189.63761224000001</v>
      </c>
      <c r="F206" s="36">
        <f>SUMIFS(СВЦЭМ!$F$39:$F$782,СВЦЭМ!$A$39:$A$782,$A206,СВЦЭМ!$B$39:$B$782,F$190)+'СЕТ СН'!$F$12</f>
        <v>188.29926707999999</v>
      </c>
      <c r="G206" s="36">
        <f>SUMIFS(СВЦЭМ!$F$39:$F$782,СВЦЭМ!$A$39:$A$782,$A206,СВЦЭМ!$B$39:$B$782,G$190)+'СЕТ СН'!$F$12</f>
        <v>189.50367127000001</v>
      </c>
      <c r="H206" s="36">
        <f>SUMIFS(СВЦЭМ!$F$39:$F$782,СВЦЭМ!$A$39:$A$782,$A206,СВЦЭМ!$B$39:$B$782,H$190)+'СЕТ СН'!$F$12</f>
        <v>194.08247635000001</v>
      </c>
      <c r="I206" s="36">
        <f>SUMIFS(СВЦЭМ!$F$39:$F$782,СВЦЭМ!$A$39:$A$782,$A206,СВЦЭМ!$B$39:$B$782,I$190)+'СЕТ СН'!$F$12</f>
        <v>184.19351635999999</v>
      </c>
      <c r="J206" s="36">
        <f>SUMIFS(СВЦЭМ!$F$39:$F$782,СВЦЭМ!$A$39:$A$782,$A206,СВЦЭМ!$B$39:$B$782,J$190)+'СЕТ СН'!$F$12</f>
        <v>176.13064362</v>
      </c>
      <c r="K206" s="36">
        <f>SUMIFS(СВЦЭМ!$F$39:$F$782,СВЦЭМ!$A$39:$A$782,$A206,СВЦЭМ!$B$39:$B$782,K$190)+'СЕТ СН'!$F$12</f>
        <v>172.5403345</v>
      </c>
      <c r="L206" s="36">
        <f>SUMIFS(СВЦЭМ!$F$39:$F$782,СВЦЭМ!$A$39:$A$782,$A206,СВЦЭМ!$B$39:$B$782,L$190)+'СЕТ СН'!$F$12</f>
        <v>171.62790256</v>
      </c>
      <c r="M206" s="36">
        <f>SUMIFS(СВЦЭМ!$F$39:$F$782,СВЦЭМ!$A$39:$A$782,$A206,СВЦЭМ!$B$39:$B$782,M$190)+'СЕТ СН'!$F$12</f>
        <v>170.28290229000001</v>
      </c>
      <c r="N206" s="36">
        <f>SUMIFS(СВЦЭМ!$F$39:$F$782,СВЦЭМ!$A$39:$A$782,$A206,СВЦЭМ!$B$39:$B$782,N$190)+'СЕТ СН'!$F$12</f>
        <v>169.78615862999999</v>
      </c>
      <c r="O206" s="36">
        <f>SUMIFS(СВЦЭМ!$F$39:$F$782,СВЦЭМ!$A$39:$A$782,$A206,СВЦЭМ!$B$39:$B$782,O$190)+'СЕТ СН'!$F$12</f>
        <v>175.09136672</v>
      </c>
      <c r="P206" s="36">
        <f>SUMIFS(СВЦЭМ!$F$39:$F$782,СВЦЭМ!$A$39:$A$782,$A206,СВЦЭМ!$B$39:$B$782,P$190)+'СЕТ СН'!$F$12</f>
        <v>182.18287165000001</v>
      </c>
      <c r="Q206" s="36">
        <f>SUMIFS(СВЦЭМ!$F$39:$F$782,СВЦЭМ!$A$39:$A$782,$A206,СВЦЭМ!$B$39:$B$782,Q$190)+'СЕТ СН'!$F$12</f>
        <v>183.33656017999999</v>
      </c>
      <c r="R206" s="36">
        <f>SUMIFS(СВЦЭМ!$F$39:$F$782,СВЦЭМ!$A$39:$A$782,$A206,СВЦЭМ!$B$39:$B$782,R$190)+'СЕТ СН'!$F$12</f>
        <v>181.34792924000001</v>
      </c>
      <c r="S206" s="36">
        <f>SUMIFS(СВЦЭМ!$F$39:$F$782,СВЦЭМ!$A$39:$A$782,$A206,СВЦЭМ!$B$39:$B$782,S$190)+'СЕТ СН'!$F$12</f>
        <v>179.68379827999999</v>
      </c>
      <c r="T206" s="36">
        <f>SUMIFS(СВЦЭМ!$F$39:$F$782,СВЦЭМ!$A$39:$A$782,$A206,СВЦЭМ!$B$39:$B$782,T$190)+'СЕТ СН'!$F$12</f>
        <v>167.55489603999999</v>
      </c>
      <c r="U206" s="36">
        <f>SUMIFS(СВЦЭМ!$F$39:$F$782,СВЦЭМ!$A$39:$A$782,$A206,СВЦЭМ!$B$39:$B$782,U$190)+'СЕТ СН'!$F$12</f>
        <v>161.3734135</v>
      </c>
      <c r="V206" s="36">
        <f>SUMIFS(СВЦЭМ!$F$39:$F$782,СВЦЭМ!$A$39:$A$782,$A206,СВЦЭМ!$B$39:$B$782,V$190)+'СЕТ СН'!$F$12</f>
        <v>162.44033629</v>
      </c>
      <c r="W206" s="36">
        <f>SUMIFS(СВЦЭМ!$F$39:$F$782,СВЦЭМ!$A$39:$A$782,$A206,СВЦЭМ!$B$39:$B$782,W$190)+'СЕТ СН'!$F$12</f>
        <v>165.38903733000001</v>
      </c>
      <c r="X206" s="36">
        <f>SUMIFS(СВЦЭМ!$F$39:$F$782,СВЦЭМ!$A$39:$A$782,$A206,СВЦЭМ!$B$39:$B$782,X$190)+'СЕТ СН'!$F$12</f>
        <v>168.30630754000001</v>
      </c>
      <c r="Y206" s="36">
        <f>SUMIFS(СВЦЭМ!$F$39:$F$782,СВЦЭМ!$A$39:$A$782,$A206,СВЦЭМ!$B$39:$B$782,Y$190)+'СЕТ СН'!$F$12</f>
        <v>168.87243146</v>
      </c>
    </row>
    <row r="207" spans="1:25" ht="15.75" x14ac:dyDescent="0.2">
      <c r="A207" s="35">
        <f t="shared" si="5"/>
        <v>44272</v>
      </c>
      <c r="B207" s="36">
        <f>SUMIFS(СВЦЭМ!$F$39:$F$782,СВЦЭМ!$A$39:$A$782,$A207,СВЦЭМ!$B$39:$B$782,B$190)+'СЕТ СН'!$F$12</f>
        <v>188.27602465000001</v>
      </c>
      <c r="C207" s="36">
        <f>SUMIFS(СВЦЭМ!$F$39:$F$782,СВЦЭМ!$A$39:$A$782,$A207,СВЦЭМ!$B$39:$B$782,C$190)+'СЕТ СН'!$F$12</f>
        <v>193.67916879000001</v>
      </c>
      <c r="D207" s="36">
        <f>SUMIFS(СВЦЭМ!$F$39:$F$782,СВЦЭМ!$A$39:$A$782,$A207,СВЦЭМ!$B$39:$B$782,D$190)+'СЕТ СН'!$F$12</f>
        <v>190.63860874</v>
      </c>
      <c r="E207" s="36">
        <f>SUMIFS(СВЦЭМ!$F$39:$F$782,СВЦЭМ!$A$39:$A$782,$A207,СВЦЭМ!$B$39:$B$782,E$190)+'СЕТ СН'!$F$12</f>
        <v>189.63297972999999</v>
      </c>
      <c r="F207" s="36">
        <f>SUMIFS(СВЦЭМ!$F$39:$F$782,СВЦЭМ!$A$39:$A$782,$A207,СВЦЭМ!$B$39:$B$782,F$190)+'СЕТ СН'!$F$12</f>
        <v>190.22425910000001</v>
      </c>
      <c r="G207" s="36">
        <f>SUMIFS(СВЦЭМ!$F$39:$F$782,СВЦЭМ!$A$39:$A$782,$A207,СВЦЭМ!$B$39:$B$782,G$190)+'СЕТ СН'!$F$12</f>
        <v>191.82765488000001</v>
      </c>
      <c r="H207" s="36">
        <f>SUMIFS(СВЦЭМ!$F$39:$F$782,СВЦЭМ!$A$39:$A$782,$A207,СВЦЭМ!$B$39:$B$782,H$190)+'СЕТ СН'!$F$12</f>
        <v>194.30579348000001</v>
      </c>
      <c r="I207" s="36">
        <f>SUMIFS(СВЦЭМ!$F$39:$F$782,СВЦЭМ!$A$39:$A$782,$A207,СВЦЭМ!$B$39:$B$782,I$190)+'СЕТ СН'!$F$12</f>
        <v>187.702799</v>
      </c>
      <c r="J207" s="36">
        <f>SUMIFS(СВЦЭМ!$F$39:$F$782,СВЦЭМ!$A$39:$A$782,$A207,СВЦЭМ!$B$39:$B$782,J$190)+'СЕТ СН'!$F$12</f>
        <v>180.29080504999999</v>
      </c>
      <c r="K207" s="36">
        <f>SUMIFS(СВЦЭМ!$F$39:$F$782,СВЦЭМ!$A$39:$A$782,$A207,СВЦЭМ!$B$39:$B$782,K$190)+'СЕТ СН'!$F$12</f>
        <v>178.56113205</v>
      </c>
      <c r="L207" s="36">
        <f>SUMIFS(СВЦЭМ!$F$39:$F$782,СВЦЭМ!$A$39:$A$782,$A207,СВЦЭМ!$B$39:$B$782,L$190)+'СЕТ СН'!$F$12</f>
        <v>177.5867446</v>
      </c>
      <c r="M207" s="36">
        <f>SUMIFS(СВЦЭМ!$F$39:$F$782,СВЦЭМ!$A$39:$A$782,$A207,СВЦЭМ!$B$39:$B$782,M$190)+'СЕТ СН'!$F$12</f>
        <v>177.95534348999999</v>
      </c>
      <c r="N207" s="36">
        <f>SUMIFS(СВЦЭМ!$F$39:$F$782,СВЦЭМ!$A$39:$A$782,$A207,СВЦЭМ!$B$39:$B$782,N$190)+'СЕТ СН'!$F$12</f>
        <v>178.54861345</v>
      </c>
      <c r="O207" s="36">
        <f>SUMIFS(СВЦЭМ!$F$39:$F$782,СВЦЭМ!$A$39:$A$782,$A207,СВЦЭМ!$B$39:$B$782,O$190)+'СЕТ СН'!$F$12</f>
        <v>181.88859919000001</v>
      </c>
      <c r="P207" s="36">
        <f>SUMIFS(СВЦЭМ!$F$39:$F$782,СВЦЭМ!$A$39:$A$782,$A207,СВЦЭМ!$B$39:$B$782,P$190)+'СЕТ СН'!$F$12</f>
        <v>189.42043009</v>
      </c>
      <c r="Q207" s="36">
        <f>SUMIFS(СВЦЭМ!$F$39:$F$782,СВЦЭМ!$A$39:$A$782,$A207,СВЦЭМ!$B$39:$B$782,Q$190)+'СЕТ СН'!$F$12</f>
        <v>195.15431925999999</v>
      </c>
      <c r="R207" s="36">
        <f>SUMIFS(СВЦЭМ!$F$39:$F$782,СВЦЭМ!$A$39:$A$782,$A207,СВЦЭМ!$B$39:$B$782,R$190)+'СЕТ СН'!$F$12</f>
        <v>191.48264653999999</v>
      </c>
      <c r="S207" s="36">
        <f>SUMIFS(СВЦЭМ!$F$39:$F$782,СВЦЭМ!$A$39:$A$782,$A207,СВЦЭМ!$B$39:$B$782,S$190)+'СЕТ СН'!$F$12</f>
        <v>187.04311992999999</v>
      </c>
      <c r="T207" s="36">
        <f>SUMIFS(СВЦЭМ!$F$39:$F$782,СВЦЭМ!$A$39:$A$782,$A207,СВЦЭМ!$B$39:$B$782,T$190)+'СЕТ СН'!$F$12</f>
        <v>176.48655106999999</v>
      </c>
      <c r="U207" s="36">
        <f>SUMIFS(СВЦЭМ!$F$39:$F$782,СВЦЭМ!$A$39:$A$782,$A207,СВЦЭМ!$B$39:$B$782,U$190)+'СЕТ СН'!$F$12</f>
        <v>170.79310766</v>
      </c>
      <c r="V207" s="36">
        <f>SUMIFS(СВЦЭМ!$F$39:$F$782,СВЦЭМ!$A$39:$A$782,$A207,СВЦЭМ!$B$39:$B$782,V$190)+'СЕТ СН'!$F$12</f>
        <v>169.86918284999999</v>
      </c>
      <c r="W207" s="36">
        <f>SUMIFS(СВЦЭМ!$F$39:$F$782,СВЦЭМ!$A$39:$A$782,$A207,СВЦЭМ!$B$39:$B$782,W$190)+'СЕТ СН'!$F$12</f>
        <v>171.56075851</v>
      </c>
      <c r="X207" s="36">
        <f>SUMIFS(СВЦЭМ!$F$39:$F$782,СВЦЭМ!$A$39:$A$782,$A207,СВЦЭМ!$B$39:$B$782,X$190)+'СЕТ СН'!$F$12</f>
        <v>174.14351063000001</v>
      </c>
      <c r="Y207" s="36">
        <f>SUMIFS(СВЦЭМ!$F$39:$F$782,СВЦЭМ!$A$39:$A$782,$A207,СВЦЭМ!$B$39:$B$782,Y$190)+'СЕТ СН'!$F$12</f>
        <v>175.46354624</v>
      </c>
    </row>
    <row r="208" spans="1:25" ht="15.75" x14ac:dyDescent="0.2">
      <c r="A208" s="35">
        <f t="shared" si="5"/>
        <v>44273</v>
      </c>
      <c r="B208" s="36">
        <f>SUMIFS(СВЦЭМ!$F$39:$F$782,СВЦЭМ!$A$39:$A$782,$A208,СВЦЭМ!$B$39:$B$782,B$190)+'СЕТ СН'!$F$12</f>
        <v>178.65304495000001</v>
      </c>
      <c r="C208" s="36">
        <f>SUMIFS(СВЦЭМ!$F$39:$F$782,СВЦЭМ!$A$39:$A$782,$A208,СВЦЭМ!$B$39:$B$782,C$190)+'СЕТ СН'!$F$12</f>
        <v>192.02040531</v>
      </c>
      <c r="D208" s="36">
        <f>SUMIFS(СВЦЭМ!$F$39:$F$782,СВЦЭМ!$A$39:$A$782,$A208,СВЦЭМ!$B$39:$B$782,D$190)+'СЕТ СН'!$F$12</f>
        <v>204.72395151000001</v>
      </c>
      <c r="E208" s="36">
        <f>SUMIFS(СВЦЭМ!$F$39:$F$782,СВЦЭМ!$A$39:$A$782,$A208,СВЦЭМ!$B$39:$B$782,E$190)+'СЕТ СН'!$F$12</f>
        <v>205.28454588</v>
      </c>
      <c r="F208" s="36">
        <f>SUMIFS(СВЦЭМ!$F$39:$F$782,СВЦЭМ!$A$39:$A$782,$A208,СВЦЭМ!$B$39:$B$782,F$190)+'СЕТ СН'!$F$12</f>
        <v>206.20354903</v>
      </c>
      <c r="G208" s="36">
        <f>SUMIFS(СВЦЭМ!$F$39:$F$782,СВЦЭМ!$A$39:$A$782,$A208,СВЦЭМ!$B$39:$B$782,G$190)+'СЕТ СН'!$F$12</f>
        <v>205.47821112</v>
      </c>
      <c r="H208" s="36">
        <f>SUMIFS(СВЦЭМ!$F$39:$F$782,СВЦЭМ!$A$39:$A$782,$A208,СВЦЭМ!$B$39:$B$782,H$190)+'СЕТ СН'!$F$12</f>
        <v>197.65266561000001</v>
      </c>
      <c r="I208" s="36">
        <f>SUMIFS(СВЦЭМ!$F$39:$F$782,СВЦЭМ!$A$39:$A$782,$A208,СВЦЭМ!$B$39:$B$782,I$190)+'СЕТ СН'!$F$12</f>
        <v>185.46433675</v>
      </c>
      <c r="J208" s="36">
        <f>SUMIFS(СВЦЭМ!$F$39:$F$782,СВЦЭМ!$A$39:$A$782,$A208,СВЦЭМ!$B$39:$B$782,J$190)+'СЕТ СН'!$F$12</f>
        <v>177.86632159000001</v>
      </c>
      <c r="K208" s="36">
        <f>SUMIFS(СВЦЭМ!$F$39:$F$782,СВЦЭМ!$A$39:$A$782,$A208,СВЦЭМ!$B$39:$B$782,K$190)+'СЕТ СН'!$F$12</f>
        <v>173.24452517</v>
      </c>
      <c r="L208" s="36">
        <f>SUMIFS(СВЦЭМ!$F$39:$F$782,СВЦЭМ!$A$39:$A$782,$A208,СВЦЭМ!$B$39:$B$782,L$190)+'СЕТ СН'!$F$12</f>
        <v>173.13452203</v>
      </c>
      <c r="M208" s="36">
        <f>SUMIFS(СВЦЭМ!$F$39:$F$782,СВЦЭМ!$A$39:$A$782,$A208,СВЦЭМ!$B$39:$B$782,M$190)+'СЕТ СН'!$F$12</f>
        <v>174.36585894000001</v>
      </c>
      <c r="N208" s="36">
        <f>SUMIFS(СВЦЭМ!$F$39:$F$782,СВЦЭМ!$A$39:$A$782,$A208,СВЦЭМ!$B$39:$B$782,N$190)+'СЕТ СН'!$F$12</f>
        <v>175.64040510999999</v>
      </c>
      <c r="O208" s="36">
        <f>SUMIFS(СВЦЭМ!$F$39:$F$782,СВЦЭМ!$A$39:$A$782,$A208,СВЦЭМ!$B$39:$B$782,O$190)+'СЕТ СН'!$F$12</f>
        <v>178.55078505</v>
      </c>
      <c r="P208" s="36">
        <f>SUMIFS(СВЦЭМ!$F$39:$F$782,СВЦЭМ!$A$39:$A$782,$A208,СВЦЭМ!$B$39:$B$782,P$190)+'СЕТ СН'!$F$12</f>
        <v>186.07266845999999</v>
      </c>
      <c r="Q208" s="36">
        <f>SUMIFS(СВЦЭМ!$F$39:$F$782,СВЦЭМ!$A$39:$A$782,$A208,СВЦЭМ!$B$39:$B$782,Q$190)+'СЕТ СН'!$F$12</f>
        <v>191.56281612999999</v>
      </c>
      <c r="R208" s="36">
        <f>SUMIFS(СВЦЭМ!$F$39:$F$782,СВЦЭМ!$A$39:$A$782,$A208,СВЦЭМ!$B$39:$B$782,R$190)+'СЕТ СН'!$F$12</f>
        <v>188.82382926</v>
      </c>
      <c r="S208" s="36">
        <f>SUMIFS(СВЦЭМ!$F$39:$F$782,СВЦЭМ!$A$39:$A$782,$A208,СВЦЭМ!$B$39:$B$782,S$190)+'СЕТ СН'!$F$12</f>
        <v>186.14012029</v>
      </c>
      <c r="T208" s="36">
        <f>SUMIFS(СВЦЭМ!$F$39:$F$782,СВЦЭМ!$A$39:$A$782,$A208,СВЦЭМ!$B$39:$B$782,T$190)+'СЕТ СН'!$F$12</f>
        <v>172.47994138000001</v>
      </c>
      <c r="U208" s="36">
        <f>SUMIFS(СВЦЭМ!$F$39:$F$782,СВЦЭМ!$A$39:$A$782,$A208,СВЦЭМ!$B$39:$B$782,U$190)+'СЕТ СН'!$F$12</f>
        <v>167.10994615000001</v>
      </c>
      <c r="V208" s="36">
        <f>SUMIFS(СВЦЭМ!$F$39:$F$782,СВЦЭМ!$A$39:$A$782,$A208,СВЦЭМ!$B$39:$B$782,V$190)+'СЕТ СН'!$F$12</f>
        <v>168.18789343</v>
      </c>
      <c r="W208" s="36">
        <f>SUMIFS(СВЦЭМ!$F$39:$F$782,СВЦЭМ!$A$39:$A$782,$A208,СВЦЭМ!$B$39:$B$782,W$190)+'СЕТ СН'!$F$12</f>
        <v>169.48136251</v>
      </c>
      <c r="X208" s="36">
        <f>SUMIFS(СВЦЭМ!$F$39:$F$782,СВЦЭМ!$A$39:$A$782,$A208,СВЦЭМ!$B$39:$B$782,X$190)+'СЕТ СН'!$F$12</f>
        <v>170.63928515999999</v>
      </c>
      <c r="Y208" s="36">
        <f>SUMIFS(СВЦЭМ!$F$39:$F$782,СВЦЭМ!$A$39:$A$782,$A208,СВЦЭМ!$B$39:$B$782,Y$190)+'СЕТ СН'!$F$12</f>
        <v>172.64514389000001</v>
      </c>
    </row>
    <row r="209" spans="1:25" ht="15.75" x14ac:dyDescent="0.2">
      <c r="A209" s="35">
        <f t="shared" si="5"/>
        <v>44274</v>
      </c>
      <c r="B209" s="36">
        <f>SUMIFS(СВЦЭМ!$F$39:$F$782,СВЦЭМ!$A$39:$A$782,$A209,СВЦЭМ!$B$39:$B$782,B$190)+'СЕТ СН'!$F$12</f>
        <v>170.8467947</v>
      </c>
      <c r="C209" s="36">
        <f>SUMIFS(СВЦЭМ!$F$39:$F$782,СВЦЭМ!$A$39:$A$782,$A209,СВЦЭМ!$B$39:$B$782,C$190)+'СЕТ СН'!$F$12</f>
        <v>182.80419182</v>
      </c>
      <c r="D209" s="36">
        <f>SUMIFS(СВЦЭМ!$F$39:$F$782,СВЦЭМ!$A$39:$A$782,$A209,СВЦЭМ!$B$39:$B$782,D$190)+'СЕТ СН'!$F$12</f>
        <v>196.31485699999999</v>
      </c>
      <c r="E209" s="36">
        <f>SUMIFS(СВЦЭМ!$F$39:$F$782,СВЦЭМ!$A$39:$A$782,$A209,СВЦЭМ!$B$39:$B$782,E$190)+'СЕТ СН'!$F$12</f>
        <v>196.88718650000001</v>
      </c>
      <c r="F209" s="36">
        <f>SUMIFS(СВЦЭМ!$F$39:$F$782,СВЦЭМ!$A$39:$A$782,$A209,СВЦЭМ!$B$39:$B$782,F$190)+'СЕТ СН'!$F$12</f>
        <v>200.85122702000001</v>
      </c>
      <c r="G209" s="36">
        <f>SUMIFS(СВЦЭМ!$F$39:$F$782,СВЦЭМ!$A$39:$A$782,$A209,СВЦЭМ!$B$39:$B$782,G$190)+'СЕТ СН'!$F$12</f>
        <v>197.41235459999999</v>
      </c>
      <c r="H209" s="36">
        <f>SUMIFS(СВЦЭМ!$F$39:$F$782,СВЦЭМ!$A$39:$A$782,$A209,СВЦЭМ!$B$39:$B$782,H$190)+'СЕТ СН'!$F$12</f>
        <v>186.97933398999999</v>
      </c>
      <c r="I209" s="36">
        <f>SUMIFS(СВЦЭМ!$F$39:$F$782,СВЦЭМ!$A$39:$A$782,$A209,СВЦЭМ!$B$39:$B$782,I$190)+'СЕТ СН'!$F$12</f>
        <v>177.52319596999999</v>
      </c>
      <c r="J209" s="36">
        <f>SUMIFS(СВЦЭМ!$F$39:$F$782,СВЦЭМ!$A$39:$A$782,$A209,СВЦЭМ!$B$39:$B$782,J$190)+'СЕТ СН'!$F$12</f>
        <v>169.14217744000001</v>
      </c>
      <c r="K209" s="36">
        <f>SUMIFS(СВЦЭМ!$F$39:$F$782,СВЦЭМ!$A$39:$A$782,$A209,СВЦЭМ!$B$39:$B$782,K$190)+'СЕТ СН'!$F$12</f>
        <v>164.86310875999999</v>
      </c>
      <c r="L209" s="36">
        <f>SUMIFS(СВЦЭМ!$F$39:$F$782,СВЦЭМ!$A$39:$A$782,$A209,СВЦЭМ!$B$39:$B$782,L$190)+'СЕТ СН'!$F$12</f>
        <v>163.56025937999999</v>
      </c>
      <c r="M209" s="36">
        <f>SUMIFS(СВЦЭМ!$F$39:$F$782,СВЦЭМ!$A$39:$A$782,$A209,СВЦЭМ!$B$39:$B$782,M$190)+'СЕТ СН'!$F$12</f>
        <v>164.81535239999999</v>
      </c>
      <c r="N209" s="36">
        <f>SUMIFS(СВЦЭМ!$F$39:$F$782,СВЦЭМ!$A$39:$A$782,$A209,СВЦЭМ!$B$39:$B$782,N$190)+'СЕТ СН'!$F$12</f>
        <v>168.05881790999999</v>
      </c>
      <c r="O209" s="36">
        <f>SUMIFS(СВЦЭМ!$F$39:$F$782,СВЦЭМ!$A$39:$A$782,$A209,СВЦЭМ!$B$39:$B$782,O$190)+'СЕТ СН'!$F$12</f>
        <v>168.93005393999999</v>
      </c>
      <c r="P209" s="36">
        <f>SUMIFS(СВЦЭМ!$F$39:$F$782,СВЦЭМ!$A$39:$A$782,$A209,СВЦЭМ!$B$39:$B$782,P$190)+'СЕТ СН'!$F$12</f>
        <v>176.22954927000001</v>
      </c>
      <c r="Q209" s="36">
        <f>SUMIFS(СВЦЭМ!$F$39:$F$782,СВЦЭМ!$A$39:$A$782,$A209,СВЦЭМ!$B$39:$B$782,Q$190)+'СЕТ СН'!$F$12</f>
        <v>182.72487699000001</v>
      </c>
      <c r="R209" s="36">
        <f>SUMIFS(СВЦЭМ!$F$39:$F$782,СВЦЭМ!$A$39:$A$782,$A209,СВЦЭМ!$B$39:$B$782,R$190)+'СЕТ СН'!$F$12</f>
        <v>183.82199850000001</v>
      </c>
      <c r="S209" s="36">
        <f>SUMIFS(СВЦЭМ!$F$39:$F$782,СВЦЭМ!$A$39:$A$782,$A209,СВЦЭМ!$B$39:$B$782,S$190)+'СЕТ СН'!$F$12</f>
        <v>182.02085815999999</v>
      </c>
      <c r="T209" s="36">
        <f>SUMIFS(СВЦЭМ!$F$39:$F$782,СВЦЭМ!$A$39:$A$782,$A209,СВЦЭМ!$B$39:$B$782,T$190)+'СЕТ СН'!$F$12</f>
        <v>169.26253356000001</v>
      </c>
      <c r="U209" s="36">
        <f>SUMIFS(СВЦЭМ!$F$39:$F$782,СВЦЭМ!$A$39:$A$782,$A209,СВЦЭМ!$B$39:$B$782,U$190)+'СЕТ СН'!$F$12</f>
        <v>162.01107934999999</v>
      </c>
      <c r="V209" s="36">
        <f>SUMIFS(СВЦЭМ!$F$39:$F$782,СВЦЭМ!$A$39:$A$782,$A209,СВЦЭМ!$B$39:$B$782,V$190)+'СЕТ СН'!$F$12</f>
        <v>160.96543181999999</v>
      </c>
      <c r="W209" s="36">
        <f>SUMIFS(СВЦЭМ!$F$39:$F$782,СВЦЭМ!$A$39:$A$782,$A209,СВЦЭМ!$B$39:$B$782,W$190)+'СЕТ СН'!$F$12</f>
        <v>161.83732230000001</v>
      </c>
      <c r="X209" s="36">
        <f>SUMIFS(СВЦЭМ!$F$39:$F$782,СВЦЭМ!$A$39:$A$782,$A209,СВЦЭМ!$B$39:$B$782,X$190)+'СЕТ СН'!$F$12</f>
        <v>166.16516157999999</v>
      </c>
      <c r="Y209" s="36">
        <f>SUMIFS(СВЦЭМ!$F$39:$F$782,СВЦЭМ!$A$39:$A$782,$A209,СВЦЭМ!$B$39:$B$782,Y$190)+'СЕТ СН'!$F$12</f>
        <v>168.49203381999999</v>
      </c>
    </row>
    <row r="210" spans="1:25" ht="15.75" x14ac:dyDescent="0.2">
      <c r="A210" s="35">
        <f t="shared" si="5"/>
        <v>44275</v>
      </c>
      <c r="B210" s="36">
        <f>SUMIFS(СВЦЭМ!$F$39:$F$782,СВЦЭМ!$A$39:$A$782,$A210,СВЦЭМ!$B$39:$B$782,B$190)+'СЕТ СН'!$F$12</f>
        <v>172.24137748999999</v>
      </c>
      <c r="C210" s="36">
        <f>SUMIFS(СВЦЭМ!$F$39:$F$782,СВЦЭМ!$A$39:$A$782,$A210,СВЦЭМ!$B$39:$B$782,C$190)+'СЕТ СН'!$F$12</f>
        <v>184.93685292999999</v>
      </c>
      <c r="D210" s="36">
        <f>SUMIFS(СВЦЭМ!$F$39:$F$782,СВЦЭМ!$A$39:$A$782,$A210,СВЦЭМ!$B$39:$B$782,D$190)+'СЕТ СН'!$F$12</f>
        <v>197.27801131000001</v>
      </c>
      <c r="E210" s="36">
        <f>SUMIFS(СВЦЭМ!$F$39:$F$782,СВЦЭМ!$A$39:$A$782,$A210,СВЦЭМ!$B$39:$B$782,E$190)+'СЕТ СН'!$F$12</f>
        <v>198.61858333999999</v>
      </c>
      <c r="F210" s="36">
        <f>SUMIFS(СВЦЭМ!$F$39:$F$782,СВЦЭМ!$A$39:$A$782,$A210,СВЦЭМ!$B$39:$B$782,F$190)+'СЕТ СН'!$F$12</f>
        <v>201.92227865999999</v>
      </c>
      <c r="G210" s="36">
        <f>SUMIFS(СВЦЭМ!$F$39:$F$782,СВЦЭМ!$A$39:$A$782,$A210,СВЦЭМ!$B$39:$B$782,G$190)+'СЕТ СН'!$F$12</f>
        <v>199.65032217999999</v>
      </c>
      <c r="H210" s="36">
        <f>SUMIFS(СВЦЭМ!$F$39:$F$782,СВЦЭМ!$A$39:$A$782,$A210,СВЦЭМ!$B$39:$B$782,H$190)+'СЕТ СН'!$F$12</f>
        <v>196.88734403999999</v>
      </c>
      <c r="I210" s="36">
        <f>SUMIFS(СВЦЭМ!$F$39:$F$782,СВЦЭМ!$A$39:$A$782,$A210,СВЦЭМ!$B$39:$B$782,I$190)+'СЕТ СН'!$F$12</f>
        <v>190.65941835000001</v>
      </c>
      <c r="J210" s="36">
        <f>SUMIFS(СВЦЭМ!$F$39:$F$782,СВЦЭМ!$A$39:$A$782,$A210,СВЦЭМ!$B$39:$B$782,J$190)+'СЕТ СН'!$F$12</f>
        <v>175.37621641000001</v>
      </c>
      <c r="K210" s="36">
        <f>SUMIFS(СВЦЭМ!$F$39:$F$782,СВЦЭМ!$A$39:$A$782,$A210,СВЦЭМ!$B$39:$B$782,K$190)+'СЕТ СН'!$F$12</f>
        <v>168.09103536000001</v>
      </c>
      <c r="L210" s="36">
        <f>SUMIFS(СВЦЭМ!$F$39:$F$782,СВЦЭМ!$A$39:$A$782,$A210,СВЦЭМ!$B$39:$B$782,L$190)+'СЕТ СН'!$F$12</f>
        <v>166.88372375</v>
      </c>
      <c r="M210" s="36">
        <f>SUMIFS(СВЦЭМ!$F$39:$F$782,СВЦЭМ!$A$39:$A$782,$A210,СВЦЭМ!$B$39:$B$782,M$190)+'СЕТ СН'!$F$12</f>
        <v>168.49536273000001</v>
      </c>
      <c r="N210" s="36">
        <f>SUMIFS(СВЦЭМ!$F$39:$F$782,СВЦЭМ!$A$39:$A$782,$A210,СВЦЭМ!$B$39:$B$782,N$190)+'СЕТ СН'!$F$12</f>
        <v>171.97204425999999</v>
      </c>
      <c r="O210" s="36">
        <f>SUMIFS(СВЦЭМ!$F$39:$F$782,СВЦЭМ!$A$39:$A$782,$A210,СВЦЭМ!$B$39:$B$782,O$190)+'СЕТ СН'!$F$12</f>
        <v>174.41836835999999</v>
      </c>
      <c r="P210" s="36">
        <f>SUMIFS(СВЦЭМ!$F$39:$F$782,СВЦЭМ!$A$39:$A$782,$A210,СВЦЭМ!$B$39:$B$782,P$190)+'СЕТ СН'!$F$12</f>
        <v>180.86000374</v>
      </c>
      <c r="Q210" s="36">
        <f>SUMIFS(СВЦЭМ!$F$39:$F$782,СВЦЭМ!$A$39:$A$782,$A210,СВЦЭМ!$B$39:$B$782,Q$190)+'СЕТ СН'!$F$12</f>
        <v>186.18312232</v>
      </c>
      <c r="R210" s="36">
        <f>SUMIFS(СВЦЭМ!$F$39:$F$782,СВЦЭМ!$A$39:$A$782,$A210,СВЦЭМ!$B$39:$B$782,R$190)+'СЕТ СН'!$F$12</f>
        <v>186.09748983</v>
      </c>
      <c r="S210" s="36">
        <f>SUMIFS(СВЦЭМ!$F$39:$F$782,СВЦЭМ!$A$39:$A$782,$A210,СВЦЭМ!$B$39:$B$782,S$190)+'СЕТ СН'!$F$12</f>
        <v>181.56720734999999</v>
      </c>
      <c r="T210" s="36">
        <f>SUMIFS(СВЦЭМ!$F$39:$F$782,СВЦЭМ!$A$39:$A$782,$A210,СВЦЭМ!$B$39:$B$782,T$190)+'СЕТ СН'!$F$12</f>
        <v>170.07447931999999</v>
      </c>
      <c r="U210" s="36">
        <f>SUMIFS(СВЦЭМ!$F$39:$F$782,СВЦЭМ!$A$39:$A$782,$A210,СВЦЭМ!$B$39:$B$782,U$190)+'СЕТ СН'!$F$12</f>
        <v>162.83263031000001</v>
      </c>
      <c r="V210" s="36">
        <f>SUMIFS(СВЦЭМ!$F$39:$F$782,СВЦЭМ!$A$39:$A$782,$A210,СВЦЭМ!$B$39:$B$782,V$190)+'СЕТ СН'!$F$12</f>
        <v>160.63096396</v>
      </c>
      <c r="W210" s="36">
        <f>SUMIFS(СВЦЭМ!$F$39:$F$782,СВЦЭМ!$A$39:$A$782,$A210,СВЦЭМ!$B$39:$B$782,W$190)+'СЕТ СН'!$F$12</f>
        <v>161.02461893</v>
      </c>
      <c r="X210" s="36">
        <f>SUMIFS(СВЦЭМ!$F$39:$F$782,СВЦЭМ!$A$39:$A$782,$A210,СВЦЭМ!$B$39:$B$782,X$190)+'СЕТ СН'!$F$12</f>
        <v>164.88526102</v>
      </c>
      <c r="Y210" s="36">
        <f>SUMIFS(СВЦЭМ!$F$39:$F$782,СВЦЭМ!$A$39:$A$782,$A210,СВЦЭМ!$B$39:$B$782,Y$190)+'СЕТ СН'!$F$12</f>
        <v>170.46179512</v>
      </c>
    </row>
    <row r="211" spans="1:25" ht="15.75" x14ac:dyDescent="0.2">
      <c r="A211" s="35">
        <f t="shared" si="5"/>
        <v>44276</v>
      </c>
      <c r="B211" s="36">
        <f>SUMIFS(СВЦЭМ!$F$39:$F$782,СВЦЭМ!$A$39:$A$782,$A211,СВЦЭМ!$B$39:$B$782,B$190)+'СЕТ СН'!$F$12</f>
        <v>183.60000828</v>
      </c>
      <c r="C211" s="36">
        <f>SUMIFS(СВЦЭМ!$F$39:$F$782,СВЦЭМ!$A$39:$A$782,$A211,СВЦЭМ!$B$39:$B$782,C$190)+'СЕТ СН'!$F$12</f>
        <v>194.42447576000001</v>
      </c>
      <c r="D211" s="36">
        <f>SUMIFS(СВЦЭМ!$F$39:$F$782,СВЦЭМ!$A$39:$A$782,$A211,СВЦЭМ!$B$39:$B$782,D$190)+'СЕТ СН'!$F$12</f>
        <v>205.96294510000001</v>
      </c>
      <c r="E211" s="36">
        <f>SUMIFS(СВЦЭМ!$F$39:$F$782,СВЦЭМ!$A$39:$A$782,$A211,СВЦЭМ!$B$39:$B$782,E$190)+'СЕТ СН'!$F$12</f>
        <v>206.09607034999999</v>
      </c>
      <c r="F211" s="36">
        <f>SUMIFS(СВЦЭМ!$F$39:$F$782,СВЦЭМ!$A$39:$A$782,$A211,СВЦЭМ!$B$39:$B$782,F$190)+'СЕТ СН'!$F$12</f>
        <v>206.17579240000001</v>
      </c>
      <c r="G211" s="36">
        <f>SUMIFS(СВЦЭМ!$F$39:$F$782,СВЦЭМ!$A$39:$A$782,$A211,СВЦЭМ!$B$39:$B$782,G$190)+'СЕТ СН'!$F$12</f>
        <v>206.77105176000001</v>
      </c>
      <c r="H211" s="36">
        <f>SUMIFS(СВЦЭМ!$F$39:$F$782,СВЦЭМ!$A$39:$A$782,$A211,СВЦЭМ!$B$39:$B$782,H$190)+'СЕТ СН'!$F$12</f>
        <v>202.02152085</v>
      </c>
      <c r="I211" s="36">
        <f>SUMIFS(СВЦЭМ!$F$39:$F$782,СВЦЭМ!$A$39:$A$782,$A211,СВЦЭМ!$B$39:$B$782,I$190)+'СЕТ СН'!$F$12</f>
        <v>190.01916087999999</v>
      </c>
      <c r="J211" s="36">
        <f>SUMIFS(СВЦЭМ!$F$39:$F$782,СВЦЭМ!$A$39:$A$782,$A211,СВЦЭМ!$B$39:$B$782,J$190)+'СЕТ СН'!$F$12</f>
        <v>182.33498768000001</v>
      </c>
      <c r="K211" s="36">
        <f>SUMIFS(СВЦЭМ!$F$39:$F$782,СВЦЭМ!$A$39:$A$782,$A211,СВЦЭМ!$B$39:$B$782,K$190)+'СЕТ СН'!$F$12</f>
        <v>172.73418905</v>
      </c>
      <c r="L211" s="36">
        <f>SUMIFS(СВЦЭМ!$F$39:$F$782,СВЦЭМ!$A$39:$A$782,$A211,СВЦЭМ!$B$39:$B$782,L$190)+'СЕТ СН'!$F$12</f>
        <v>168.03710716000001</v>
      </c>
      <c r="M211" s="36">
        <f>SUMIFS(СВЦЭМ!$F$39:$F$782,СВЦЭМ!$A$39:$A$782,$A211,СВЦЭМ!$B$39:$B$782,M$190)+'СЕТ СН'!$F$12</f>
        <v>168.49695156000001</v>
      </c>
      <c r="N211" s="36">
        <f>SUMIFS(СВЦЭМ!$F$39:$F$782,СВЦЭМ!$A$39:$A$782,$A211,СВЦЭМ!$B$39:$B$782,N$190)+'СЕТ СН'!$F$12</f>
        <v>171.15690079999999</v>
      </c>
      <c r="O211" s="36">
        <f>SUMIFS(СВЦЭМ!$F$39:$F$782,СВЦЭМ!$A$39:$A$782,$A211,СВЦЭМ!$B$39:$B$782,O$190)+'СЕТ СН'!$F$12</f>
        <v>173.10876139999999</v>
      </c>
      <c r="P211" s="36">
        <f>SUMIFS(СВЦЭМ!$F$39:$F$782,СВЦЭМ!$A$39:$A$782,$A211,СВЦЭМ!$B$39:$B$782,P$190)+'СЕТ СН'!$F$12</f>
        <v>180.42313279999999</v>
      </c>
      <c r="Q211" s="36">
        <f>SUMIFS(СВЦЭМ!$F$39:$F$782,СВЦЭМ!$A$39:$A$782,$A211,СВЦЭМ!$B$39:$B$782,Q$190)+'СЕТ СН'!$F$12</f>
        <v>184.74333235</v>
      </c>
      <c r="R211" s="36">
        <f>SUMIFS(СВЦЭМ!$F$39:$F$782,СВЦЭМ!$A$39:$A$782,$A211,СВЦЭМ!$B$39:$B$782,R$190)+'СЕТ СН'!$F$12</f>
        <v>180.29056378999999</v>
      </c>
      <c r="S211" s="36">
        <f>SUMIFS(СВЦЭМ!$F$39:$F$782,СВЦЭМ!$A$39:$A$782,$A211,СВЦЭМ!$B$39:$B$782,S$190)+'СЕТ СН'!$F$12</f>
        <v>178.85448410999999</v>
      </c>
      <c r="T211" s="36">
        <f>SUMIFS(СВЦЭМ!$F$39:$F$782,СВЦЭМ!$A$39:$A$782,$A211,СВЦЭМ!$B$39:$B$782,T$190)+'СЕТ СН'!$F$12</f>
        <v>169.98065425999999</v>
      </c>
      <c r="U211" s="36">
        <f>SUMIFS(СВЦЭМ!$F$39:$F$782,СВЦЭМ!$A$39:$A$782,$A211,СВЦЭМ!$B$39:$B$782,U$190)+'СЕТ СН'!$F$12</f>
        <v>161.59873268000001</v>
      </c>
      <c r="V211" s="36">
        <f>SUMIFS(СВЦЭМ!$F$39:$F$782,СВЦЭМ!$A$39:$A$782,$A211,СВЦЭМ!$B$39:$B$782,V$190)+'СЕТ СН'!$F$12</f>
        <v>163.70544860000001</v>
      </c>
      <c r="W211" s="36">
        <f>SUMIFS(СВЦЭМ!$F$39:$F$782,СВЦЭМ!$A$39:$A$782,$A211,СВЦЭМ!$B$39:$B$782,W$190)+'СЕТ СН'!$F$12</f>
        <v>165.96721087</v>
      </c>
      <c r="X211" s="36">
        <f>SUMIFS(СВЦЭМ!$F$39:$F$782,СВЦЭМ!$A$39:$A$782,$A211,СВЦЭМ!$B$39:$B$782,X$190)+'СЕТ СН'!$F$12</f>
        <v>170.03048820999999</v>
      </c>
      <c r="Y211" s="36">
        <f>SUMIFS(СВЦЭМ!$F$39:$F$782,СВЦЭМ!$A$39:$A$782,$A211,СВЦЭМ!$B$39:$B$782,Y$190)+'СЕТ СН'!$F$12</f>
        <v>175.21488367000001</v>
      </c>
    </row>
    <row r="212" spans="1:25" ht="15.75" x14ac:dyDescent="0.2">
      <c r="A212" s="35">
        <f t="shared" si="5"/>
        <v>44277</v>
      </c>
      <c r="B212" s="36">
        <f>SUMIFS(СВЦЭМ!$F$39:$F$782,СВЦЭМ!$A$39:$A$782,$A212,СВЦЭМ!$B$39:$B$782,B$190)+'СЕТ СН'!$F$12</f>
        <v>175.33643058999999</v>
      </c>
      <c r="C212" s="36">
        <f>SUMIFS(СВЦЭМ!$F$39:$F$782,СВЦЭМ!$A$39:$A$782,$A212,СВЦЭМ!$B$39:$B$782,C$190)+'СЕТ СН'!$F$12</f>
        <v>183.52298605999999</v>
      </c>
      <c r="D212" s="36">
        <f>SUMIFS(СВЦЭМ!$F$39:$F$782,СВЦЭМ!$A$39:$A$782,$A212,СВЦЭМ!$B$39:$B$782,D$190)+'СЕТ СН'!$F$12</f>
        <v>193.72369907000001</v>
      </c>
      <c r="E212" s="36">
        <f>SUMIFS(СВЦЭМ!$F$39:$F$782,СВЦЭМ!$A$39:$A$782,$A212,СВЦЭМ!$B$39:$B$782,E$190)+'СЕТ СН'!$F$12</f>
        <v>194.05422289000001</v>
      </c>
      <c r="F212" s="36">
        <f>SUMIFS(СВЦЭМ!$F$39:$F$782,СВЦЭМ!$A$39:$A$782,$A212,СВЦЭМ!$B$39:$B$782,F$190)+'СЕТ СН'!$F$12</f>
        <v>193.65447227000001</v>
      </c>
      <c r="G212" s="36">
        <f>SUMIFS(СВЦЭМ!$F$39:$F$782,СВЦЭМ!$A$39:$A$782,$A212,СВЦЭМ!$B$39:$B$782,G$190)+'СЕТ СН'!$F$12</f>
        <v>188.69233138999999</v>
      </c>
      <c r="H212" s="36">
        <f>SUMIFS(СВЦЭМ!$F$39:$F$782,СВЦЭМ!$A$39:$A$782,$A212,СВЦЭМ!$B$39:$B$782,H$190)+'СЕТ СН'!$F$12</f>
        <v>184.99952116</v>
      </c>
      <c r="I212" s="36">
        <f>SUMIFS(СВЦЭМ!$F$39:$F$782,СВЦЭМ!$A$39:$A$782,$A212,СВЦЭМ!$B$39:$B$782,I$190)+'СЕТ СН'!$F$12</f>
        <v>174.96901421000001</v>
      </c>
      <c r="J212" s="36">
        <f>SUMIFS(СВЦЭМ!$F$39:$F$782,СВЦЭМ!$A$39:$A$782,$A212,СВЦЭМ!$B$39:$B$782,J$190)+'СЕТ СН'!$F$12</f>
        <v>168.56803414000001</v>
      </c>
      <c r="K212" s="36">
        <f>SUMIFS(СВЦЭМ!$F$39:$F$782,СВЦЭМ!$A$39:$A$782,$A212,СВЦЭМ!$B$39:$B$782,K$190)+'СЕТ СН'!$F$12</f>
        <v>168.67613037000001</v>
      </c>
      <c r="L212" s="36">
        <f>SUMIFS(СВЦЭМ!$F$39:$F$782,СВЦЭМ!$A$39:$A$782,$A212,СВЦЭМ!$B$39:$B$782,L$190)+'СЕТ СН'!$F$12</f>
        <v>170.63930629999999</v>
      </c>
      <c r="M212" s="36">
        <f>SUMIFS(СВЦЭМ!$F$39:$F$782,СВЦЭМ!$A$39:$A$782,$A212,СВЦЭМ!$B$39:$B$782,M$190)+'СЕТ СН'!$F$12</f>
        <v>169.44455912000001</v>
      </c>
      <c r="N212" s="36">
        <f>SUMIFS(СВЦЭМ!$F$39:$F$782,СВЦЭМ!$A$39:$A$782,$A212,СВЦЭМ!$B$39:$B$782,N$190)+'СЕТ СН'!$F$12</f>
        <v>171.53050920999999</v>
      </c>
      <c r="O212" s="36">
        <f>SUMIFS(СВЦЭМ!$F$39:$F$782,СВЦЭМ!$A$39:$A$782,$A212,СВЦЭМ!$B$39:$B$782,O$190)+'СЕТ СН'!$F$12</f>
        <v>180.64456225000001</v>
      </c>
      <c r="P212" s="36">
        <f>SUMIFS(СВЦЭМ!$F$39:$F$782,СВЦЭМ!$A$39:$A$782,$A212,СВЦЭМ!$B$39:$B$782,P$190)+'СЕТ СН'!$F$12</f>
        <v>191.44835479</v>
      </c>
      <c r="Q212" s="36">
        <f>SUMIFS(СВЦЭМ!$F$39:$F$782,СВЦЭМ!$A$39:$A$782,$A212,СВЦЭМ!$B$39:$B$782,Q$190)+'СЕТ СН'!$F$12</f>
        <v>194.11599537999999</v>
      </c>
      <c r="R212" s="36">
        <f>SUMIFS(СВЦЭМ!$F$39:$F$782,СВЦЭМ!$A$39:$A$782,$A212,СВЦЭМ!$B$39:$B$782,R$190)+'СЕТ СН'!$F$12</f>
        <v>193.24491368</v>
      </c>
      <c r="S212" s="36">
        <f>SUMIFS(СВЦЭМ!$F$39:$F$782,СВЦЭМ!$A$39:$A$782,$A212,СВЦЭМ!$B$39:$B$782,S$190)+'СЕТ СН'!$F$12</f>
        <v>187.98182174999999</v>
      </c>
      <c r="T212" s="36">
        <f>SUMIFS(СВЦЭМ!$F$39:$F$782,СВЦЭМ!$A$39:$A$782,$A212,СВЦЭМ!$B$39:$B$782,T$190)+'СЕТ СН'!$F$12</f>
        <v>174.55252844</v>
      </c>
      <c r="U212" s="36">
        <f>SUMIFS(СВЦЭМ!$F$39:$F$782,СВЦЭМ!$A$39:$A$782,$A212,СВЦЭМ!$B$39:$B$782,U$190)+'СЕТ СН'!$F$12</f>
        <v>167.47575551</v>
      </c>
      <c r="V212" s="36">
        <f>SUMIFS(СВЦЭМ!$F$39:$F$782,СВЦЭМ!$A$39:$A$782,$A212,СВЦЭМ!$B$39:$B$782,V$190)+'СЕТ СН'!$F$12</f>
        <v>163.23131787</v>
      </c>
      <c r="W212" s="36">
        <f>SUMIFS(СВЦЭМ!$F$39:$F$782,СВЦЭМ!$A$39:$A$782,$A212,СВЦЭМ!$B$39:$B$782,W$190)+'СЕТ СН'!$F$12</f>
        <v>163.43557143000001</v>
      </c>
      <c r="X212" s="36">
        <f>SUMIFS(СВЦЭМ!$F$39:$F$782,СВЦЭМ!$A$39:$A$782,$A212,СВЦЭМ!$B$39:$B$782,X$190)+'СЕТ СН'!$F$12</f>
        <v>166.74210762999999</v>
      </c>
      <c r="Y212" s="36">
        <f>SUMIFS(СВЦЭМ!$F$39:$F$782,СВЦЭМ!$A$39:$A$782,$A212,СВЦЭМ!$B$39:$B$782,Y$190)+'СЕТ СН'!$F$12</f>
        <v>169.83161218000001</v>
      </c>
    </row>
    <row r="213" spans="1:25" ht="15.75" x14ac:dyDescent="0.2">
      <c r="A213" s="35">
        <f t="shared" si="5"/>
        <v>44278</v>
      </c>
      <c r="B213" s="36">
        <f>SUMIFS(СВЦЭМ!$F$39:$F$782,СВЦЭМ!$A$39:$A$782,$A213,СВЦЭМ!$B$39:$B$782,B$190)+'СЕТ СН'!$F$12</f>
        <v>170.78056688999999</v>
      </c>
      <c r="C213" s="36">
        <f>SUMIFS(СВЦЭМ!$F$39:$F$782,СВЦЭМ!$A$39:$A$782,$A213,СВЦЭМ!$B$39:$B$782,C$190)+'СЕТ СН'!$F$12</f>
        <v>181.70234875</v>
      </c>
      <c r="D213" s="36">
        <f>SUMIFS(СВЦЭМ!$F$39:$F$782,СВЦЭМ!$A$39:$A$782,$A213,СВЦЭМ!$B$39:$B$782,D$190)+'СЕТ СН'!$F$12</f>
        <v>190.88677695000001</v>
      </c>
      <c r="E213" s="36">
        <f>SUMIFS(СВЦЭМ!$F$39:$F$782,СВЦЭМ!$A$39:$A$782,$A213,СВЦЭМ!$B$39:$B$782,E$190)+'СЕТ СН'!$F$12</f>
        <v>192.10698228999999</v>
      </c>
      <c r="F213" s="36">
        <f>SUMIFS(СВЦЭМ!$F$39:$F$782,СВЦЭМ!$A$39:$A$782,$A213,СВЦЭМ!$B$39:$B$782,F$190)+'СЕТ СН'!$F$12</f>
        <v>190.87273098</v>
      </c>
      <c r="G213" s="36">
        <f>SUMIFS(СВЦЭМ!$F$39:$F$782,СВЦЭМ!$A$39:$A$782,$A213,СВЦЭМ!$B$39:$B$782,G$190)+'СЕТ СН'!$F$12</f>
        <v>187.26420082000001</v>
      </c>
      <c r="H213" s="36">
        <f>SUMIFS(СВЦЭМ!$F$39:$F$782,СВЦЭМ!$A$39:$A$782,$A213,СВЦЭМ!$B$39:$B$782,H$190)+'СЕТ СН'!$F$12</f>
        <v>183.71767263999999</v>
      </c>
      <c r="I213" s="36">
        <f>SUMIFS(СВЦЭМ!$F$39:$F$782,СВЦЭМ!$A$39:$A$782,$A213,СВЦЭМ!$B$39:$B$782,I$190)+'СЕТ СН'!$F$12</f>
        <v>172.90537201999999</v>
      </c>
      <c r="J213" s="36">
        <f>SUMIFS(СВЦЭМ!$F$39:$F$782,СВЦЭМ!$A$39:$A$782,$A213,СВЦЭМ!$B$39:$B$782,J$190)+'СЕТ СН'!$F$12</f>
        <v>164.58412014999999</v>
      </c>
      <c r="K213" s="36">
        <f>SUMIFS(СВЦЭМ!$F$39:$F$782,СВЦЭМ!$A$39:$A$782,$A213,СВЦЭМ!$B$39:$B$782,K$190)+'СЕТ СН'!$F$12</f>
        <v>160.42100995999999</v>
      </c>
      <c r="L213" s="36">
        <f>SUMIFS(СВЦЭМ!$F$39:$F$782,СВЦЭМ!$A$39:$A$782,$A213,СВЦЭМ!$B$39:$B$782,L$190)+'СЕТ СН'!$F$12</f>
        <v>167.34063517999999</v>
      </c>
      <c r="M213" s="36">
        <f>SUMIFS(СВЦЭМ!$F$39:$F$782,СВЦЭМ!$A$39:$A$782,$A213,СВЦЭМ!$B$39:$B$782,M$190)+'СЕТ СН'!$F$12</f>
        <v>169.64362545</v>
      </c>
      <c r="N213" s="36">
        <f>SUMIFS(СВЦЭМ!$F$39:$F$782,СВЦЭМ!$A$39:$A$782,$A213,СВЦЭМ!$B$39:$B$782,N$190)+'СЕТ СН'!$F$12</f>
        <v>177.03288258000001</v>
      </c>
      <c r="O213" s="36">
        <f>SUMIFS(СВЦЭМ!$F$39:$F$782,СВЦЭМ!$A$39:$A$782,$A213,СВЦЭМ!$B$39:$B$782,O$190)+'СЕТ СН'!$F$12</f>
        <v>182.76547804</v>
      </c>
      <c r="P213" s="36">
        <f>SUMIFS(СВЦЭМ!$F$39:$F$782,СВЦЭМ!$A$39:$A$782,$A213,СВЦЭМ!$B$39:$B$782,P$190)+'СЕТ СН'!$F$12</f>
        <v>187.23376210000001</v>
      </c>
      <c r="Q213" s="36">
        <f>SUMIFS(СВЦЭМ!$F$39:$F$782,СВЦЭМ!$A$39:$A$782,$A213,СВЦЭМ!$B$39:$B$782,Q$190)+'СЕТ СН'!$F$12</f>
        <v>190.42492948</v>
      </c>
      <c r="R213" s="36">
        <f>SUMIFS(СВЦЭМ!$F$39:$F$782,СВЦЭМ!$A$39:$A$782,$A213,СВЦЭМ!$B$39:$B$782,R$190)+'СЕТ СН'!$F$12</f>
        <v>188.65573745</v>
      </c>
      <c r="S213" s="36">
        <f>SUMIFS(СВЦЭМ!$F$39:$F$782,СВЦЭМ!$A$39:$A$782,$A213,СВЦЭМ!$B$39:$B$782,S$190)+'СЕТ СН'!$F$12</f>
        <v>182.35840741000001</v>
      </c>
      <c r="T213" s="36">
        <f>SUMIFS(СВЦЭМ!$F$39:$F$782,СВЦЭМ!$A$39:$A$782,$A213,СВЦЭМ!$B$39:$B$782,T$190)+'СЕТ СН'!$F$12</f>
        <v>168.47562597999999</v>
      </c>
      <c r="U213" s="36">
        <f>SUMIFS(СВЦЭМ!$F$39:$F$782,СВЦЭМ!$A$39:$A$782,$A213,СВЦЭМ!$B$39:$B$782,U$190)+'СЕТ СН'!$F$12</f>
        <v>160.22944530999999</v>
      </c>
      <c r="V213" s="36">
        <f>SUMIFS(СВЦЭМ!$F$39:$F$782,СВЦЭМ!$A$39:$A$782,$A213,СВЦЭМ!$B$39:$B$782,V$190)+'СЕТ СН'!$F$12</f>
        <v>162.68299827000001</v>
      </c>
      <c r="W213" s="36">
        <f>SUMIFS(СВЦЭМ!$F$39:$F$782,СВЦЭМ!$A$39:$A$782,$A213,СВЦЭМ!$B$39:$B$782,W$190)+'СЕТ СН'!$F$12</f>
        <v>159.85155422</v>
      </c>
      <c r="X213" s="36">
        <f>SUMIFS(СВЦЭМ!$F$39:$F$782,СВЦЭМ!$A$39:$A$782,$A213,СВЦЭМ!$B$39:$B$782,X$190)+'СЕТ СН'!$F$12</f>
        <v>162.42708727999999</v>
      </c>
      <c r="Y213" s="36">
        <f>SUMIFS(СВЦЭМ!$F$39:$F$782,СВЦЭМ!$A$39:$A$782,$A213,СВЦЭМ!$B$39:$B$782,Y$190)+'СЕТ СН'!$F$12</f>
        <v>165.85059382</v>
      </c>
    </row>
    <row r="214" spans="1:25" ht="15.75" x14ac:dyDescent="0.2">
      <c r="A214" s="35">
        <f t="shared" si="5"/>
        <v>44279</v>
      </c>
      <c r="B214" s="36">
        <f>SUMIFS(СВЦЭМ!$F$39:$F$782,СВЦЭМ!$A$39:$A$782,$A214,СВЦЭМ!$B$39:$B$782,B$190)+'СЕТ СН'!$F$12</f>
        <v>172.99223094999999</v>
      </c>
      <c r="C214" s="36">
        <f>SUMIFS(СВЦЭМ!$F$39:$F$782,СВЦЭМ!$A$39:$A$782,$A214,СВЦЭМ!$B$39:$B$782,C$190)+'СЕТ СН'!$F$12</f>
        <v>181.93825082999999</v>
      </c>
      <c r="D214" s="36">
        <f>SUMIFS(СВЦЭМ!$F$39:$F$782,СВЦЭМ!$A$39:$A$782,$A214,СВЦЭМ!$B$39:$B$782,D$190)+'СЕТ СН'!$F$12</f>
        <v>191.67853914</v>
      </c>
      <c r="E214" s="36">
        <f>SUMIFS(СВЦЭМ!$F$39:$F$782,СВЦЭМ!$A$39:$A$782,$A214,СВЦЭМ!$B$39:$B$782,E$190)+'СЕТ СН'!$F$12</f>
        <v>193.36697586</v>
      </c>
      <c r="F214" s="36">
        <f>SUMIFS(СВЦЭМ!$F$39:$F$782,СВЦЭМ!$A$39:$A$782,$A214,СВЦЭМ!$B$39:$B$782,F$190)+'СЕТ СН'!$F$12</f>
        <v>192.79863304</v>
      </c>
      <c r="G214" s="36">
        <f>SUMIFS(СВЦЭМ!$F$39:$F$782,СВЦЭМ!$A$39:$A$782,$A214,СВЦЭМ!$B$39:$B$782,G$190)+'СЕТ СН'!$F$12</f>
        <v>188.64097663000001</v>
      </c>
      <c r="H214" s="36">
        <f>SUMIFS(СВЦЭМ!$F$39:$F$782,СВЦЭМ!$A$39:$A$782,$A214,СВЦЭМ!$B$39:$B$782,H$190)+'СЕТ СН'!$F$12</f>
        <v>184.28860022000001</v>
      </c>
      <c r="I214" s="36">
        <f>SUMIFS(СВЦЭМ!$F$39:$F$782,СВЦЭМ!$A$39:$A$782,$A214,СВЦЭМ!$B$39:$B$782,I$190)+'СЕТ СН'!$F$12</f>
        <v>175.34954569000001</v>
      </c>
      <c r="J214" s="36">
        <f>SUMIFS(СВЦЭМ!$F$39:$F$782,СВЦЭМ!$A$39:$A$782,$A214,СВЦЭМ!$B$39:$B$782,J$190)+'СЕТ СН'!$F$12</f>
        <v>166.38028155000001</v>
      </c>
      <c r="K214" s="36">
        <f>SUMIFS(СВЦЭМ!$F$39:$F$782,СВЦЭМ!$A$39:$A$782,$A214,СВЦЭМ!$B$39:$B$782,K$190)+'СЕТ СН'!$F$12</f>
        <v>161.63001555</v>
      </c>
      <c r="L214" s="36">
        <f>SUMIFS(СВЦЭМ!$F$39:$F$782,СВЦЭМ!$A$39:$A$782,$A214,СВЦЭМ!$B$39:$B$782,L$190)+'СЕТ СН'!$F$12</f>
        <v>166.08468690999999</v>
      </c>
      <c r="M214" s="36">
        <f>SUMIFS(СВЦЭМ!$F$39:$F$782,СВЦЭМ!$A$39:$A$782,$A214,СВЦЭМ!$B$39:$B$782,M$190)+'СЕТ СН'!$F$12</f>
        <v>164.40642672000001</v>
      </c>
      <c r="N214" s="36">
        <f>SUMIFS(СВЦЭМ!$F$39:$F$782,СВЦЭМ!$A$39:$A$782,$A214,СВЦЭМ!$B$39:$B$782,N$190)+'СЕТ СН'!$F$12</f>
        <v>167.80618226999999</v>
      </c>
      <c r="O214" s="36">
        <f>SUMIFS(СВЦЭМ!$F$39:$F$782,СВЦЭМ!$A$39:$A$782,$A214,СВЦЭМ!$B$39:$B$782,O$190)+'СЕТ СН'!$F$12</f>
        <v>175.01776340000001</v>
      </c>
      <c r="P214" s="36">
        <f>SUMIFS(СВЦЭМ!$F$39:$F$782,СВЦЭМ!$A$39:$A$782,$A214,СВЦЭМ!$B$39:$B$782,P$190)+'СЕТ СН'!$F$12</f>
        <v>181.93669709</v>
      </c>
      <c r="Q214" s="36">
        <f>SUMIFS(СВЦЭМ!$F$39:$F$782,СВЦЭМ!$A$39:$A$782,$A214,СВЦЭМ!$B$39:$B$782,Q$190)+'СЕТ СН'!$F$12</f>
        <v>186.04862313999999</v>
      </c>
      <c r="R214" s="36">
        <f>SUMIFS(СВЦЭМ!$F$39:$F$782,СВЦЭМ!$A$39:$A$782,$A214,СВЦЭМ!$B$39:$B$782,R$190)+'СЕТ СН'!$F$12</f>
        <v>184.03587666999999</v>
      </c>
      <c r="S214" s="36">
        <f>SUMIFS(СВЦЭМ!$F$39:$F$782,СВЦЭМ!$A$39:$A$782,$A214,СВЦЭМ!$B$39:$B$782,S$190)+'СЕТ СН'!$F$12</f>
        <v>176.22507714</v>
      </c>
      <c r="T214" s="36">
        <f>SUMIFS(СВЦЭМ!$F$39:$F$782,СВЦЭМ!$A$39:$A$782,$A214,СВЦЭМ!$B$39:$B$782,T$190)+'СЕТ СН'!$F$12</f>
        <v>162.06448567999999</v>
      </c>
      <c r="U214" s="36">
        <f>SUMIFS(СВЦЭМ!$F$39:$F$782,СВЦЭМ!$A$39:$A$782,$A214,СВЦЭМ!$B$39:$B$782,U$190)+'СЕТ СН'!$F$12</f>
        <v>154.72921395</v>
      </c>
      <c r="V214" s="36">
        <f>SUMIFS(СВЦЭМ!$F$39:$F$782,СВЦЭМ!$A$39:$A$782,$A214,СВЦЭМ!$B$39:$B$782,V$190)+'СЕТ СН'!$F$12</f>
        <v>156.46750674</v>
      </c>
      <c r="W214" s="36">
        <f>SUMIFS(СВЦЭМ!$F$39:$F$782,СВЦЭМ!$A$39:$A$782,$A214,СВЦЭМ!$B$39:$B$782,W$190)+'СЕТ СН'!$F$12</f>
        <v>154.61183880999999</v>
      </c>
      <c r="X214" s="36">
        <f>SUMIFS(СВЦЭМ!$F$39:$F$782,СВЦЭМ!$A$39:$A$782,$A214,СВЦЭМ!$B$39:$B$782,X$190)+'СЕТ СН'!$F$12</f>
        <v>155.93114559</v>
      </c>
      <c r="Y214" s="36">
        <f>SUMIFS(СВЦЭМ!$F$39:$F$782,СВЦЭМ!$A$39:$A$782,$A214,СВЦЭМ!$B$39:$B$782,Y$190)+'СЕТ СН'!$F$12</f>
        <v>158.52206186000001</v>
      </c>
    </row>
    <row r="215" spans="1:25" ht="15.75" x14ac:dyDescent="0.2">
      <c r="A215" s="35">
        <f t="shared" si="5"/>
        <v>44280</v>
      </c>
      <c r="B215" s="36">
        <f>SUMIFS(СВЦЭМ!$F$39:$F$782,СВЦЭМ!$A$39:$A$782,$A215,СВЦЭМ!$B$39:$B$782,B$190)+'СЕТ СН'!$F$12</f>
        <v>168.50194094</v>
      </c>
      <c r="C215" s="36">
        <f>SUMIFS(СВЦЭМ!$F$39:$F$782,СВЦЭМ!$A$39:$A$782,$A215,СВЦЭМ!$B$39:$B$782,C$190)+'СЕТ СН'!$F$12</f>
        <v>176.46952626999999</v>
      </c>
      <c r="D215" s="36">
        <f>SUMIFS(СВЦЭМ!$F$39:$F$782,СВЦЭМ!$A$39:$A$782,$A215,СВЦЭМ!$B$39:$B$782,D$190)+'СЕТ СН'!$F$12</f>
        <v>187.66546511000001</v>
      </c>
      <c r="E215" s="36">
        <f>SUMIFS(СВЦЭМ!$F$39:$F$782,СВЦЭМ!$A$39:$A$782,$A215,СВЦЭМ!$B$39:$B$782,E$190)+'СЕТ СН'!$F$12</f>
        <v>189.60949982</v>
      </c>
      <c r="F215" s="36">
        <f>SUMIFS(СВЦЭМ!$F$39:$F$782,СВЦЭМ!$A$39:$A$782,$A215,СВЦЭМ!$B$39:$B$782,F$190)+'СЕТ СН'!$F$12</f>
        <v>190.07874974999999</v>
      </c>
      <c r="G215" s="36">
        <f>SUMIFS(СВЦЭМ!$F$39:$F$782,СВЦЭМ!$A$39:$A$782,$A215,СВЦЭМ!$B$39:$B$782,G$190)+'СЕТ СН'!$F$12</f>
        <v>186.53534776000001</v>
      </c>
      <c r="H215" s="36">
        <f>SUMIFS(СВЦЭМ!$F$39:$F$782,СВЦЭМ!$A$39:$A$782,$A215,СВЦЭМ!$B$39:$B$782,H$190)+'СЕТ СН'!$F$12</f>
        <v>179.36132939000001</v>
      </c>
      <c r="I215" s="36">
        <f>SUMIFS(СВЦЭМ!$F$39:$F$782,СВЦЭМ!$A$39:$A$782,$A215,СВЦЭМ!$B$39:$B$782,I$190)+'СЕТ СН'!$F$12</f>
        <v>168.24612726999999</v>
      </c>
      <c r="J215" s="36">
        <f>SUMIFS(СВЦЭМ!$F$39:$F$782,СВЦЭМ!$A$39:$A$782,$A215,СВЦЭМ!$B$39:$B$782,J$190)+'СЕТ СН'!$F$12</f>
        <v>160.73513844999999</v>
      </c>
      <c r="K215" s="36">
        <f>SUMIFS(СВЦЭМ!$F$39:$F$782,СВЦЭМ!$A$39:$A$782,$A215,СВЦЭМ!$B$39:$B$782,K$190)+'СЕТ СН'!$F$12</f>
        <v>159.38200667000001</v>
      </c>
      <c r="L215" s="36">
        <f>SUMIFS(СВЦЭМ!$F$39:$F$782,СВЦЭМ!$A$39:$A$782,$A215,СВЦЭМ!$B$39:$B$782,L$190)+'СЕТ СН'!$F$12</f>
        <v>162.86103797000001</v>
      </c>
      <c r="M215" s="36">
        <f>SUMIFS(СВЦЭМ!$F$39:$F$782,СВЦЭМ!$A$39:$A$782,$A215,СВЦЭМ!$B$39:$B$782,M$190)+'СЕТ СН'!$F$12</f>
        <v>162.73262994999999</v>
      </c>
      <c r="N215" s="36">
        <f>SUMIFS(СВЦЭМ!$F$39:$F$782,СВЦЭМ!$A$39:$A$782,$A215,СВЦЭМ!$B$39:$B$782,N$190)+'СЕТ СН'!$F$12</f>
        <v>166.31021607</v>
      </c>
      <c r="O215" s="36">
        <f>SUMIFS(СВЦЭМ!$F$39:$F$782,СВЦЭМ!$A$39:$A$782,$A215,СВЦЭМ!$B$39:$B$782,O$190)+'СЕТ СН'!$F$12</f>
        <v>172.46428209999999</v>
      </c>
      <c r="P215" s="36">
        <f>SUMIFS(СВЦЭМ!$F$39:$F$782,СВЦЭМ!$A$39:$A$782,$A215,СВЦЭМ!$B$39:$B$782,P$190)+'СЕТ СН'!$F$12</f>
        <v>180.95428537000001</v>
      </c>
      <c r="Q215" s="36">
        <f>SUMIFS(СВЦЭМ!$F$39:$F$782,СВЦЭМ!$A$39:$A$782,$A215,СВЦЭМ!$B$39:$B$782,Q$190)+'СЕТ СН'!$F$12</f>
        <v>186.03099445999999</v>
      </c>
      <c r="R215" s="36">
        <f>SUMIFS(СВЦЭМ!$F$39:$F$782,СВЦЭМ!$A$39:$A$782,$A215,СВЦЭМ!$B$39:$B$782,R$190)+'СЕТ СН'!$F$12</f>
        <v>184.33382879000001</v>
      </c>
      <c r="S215" s="36">
        <f>SUMIFS(СВЦЭМ!$F$39:$F$782,СВЦЭМ!$A$39:$A$782,$A215,СВЦЭМ!$B$39:$B$782,S$190)+'СЕТ СН'!$F$12</f>
        <v>176.81798144999999</v>
      </c>
      <c r="T215" s="36">
        <f>SUMIFS(СВЦЭМ!$F$39:$F$782,СВЦЭМ!$A$39:$A$782,$A215,СВЦЭМ!$B$39:$B$782,T$190)+'СЕТ СН'!$F$12</f>
        <v>162.82307399000001</v>
      </c>
      <c r="U215" s="36">
        <f>SUMIFS(СВЦЭМ!$F$39:$F$782,СВЦЭМ!$A$39:$A$782,$A215,СВЦЭМ!$B$39:$B$782,U$190)+'СЕТ СН'!$F$12</f>
        <v>155.41853570000001</v>
      </c>
      <c r="V215" s="36">
        <f>SUMIFS(СВЦЭМ!$F$39:$F$782,СВЦЭМ!$A$39:$A$782,$A215,СВЦЭМ!$B$39:$B$782,V$190)+'СЕТ СН'!$F$12</f>
        <v>155.72847250999999</v>
      </c>
      <c r="W215" s="36">
        <f>SUMIFS(СВЦЭМ!$F$39:$F$782,СВЦЭМ!$A$39:$A$782,$A215,СВЦЭМ!$B$39:$B$782,W$190)+'СЕТ СН'!$F$12</f>
        <v>153.80481574999999</v>
      </c>
      <c r="X215" s="36">
        <f>SUMIFS(СВЦЭМ!$F$39:$F$782,СВЦЭМ!$A$39:$A$782,$A215,СВЦЭМ!$B$39:$B$782,X$190)+'СЕТ СН'!$F$12</f>
        <v>157.95157974</v>
      </c>
      <c r="Y215" s="36">
        <f>SUMIFS(СВЦЭМ!$F$39:$F$782,СВЦЭМ!$A$39:$A$782,$A215,СВЦЭМ!$B$39:$B$782,Y$190)+'СЕТ СН'!$F$12</f>
        <v>163.18347521999999</v>
      </c>
    </row>
    <row r="216" spans="1:25" ht="15.75" x14ac:dyDescent="0.2">
      <c r="A216" s="35">
        <f t="shared" si="5"/>
        <v>44281</v>
      </c>
      <c r="B216" s="36">
        <f>SUMIFS(СВЦЭМ!$F$39:$F$782,СВЦЭМ!$A$39:$A$782,$A216,СВЦЭМ!$B$39:$B$782,B$190)+'СЕТ СН'!$F$12</f>
        <v>177.39195898</v>
      </c>
      <c r="C216" s="36">
        <f>SUMIFS(СВЦЭМ!$F$39:$F$782,СВЦЭМ!$A$39:$A$782,$A216,СВЦЭМ!$B$39:$B$782,C$190)+'СЕТ СН'!$F$12</f>
        <v>188.41061153000001</v>
      </c>
      <c r="D216" s="36">
        <f>SUMIFS(СВЦЭМ!$F$39:$F$782,СВЦЭМ!$A$39:$A$782,$A216,СВЦЭМ!$B$39:$B$782,D$190)+'СЕТ СН'!$F$12</f>
        <v>200.39232183999999</v>
      </c>
      <c r="E216" s="36">
        <f>SUMIFS(СВЦЭМ!$F$39:$F$782,СВЦЭМ!$A$39:$A$782,$A216,СВЦЭМ!$B$39:$B$782,E$190)+'СЕТ СН'!$F$12</f>
        <v>202.96752558</v>
      </c>
      <c r="F216" s="36">
        <f>SUMIFS(СВЦЭМ!$F$39:$F$782,СВЦЭМ!$A$39:$A$782,$A216,СВЦЭМ!$B$39:$B$782,F$190)+'СЕТ СН'!$F$12</f>
        <v>202.4476133</v>
      </c>
      <c r="G216" s="36">
        <f>SUMIFS(СВЦЭМ!$F$39:$F$782,СВЦЭМ!$A$39:$A$782,$A216,СВЦЭМ!$B$39:$B$782,G$190)+'СЕТ СН'!$F$12</f>
        <v>199.80115118000001</v>
      </c>
      <c r="H216" s="36">
        <f>SUMIFS(СВЦЭМ!$F$39:$F$782,СВЦЭМ!$A$39:$A$782,$A216,СВЦЭМ!$B$39:$B$782,H$190)+'СЕТ СН'!$F$12</f>
        <v>192.48775352999999</v>
      </c>
      <c r="I216" s="36">
        <f>SUMIFS(СВЦЭМ!$F$39:$F$782,СВЦЭМ!$A$39:$A$782,$A216,СВЦЭМ!$B$39:$B$782,I$190)+'СЕТ СН'!$F$12</f>
        <v>179.20494289999999</v>
      </c>
      <c r="J216" s="36">
        <f>SUMIFS(СВЦЭМ!$F$39:$F$782,СВЦЭМ!$A$39:$A$782,$A216,СВЦЭМ!$B$39:$B$782,J$190)+'СЕТ СН'!$F$12</f>
        <v>171.67814738000001</v>
      </c>
      <c r="K216" s="36">
        <f>SUMIFS(СВЦЭМ!$F$39:$F$782,СВЦЭМ!$A$39:$A$782,$A216,СВЦЭМ!$B$39:$B$782,K$190)+'СЕТ СН'!$F$12</f>
        <v>168.41794468000001</v>
      </c>
      <c r="L216" s="36">
        <f>SUMIFS(СВЦЭМ!$F$39:$F$782,СВЦЭМ!$A$39:$A$782,$A216,СВЦЭМ!$B$39:$B$782,L$190)+'СЕТ СН'!$F$12</f>
        <v>166.9385168</v>
      </c>
      <c r="M216" s="36">
        <f>SUMIFS(СВЦЭМ!$F$39:$F$782,СВЦЭМ!$A$39:$A$782,$A216,СВЦЭМ!$B$39:$B$782,M$190)+'СЕТ СН'!$F$12</f>
        <v>166.82067468</v>
      </c>
      <c r="N216" s="36">
        <f>SUMIFS(СВЦЭМ!$F$39:$F$782,СВЦЭМ!$A$39:$A$782,$A216,СВЦЭМ!$B$39:$B$782,N$190)+'СЕТ СН'!$F$12</f>
        <v>166.36611869000001</v>
      </c>
      <c r="O216" s="36">
        <f>SUMIFS(СВЦЭМ!$F$39:$F$782,СВЦЭМ!$A$39:$A$782,$A216,СВЦЭМ!$B$39:$B$782,O$190)+'СЕТ СН'!$F$12</f>
        <v>171.17521485</v>
      </c>
      <c r="P216" s="36">
        <f>SUMIFS(СВЦЭМ!$F$39:$F$782,СВЦЭМ!$A$39:$A$782,$A216,СВЦЭМ!$B$39:$B$782,P$190)+'СЕТ СН'!$F$12</f>
        <v>175.87908942999999</v>
      </c>
      <c r="Q216" s="36">
        <f>SUMIFS(СВЦЭМ!$F$39:$F$782,СВЦЭМ!$A$39:$A$782,$A216,СВЦЭМ!$B$39:$B$782,Q$190)+'СЕТ СН'!$F$12</f>
        <v>180.46502649000001</v>
      </c>
      <c r="R216" s="36">
        <f>SUMIFS(СВЦЭМ!$F$39:$F$782,СВЦЭМ!$A$39:$A$782,$A216,СВЦЭМ!$B$39:$B$782,R$190)+'СЕТ СН'!$F$12</f>
        <v>178.39021754999999</v>
      </c>
      <c r="S216" s="36">
        <f>SUMIFS(СВЦЭМ!$F$39:$F$782,СВЦЭМ!$A$39:$A$782,$A216,СВЦЭМ!$B$39:$B$782,S$190)+'СЕТ СН'!$F$12</f>
        <v>172.68363181000001</v>
      </c>
      <c r="T216" s="36">
        <f>SUMIFS(СВЦЭМ!$F$39:$F$782,СВЦЭМ!$A$39:$A$782,$A216,СВЦЭМ!$B$39:$B$782,T$190)+'СЕТ СН'!$F$12</f>
        <v>161.46020526999999</v>
      </c>
      <c r="U216" s="36">
        <f>SUMIFS(СВЦЭМ!$F$39:$F$782,СВЦЭМ!$A$39:$A$782,$A216,СВЦЭМ!$B$39:$B$782,U$190)+'СЕТ СН'!$F$12</f>
        <v>155.36362122</v>
      </c>
      <c r="V216" s="36">
        <f>SUMIFS(СВЦЭМ!$F$39:$F$782,СВЦЭМ!$A$39:$A$782,$A216,СВЦЭМ!$B$39:$B$782,V$190)+'СЕТ СН'!$F$12</f>
        <v>154.32495797000001</v>
      </c>
      <c r="W216" s="36">
        <f>SUMIFS(СВЦЭМ!$F$39:$F$782,СВЦЭМ!$A$39:$A$782,$A216,СВЦЭМ!$B$39:$B$782,W$190)+'СЕТ СН'!$F$12</f>
        <v>152.53527799</v>
      </c>
      <c r="X216" s="36">
        <f>SUMIFS(СВЦЭМ!$F$39:$F$782,СВЦЭМ!$A$39:$A$782,$A216,СВЦЭМ!$B$39:$B$782,X$190)+'СЕТ СН'!$F$12</f>
        <v>156.78127667000001</v>
      </c>
      <c r="Y216" s="36">
        <f>SUMIFS(СВЦЭМ!$F$39:$F$782,СВЦЭМ!$A$39:$A$782,$A216,СВЦЭМ!$B$39:$B$782,Y$190)+'СЕТ СН'!$F$12</f>
        <v>161.97049398999999</v>
      </c>
    </row>
    <row r="217" spans="1:25" ht="15.75" x14ac:dyDescent="0.2">
      <c r="A217" s="35">
        <f t="shared" si="5"/>
        <v>44282</v>
      </c>
      <c r="B217" s="36">
        <f>SUMIFS(СВЦЭМ!$F$39:$F$782,СВЦЭМ!$A$39:$A$782,$A217,СВЦЭМ!$B$39:$B$782,B$190)+'СЕТ СН'!$F$12</f>
        <v>155.68620652999999</v>
      </c>
      <c r="C217" s="36">
        <f>SUMIFS(СВЦЭМ!$F$39:$F$782,СВЦЭМ!$A$39:$A$782,$A217,СВЦЭМ!$B$39:$B$782,C$190)+'СЕТ СН'!$F$12</f>
        <v>167.37589291</v>
      </c>
      <c r="D217" s="36">
        <f>SUMIFS(СВЦЭМ!$F$39:$F$782,СВЦЭМ!$A$39:$A$782,$A217,СВЦЭМ!$B$39:$B$782,D$190)+'СЕТ СН'!$F$12</f>
        <v>177.81584562</v>
      </c>
      <c r="E217" s="36">
        <f>SUMIFS(СВЦЭМ!$F$39:$F$782,СВЦЭМ!$A$39:$A$782,$A217,СВЦЭМ!$B$39:$B$782,E$190)+'СЕТ СН'!$F$12</f>
        <v>180.90329220000001</v>
      </c>
      <c r="F217" s="36">
        <f>SUMIFS(СВЦЭМ!$F$39:$F$782,СВЦЭМ!$A$39:$A$782,$A217,СВЦЭМ!$B$39:$B$782,F$190)+'СЕТ СН'!$F$12</f>
        <v>183.90365383</v>
      </c>
      <c r="G217" s="36">
        <f>SUMIFS(СВЦЭМ!$F$39:$F$782,СВЦЭМ!$A$39:$A$782,$A217,СВЦЭМ!$B$39:$B$782,G$190)+'СЕТ СН'!$F$12</f>
        <v>179.77669019999999</v>
      </c>
      <c r="H217" s="36">
        <f>SUMIFS(СВЦЭМ!$F$39:$F$782,СВЦЭМ!$A$39:$A$782,$A217,СВЦЭМ!$B$39:$B$782,H$190)+'СЕТ СН'!$F$12</f>
        <v>176.28130630999999</v>
      </c>
      <c r="I217" s="36">
        <f>SUMIFS(СВЦЭМ!$F$39:$F$782,СВЦЭМ!$A$39:$A$782,$A217,СВЦЭМ!$B$39:$B$782,I$190)+'СЕТ СН'!$F$12</f>
        <v>168.47861172</v>
      </c>
      <c r="J217" s="36">
        <f>SUMIFS(СВЦЭМ!$F$39:$F$782,СВЦЭМ!$A$39:$A$782,$A217,СВЦЭМ!$B$39:$B$782,J$190)+'СЕТ СН'!$F$12</f>
        <v>159.66010785</v>
      </c>
      <c r="K217" s="36">
        <f>SUMIFS(СВЦЭМ!$F$39:$F$782,СВЦЭМ!$A$39:$A$782,$A217,СВЦЭМ!$B$39:$B$782,K$190)+'СЕТ СН'!$F$12</f>
        <v>154.22141571</v>
      </c>
      <c r="L217" s="36">
        <f>SUMIFS(СВЦЭМ!$F$39:$F$782,СВЦЭМ!$A$39:$A$782,$A217,СВЦЭМ!$B$39:$B$782,L$190)+'СЕТ СН'!$F$12</f>
        <v>157.00999536</v>
      </c>
      <c r="M217" s="36">
        <f>SUMIFS(СВЦЭМ!$F$39:$F$782,СВЦЭМ!$A$39:$A$782,$A217,СВЦЭМ!$B$39:$B$782,M$190)+'СЕТ СН'!$F$12</f>
        <v>156.88283604</v>
      </c>
      <c r="N217" s="36">
        <f>SUMIFS(СВЦЭМ!$F$39:$F$782,СВЦЭМ!$A$39:$A$782,$A217,СВЦЭМ!$B$39:$B$782,N$190)+'СЕТ СН'!$F$12</f>
        <v>158.40719763000001</v>
      </c>
      <c r="O217" s="36">
        <f>SUMIFS(СВЦЭМ!$F$39:$F$782,СВЦЭМ!$A$39:$A$782,$A217,СВЦЭМ!$B$39:$B$782,O$190)+'СЕТ СН'!$F$12</f>
        <v>161.49622127000001</v>
      </c>
      <c r="P217" s="36">
        <f>SUMIFS(СВЦЭМ!$F$39:$F$782,СВЦЭМ!$A$39:$A$782,$A217,СВЦЭМ!$B$39:$B$782,P$190)+'СЕТ СН'!$F$12</f>
        <v>169.87754375</v>
      </c>
      <c r="Q217" s="36">
        <f>SUMIFS(СВЦЭМ!$F$39:$F$782,СВЦЭМ!$A$39:$A$782,$A217,СВЦЭМ!$B$39:$B$782,Q$190)+'СЕТ СН'!$F$12</f>
        <v>175.05516319</v>
      </c>
      <c r="R217" s="36">
        <f>SUMIFS(СВЦЭМ!$F$39:$F$782,СВЦЭМ!$A$39:$A$782,$A217,СВЦЭМ!$B$39:$B$782,R$190)+'СЕТ СН'!$F$12</f>
        <v>173.04269984999999</v>
      </c>
      <c r="S217" s="36">
        <f>SUMIFS(СВЦЭМ!$F$39:$F$782,СВЦЭМ!$A$39:$A$782,$A217,СВЦЭМ!$B$39:$B$782,S$190)+'СЕТ СН'!$F$12</f>
        <v>167.47640082999999</v>
      </c>
      <c r="T217" s="36">
        <f>SUMIFS(СВЦЭМ!$F$39:$F$782,СВЦЭМ!$A$39:$A$782,$A217,СВЦЭМ!$B$39:$B$782,T$190)+'СЕТ СН'!$F$12</f>
        <v>155.40747175999999</v>
      </c>
      <c r="U217" s="36">
        <f>SUMIFS(СВЦЭМ!$F$39:$F$782,СВЦЭМ!$A$39:$A$782,$A217,СВЦЭМ!$B$39:$B$782,U$190)+'СЕТ СН'!$F$12</f>
        <v>149.84051258</v>
      </c>
      <c r="V217" s="36">
        <f>SUMIFS(СВЦЭМ!$F$39:$F$782,СВЦЭМ!$A$39:$A$782,$A217,СВЦЭМ!$B$39:$B$782,V$190)+'СЕТ СН'!$F$12</f>
        <v>149.69961699000001</v>
      </c>
      <c r="W217" s="36">
        <f>SUMIFS(СВЦЭМ!$F$39:$F$782,СВЦЭМ!$A$39:$A$782,$A217,СВЦЭМ!$B$39:$B$782,W$190)+'СЕТ СН'!$F$12</f>
        <v>146.53444597000001</v>
      </c>
      <c r="X217" s="36">
        <f>SUMIFS(СВЦЭМ!$F$39:$F$782,СВЦЭМ!$A$39:$A$782,$A217,СВЦЭМ!$B$39:$B$782,X$190)+'СЕТ СН'!$F$12</f>
        <v>149.87982485000001</v>
      </c>
      <c r="Y217" s="36">
        <f>SUMIFS(СВЦЭМ!$F$39:$F$782,СВЦЭМ!$A$39:$A$782,$A217,СВЦЭМ!$B$39:$B$782,Y$190)+'СЕТ СН'!$F$12</f>
        <v>153.12405043000001</v>
      </c>
    </row>
    <row r="218" spans="1:25" ht="15.75" x14ac:dyDescent="0.2">
      <c r="A218" s="35">
        <f t="shared" si="5"/>
        <v>44283</v>
      </c>
      <c r="B218" s="36">
        <f>SUMIFS(СВЦЭМ!$F$39:$F$782,СВЦЭМ!$A$39:$A$782,$A218,СВЦЭМ!$B$39:$B$782,B$190)+'СЕТ СН'!$F$12</f>
        <v>159.88305072</v>
      </c>
      <c r="C218" s="36">
        <f>SUMIFS(СВЦЭМ!$F$39:$F$782,СВЦЭМ!$A$39:$A$782,$A218,СВЦЭМ!$B$39:$B$782,C$190)+'СЕТ СН'!$F$12</f>
        <v>173.98421644000001</v>
      </c>
      <c r="D218" s="36">
        <f>SUMIFS(СВЦЭМ!$F$39:$F$782,СВЦЭМ!$A$39:$A$782,$A218,СВЦЭМ!$B$39:$B$782,D$190)+'СЕТ СН'!$F$12</f>
        <v>180.05393351000001</v>
      </c>
      <c r="E218" s="36">
        <f>SUMIFS(СВЦЭМ!$F$39:$F$782,СВЦЭМ!$A$39:$A$782,$A218,СВЦЭМ!$B$39:$B$782,E$190)+'СЕТ СН'!$F$12</f>
        <v>180.54699210000001</v>
      </c>
      <c r="F218" s="36">
        <f>SUMIFS(СВЦЭМ!$F$39:$F$782,СВЦЭМ!$A$39:$A$782,$A218,СВЦЭМ!$B$39:$B$782,F$190)+'СЕТ СН'!$F$12</f>
        <v>178.71626563999999</v>
      </c>
      <c r="G218" s="36">
        <f>SUMIFS(СВЦЭМ!$F$39:$F$782,СВЦЭМ!$A$39:$A$782,$A218,СВЦЭМ!$B$39:$B$782,G$190)+'СЕТ СН'!$F$12</f>
        <v>173.65825194999999</v>
      </c>
      <c r="H218" s="36">
        <f>SUMIFS(СВЦЭМ!$F$39:$F$782,СВЦЭМ!$A$39:$A$782,$A218,СВЦЭМ!$B$39:$B$782,H$190)+'СЕТ СН'!$F$12</f>
        <v>170.30249019999999</v>
      </c>
      <c r="I218" s="36">
        <f>SUMIFS(СВЦЭМ!$F$39:$F$782,СВЦЭМ!$A$39:$A$782,$A218,СВЦЭМ!$B$39:$B$782,I$190)+'СЕТ СН'!$F$12</f>
        <v>164.83199379999999</v>
      </c>
      <c r="J218" s="36">
        <f>SUMIFS(СВЦЭМ!$F$39:$F$782,СВЦЭМ!$A$39:$A$782,$A218,СВЦЭМ!$B$39:$B$782,J$190)+'СЕТ СН'!$F$12</f>
        <v>150.40775184</v>
      </c>
      <c r="K218" s="36">
        <f>SUMIFS(СВЦЭМ!$F$39:$F$782,СВЦЭМ!$A$39:$A$782,$A218,СВЦЭМ!$B$39:$B$782,K$190)+'СЕТ СН'!$F$12</f>
        <v>147.67362621000001</v>
      </c>
      <c r="L218" s="36">
        <f>SUMIFS(СВЦЭМ!$F$39:$F$782,СВЦЭМ!$A$39:$A$782,$A218,СВЦЭМ!$B$39:$B$782,L$190)+'СЕТ СН'!$F$12</f>
        <v>154.26047127000001</v>
      </c>
      <c r="M218" s="36">
        <f>SUMIFS(СВЦЭМ!$F$39:$F$782,СВЦЭМ!$A$39:$A$782,$A218,СВЦЭМ!$B$39:$B$782,M$190)+'СЕТ СН'!$F$12</f>
        <v>160.17397761999999</v>
      </c>
      <c r="N218" s="36">
        <f>SUMIFS(СВЦЭМ!$F$39:$F$782,СВЦЭМ!$A$39:$A$782,$A218,СВЦЭМ!$B$39:$B$782,N$190)+'СЕТ СН'!$F$12</f>
        <v>166.39351300000001</v>
      </c>
      <c r="O218" s="36">
        <f>SUMIFS(СВЦЭМ!$F$39:$F$782,СВЦЭМ!$A$39:$A$782,$A218,СВЦЭМ!$B$39:$B$782,O$190)+'СЕТ СН'!$F$12</f>
        <v>171.01026415999999</v>
      </c>
      <c r="P218" s="36">
        <f>SUMIFS(СВЦЭМ!$F$39:$F$782,СВЦЭМ!$A$39:$A$782,$A218,СВЦЭМ!$B$39:$B$782,P$190)+'СЕТ СН'!$F$12</f>
        <v>178.04618561999999</v>
      </c>
      <c r="Q218" s="36">
        <f>SUMIFS(СВЦЭМ!$F$39:$F$782,СВЦЭМ!$A$39:$A$782,$A218,СВЦЭМ!$B$39:$B$782,Q$190)+'СЕТ СН'!$F$12</f>
        <v>182.71593464</v>
      </c>
      <c r="R218" s="36">
        <f>SUMIFS(СВЦЭМ!$F$39:$F$782,СВЦЭМ!$A$39:$A$782,$A218,СВЦЭМ!$B$39:$B$782,R$190)+'СЕТ СН'!$F$12</f>
        <v>180.74859445000001</v>
      </c>
      <c r="S218" s="36">
        <f>SUMIFS(СВЦЭМ!$F$39:$F$782,СВЦЭМ!$A$39:$A$782,$A218,СВЦЭМ!$B$39:$B$782,S$190)+'СЕТ СН'!$F$12</f>
        <v>174.74597681</v>
      </c>
      <c r="T218" s="36">
        <f>SUMIFS(СВЦЭМ!$F$39:$F$782,СВЦЭМ!$A$39:$A$782,$A218,СВЦЭМ!$B$39:$B$782,T$190)+'СЕТ СН'!$F$12</f>
        <v>163.47169948999999</v>
      </c>
      <c r="U218" s="36">
        <f>SUMIFS(СВЦЭМ!$F$39:$F$782,СВЦЭМ!$A$39:$A$782,$A218,СВЦЭМ!$B$39:$B$782,U$190)+'СЕТ СН'!$F$12</f>
        <v>158.55430440000001</v>
      </c>
      <c r="V218" s="36">
        <f>SUMIFS(СВЦЭМ!$F$39:$F$782,СВЦЭМ!$A$39:$A$782,$A218,СВЦЭМ!$B$39:$B$782,V$190)+'СЕТ СН'!$F$12</f>
        <v>159.45462423999999</v>
      </c>
      <c r="W218" s="36">
        <f>SUMIFS(СВЦЭМ!$F$39:$F$782,СВЦЭМ!$A$39:$A$782,$A218,СВЦЭМ!$B$39:$B$782,W$190)+'СЕТ СН'!$F$12</f>
        <v>155.13721029000001</v>
      </c>
      <c r="X218" s="36">
        <f>SUMIFS(СВЦЭМ!$F$39:$F$782,СВЦЭМ!$A$39:$A$782,$A218,СВЦЭМ!$B$39:$B$782,X$190)+'СЕТ СН'!$F$12</f>
        <v>153.24166524</v>
      </c>
      <c r="Y218" s="36">
        <f>SUMIFS(СВЦЭМ!$F$39:$F$782,СВЦЭМ!$A$39:$A$782,$A218,СВЦЭМ!$B$39:$B$782,Y$190)+'СЕТ СН'!$F$12</f>
        <v>152.44541934</v>
      </c>
    </row>
    <row r="219" spans="1:25" ht="15.75" x14ac:dyDescent="0.2">
      <c r="A219" s="35">
        <f t="shared" si="5"/>
        <v>44284</v>
      </c>
      <c r="B219" s="36">
        <f>SUMIFS(СВЦЭМ!$F$39:$F$782,СВЦЭМ!$A$39:$A$782,$A219,СВЦЭМ!$B$39:$B$782,B$190)+'СЕТ СН'!$F$12</f>
        <v>167.70051552000001</v>
      </c>
      <c r="C219" s="36">
        <f>SUMIFS(СВЦЭМ!$F$39:$F$782,СВЦЭМ!$A$39:$A$782,$A219,СВЦЭМ!$B$39:$B$782,C$190)+'СЕТ СН'!$F$12</f>
        <v>181.79443899</v>
      </c>
      <c r="D219" s="36">
        <f>SUMIFS(СВЦЭМ!$F$39:$F$782,СВЦЭМ!$A$39:$A$782,$A219,СВЦЭМ!$B$39:$B$782,D$190)+'СЕТ СН'!$F$12</f>
        <v>190.25438600999999</v>
      </c>
      <c r="E219" s="36">
        <f>SUMIFS(СВЦЭМ!$F$39:$F$782,СВЦЭМ!$A$39:$A$782,$A219,СВЦЭМ!$B$39:$B$782,E$190)+'СЕТ СН'!$F$12</f>
        <v>193.52991012000001</v>
      </c>
      <c r="F219" s="36">
        <f>SUMIFS(СВЦЭМ!$F$39:$F$782,СВЦЭМ!$A$39:$A$782,$A219,СВЦЭМ!$B$39:$B$782,F$190)+'СЕТ СН'!$F$12</f>
        <v>192.47286306999999</v>
      </c>
      <c r="G219" s="36">
        <f>SUMIFS(СВЦЭМ!$F$39:$F$782,СВЦЭМ!$A$39:$A$782,$A219,СВЦЭМ!$B$39:$B$782,G$190)+'СЕТ СН'!$F$12</f>
        <v>185.17930104000001</v>
      </c>
      <c r="H219" s="36">
        <f>SUMIFS(СВЦЭМ!$F$39:$F$782,СВЦЭМ!$A$39:$A$782,$A219,СВЦЭМ!$B$39:$B$782,H$190)+'СЕТ СН'!$F$12</f>
        <v>177.97115317000001</v>
      </c>
      <c r="I219" s="36">
        <f>SUMIFS(СВЦЭМ!$F$39:$F$782,СВЦЭМ!$A$39:$A$782,$A219,СВЦЭМ!$B$39:$B$782,I$190)+'СЕТ СН'!$F$12</f>
        <v>168.77885671999999</v>
      </c>
      <c r="J219" s="36">
        <f>SUMIFS(СВЦЭМ!$F$39:$F$782,СВЦЭМ!$A$39:$A$782,$A219,СВЦЭМ!$B$39:$B$782,J$190)+'СЕТ СН'!$F$12</f>
        <v>159.52027630000001</v>
      </c>
      <c r="K219" s="36">
        <f>SUMIFS(СВЦЭМ!$F$39:$F$782,СВЦЭМ!$A$39:$A$782,$A219,СВЦЭМ!$B$39:$B$782,K$190)+'СЕТ СН'!$F$12</f>
        <v>156.64655565999999</v>
      </c>
      <c r="L219" s="36">
        <f>SUMIFS(СВЦЭМ!$F$39:$F$782,СВЦЭМ!$A$39:$A$782,$A219,СВЦЭМ!$B$39:$B$782,L$190)+'СЕТ СН'!$F$12</f>
        <v>156.72255988000001</v>
      </c>
      <c r="M219" s="36">
        <f>SUMIFS(СВЦЭМ!$F$39:$F$782,СВЦЭМ!$A$39:$A$782,$A219,СВЦЭМ!$B$39:$B$782,M$190)+'СЕТ СН'!$F$12</f>
        <v>156.57607114999999</v>
      </c>
      <c r="N219" s="36">
        <f>SUMIFS(СВЦЭМ!$F$39:$F$782,СВЦЭМ!$A$39:$A$782,$A219,СВЦЭМ!$B$39:$B$782,N$190)+'СЕТ СН'!$F$12</f>
        <v>157.79354565</v>
      </c>
      <c r="O219" s="36">
        <f>SUMIFS(СВЦЭМ!$F$39:$F$782,СВЦЭМ!$A$39:$A$782,$A219,СВЦЭМ!$B$39:$B$782,O$190)+'СЕТ СН'!$F$12</f>
        <v>163.29244752</v>
      </c>
      <c r="P219" s="36">
        <f>SUMIFS(СВЦЭМ!$F$39:$F$782,СВЦЭМ!$A$39:$A$782,$A219,СВЦЭМ!$B$39:$B$782,P$190)+'СЕТ СН'!$F$12</f>
        <v>171.54487724000001</v>
      </c>
      <c r="Q219" s="36">
        <f>SUMIFS(СВЦЭМ!$F$39:$F$782,СВЦЭМ!$A$39:$A$782,$A219,СВЦЭМ!$B$39:$B$782,Q$190)+'СЕТ СН'!$F$12</f>
        <v>175.70479645</v>
      </c>
      <c r="R219" s="36">
        <f>SUMIFS(СВЦЭМ!$F$39:$F$782,СВЦЭМ!$A$39:$A$782,$A219,СВЦЭМ!$B$39:$B$782,R$190)+'СЕТ СН'!$F$12</f>
        <v>173.93795885</v>
      </c>
      <c r="S219" s="36">
        <f>SUMIFS(СВЦЭМ!$F$39:$F$782,СВЦЭМ!$A$39:$A$782,$A219,СВЦЭМ!$B$39:$B$782,S$190)+'СЕТ СН'!$F$12</f>
        <v>168.81292583999999</v>
      </c>
      <c r="T219" s="36">
        <f>SUMIFS(СВЦЭМ!$F$39:$F$782,СВЦЭМ!$A$39:$A$782,$A219,СВЦЭМ!$B$39:$B$782,T$190)+'СЕТ СН'!$F$12</f>
        <v>157.25013031</v>
      </c>
      <c r="U219" s="36">
        <f>SUMIFS(СВЦЭМ!$F$39:$F$782,СВЦЭМ!$A$39:$A$782,$A219,СВЦЭМ!$B$39:$B$782,U$190)+'СЕТ СН'!$F$12</f>
        <v>152.33361171000001</v>
      </c>
      <c r="V219" s="36">
        <f>SUMIFS(СВЦЭМ!$F$39:$F$782,СВЦЭМ!$A$39:$A$782,$A219,СВЦЭМ!$B$39:$B$782,V$190)+'СЕТ СН'!$F$12</f>
        <v>152.52613575999999</v>
      </c>
      <c r="W219" s="36">
        <f>SUMIFS(СВЦЭМ!$F$39:$F$782,СВЦЭМ!$A$39:$A$782,$A219,СВЦЭМ!$B$39:$B$782,W$190)+'СЕТ СН'!$F$12</f>
        <v>152.53777606</v>
      </c>
      <c r="X219" s="36">
        <f>SUMIFS(СВЦЭМ!$F$39:$F$782,СВЦЭМ!$A$39:$A$782,$A219,СВЦЭМ!$B$39:$B$782,X$190)+'СЕТ СН'!$F$12</f>
        <v>156.10250468999999</v>
      </c>
      <c r="Y219" s="36">
        <f>SUMIFS(СВЦЭМ!$F$39:$F$782,СВЦЭМ!$A$39:$A$782,$A219,СВЦЭМ!$B$39:$B$782,Y$190)+'СЕТ СН'!$F$12</f>
        <v>155.09340047000001</v>
      </c>
    </row>
    <row r="220" spans="1:25" ht="15.75" x14ac:dyDescent="0.2">
      <c r="A220" s="35">
        <f t="shared" si="5"/>
        <v>44285</v>
      </c>
      <c r="B220" s="36">
        <f>SUMIFS(СВЦЭМ!$F$39:$F$782,СВЦЭМ!$A$39:$A$782,$A220,СВЦЭМ!$B$39:$B$782,B$190)+'СЕТ СН'!$F$12</f>
        <v>165.68186890000001</v>
      </c>
      <c r="C220" s="36">
        <f>SUMIFS(СВЦЭМ!$F$39:$F$782,СВЦЭМ!$A$39:$A$782,$A220,СВЦЭМ!$B$39:$B$782,C$190)+'СЕТ СН'!$F$12</f>
        <v>177.40408260999999</v>
      </c>
      <c r="D220" s="36">
        <f>SUMIFS(СВЦЭМ!$F$39:$F$782,СВЦЭМ!$A$39:$A$782,$A220,СВЦЭМ!$B$39:$B$782,D$190)+'СЕТ СН'!$F$12</f>
        <v>177.14486862999999</v>
      </c>
      <c r="E220" s="36">
        <f>SUMIFS(СВЦЭМ!$F$39:$F$782,СВЦЭМ!$A$39:$A$782,$A220,СВЦЭМ!$B$39:$B$782,E$190)+'СЕТ СН'!$F$12</f>
        <v>176.9572091</v>
      </c>
      <c r="F220" s="36">
        <f>SUMIFS(СВЦЭМ!$F$39:$F$782,СВЦЭМ!$A$39:$A$782,$A220,СВЦЭМ!$B$39:$B$782,F$190)+'СЕТ СН'!$F$12</f>
        <v>176.74937972000001</v>
      </c>
      <c r="G220" s="36">
        <f>SUMIFS(СВЦЭМ!$F$39:$F$782,СВЦЭМ!$A$39:$A$782,$A220,СВЦЭМ!$B$39:$B$782,G$190)+'СЕТ СН'!$F$12</f>
        <v>177.03196353000001</v>
      </c>
      <c r="H220" s="36">
        <f>SUMIFS(СВЦЭМ!$F$39:$F$782,СВЦЭМ!$A$39:$A$782,$A220,СВЦЭМ!$B$39:$B$782,H$190)+'СЕТ СН'!$F$12</f>
        <v>175.55872199000001</v>
      </c>
      <c r="I220" s="36">
        <f>SUMIFS(СВЦЭМ!$F$39:$F$782,СВЦЭМ!$A$39:$A$782,$A220,СВЦЭМ!$B$39:$B$782,I$190)+'СЕТ СН'!$F$12</f>
        <v>168.20744809000001</v>
      </c>
      <c r="J220" s="36">
        <f>SUMIFS(СВЦЭМ!$F$39:$F$782,СВЦЭМ!$A$39:$A$782,$A220,СВЦЭМ!$B$39:$B$782,J$190)+'СЕТ СН'!$F$12</f>
        <v>161.94056040999999</v>
      </c>
      <c r="K220" s="36">
        <f>SUMIFS(СВЦЭМ!$F$39:$F$782,СВЦЭМ!$A$39:$A$782,$A220,СВЦЭМ!$B$39:$B$782,K$190)+'СЕТ СН'!$F$12</f>
        <v>159.36508828999999</v>
      </c>
      <c r="L220" s="36">
        <f>SUMIFS(СВЦЭМ!$F$39:$F$782,СВЦЭМ!$A$39:$A$782,$A220,СВЦЭМ!$B$39:$B$782,L$190)+'СЕТ СН'!$F$12</f>
        <v>164.14782918</v>
      </c>
      <c r="M220" s="36">
        <f>SUMIFS(СВЦЭМ!$F$39:$F$782,СВЦЭМ!$A$39:$A$782,$A220,СВЦЭМ!$B$39:$B$782,M$190)+'СЕТ СН'!$F$12</f>
        <v>168.80793861000001</v>
      </c>
      <c r="N220" s="36">
        <f>SUMIFS(СВЦЭМ!$F$39:$F$782,СВЦЭМ!$A$39:$A$782,$A220,СВЦЭМ!$B$39:$B$782,N$190)+'СЕТ СН'!$F$12</f>
        <v>171.23026148</v>
      </c>
      <c r="O220" s="36">
        <f>SUMIFS(СВЦЭМ!$F$39:$F$782,СВЦЭМ!$A$39:$A$782,$A220,СВЦЭМ!$B$39:$B$782,O$190)+'СЕТ СН'!$F$12</f>
        <v>178.34497153999999</v>
      </c>
      <c r="P220" s="36">
        <f>SUMIFS(СВЦЭМ!$F$39:$F$782,СВЦЭМ!$A$39:$A$782,$A220,СВЦЭМ!$B$39:$B$782,P$190)+'СЕТ СН'!$F$12</f>
        <v>186.82775697</v>
      </c>
      <c r="Q220" s="36">
        <f>SUMIFS(СВЦЭМ!$F$39:$F$782,СВЦЭМ!$A$39:$A$782,$A220,СВЦЭМ!$B$39:$B$782,Q$190)+'СЕТ СН'!$F$12</f>
        <v>189.03437697000001</v>
      </c>
      <c r="R220" s="36">
        <f>SUMIFS(СВЦЭМ!$F$39:$F$782,СВЦЭМ!$A$39:$A$782,$A220,СВЦЭМ!$B$39:$B$782,R$190)+'СЕТ СН'!$F$12</f>
        <v>184.72771248999999</v>
      </c>
      <c r="S220" s="36">
        <f>SUMIFS(СВЦЭМ!$F$39:$F$782,СВЦЭМ!$A$39:$A$782,$A220,СВЦЭМ!$B$39:$B$782,S$190)+'СЕТ СН'!$F$12</f>
        <v>180.02165751999999</v>
      </c>
      <c r="T220" s="36">
        <f>SUMIFS(СВЦЭМ!$F$39:$F$782,СВЦЭМ!$A$39:$A$782,$A220,СВЦЭМ!$B$39:$B$782,T$190)+'СЕТ СН'!$F$12</f>
        <v>169.77952159</v>
      </c>
      <c r="U220" s="36">
        <f>SUMIFS(СВЦЭМ!$F$39:$F$782,СВЦЭМ!$A$39:$A$782,$A220,СВЦЭМ!$B$39:$B$782,U$190)+'СЕТ СН'!$F$12</f>
        <v>163.34238384</v>
      </c>
      <c r="V220" s="36">
        <f>SUMIFS(СВЦЭМ!$F$39:$F$782,СВЦЭМ!$A$39:$A$782,$A220,СВЦЭМ!$B$39:$B$782,V$190)+'СЕТ СН'!$F$12</f>
        <v>161.88878861000001</v>
      </c>
      <c r="W220" s="36">
        <f>SUMIFS(СВЦЭМ!$F$39:$F$782,СВЦЭМ!$A$39:$A$782,$A220,СВЦЭМ!$B$39:$B$782,W$190)+'СЕТ СН'!$F$12</f>
        <v>163.44059809000001</v>
      </c>
      <c r="X220" s="36">
        <f>SUMIFS(СВЦЭМ!$F$39:$F$782,СВЦЭМ!$A$39:$A$782,$A220,СВЦЭМ!$B$39:$B$782,X$190)+'СЕТ СН'!$F$12</f>
        <v>166.69136501</v>
      </c>
      <c r="Y220" s="36">
        <f>SUMIFS(СВЦЭМ!$F$39:$F$782,СВЦЭМ!$A$39:$A$782,$A220,СВЦЭМ!$B$39:$B$782,Y$190)+'СЕТ СН'!$F$12</f>
        <v>165.47838938000001</v>
      </c>
    </row>
    <row r="221" spans="1:25" ht="15.75" x14ac:dyDescent="0.2">
      <c r="A221" s="35">
        <f t="shared" si="5"/>
        <v>44286</v>
      </c>
      <c r="B221" s="36">
        <f>SUMIFS(СВЦЭМ!$F$39:$F$782,СВЦЭМ!$A$39:$A$782,$A221,СВЦЭМ!$B$39:$B$782,B$190)+'СЕТ СН'!$F$12</f>
        <v>179.55428484000001</v>
      </c>
      <c r="C221" s="36">
        <f>SUMIFS(СВЦЭМ!$F$39:$F$782,СВЦЭМ!$A$39:$A$782,$A221,СВЦЭМ!$B$39:$B$782,C$190)+'СЕТ СН'!$F$12</f>
        <v>183.76789251</v>
      </c>
      <c r="D221" s="36">
        <f>SUMIFS(СВЦЭМ!$F$39:$F$782,СВЦЭМ!$A$39:$A$782,$A221,СВЦЭМ!$B$39:$B$782,D$190)+'СЕТ СН'!$F$12</f>
        <v>179.28058150000001</v>
      </c>
      <c r="E221" s="36">
        <f>SUMIFS(СВЦЭМ!$F$39:$F$782,СВЦЭМ!$A$39:$A$782,$A221,СВЦЭМ!$B$39:$B$782,E$190)+'СЕТ СН'!$F$12</f>
        <v>179.05422768</v>
      </c>
      <c r="F221" s="36">
        <f>SUMIFS(СВЦЭМ!$F$39:$F$782,СВЦЭМ!$A$39:$A$782,$A221,СВЦЭМ!$B$39:$B$782,F$190)+'СЕТ СН'!$F$12</f>
        <v>179.05428142</v>
      </c>
      <c r="G221" s="36">
        <f>SUMIFS(СВЦЭМ!$F$39:$F$782,СВЦЭМ!$A$39:$A$782,$A221,СВЦЭМ!$B$39:$B$782,G$190)+'СЕТ СН'!$F$12</f>
        <v>179.20896203000001</v>
      </c>
      <c r="H221" s="36">
        <f>SUMIFS(СВЦЭМ!$F$39:$F$782,СВЦЭМ!$A$39:$A$782,$A221,СВЦЭМ!$B$39:$B$782,H$190)+'СЕТ СН'!$F$12</f>
        <v>181.91508324</v>
      </c>
      <c r="I221" s="36">
        <f>SUMIFS(СВЦЭМ!$F$39:$F$782,СВЦЭМ!$A$39:$A$782,$A221,СВЦЭМ!$B$39:$B$782,I$190)+'СЕТ СН'!$F$12</f>
        <v>174.44569988999999</v>
      </c>
      <c r="J221" s="36">
        <f>SUMIFS(СВЦЭМ!$F$39:$F$782,СВЦЭМ!$A$39:$A$782,$A221,СВЦЭМ!$B$39:$B$782,J$190)+'СЕТ СН'!$F$12</f>
        <v>164.19008789</v>
      </c>
      <c r="K221" s="36">
        <f>SUMIFS(СВЦЭМ!$F$39:$F$782,СВЦЭМ!$A$39:$A$782,$A221,СВЦЭМ!$B$39:$B$782,K$190)+'СЕТ СН'!$F$12</f>
        <v>159.11664285000001</v>
      </c>
      <c r="L221" s="36">
        <f>SUMIFS(СВЦЭМ!$F$39:$F$782,СВЦЭМ!$A$39:$A$782,$A221,СВЦЭМ!$B$39:$B$782,L$190)+'СЕТ СН'!$F$12</f>
        <v>159.80835027000001</v>
      </c>
      <c r="M221" s="36">
        <f>SUMIFS(СВЦЭМ!$F$39:$F$782,СВЦЭМ!$A$39:$A$782,$A221,СВЦЭМ!$B$39:$B$782,M$190)+'СЕТ СН'!$F$12</f>
        <v>162.07974669000001</v>
      </c>
      <c r="N221" s="36">
        <f>SUMIFS(СВЦЭМ!$F$39:$F$782,СВЦЭМ!$A$39:$A$782,$A221,СВЦЭМ!$B$39:$B$782,N$190)+'СЕТ СН'!$F$12</f>
        <v>167.62525574</v>
      </c>
      <c r="O221" s="36">
        <f>SUMIFS(СВЦЭМ!$F$39:$F$782,СВЦЭМ!$A$39:$A$782,$A221,СВЦЭМ!$B$39:$B$782,O$190)+'СЕТ СН'!$F$12</f>
        <v>173.59560675</v>
      </c>
      <c r="P221" s="36">
        <f>SUMIFS(СВЦЭМ!$F$39:$F$782,СВЦЭМ!$A$39:$A$782,$A221,СВЦЭМ!$B$39:$B$782,P$190)+'СЕТ СН'!$F$12</f>
        <v>182.30454025</v>
      </c>
      <c r="Q221" s="36">
        <f>SUMIFS(СВЦЭМ!$F$39:$F$782,СВЦЭМ!$A$39:$A$782,$A221,СВЦЭМ!$B$39:$B$782,Q$190)+'СЕТ СН'!$F$12</f>
        <v>186.96104195999999</v>
      </c>
      <c r="R221" s="36">
        <f>SUMIFS(СВЦЭМ!$F$39:$F$782,СВЦЭМ!$A$39:$A$782,$A221,СВЦЭМ!$B$39:$B$782,R$190)+'СЕТ СН'!$F$12</f>
        <v>185.3036927</v>
      </c>
      <c r="S221" s="36">
        <f>SUMIFS(СВЦЭМ!$F$39:$F$782,СВЦЭМ!$A$39:$A$782,$A221,СВЦЭМ!$B$39:$B$782,S$190)+'СЕТ СН'!$F$12</f>
        <v>180.35574541</v>
      </c>
      <c r="T221" s="36">
        <f>SUMIFS(СВЦЭМ!$F$39:$F$782,СВЦЭМ!$A$39:$A$782,$A221,СВЦЭМ!$B$39:$B$782,T$190)+'СЕТ СН'!$F$12</f>
        <v>167.89068015999999</v>
      </c>
      <c r="U221" s="36">
        <f>SUMIFS(СВЦЭМ!$F$39:$F$782,СВЦЭМ!$A$39:$A$782,$A221,СВЦЭМ!$B$39:$B$782,U$190)+'СЕТ СН'!$F$12</f>
        <v>160.98090217000001</v>
      </c>
      <c r="V221" s="36">
        <f>SUMIFS(СВЦЭМ!$F$39:$F$782,СВЦЭМ!$A$39:$A$782,$A221,СВЦЭМ!$B$39:$B$782,V$190)+'СЕТ СН'!$F$12</f>
        <v>164.38156024</v>
      </c>
      <c r="W221" s="36">
        <f>SUMIFS(СВЦЭМ!$F$39:$F$782,СВЦЭМ!$A$39:$A$782,$A221,СВЦЭМ!$B$39:$B$782,W$190)+'СЕТ СН'!$F$12</f>
        <v>164.05902223000001</v>
      </c>
      <c r="X221" s="36">
        <f>SUMIFS(СВЦЭМ!$F$39:$F$782,СВЦЭМ!$A$39:$A$782,$A221,СВЦЭМ!$B$39:$B$782,X$190)+'СЕТ СН'!$F$12</f>
        <v>169.84318852999999</v>
      </c>
      <c r="Y221" s="36">
        <f>SUMIFS(СВЦЭМ!$F$39:$F$782,СВЦЭМ!$A$39:$A$782,$A221,СВЦЭМ!$B$39:$B$782,Y$190)+'СЕТ СН'!$F$12</f>
        <v>170.88870564000001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44257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44258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44259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44260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44261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44262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44263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44264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44265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44266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44267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44268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44269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44270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44271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44272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44273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44274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44275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44276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44277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44278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44279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44280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44281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44282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44283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44284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44285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44286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44257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44258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44259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44260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44261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44262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44263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44264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44265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44266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44267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44268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44269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44270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44271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44272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44273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44274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44275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44276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44277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44278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44279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44280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44281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44282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44283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44284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44285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44286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44257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44258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44259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44260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44261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44262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44263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44264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44265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44266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44267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44268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44269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44270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44271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44272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44273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44274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44275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44276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44277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44278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44279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44280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44281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44282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44283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44284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44285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44286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44257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44258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44259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44260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44261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44262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44263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44264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44265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44266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44267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44268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44269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44270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44271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44272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44273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44274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44275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44276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44277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44278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44279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44280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44281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44282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44283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44284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44285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44286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44257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44258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44259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44260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44261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44262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44263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44264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44265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44266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44267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44268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44269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44270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44271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44272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44273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44274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44275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44276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44277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44278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44279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44280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44281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44282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44283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44284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44285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44286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44257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44258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44259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44260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44261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44262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44263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44264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44265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44266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44267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44268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44269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44270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44271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44272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44273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44274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44275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44276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44277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44278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44279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44280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44281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44282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44283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44284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44285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44286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c r="V438" s="47"/>
      <c r="W438" s="47"/>
      <c r="X438" s="47"/>
      <c r="Y438" s="47"/>
    </row>
    <row r="439" spans="1:26" ht="15.75" x14ac:dyDescent="0.2">
      <c r="A439" s="134"/>
      <c r="B439" s="134"/>
      <c r="C439" s="134"/>
      <c r="D439" s="134"/>
      <c r="E439" s="134"/>
      <c r="F439" s="134"/>
      <c r="G439" s="134"/>
      <c r="H439" s="134"/>
      <c r="I439" s="134"/>
      <c r="J439" s="134"/>
      <c r="K439" s="134"/>
      <c r="L439" s="134"/>
      <c r="M439" s="134"/>
      <c r="N439" s="137">
        <f>СВЦЭМ!$D$12+'СЕТ СН'!$F$10-'СЕТ СН'!$F$24</f>
        <v>554700.50863723608</v>
      </c>
      <c r="O439" s="138"/>
      <c r="P439" s="137">
        <f>СВЦЭМ!$D$12+'СЕТ СН'!$F$10-'СЕТ СН'!$G$24</f>
        <v>554700.50863723608</v>
      </c>
      <c r="Q439" s="138"/>
      <c r="R439" s="137">
        <f>СВЦЭМ!$D$12+'СЕТ СН'!$F$10-'СЕТ СН'!$H$24</f>
        <v>554700.50863723608</v>
      </c>
      <c r="S439" s="138"/>
      <c r="T439" s="137">
        <f>СВЦЭМ!$D$12+'СЕТ СН'!$F$10-'СЕТ СН'!$I$24</f>
        <v>554700.50863723608</v>
      </c>
      <c r="U439" s="138"/>
      <c r="V439" s="47"/>
      <c r="W439" s="47"/>
      <c r="X439" s="47"/>
      <c r="Y439" s="47"/>
    </row>
    <row r="440" spans="1:26" ht="30" customHeight="1" x14ac:dyDescent="0.25"/>
    <row r="441" spans="1:26" ht="15.75" x14ac:dyDescent="0.25">
      <c r="A441" s="143" t="s">
        <v>75</v>
      </c>
      <c r="B441" s="144"/>
      <c r="C441" s="144"/>
      <c r="D441" s="144"/>
      <c r="E441" s="144"/>
      <c r="F441" s="144"/>
      <c r="G441" s="144"/>
      <c r="H441" s="144"/>
      <c r="I441" s="144"/>
      <c r="J441" s="144"/>
      <c r="K441" s="144"/>
      <c r="L441" s="144"/>
      <c r="M441" s="145"/>
      <c r="N441" s="135" t="s">
        <v>29</v>
      </c>
      <c r="O441" s="135"/>
      <c r="P441" s="135"/>
      <c r="Q441" s="135"/>
      <c r="R441" s="135"/>
      <c r="S441" s="135"/>
      <c r="T441" s="135"/>
      <c r="U441" s="135"/>
    </row>
    <row r="442" spans="1:26" ht="15.75" x14ac:dyDescent="0.25">
      <c r="A442" s="146"/>
      <c r="B442" s="147"/>
      <c r="C442" s="147"/>
      <c r="D442" s="147"/>
      <c r="E442" s="147"/>
      <c r="F442" s="147"/>
      <c r="G442" s="147"/>
      <c r="H442" s="147"/>
      <c r="I442" s="147"/>
      <c r="J442" s="147"/>
      <c r="K442" s="147"/>
      <c r="L442" s="147"/>
      <c r="M442" s="148"/>
      <c r="N442" s="136" t="s">
        <v>0</v>
      </c>
      <c r="O442" s="136"/>
      <c r="P442" s="136" t="s">
        <v>1</v>
      </c>
      <c r="Q442" s="136"/>
      <c r="R442" s="136" t="s">
        <v>2</v>
      </c>
      <c r="S442" s="136"/>
      <c r="T442" s="136" t="s">
        <v>3</v>
      </c>
      <c r="U442" s="136"/>
    </row>
    <row r="443" spans="1:26" ht="15.75" x14ac:dyDescent="0.25">
      <c r="A443" s="149"/>
      <c r="B443" s="150"/>
      <c r="C443" s="150"/>
      <c r="D443" s="150"/>
      <c r="E443" s="150"/>
      <c r="F443" s="150"/>
      <c r="G443" s="150"/>
      <c r="H443" s="150"/>
      <c r="I443" s="150"/>
      <c r="J443" s="150"/>
      <c r="K443" s="150"/>
      <c r="L443" s="150"/>
      <c r="M443" s="151"/>
      <c r="N443" s="142">
        <f>'СЕТ СН'!$F$7</f>
        <v>921252.81</v>
      </c>
      <c r="O443" s="142"/>
      <c r="P443" s="142">
        <f>'СЕТ СН'!$G$7</f>
        <v>1390504.25</v>
      </c>
      <c r="Q443" s="142"/>
      <c r="R443" s="142">
        <f>'СЕТ СН'!$H$7</f>
        <v>1121514.2</v>
      </c>
      <c r="S443" s="142"/>
      <c r="T443" s="142">
        <f>'СЕТ СН'!$I$7</f>
        <v>874156.75</v>
      </c>
      <c r="U443" s="142"/>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60" x14ac:dyDescent="0.2">
      <c r="A5" s="53" t="s">
        <v>136</v>
      </c>
      <c r="B5" s="90" t="s">
        <v>140</v>
      </c>
      <c r="C5" s="97">
        <v>44197</v>
      </c>
      <c r="D5" s="97">
        <v>44377</v>
      </c>
      <c r="E5" s="52" t="s">
        <v>20</v>
      </c>
      <c r="F5" s="52">
        <v>1486.9</v>
      </c>
      <c r="G5" s="52">
        <v>2192.67</v>
      </c>
      <c r="H5" s="52">
        <v>2568.12</v>
      </c>
      <c r="I5" s="52">
        <v>2909.04</v>
      </c>
    </row>
    <row r="6" spans="1:9" ht="60" x14ac:dyDescent="0.2">
      <c r="A6" s="53" t="s">
        <v>135</v>
      </c>
      <c r="B6" s="92" t="s">
        <v>140</v>
      </c>
      <c r="C6" s="97">
        <v>44197</v>
      </c>
      <c r="D6" s="97">
        <v>44377</v>
      </c>
      <c r="E6" s="52" t="s">
        <v>20</v>
      </c>
      <c r="F6" s="52">
        <v>57.71</v>
      </c>
      <c r="G6" s="52">
        <v>130.58000000000001</v>
      </c>
      <c r="H6" s="52">
        <v>173</v>
      </c>
      <c r="I6" s="52">
        <v>467.05</v>
      </c>
    </row>
    <row r="7" spans="1:9" ht="60" x14ac:dyDescent="0.2">
      <c r="A7" s="53" t="s">
        <v>134</v>
      </c>
      <c r="B7" s="92" t="s">
        <v>140</v>
      </c>
      <c r="C7" s="97">
        <v>44197</v>
      </c>
      <c r="D7" s="97">
        <v>44377</v>
      </c>
      <c r="E7" s="52" t="s">
        <v>21</v>
      </c>
      <c r="F7" s="52">
        <v>921252.81</v>
      </c>
      <c r="G7" s="52">
        <v>1390504.25</v>
      </c>
      <c r="H7" s="52">
        <v>1121514.2</v>
      </c>
      <c r="I7" s="52">
        <v>874156.75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3QAp5f7wcE0D0kDjXVpcOMzmMFeG+j4aC6Yc0g7qJEWurX2YY9fBYus42KXi75QrbVFXeu2jVSg0D2hAuJOgjQ==" saltValue="DjNjspqomskwnNl747NrX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0" zoomScaleNormal="5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8" t="s">
        <v>84</v>
      </c>
      <c r="B4" s="159"/>
      <c r="C4" s="63"/>
      <c r="D4" s="64" t="s">
        <v>85</v>
      </c>
    </row>
    <row r="5" spans="1:4" ht="15" customHeight="1" x14ac:dyDescent="0.2">
      <c r="A5" s="161" t="s">
        <v>86</v>
      </c>
      <c r="B5" s="162"/>
      <c r="C5" s="65"/>
      <c r="D5" s="66" t="s">
        <v>87</v>
      </c>
    </row>
    <row r="6" spans="1:4" ht="15" customHeight="1" x14ac:dyDescent="0.2">
      <c r="A6" s="158" t="s">
        <v>88</v>
      </c>
      <c r="B6" s="159"/>
      <c r="C6" s="67"/>
      <c r="D6" s="64" t="s">
        <v>137</v>
      </c>
    </row>
    <row r="7" spans="1:4" ht="15" customHeight="1" x14ac:dyDescent="0.2">
      <c r="A7" s="158" t="s">
        <v>89</v>
      </c>
      <c r="B7" s="159"/>
      <c r="C7" s="67"/>
      <c r="D7" s="64" t="s">
        <v>142</v>
      </c>
    </row>
    <row r="8" spans="1:4" ht="15" customHeight="1" x14ac:dyDescent="0.2">
      <c r="A8" s="160" t="s">
        <v>90</v>
      </c>
      <c r="B8" s="160"/>
      <c r="C8" s="98"/>
      <c r="D8" s="68"/>
    </row>
    <row r="9" spans="1:4" ht="15" customHeight="1" x14ac:dyDescent="0.2">
      <c r="A9" s="69" t="s">
        <v>91</v>
      </c>
      <c r="B9" s="70"/>
      <c r="C9" s="71"/>
      <c r="D9" s="72"/>
    </row>
    <row r="10" spans="1:4" ht="30" customHeight="1" x14ac:dyDescent="0.2">
      <c r="A10" s="163" t="s">
        <v>92</v>
      </c>
      <c r="B10" s="164"/>
      <c r="C10" s="73"/>
      <c r="D10" s="74">
        <v>3.4856980700000002</v>
      </c>
    </row>
    <row r="11" spans="1:4" ht="66" customHeight="1" x14ac:dyDescent="0.2">
      <c r="A11" s="163" t="s">
        <v>93</v>
      </c>
      <c r="B11" s="164"/>
      <c r="C11" s="73"/>
      <c r="D11" s="74">
        <v>1098.2722709499999</v>
      </c>
    </row>
    <row r="12" spans="1:4" ht="30" customHeight="1" x14ac:dyDescent="0.2">
      <c r="A12" s="163" t="s">
        <v>94</v>
      </c>
      <c r="B12" s="164"/>
      <c r="C12" s="73"/>
      <c r="D12" s="75">
        <v>554700.50863723608</v>
      </c>
    </row>
    <row r="13" spans="1:4" ht="30" customHeight="1" x14ac:dyDescent="0.2">
      <c r="A13" s="163" t="s">
        <v>95</v>
      </c>
      <c r="B13" s="164"/>
      <c r="C13" s="73"/>
      <c r="D13" s="76"/>
    </row>
    <row r="14" spans="1:4" ht="15" customHeight="1" x14ac:dyDescent="0.2">
      <c r="A14" s="165" t="s">
        <v>96</v>
      </c>
      <c r="B14" s="166"/>
      <c r="C14" s="73"/>
      <c r="D14" s="74">
        <v>1156.73893002</v>
      </c>
    </row>
    <row r="15" spans="1:4" ht="15" customHeight="1" x14ac:dyDescent="0.2">
      <c r="A15" s="165" t="s">
        <v>97</v>
      </c>
      <c r="B15" s="166"/>
      <c r="C15" s="73"/>
      <c r="D15" s="74">
        <v>1732.7715172400001</v>
      </c>
    </row>
    <row r="16" spans="1:4" ht="15" customHeight="1" x14ac:dyDescent="0.2">
      <c r="A16" s="165" t="s">
        <v>98</v>
      </c>
      <c r="B16" s="166"/>
      <c r="C16" s="73"/>
      <c r="D16" s="74">
        <v>3342.6301908700002</v>
      </c>
    </row>
    <row r="17" spans="1:4" ht="15" customHeight="1" x14ac:dyDescent="0.2">
      <c r="A17" s="165" t="s">
        <v>99</v>
      </c>
      <c r="B17" s="166"/>
      <c r="C17" s="73"/>
      <c r="D17" s="74">
        <v>2337.1677956100002</v>
      </c>
    </row>
    <row r="18" spans="1:4" ht="52.5" customHeight="1" x14ac:dyDescent="0.2">
      <c r="A18" s="163" t="s">
        <v>100</v>
      </c>
      <c r="B18" s="164"/>
      <c r="C18" s="73"/>
      <c r="D18" s="74">
        <v>0</v>
      </c>
    </row>
    <row r="19" spans="1:4" ht="52.5" customHeight="1" x14ac:dyDescent="0.25">
      <c r="A19" s="163" t="s">
        <v>143</v>
      </c>
      <c r="B19" s="164"/>
      <c r="C19" s="81"/>
      <c r="D19" s="74">
        <v>1088.1776456</v>
      </c>
    </row>
    <row r="20" spans="1:4" ht="52.5" customHeight="1" x14ac:dyDescent="0.25">
      <c r="A20" s="163" t="s">
        <v>144</v>
      </c>
      <c r="B20" s="164"/>
      <c r="C20" s="81"/>
      <c r="D20" s="169"/>
    </row>
    <row r="21" spans="1:4" ht="52.5" customHeight="1" x14ac:dyDescent="0.25">
      <c r="A21" s="165" t="s">
        <v>145</v>
      </c>
      <c r="B21" s="166"/>
      <c r="C21" s="81"/>
      <c r="D21" s="74">
        <v>1145.5068407700001</v>
      </c>
    </row>
    <row r="22" spans="1:4" ht="52.5" customHeight="1" x14ac:dyDescent="0.25">
      <c r="A22" s="165" t="s">
        <v>146</v>
      </c>
      <c r="B22" s="166"/>
      <c r="C22" s="81"/>
      <c r="D22" s="74">
        <v>1080.0379074299999</v>
      </c>
    </row>
    <row r="23" spans="1:4" ht="52.5" customHeight="1" x14ac:dyDescent="0.25">
      <c r="A23" s="165" t="s">
        <v>147</v>
      </c>
      <c r="B23" s="166"/>
      <c r="C23" s="81"/>
      <c r="D23" s="74">
        <v>1018.1870056400001</v>
      </c>
    </row>
    <row r="24" spans="1:4" ht="52.5" customHeight="1" x14ac:dyDescent="0.25">
      <c r="A24" s="165" t="s">
        <v>148</v>
      </c>
      <c r="B24" s="166"/>
      <c r="C24" s="81"/>
      <c r="D24" s="74">
        <v>1050.34190926</v>
      </c>
    </row>
    <row r="25" spans="1:4" ht="15" customHeight="1" x14ac:dyDescent="0.2">
      <c r="A25" s="69" t="s">
        <v>101</v>
      </c>
      <c r="B25" s="70"/>
      <c r="C25" s="77"/>
      <c r="D25" s="78"/>
    </row>
    <row r="26" spans="1:4" ht="30" customHeight="1" x14ac:dyDescent="0.2">
      <c r="A26" s="163" t="s">
        <v>102</v>
      </c>
      <c r="B26" s="164"/>
      <c r="C26" s="73"/>
      <c r="D26" s="79">
        <v>1443.6949999999999</v>
      </c>
    </row>
    <row r="27" spans="1:4" ht="30" customHeight="1" x14ac:dyDescent="0.2">
      <c r="A27" s="163" t="s">
        <v>103</v>
      </c>
      <c r="B27" s="164"/>
      <c r="C27" s="80"/>
      <c r="D27" s="79">
        <v>2.0840000000000001</v>
      </c>
    </row>
    <row r="28" spans="1:4" ht="15" customHeight="1" x14ac:dyDescent="0.2">
      <c r="A28" s="69" t="s">
        <v>104</v>
      </c>
      <c r="B28" s="70"/>
      <c r="C28" s="77"/>
      <c r="D28" s="78"/>
    </row>
    <row r="29" spans="1:4" ht="15" customHeight="1" x14ac:dyDescent="0.25">
      <c r="A29" s="163" t="s">
        <v>105</v>
      </c>
      <c r="B29" s="164"/>
      <c r="C29" s="81"/>
      <c r="D29" s="76"/>
    </row>
    <row r="30" spans="1:4" ht="15" customHeight="1" x14ac:dyDescent="0.25">
      <c r="A30" s="165" t="s">
        <v>96</v>
      </c>
      <c r="B30" s="166"/>
      <c r="C30" s="81"/>
      <c r="D30" s="82">
        <v>0</v>
      </c>
    </row>
    <row r="31" spans="1:4" ht="15" customHeight="1" x14ac:dyDescent="0.25">
      <c r="A31" s="165" t="s">
        <v>97</v>
      </c>
      <c r="B31" s="166"/>
      <c r="C31" s="81"/>
      <c r="D31" s="82">
        <v>1.161970008669E-3</v>
      </c>
    </row>
    <row r="32" spans="1:4" ht="15" customHeight="1" x14ac:dyDescent="0.25">
      <c r="A32" s="165" t="s">
        <v>98</v>
      </c>
      <c r="B32" s="166"/>
      <c r="C32" s="81"/>
      <c r="D32" s="82">
        <v>4.1698434115370001E-3</v>
      </c>
    </row>
    <row r="33" spans="1:6" ht="15" customHeight="1" x14ac:dyDescent="0.25">
      <c r="A33" s="165" t="s">
        <v>99</v>
      </c>
      <c r="B33" s="166"/>
      <c r="C33" s="81"/>
      <c r="D33" s="82">
        <v>2.3028794833770002E-3</v>
      </c>
    </row>
    <row r="35" spans="1:6" x14ac:dyDescent="0.2">
      <c r="A35" s="58" t="s">
        <v>106</v>
      </c>
      <c r="B35" s="59"/>
      <c r="C35" s="59"/>
      <c r="D35" s="56"/>
      <c r="E35" s="56"/>
      <c r="F35" s="60"/>
    </row>
    <row r="36" spans="1:6" ht="280.5" customHeight="1" x14ac:dyDescent="0.2">
      <c r="A36" s="167" t="s">
        <v>7</v>
      </c>
      <c r="B36" s="167" t="s">
        <v>107</v>
      </c>
      <c r="C36" s="57" t="s">
        <v>108</v>
      </c>
      <c r="D36" s="57" t="s">
        <v>109</v>
      </c>
      <c r="E36" s="57" t="s">
        <v>110</v>
      </c>
      <c r="F36" s="57" t="s">
        <v>111</v>
      </c>
    </row>
    <row r="37" spans="1:6" x14ac:dyDescent="0.2">
      <c r="A37" s="168"/>
      <c r="B37" s="168"/>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1154.3514589199999</v>
      </c>
      <c r="D39" s="84">
        <v>1125.2518461300001</v>
      </c>
      <c r="E39" s="84">
        <v>181.69407153</v>
      </c>
      <c r="F39" s="84">
        <v>181.69407153</v>
      </c>
    </row>
    <row r="40" spans="1:6" ht="12.75" customHeight="1" x14ac:dyDescent="0.2">
      <c r="A40" s="83" t="s">
        <v>149</v>
      </c>
      <c r="B40" s="83">
        <v>2</v>
      </c>
      <c r="C40" s="84">
        <v>1174.3882296899999</v>
      </c>
      <c r="D40" s="84">
        <v>1162.86020962</v>
      </c>
      <c r="E40" s="84">
        <v>187.76668247999999</v>
      </c>
      <c r="F40" s="84">
        <v>187.76668247999999</v>
      </c>
    </row>
    <row r="41" spans="1:6" ht="12.75" customHeight="1" x14ac:dyDescent="0.2">
      <c r="A41" s="83" t="s">
        <v>149</v>
      </c>
      <c r="B41" s="83">
        <v>3</v>
      </c>
      <c r="C41" s="84">
        <v>1252.3620394100001</v>
      </c>
      <c r="D41" s="84">
        <v>1220.9108764600001</v>
      </c>
      <c r="E41" s="84">
        <v>197.14010590999999</v>
      </c>
      <c r="F41" s="84">
        <v>197.14010590999999</v>
      </c>
    </row>
    <row r="42" spans="1:6" ht="12.75" customHeight="1" x14ac:dyDescent="0.2">
      <c r="A42" s="83" t="s">
        <v>149</v>
      </c>
      <c r="B42" s="83">
        <v>4</v>
      </c>
      <c r="C42" s="84">
        <v>1254.3914004999999</v>
      </c>
      <c r="D42" s="84">
        <v>1231.9423484500001</v>
      </c>
      <c r="E42" s="84">
        <v>198.92135431</v>
      </c>
      <c r="F42" s="84">
        <v>198.92135431</v>
      </c>
    </row>
    <row r="43" spans="1:6" ht="12.75" customHeight="1" x14ac:dyDescent="0.2">
      <c r="A43" s="83" t="s">
        <v>149</v>
      </c>
      <c r="B43" s="83">
        <v>5</v>
      </c>
      <c r="C43" s="84">
        <v>1255.31963004</v>
      </c>
      <c r="D43" s="84">
        <v>1228.2450141500001</v>
      </c>
      <c r="E43" s="84">
        <v>198.32434688000001</v>
      </c>
      <c r="F43" s="84">
        <v>198.32434688000001</v>
      </c>
    </row>
    <row r="44" spans="1:6" ht="12.75" customHeight="1" x14ac:dyDescent="0.2">
      <c r="A44" s="83" t="s">
        <v>149</v>
      </c>
      <c r="B44" s="83">
        <v>6</v>
      </c>
      <c r="C44" s="84">
        <v>1243.4133568699999</v>
      </c>
      <c r="D44" s="84">
        <v>1202.87397222</v>
      </c>
      <c r="E44" s="84">
        <v>194.22769249000001</v>
      </c>
      <c r="F44" s="84">
        <v>194.22769249000001</v>
      </c>
    </row>
    <row r="45" spans="1:6" ht="12.75" customHeight="1" x14ac:dyDescent="0.2">
      <c r="A45" s="83" t="s">
        <v>149</v>
      </c>
      <c r="B45" s="83">
        <v>7</v>
      </c>
      <c r="C45" s="84">
        <v>1222.82958295</v>
      </c>
      <c r="D45" s="84">
        <v>1171.3610888999999</v>
      </c>
      <c r="E45" s="84">
        <v>189.13931686000001</v>
      </c>
      <c r="F45" s="84">
        <v>189.13931686000001</v>
      </c>
    </row>
    <row r="46" spans="1:6" ht="12.75" customHeight="1" x14ac:dyDescent="0.2">
      <c r="A46" s="83" t="s">
        <v>149</v>
      </c>
      <c r="B46" s="83">
        <v>8</v>
      </c>
      <c r="C46" s="84">
        <v>1156.96406097</v>
      </c>
      <c r="D46" s="84">
        <v>1116.8781471899999</v>
      </c>
      <c r="E46" s="84">
        <v>180.34197291999999</v>
      </c>
      <c r="F46" s="84">
        <v>180.34197291999999</v>
      </c>
    </row>
    <row r="47" spans="1:6" ht="12.75" customHeight="1" x14ac:dyDescent="0.2">
      <c r="A47" s="83" t="s">
        <v>149</v>
      </c>
      <c r="B47" s="83">
        <v>9</v>
      </c>
      <c r="C47" s="84">
        <v>1081.42638074</v>
      </c>
      <c r="D47" s="84">
        <v>1070.1500146599999</v>
      </c>
      <c r="E47" s="84">
        <v>172.79679565000001</v>
      </c>
      <c r="F47" s="84">
        <v>172.79679565000001</v>
      </c>
    </row>
    <row r="48" spans="1:6" ht="12.75" customHeight="1" x14ac:dyDescent="0.2">
      <c r="A48" s="83" t="s">
        <v>149</v>
      </c>
      <c r="B48" s="83">
        <v>10</v>
      </c>
      <c r="C48" s="84">
        <v>1044.85414898</v>
      </c>
      <c r="D48" s="84">
        <v>1043.1272444000001</v>
      </c>
      <c r="E48" s="84">
        <v>168.43343719999999</v>
      </c>
      <c r="F48" s="84">
        <v>168.43343719999999</v>
      </c>
    </row>
    <row r="49" spans="1:6" ht="12.75" customHeight="1" x14ac:dyDescent="0.2">
      <c r="A49" s="83" t="s">
        <v>149</v>
      </c>
      <c r="B49" s="83">
        <v>11</v>
      </c>
      <c r="C49" s="84">
        <v>1037.48159272</v>
      </c>
      <c r="D49" s="84">
        <v>1034.8945101899999</v>
      </c>
      <c r="E49" s="84">
        <v>167.10410012</v>
      </c>
      <c r="F49" s="84">
        <v>167.10410012</v>
      </c>
    </row>
    <row r="50" spans="1:6" ht="12.75" customHeight="1" x14ac:dyDescent="0.2">
      <c r="A50" s="83" t="s">
        <v>149</v>
      </c>
      <c r="B50" s="83">
        <v>12</v>
      </c>
      <c r="C50" s="84">
        <v>1042.71059218</v>
      </c>
      <c r="D50" s="84">
        <v>1041.0517273400001</v>
      </c>
      <c r="E50" s="84">
        <v>168.09830409</v>
      </c>
      <c r="F50" s="84">
        <v>168.09830409</v>
      </c>
    </row>
    <row r="51" spans="1:6" ht="12.75" customHeight="1" x14ac:dyDescent="0.2">
      <c r="A51" s="83" t="s">
        <v>149</v>
      </c>
      <c r="B51" s="83">
        <v>13</v>
      </c>
      <c r="C51" s="84">
        <v>1043.45032982</v>
      </c>
      <c r="D51" s="84">
        <v>1041.6738485599999</v>
      </c>
      <c r="E51" s="84">
        <v>168.19875782</v>
      </c>
      <c r="F51" s="84">
        <v>168.19875782</v>
      </c>
    </row>
    <row r="52" spans="1:6" ht="12.75" customHeight="1" x14ac:dyDescent="0.2">
      <c r="A52" s="83" t="s">
        <v>149</v>
      </c>
      <c r="B52" s="83">
        <v>14</v>
      </c>
      <c r="C52" s="84">
        <v>1097.5786626300001</v>
      </c>
      <c r="D52" s="84">
        <v>1095.98553599</v>
      </c>
      <c r="E52" s="84">
        <v>176.96844938000001</v>
      </c>
      <c r="F52" s="84">
        <v>176.96844938000001</v>
      </c>
    </row>
    <row r="53" spans="1:6" ht="12.75" customHeight="1" x14ac:dyDescent="0.2">
      <c r="A53" s="83" t="s">
        <v>149</v>
      </c>
      <c r="B53" s="83">
        <v>15</v>
      </c>
      <c r="C53" s="84">
        <v>1111.5063760999999</v>
      </c>
      <c r="D53" s="84">
        <v>1109.9107278900001</v>
      </c>
      <c r="E53" s="84">
        <v>179.21694586000001</v>
      </c>
      <c r="F53" s="84">
        <v>179.21694586000001</v>
      </c>
    </row>
    <row r="54" spans="1:6" ht="12.75" customHeight="1" x14ac:dyDescent="0.2">
      <c r="A54" s="83" t="s">
        <v>149</v>
      </c>
      <c r="B54" s="83">
        <v>16</v>
      </c>
      <c r="C54" s="84">
        <v>1142.30204331</v>
      </c>
      <c r="D54" s="84">
        <v>1140.26945383</v>
      </c>
      <c r="E54" s="84">
        <v>184.11896005</v>
      </c>
      <c r="F54" s="84">
        <v>184.11896005</v>
      </c>
    </row>
    <row r="55" spans="1:6" ht="12.75" customHeight="1" x14ac:dyDescent="0.2">
      <c r="A55" s="83" t="s">
        <v>149</v>
      </c>
      <c r="B55" s="83">
        <v>17</v>
      </c>
      <c r="C55" s="84">
        <v>1151.2715830899999</v>
      </c>
      <c r="D55" s="84">
        <v>1147.4261298399999</v>
      </c>
      <c r="E55" s="84">
        <v>185.27454634</v>
      </c>
      <c r="F55" s="84">
        <v>185.27454634</v>
      </c>
    </row>
    <row r="56" spans="1:6" ht="12.75" customHeight="1" x14ac:dyDescent="0.2">
      <c r="A56" s="83" t="s">
        <v>149</v>
      </c>
      <c r="B56" s="83">
        <v>18</v>
      </c>
      <c r="C56" s="84">
        <v>1115.5602145600001</v>
      </c>
      <c r="D56" s="84">
        <v>1107.6002622799999</v>
      </c>
      <c r="E56" s="84">
        <v>178.84387568</v>
      </c>
      <c r="F56" s="84">
        <v>178.84387568</v>
      </c>
    </row>
    <row r="57" spans="1:6" ht="12.75" customHeight="1" x14ac:dyDescent="0.2">
      <c r="A57" s="83" t="s">
        <v>149</v>
      </c>
      <c r="B57" s="83">
        <v>19</v>
      </c>
      <c r="C57" s="84">
        <v>1073.1392995199999</v>
      </c>
      <c r="D57" s="84">
        <v>1063.6974221800001</v>
      </c>
      <c r="E57" s="84">
        <v>171.75489751000001</v>
      </c>
      <c r="F57" s="84">
        <v>171.75489751000001</v>
      </c>
    </row>
    <row r="58" spans="1:6" ht="12.75" customHeight="1" x14ac:dyDescent="0.2">
      <c r="A58" s="83" t="s">
        <v>149</v>
      </c>
      <c r="B58" s="83">
        <v>20</v>
      </c>
      <c r="C58" s="84">
        <v>1034.8492963599999</v>
      </c>
      <c r="D58" s="84">
        <v>1023.94872539</v>
      </c>
      <c r="E58" s="84">
        <v>165.3366876</v>
      </c>
      <c r="F58" s="84">
        <v>165.3366876</v>
      </c>
    </row>
    <row r="59" spans="1:6" ht="12.75" customHeight="1" x14ac:dyDescent="0.2">
      <c r="A59" s="83" t="s">
        <v>149</v>
      </c>
      <c r="B59" s="83">
        <v>21</v>
      </c>
      <c r="C59" s="84">
        <v>1043.5325883600001</v>
      </c>
      <c r="D59" s="84">
        <v>1024.6384920200001</v>
      </c>
      <c r="E59" s="84">
        <v>165.44806399999999</v>
      </c>
      <c r="F59" s="84">
        <v>165.44806399999999</v>
      </c>
    </row>
    <row r="60" spans="1:6" ht="12.75" customHeight="1" x14ac:dyDescent="0.2">
      <c r="A60" s="83" t="s">
        <v>149</v>
      </c>
      <c r="B60" s="83">
        <v>22</v>
      </c>
      <c r="C60" s="84">
        <v>1089.1305787399999</v>
      </c>
      <c r="D60" s="84">
        <v>1053.0634932999999</v>
      </c>
      <c r="E60" s="84">
        <v>170.03784027</v>
      </c>
      <c r="F60" s="84">
        <v>170.03784027</v>
      </c>
    </row>
    <row r="61" spans="1:6" ht="12.75" customHeight="1" x14ac:dyDescent="0.2">
      <c r="A61" s="83" t="s">
        <v>149</v>
      </c>
      <c r="B61" s="83">
        <v>23</v>
      </c>
      <c r="C61" s="84">
        <v>1094.0347626099999</v>
      </c>
      <c r="D61" s="84">
        <v>1077.6496542100001</v>
      </c>
      <c r="E61" s="84">
        <v>174.00776015</v>
      </c>
      <c r="F61" s="84">
        <v>174.00776015</v>
      </c>
    </row>
    <row r="62" spans="1:6" ht="12.75" customHeight="1" x14ac:dyDescent="0.2">
      <c r="A62" s="83" t="s">
        <v>149</v>
      </c>
      <c r="B62" s="83">
        <v>24</v>
      </c>
      <c r="C62" s="84">
        <v>1095.61793582</v>
      </c>
      <c r="D62" s="84">
        <v>1088.2134358000001</v>
      </c>
      <c r="E62" s="84">
        <v>175.71349074</v>
      </c>
      <c r="F62" s="84">
        <v>175.71349074</v>
      </c>
    </row>
    <row r="63" spans="1:6" ht="12.75" customHeight="1" x14ac:dyDescent="0.2">
      <c r="A63" s="83" t="s">
        <v>150</v>
      </c>
      <c r="B63" s="83">
        <v>1</v>
      </c>
      <c r="C63" s="84">
        <v>1140.59012721</v>
      </c>
      <c r="D63" s="84">
        <v>1134.76884713</v>
      </c>
      <c r="E63" s="84">
        <v>183.23077877</v>
      </c>
      <c r="F63" s="84">
        <v>183.23077877</v>
      </c>
    </row>
    <row r="64" spans="1:6" ht="12.75" customHeight="1" x14ac:dyDescent="0.2">
      <c r="A64" s="83" t="s">
        <v>150</v>
      </c>
      <c r="B64" s="83">
        <v>2</v>
      </c>
      <c r="C64" s="84">
        <v>1203.7630675099999</v>
      </c>
      <c r="D64" s="84">
        <v>1197.1136839400001</v>
      </c>
      <c r="E64" s="84">
        <v>193.29758050999999</v>
      </c>
      <c r="F64" s="84">
        <v>193.29758050999999</v>
      </c>
    </row>
    <row r="65" spans="1:6" ht="12.75" customHeight="1" x14ac:dyDescent="0.2">
      <c r="A65" s="83" t="s">
        <v>150</v>
      </c>
      <c r="B65" s="83">
        <v>3</v>
      </c>
      <c r="C65" s="84">
        <v>1235.6354866500001</v>
      </c>
      <c r="D65" s="84">
        <v>1190.1725951400001</v>
      </c>
      <c r="E65" s="84">
        <v>192.17680501999999</v>
      </c>
      <c r="F65" s="84">
        <v>192.17680501999999</v>
      </c>
    </row>
    <row r="66" spans="1:6" ht="12.75" customHeight="1" x14ac:dyDescent="0.2">
      <c r="A66" s="83" t="s">
        <v>150</v>
      </c>
      <c r="B66" s="83">
        <v>4</v>
      </c>
      <c r="C66" s="84">
        <v>1198.55890054</v>
      </c>
      <c r="D66" s="84">
        <v>1186.3921765299999</v>
      </c>
      <c r="E66" s="84">
        <v>191.56638197999999</v>
      </c>
      <c r="F66" s="84">
        <v>191.56638197999999</v>
      </c>
    </row>
    <row r="67" spans="1:6" ht="12.75" customHeight="1" x14ac:dyDescent="0.2">
      <c r="A67" s="83" t="s">
        <v>150</v>
      </c>
      <c r="B67" s="83">
        <v>5</v>
      </c>
      <c r="C67" s="84">
        <v>1191.54790871</v>
      </c>
      <c r="D67" s="84">
        <v>1186.10945849</v>
      </c>
      <c r="E67" s="84">
        <v>191.52073159</v>
      </c>
      <c r="F67" s="84">
        <v>191.52073159</v>
      </c>
    </row>
    <row r="68" spans="1:6" ht="12.75" customHeight="1" x14ac:dyDescent="0.2">
      <c r="A68" s="83" t="s">
        <v>150</v>
      </c>
      <c r="B68" s="83">
        <v>6</v>
      </c>
      <c r="C68" s="84">
        <v>1219.86779811</v>
      </c>
      <c r="D68" s="84">
        <v>1198.9651938899999</v>
      </c>
      <c r="E68" s="84">
        <v>193.59654325</v>
      </c>
      <c r="F68" s="84">
        <v>193.59654325</v>
      </c>
    </row>
    <row r="69" spans="1:6" ht="12.75" customHeight="1" x14ac:dyDescent="0.2">
      <c r="A69" s="83" t="s">
        <v>150</v>
      </c>
      <c r="B69" s="83">
        <v>7</v>
      </c>
      <c r="C69" s="84">
        <v>1237.7113278300001</v>
      </c>
      <c r="D69" s="84">
        <v>1207.0002770599999</v>
      </c>
      <c r="E69" s="84">
        <v>194.89396567</v>
      </c>
      <c r="F69" s="84">
        <v>194.89396567</v>
      </c>
    </row>
    <row r="70" spans="1:6" ht="12.75" customHeight="1" x14ac:dyDescent="0.2">
      <c r="A70" s="83" t="s">
        <v>150</v>
      </c>
      <c r="B70" s="83">
        <v>8</v>
      </c>
      <c r="C70" s="84">
        <v>1189.0672960899999</v>
      </c>
      <c r="D70" s="84">
        <v>1157.9736063800001</v>
      </c>
      <c r="E70" s="84">
        <v>186.97764415</v>
      </c>
      <c r="F70" s="84">
        <v>186.97764415</v>
      </c>
    </row>
    <row r="71" spans="1:6" ht="12.75" customHeight="1" x14ac:dyDescent="0.2">
      <c r="A71" s="83" t="s">
        <v>150</v>
      </c>
      <c r="B71" s="83">
        <v>9</v>
      </c>
      <c r="C71" s="84">
        <v>1117.5814907199999</v>
      </c>
      <c r="D71" s="84">
        <v>1102.0695016100001</v>
      </c>
      <c r="E71" s="84">
        <v>177.95082545</v>
      </c>
      <c r="F71" s="84">
        <v>177.95082545</v>
      </c>
    </row>
    <row r="72" spans="1:6" ht="12.75" customHeight="1" x14ac:dyDescent="0.2">
      <c r="A72" s="83" t="s">
        <v>150</v>
      </c>
      <c r="B72" s="83">
        <v>10</v>
      </c>
      <c r="C72" s="84">
        <v>1078.1311416399999</v>
      </c>
      <c r="D72" s="84">
        <v>1073.36856177</v>
      </c>
      <c r="E72" s="84">
        <v>173.31649347000001</v>
      </c>
      <c r="F72" s="84">
        <v>173.31649347000001</v>
      </c>
    </row>
    <row r="73" spans="1:6" ht="12.75" customHeight="1" x14ac:dyDescent="0.2">
      <c r="A73" s="83" t="s">
        <v>150</v>
      </c>
      <c r="B73" s="83">
        <v>11</v>
      </c>
      <c r="C73" s="84">
        <v>1078.2948346400001</v>
      </c>
      <c r="D73" s="84">
        <v>1069.1885853799999</v>
      </c>
      <c r="E73" s="84">
        <v>172.64155396000001</v>
      </c>
      <c r="F73" s="84">
        <v>172.64155396000001</v>
      </c>
    </row>
    <row r="74" spans="1:6" ht="12.75" customHeight="1" x14ac:dyDescent="0.2">
      <c r="A74" s="83" t="s">
        <v>150</v>
      </c>
      <c r="B74" s="83">
        <v>12</v>
      </c>
      <c r="C74" s="84">
        <v>1082.45525954</v>
      </c>
      <c r="D74" s="84">
        <v>1074.7180571700001</v>
      </c>
      <c r="E74" s="84">
        <v>173.53439607999999</v>
      </c>
      <c r="F74" s="84">
        <v>173.53439607999999</v>
      </c>
    </row>
    <row r="75" spans="1:6" ht="12.75" customHeight="1" x14ac:dyDescent="0.2">
      <c r="A75" s="83" t="s">
        <v>150</v>
      </c>
      <c r="B75" s="83">
        <v>13</v>
      </c>
      <c r="C75" s="84">
        <v>1094.51345823</v>
      </c>
      <c r="D75" s="84">
        <v>1086.45951593</v>
      </c>
      <c r="E75" s="84">
        <v>175.43028583</v>
      </c>
      <c r="F75" s="84">
        <v>175.43028583</v>
      </c>
    </row>
    <row r="76" spans="1:6" ht="12.75" customHeight="1" x14ac:dyDescent="0.2">
      <c r="A76" s="83" t="s">
        <v>150</v>
      </c>
      <c r="B76" s="83">
        <v>14</v>
      </c>
      <c r="C76" s="84">
        <v>1139.0438435599999</v>
      </c>
      <c r="D76" s="84">
        <v>1131.6278646000001</v>
      </c>
      <c r="E76" s="84">
        <v>182.72360527999999</v>
      </c>
      <c r="F76" s="84">
        <v>182.72360527999999</v>
      </c>
    </row>
    <row r="77" spans="1:6" ht="12.75" customHeight="1" x14ac:dyDescent="0.2">
      <c r="A77" s="83" t="s">
        <v>150</v>
      </c>
      <c r="B77" s="83">
        <v>15</v>
      </c>
      <c r="C77" s="84">
        <v>1151.8933992100001</v>
      </c>
      <c r="D77" s="84">
        <v>1145.05316352</v>
      </c>
      <c r="E77" s="84">
        <v>184.89138419</v>
      </c>
      <c r="F77" s="84">
        <v>184.89138419</v>
      </c>
    </row>
    <row r="78" spans="1:6" ht="12.75" customHeight="1" x14ac:dyDescent="0.2">
      <c r="A78" s="83" t="s">
        <v>150</v>
      </c>
      <c r="B78" s="83">
        <v>16</v>
      </c>
      <c r="C78" s="84">
        <v>1172.1746858700001</v>
      </c>
      <c r="D78" s="84">
        <v>1165.3764756400001</v>
      </c>
      <c r="E78" s="84">
        <v>188.17298319</v>
      </c>
      <c r="F78" s="84">
        <v>188.17298319</v>
      </c>
    </row>
    <row r="79" spans="1:6" ht="12.75" customHeight="1" x14ac:dyDescent="0.2">
      <c r="A79" s="83" t="s">
        <v>150</v>
      </c>
      <c r="B79" s="83">
        <v>17</v>
      </c>
      <c r="C79" s="84">
        <v>1184.6804491800001</v>
      </c>
      <c r="D79" s="84">
        <v>1169.83116606</v>
      </c>
      <c r="E79" s="84">
        <v>188.89228069000001</v>
      </c>
      <c r="F79" s="84">
        <v>188.89228069000001</v>
      </c>
    </row>
    <row r="80" spans="1:6" ht="12.75" customHeight="1" x14ac:dyDescent="0.2">
      <c r="A80" s="83" t="s">
        <v>150</v>
      </c>
      <c r="B80" s="83">
        <v>18</v>
      </c>
      <c r="C80" s="84">
        <v>1167.70553036</v>
      </c>
      <c r="D80" s="84">
        <v>1135.6301468700001</v>
      </c>
      <c r="E80" s="84">
        <v>183.36985258000001</v>
      </c>
      <c r="F80" s="84">
        <v>183.36985258000001</v>
      </c>
    </row>
    <row r="81" spans="1:6" ht="12.75" customHeight="1" x14ac:dyDescent="0.2">
      <c r="A81" s="83" t="s">
        <v>150</v>
      </c>
      <c r="B81" s="83">
        <v>19</v>
      </c>
      <c r="C81" s="84">
        <v>1121.2660139699999</v>
      </c>
      <c r="D81" s="84">
        <v>1084.5447424700001</v>
      </c>
      <c r="E81" s="84">
        <v>175.12110795000001</v>
      </c>
      <c r="F81" s="84">
        <v>175.12110795000001</v>
      </c>
    </row>
    <row r="82" spans="1:6" ht="12.75" customHeight="1" x14ac:dyDescent="0.2">
      <c r="A82" s="83" t="s">
        <v>150</v>
      </c>
      <c r="B82" s="83">
        <v>20</v>
      </c>
      <c r="C82" s="84">
        <v>1051.14228817</v>
      </c>
      <c r="D82" s="84">
        <v>1039.1349447099999</v>
      </c>
      <c r="E82" s="84">
        <v>167.78880179000001</v>
      </c>
      <c r="F82" s="84">
        <v>167.78880179000001</v>
      </c>
    </row>
    <row r="83" spans="1:6" ht="12.75" customHeight="1" x14ac:dyDescent="0.2">
      <c r="A83" s="83" t="s">
        <v>150</v>
      </c>
      <c r="B83" s="83">
        <v>21</v>
      </c>
      <c r="C83" s="84">
        <v>1047.7624693499999</v>
      </c>
      <c r="D83" s="84">
        <v>1038.24476237</v>
      </c>
      <c r="E83" s="84">
        <v>167.64506431999999</v>
      </c>
      <c r="F83" s="84">
        <v>167.64506431999999</v>
      </c>
    </row>
    <row r="84" spans="1:6" ht="12.75" customHeight="1" x14ac:dyDescent="0.2">
      <c r="A84" s="83" t="s">
        <v>150</v>
      </c>
      <c r="B84" s="83">
        <v>22</v>
      </c>
      <c r="C84" s="84">
        <v>1059.2833512699999</v>
      </c>
      <c r="D84" s="84">
        <v>1051.3320303999999</v>
      </c>
      <c r="E84" s="84">
        <v>169.75826147999999</v>
      </c>
      <c r="F84" s="84">
        <v>169.75826147999999</v>
      </c>
    </row>
    <row r="85" spans="1:6" ht="12.75" customHeight="1" x14ac:dyDescent="0.2">
      <c r="A85" s="83" t="s">
        <v>150</v>
      </c>
      <c r="B85" s="83">
        <v>23</v>
      </c>
      <c r="C85" s="84">
        <v>1091.3074138100001</v>
      </c>
      <c r="D85" s="84">
        <v>1081.7600991500001</v>
      </c>
      <c r="E85" s="84">
        <v>174.67147244</v>
      </c>
      <c r="F85" s="84">
        <v>174.67147244</v>
      </c>
    </row>
    <row r="86" spans="1:6" ht="12.75" customHeight="1" x14ac:dyDescent="0.2">
      <c r="A86" s="83" t="s">
        <v>150</v>
      </c>
      <c r="B86" s="83">
        <v>24</v>
      </c>
      <c r="C86" s="84">
        <v>1096.8190954500001</v>
      </c>
      <c r="D86" s="84">
        <v>1090.8743581399999</v>
      </c>
      <c r="E86" s="84">
        <v>176.14314905000001</v>
      </c>
      <c r="F86" s="84">
        <v>176.14314905000001</v>
      </c>
    </row>
    <row r="87" spans="1:6" ht="12.75" customHeight="1" x14ac:dyDescent="0.2">
      <c r="A87" s="83" t="s">
        <v>151</v>
      </c>
      <c r="B87" s="83">
        <v>1</v>
      </c>
      <c r="C87" s="84">
        <v>1104.55627607</v>
      </c>
      <c r="D87" s="84">
        <v>1096.59351683</v>
      </c>
      <c r="E87" s="84">
        <v>177.06661986</v>
      </c>
      <c r="F87" s="84">
        <v>177.06661986</v>
      </c>
    </row>
    <row r="88" spans="1:6" ht="12.75" customHeight="1" x14ac:dyDescent="0.2">
      <c r="A88" s="83" t="s">
        <v>151</v>
      </c>
      <c r="B88" s="83">
        <v>2</v>
      </c>
      <c r="C88" s="84">
        <v>1174.7624722</v>
      </c>
      <c r="D88" s="84">
        <v>1164.83105097</v>
      </c>
      <c r="E88" s="84">
        <v>188.08491362999999</v>
      </c>
      <c r="F88" s="84">
        <v>188.08491362999999</v>
      </c>
    </row>
    <row r="89" spans="1:6" ht="12.75" customHeight="1" x14ac:dyDescent="0.2">
      <c r="A89" s="83" t="s">
        <v>151</v>
      </c>
      <c r="B89" s="83">
        <v>3</v>
      </c>
      <c r="C89" s="84">
        <v>1208.9763364299999</v>
      </c>
      <c r="D89" s="84">
        <v>1195.28055475</v>
      </c>
      <c r="E89" s="84">
        <v>193.00158569999999</v>
      </c>
      <c r="F89" s="84">
        <v>193.00158569999999</v>
      </c>
    </row>
    <row r="90" spans="1:6" ht="12.75" customHeight="1" x14ac:dyDescent="0.2">
      <c r="A90" s="83" t="s">
        <v>151</v>
      </c>
      <c r="B90" s="83">
        <v>4</v>
      </c>
      <c r="C90" s="84">
        <v>1197.37269795</v>
      </c>
      <c r="D90" s="84">
        <v>1192.5368962099999</v>
      </c>
      <c r="E90" s="84">
        <v>192.55856799</v>
      </c>
      <c r="F90" s="84">
        <v>192.55856799</v>
      </c>
    </row>
    <row r="91" spans="1:6" ht="12.75" customHeight="1" x14ac:dyDescent="0.2">
      <c r="A91" s="83" t="s">
        <v>151</v>
      </c>
      <c r="B91" s="83">
        <v>5</v>
      </c>
      <c r="C91" s="84">
        <v>1201.52690383</v>
      </c>
      <c r="D91" s="84">
        <v>1197.12775943</v>
      </c>
      <c r="E91" s="84">
        <v>193.29985327</v>
      </c>
      <c r="F91" s="84">
        <v>193.29985327</v>
      </c>
    </row>
    <row r="92" spans="1:6" ht="12.75" customHeight="1" x14ac:dyDescent="0.2">
      <c r="A92" s="83" t="s">
        <v>151</v>
      </c>
      <c r="B92" s="83">
        <v>6</v>
      </c>
      <c r="C92" s="84">
        <v>1205.38017661</v>
      </c>
      <c r="D92" s="84">
        <v>1205.31243507</v>
      </c>
      <c r="E92" s="84">
        <v>194.62143033999999</v>
      </c>
      <c r="F92" s="84">
        <v>194.62143033999999</v>
      </c>
    </row>
    <row r="93" spans="1:6" ht="12.75" customHeight="1" x14ac:dyDescent="0.2">
      <c r="A93" s="83" t="s">
        <v>151</v>
      </c>
      <c r="B93" s="83">
        <v>7</v>
      </c>
      <c r="C93" s="84">
        <v>1201.7204098300001</v>
      </c>
      <c r="D93" s="84">
        <v>1192.5772722700001</v>
      </c>
      <c r="E93" s="84">
        <v>192.5650875</v>
      </c>
      <c r="F93" s="84">
        <v>192.5650875</v>
      </c>
    </row>
    <row r="94" spans="1:6" ht="12.75" customHeight="1" x14ac:dyDescent="0.2">
      <c r="A94" s="83" t="s">
        <v>151</v>
      </c>
      <c r="B94" s="83">
        <v>8</v>
      </c>
      <c r="C94" s="84">
        <v>1159.75579199</v>
      </c>
      <c r="D94" s="84">
        <v>1149.6683812000001</v>
      </c>
      <c r="E94" s="84">
        <v>185.63660197999999</v>
      </c>
      <c r="F94" s="84">
        <v>185.63660197999999</v>
      </c>
    </row>
    <row r="95" spans="1:6" ht="12.75" customHeight="1" x14ac:dyDescent="0.2">
      <c r="A95" s="83" t="s">
        <v>151</v>
      </c>
      <c r="B95" s="83">
        <v>9</v>
      </c>
      <c r="C95" s="84">
        <v>1097.47394192</v>
      </c>
      <c r="D95" s="84">
        <v>1092.4491087500001</v>
      </c>
      <c r="E95" s="84">
        <v>176.39742355000001</v>
      </c>
      <c r="F95" s="84">
        <v>176.39742355000001</v>
      </c>
    </row>
    <row r="96" spans="1:6" ht="12.75" customHeight="1" x14ac:dyDescent="0.2">
      <c r="A96" s="83" t="s">
        <v>151</v>
      </c>
      <c r="B96" s="83">
        <v>10</v>
      </c>
      <c r="C96" s="84">
        <v>1069.47528601</v>
      </c>
      <c r="D96" s="84">
        <v>1067.7495887099999</v>
      </c>
      <c r="E96" s="84">
        <v>172.40919959999999</v>
      </c>
      <c r="F96" s="84">
        <v>172.40919959999999</v>
      </c>
    </row>
    <row r="97" spans="1:6" ht="12.75" customHeight="1" x14ac:dyDescent="0.2">
      <c r="A97" s="83" t="s">
        <v>151</v>
      </c>
      <c r="B97" s="83">
        <v>11</v>
      </c>
      <c r="C97" s="84">
        <v>1067.01465826</v>
      </c>
      <c r="D97" s="84">
        <v>1065.3078403100001</v>
      </c>
      <c r="E97" s="84">
        <v>172.01493124000001</v>
      </c>
      <c r="F97" s="84">
        <v>172.01493124000001</v>
      </c>
    </row>
    <row r="98" spans="1:6" ht="12.75" customHeight="1" x14ac:dyDescent="0.2">
      <c r="A98" s="83" t="s">
        <v>151</v>
      </c>
      <c r="B98" s="83">
        <v>12</v>
      </c>
      <c r="C98" s="84">
        <v>1079.20825812</v>
      </c>
      <c r="D98" s="84">
        <v>1077.0102473899999</v>
      </c>
      <c r="E98" s="84">
        <v>173.90451533000001</v>
      </c>
      <c r="F98" s="84">
        <v>173.90451533000001</v>
      </c>
    </row>
    <row r="99" spans="1:6" ht="12.75" customHeight="1" x14ac:dyDescent="0.2">
      <c r="A99" s="83" t="s">
        <v>151</v>
      </c>
      <c r="B99" s="83">
        <v>13</v>
      </c>
      <c r="C99" s="84">
        <v>1057.9242296699999</v>
      </c>
      <c r="D99" s="84">
        <v>1056.21239289</v>
      </c>
      <c r="E99" s="84">
        <v>170.54629212</v>
      </c>
      <c r="F99" s="84">
        <v>170.54629212</v>
      </c>
    </row>
    <row r="100" spans="1:6" ht="12.75" customHeight="1" x14ac:dyDescent="0.2">
      <c r="A100" s="83" t="s">
        <v>151</v>
      </c>
      <c r="B100" s="83">
        <v>14</v>
      </c>
      <c r="C100" s="84">
        <v>1091.33830661</v>
      </c>
      <c r="D100" s="84">
        <v>1089.7401679300001</v>
      </c>
      <c r="E100" s="84">
        <v>175.96001171</v>
      </c>
      <c r="F100" s="84">
        <v>175.96001171</v>
      </c>
    </row>
    <row r="101" spans="1:6" ht="12.75" customHeight="1" x14ac:dyDescent="0.2">
      <c r="A101" s="83" t="s">
        <v>151</v>
      </c>
      <c r="B101" s="83">
        <v>15</v>
      </c>
      <c r="C101" s="84">
        <v>1109.796738</v>
      </c>
      <c r="D101" s="84">
        <v>1108.0410742399999</v>
      </c>
      <c r="E101" s="84">
        <v>178.91505344999999</v>
      </c>
      <c r="F101" s="84">
        <v>178.91505344999999</v>
      </c>
    </row>
    <row r="102" spans="1:6" ht="12.75" customHeight="1" x14ac:dyDescent="0.2">
      <c r="A102" s="83" t="s">
        <v>151</v>
      </c>
      <c r="B102" s="83">
        <v>16</v>
      </c>
      <c r="C102" s="84">
        <v>1121.2893192199999</v>
      </c>
      <c r="D102" s="84">
        <v>1119.5798818400001</v>
      </c>
      <c r="E102" s="84">
        <v>180.77822119000001</v>
      </c>
      <c r="F102" s="84">
        <v>180.77822119000001</v>
      </c>
    </row>
    <row r="103" spans="1:6" ht="12.75" customHeight="1" x14ac:dyDescent="0.2">
      <c r="A103" s="83" t="s">
        <v>151</v>
      </c>
      <c r="B103" s="83">
        <v>17</v>
      </c>
      <c r="C103" s="84">
        <v>1119.6539797800001</v>
      </c>
      <c r="D103" s="84">
        <v>1116.19382187</v>
      </c>
      <c r="E103" s="84">
        <v>180.23147512</v>
      </c>
      <c r="F103" s="84">
        <v>180.23147512</v>
      </c>
    </row>
    <row r="104" spans="1:6" ht="12.75" customHeight="1" x14ac:dyDescent="0.2">
      <c r="A104" s="83" t="s">
        <v>151</v>
      </c>
      <c r="B104" s="83">
        <v>18</v>
      </c>
      <c r="C104" s="84">
        <v>1104.3568868499999</v>
      </c>
      <c r="D104" s="84">
        <v>1087.58080356</v>
      </c>
      <c r="E104" s="84">
        <v>175.6113398</v>
      </c>
      <c r="F104" s="84">
        <v>175.6113398</v>
      </c>
    </row>
    <row r="105" spans="1:6" ht="12.75" customHeight="1" x14ac:dyDescent="0.2">
      <c r="A105" s="83" t="s">
        <v>151</v>
      </c>
      <c r="B105" s="83">
        <v>19</v>
      </c>
      <c r="C105" s="84">
        <v>1062.8173996800001</v>
      </c>
      <c r="D105" s="84">
        <v>1042.3187131</v>
      </c>
      <c r="E105" s="84">
        <v>168.30288390000001</v>
      </c>
      <c r="F105" s="84">
        <v>168.30288390000001</v>
      </c>
    </row>
    <row r="106" spans="1:6" ht="12.75" customHeight="1" x14ac:dyDescent="0.2">
      <c r="A106" s="83" t="s">
        <v>151</v>
      </c>
      <c r="B106" s="83">
        <v>20</v>
      </c>
      <c r="C106" s="84">
        <v>1023.415171</v>
      </c>
      <c r="D106" s="84">
        <v>1009.9853358399999</v>
      </c>
      <c r="E106" s="84">
        <v>163.08202335999999</v>
      </c>
      <c r="F106" s="84">
        <v>163.08202335999999</v>
      </c>
    </row>
    <row r="107" spans="1:6" ht="12.75" customHeight="1" x14ac:dyDescent="0.2">
      <c r="A107" s="83" t="s">
        <v>151</v>
      </c>
      <c r="B107" s="83">
        <v>21</v>
      </c>
      <c r="C107" s="84">
        <v>1048.53068171</v>
      </c>
      <c r="D107" s="84">
        <v>1006.27692843</v>
      </c>
      <c r="E107" s="84">
        <v>162.48322795000001</v>
      </c>
      <c r="F107" s="84">
        <v>162.48322795000001</v>
      </c>
    </row>
    <row r="108" spans="1:6" ht="12.75" customHeight="1" x14ac:dyDescent="0.2">
      <c r="A108" s="83" t="s">
        <v>151</v>
      </c>
      <c r="B108" s="83">
        <v>22</v>
      </c>
      <c r="C108" s="84">
        <v>1071.9634596400001</v>
      </c>
      <c r="D108" s="84">
        <v>1024.6505612399999</v>
      </c>
      <c r="E108" s="84">
        <v>165.45001282000001</v>
      </c>
      <c r="F108" s="84">
        <v>165.45001282000001</v>
      </c>
    </row>
    <row r="109" spans="1:6" ht="12.75" customHeight="1" x14ac:dyDescent="0.2">
      <c r="A109" s="83" t="s">
        <v>151</v>
      </c>
      <c r="B109" s="83">
        <v>23</v>
      </c>
      <c r="C109" s="84">
        <v>1091.9953923099999</v>
      </c>
      <c r="D109" s="84">
        <v>1041.9122793900001</v>
      </c>
      <c r="E109" s="84">
        <v>168.23725716999999</v>
      </c>
      <c r="F109" s="84">
        <v>168.23725716999999</v>
      </c>
    </row>
    <row r="110" spans="1:6" ht="12.75" customHeight="1" x14ac:dyDescent="0.2">
      <c r="A110" s="83" t="s">
        <v>151</v>
      </c>
      <c r="B110" s="83">
        <v>24</v>
      </c>
      <c r="C110" s="84">
        <v>1099.9765822700001</v>
      </c>
      <c r="D110" s="84">
        <v>1063.37965192</v>
      </c>
      <c r="E110" s="84">
        <v>171.70358725</v>
      </c>
      <c r="F110" s="84">
        <v>171.70358725</v>
      </c>
    </row>
    <row r="111" spans="1:6" ht="12.75" customHeight="1" x14ac:dyDescent="0.2">
      <c r="A111" s="83" t="s">
        <v>152</v>
      </c>
      <c r="B111" s="83">
        <v>1</v>
      </c>
      <c r="C111" s="84">
        <v>1050.0036764700001</v>
      </c>
      <c r="D111" s="84">
        <v>1043.93878331</v>
      </c>
      <c r="E111" s="84">
        <v>168.56447614000001</v>
      </c>
      <c r="F111" s="84">
        <v>168.56447614000001</v>
      </c>
    </row>
    <row r="112" spans="1:6" ht="12.75" customHeight="1" x14ac:dyDescent="0.2">
      <c r="A112" s="83" t="s">
        <v>152</v>
      </c>
      <c r="B112" s="83">
        <v>2</v>
      </c>
      <c r="C112" s="84">
        <v>1119.07124716</v>
      </c>
      <c r="D112" s="84">
        <v>1111.8163424899999</v>
      </c>
      <c r="E112" s="84">
        <v>179.52464486</v>
      </c>
      <c r="F112" s="84">
        <v>179.52464486</v>
      </c>
    </row>
    <row r="113" spans="1:6" ht="12.75" customHeight="1" x14ac:dyDescent="0.2">
      <c r="A113" s="83" t="s">
        <v>152</v>
      </c>
      <c r="B113" s="83">
        <v>3</v>
      </c>
      <c r="C113" s="84">
        <v>1175.4057794099999</v>
      </c>
      <c r="D113" s="84">
        <v>1164.16537034</v>
      </c>
      <c r="E113" s="84">
        <v>187.97742638</v>
      </c>
      <c r="F113" s="84">
        <v>187.97742638</v>
      </c>
    </row>
    <row r="114" spans="1:6" ht="12.75" customHeight="1" x14ac:dyDescent="0.2">
      <c r="A114" s="83" t="s">
        <v>152</v>
      </c>
      <c r="B114" s="83">
        <v>4</v>
      </c>
      <c r="C114" s="84">
        <v>1190.2527506900001</v>
      </c>
      <c r="D114" s="84">
        <v>1172.87513139</v>
      </c>
      <c r="E114" s="84">
        <v>189.38378883999999</v>
      </c>
      <c r="F114" s="84">
        <v>189.38378883999999</v>
      </c>
    </row>
    <row r="115" spans="1:6" ht="12.75" customHeight="1" x14ac:dyDescent="0.2">
      <c r="A115" s="83" t="s">
        <v>152</v>
      </c>
      <c r="B115" s="83">
        <v>5</v>
      </c>
      <c r="C115" s="84">
        <v>1205.5270684899999</v>
      </c>
      <c r="D115" s="84">
        <v>1184.04338254</v>
      </c>
      <c r="E115" s="84">
        <v>191.18712293999999</v>
      </c>
      <c r="F115" s="84">
        <v>191.18712293999999</v>
      </c>
    </row>
    <row r="116" spans="1:6" ht="12.75" customHeight="1" x14ac:dyDescent="0.2">
      <c r="A116" s="83" t="s">
        <v>152</v>
      </c>
      <c r="B116" s="83">
        <v>6</v>
      </c>
      <c r="C116" s="84">
        <v>1200.6895796700001</v>
      </c>
      <c r="D116" s="84">
        <v>1171.90461291</v>
      </c>
      <c r="E116" s="84">
        <v>189.22707951000001</v>
      </c>
      <c r="F116" s="84">
        <v>189.22707951000001</v>
      </c>
    </row>
    <row r="117" spans="1:6" ht="12.75" customHeight="1" x14ac:dyDescent="0.2">
      <c r="A117" s="83" t="s">
        <v>152</v>
      </c>
      <c r="B117" s="83">
        <v>7</v>
      </c>
      <c r="C117" s="84">
        <v>1174.2186617299999</v>
      </c>
      <c r="D117" s="84">
        <v>1134.0913748600001</v>
      </c>
      <c r="E117" s="84">
        <v>183.12138752999999</v>
      </c>
      <c r="F117" s="84">
        <v>183.12138752999999</v>
      </c>
    </row>
    <row r="118" spans="1:6" ht="12.75" customHeight="1" x14ac:dyDescent="0.2">
      <c r="A118" s="83" t="s">
        <v>152</v>
      </c>
      <c r="B118" s="83">
        <v>8</v>
      </c>
      <c r="C118" s="84">
        <v>1123.9720176200001</v>
      </c>
      <c r="D118" s="84">
        <v>1089.7488299500001</v>
      </c>
      <c r="E118" s="84">
        <v>175.96141036</v>
      </c>
      <c r="F118" s="84">
        <v>175.96141036</v>
      </c>
    </row>
    <row r="119" spans="1:6" ht="12.75" customHeight="1" x14ac:dyDescent="0.2">
      <c r="A119" s="83" t="s">
        <v>152</v>
      </c>
      <c r="B119" s="83">
        <v>9</v>
      </c>
      <c r="C119" s="84">
        <v>1076.3549857800001</v>
      </c>
      <c r="D119" s="84">
        <v>1048.84606519</v>
      </c>
      <c r="E119" s="84">
        <v>169.35685344000001</v>
      </c>
      <c r="F119" s="84">
        <v>169.35685344000001</v>
      </c>
    </row>
    <row r="120" spans="1:6" ht="12.75" customHeight="1" x14ac:dyDescent="0.2">
      <c r="A120" s="83" t="s">
        <v>152</v>
      </c>
      <c r="B120" s="83">
        <v>10</v>
      </c>
      <c r="C120" s="84">
        <v>1049.10001364</v>
      </c>
      <c r="D120" s="84">
        <v>1039.7004757899999</v>
      </c>
      <c r="E120" s="84">
        <v>167.88011792</v>
      </c>
      <c r="F120" s="84">
        <v>167.88011792</v>
      </c>
    </row>
    <row r="121" spans="1:6" ht="12.75" customHeight="1" x14ac:dyDescent="0.2">
      <c r="A121" s="83" t="s">
        <v>152</v>
      </c>
      <c r="B121" s="83">
        <v>11</v>
      </c>
      <c r="C121" s="84">
        <v>1053.42593532</v>
      </c>
      <c r="D121" s="84">
        <v>1043.5382731</v>
      </c>
      <c r="E121" s="84">
        <v>168.49980588</v>
      </c>
      <c r="F121" s="84">
        <v>168.49980588</v>
      </c>
    </row>
    <row r="122" spans="1:6" ht="12.75" customHeight="1" x14ac:dyDescent="0.2">
      <c r="A122" s="83" t="s">
        <v>152</v>
      </c>
      <c r="B122" s="83">
        <v>12</v>
      </c>
      <c r="C122" s="84">
        <v>1058.7125155700001</v>
      </c>
      <c r="D122" s="84">
        <v>1048.6535589600001</v>
      </c>
      <c r="E122" s="84">
        <v>169.32576951999999</v>
      </c>
      <c r="F122" s="84">
        <v>169.32576951999999</v>
      </c>
    </row>
    <row r="123" spans="1:6" ht="12.75" customHeight="1" x14ac:dyDescent="0.2">
      <c r="A123" s="83" t="s">
        <v>152</v>
      </c>
      <c r="B123" s="83">
        <v>13</v>
      </c>
      <c r="C123" s="84">
        <v>1064.56665518</v>
      </c>
      <c r="D123" s="84">
        <v>1052.37346161</v>
      </c>
      <c r="E123" s="84">
        <v>169.92642106</v>
      </c>
      <c r="F123" s="84">
        <v>169.92642106</v>
      </c>
    </row>
    <row r="124" spans="1:6" ht="12.75" customHeight="1" x14ac:dyDescent="0.2">
      <c r="A124" s="83" t="s">
        <v>152</v>
      </c>
      <c r="B124" s="83">
        <v>14</v>
      </c>
      <c r="C124" s="84">
        <v>1119.62375621</v>
      </c>
      <c r="D124" s="84">
        <v>1107.8201508</v>
      </c>
      <c r="E124" s="84">
        <v>178.87938101</v>
      </c>
      <c r="F124" s="84">
        <v>178.87938101</v>
      </c>
    </row>
    <row r="125" spans="1:6" ht="12.75" customHeight="1" x14ac:dyDescent="0.2">
      <c r="A125" s="83" t="s">
        <v>152</v>
      </c>
      <c r="B125" s="83">
        <v>15</v>
      </c>
      <c r="C125" s="84">
        <v>1169.0271025100001</v>
      </c>
      <c r="D125" s="84">
        <v>1158.01216187</v>
      </c>
      <c r="E125" s="84">
        <v>186.98386969000001</v>
      </c>
      <c r="F125" s="84">
        <v>186.98386969000001</v>
      </c>
    </row>
    <row r="126" spans="1:6" ht="12.75" customHeight="1" x14ac:dyDescent="0.2">
      <c r="A126" s="83" t="s">
        <v>152</v>
      </c>
      <c r="B126" s="83">
        <v>16</v>
      </c>
      <c r="C126" s="84">
        <v>1180.70380049</v>
      </c>
      <c r="D126" s="84">
        <v>1170.40191207</v>
      </c>
      <c r="E126" s="84">
        <v>188.98443886999999</v>
      </c>
      <c r="F126" s="84">
        <v>188.98443886999999</v>
      </c>
    </row>
    <row r="127" spans="1:6" ht="12.75" customHeight="1" x14ac:dyDescent="0.2">
      <c r="A127" s="83" t="s">
        <v>152</v>
      </c>
      <c r="B127" s="83">
        <v>17</v>
      </c>
      <c r="C127" s="84">
        <v>1179.84607448</v>
      </c>
      <c r="D127" s="84">
        <v>1158.8745006900001</v>
      </c>
      <c r="E127" s="84">
        <v>187.12311127999999</v>
      </c>
      <c r="F127" s="84">
        <v>187.12311127999999</v>
      </c>
    </row>
    <row r="128" spans="1:6" ht="12.75" customHeight="1" x14ac:dyDescent="0.2">
      <c r="A128" s="83" t="s">
        <v>152</v>
      </c>
      <c r="B128" s="83">
        <v>18</v>
      </c>
      <c r="C128" s="84">
        <v>1160.74404779</v>
      </c>
      <c r="D128" s="84">
        <v>1122.68442581</v>
      </c>
      <c r="E128" s="84">
        <v>181.27951095</v>
      </c>
      <c r="F128" s="84">
        <v>181.27951095</v>
      </c>
    </row>
    <row r="129" spans="1:6" ht="12.75" customHeight="1" x14ac:dyDescent="0.2">
      <c r="A129" s="83" t="s">
        <v>152</v>
      </c>
      <c r="B129" s="83">
        <v>19</v>
      </c>
      <c r="C129" s="84">
        <v>1072.2195614100001</v>
      </c>
      <c r="D129" s="84">
        <v>1032.4217206799999</v>
      </c>
      <c r="E129" s="84">
        <v>166.70481956</v>
      </c>
      <c r="F129" s="84">
        <v>166.70481956</v>
      </c>
    </row>
    <row r="130" spans="1:6" ht="12.75" customHeight="1" x14ac:dyDescent="0.2">
      <c r="A130" s="83" t="s">
        <v>152</v>
      </c>
      <c r="B130" s="83">
        <v>20</v>
      </c>
      <c r="C130" s="84">
        <v>1014.96625711</v>
      </c>
      <c r="D130" s="84">
        <v>992.76389829000004</v>
      </c>
      <c r="E130" s="84">
        <v>160.30128310000001</v>
      </c>
      <c r="F130" s="84">
        <v>160.30128310000001</v>
      </c>
    </row>
    <row r="131" spans="1:6" ht="12.75" customHeight="1" x14ac:dyDescent="0.2">
      <c r="A131" s="83" t="s">
        <v>152</v>
      </c>
      <c r="B131" s="83">
        <v>21</v>
      </c>
      <c r="C131" s="84">
        <v>1006.36928402</v>
      </c>
      <c r="D131" s="84">
        <v>996.12348764000001</v>
      </c>
      <c r="E131" s="84">
        <v>160.84375496999999</v>
      </c>
      <c r="F131" s="84">
        <v>160.84375496999999</v>
      </c>
    </row>
    <row r="132" spans="1:6" ht="12.75" customHeight="1" x14ac:dyDescent="0.2">
      <c r="A132" s="83" t="s">
        <v>152</v>
      </c>
      <c r="B132" s="83">
        <v>22</v>
      </c>
      <c r="C132" s="84">
        <v>1037.1287247099999</v>
      </c>
      <c r="D132" s="84">
        <v>1019.0809549099999</v>
      </c>
      <c r="E132" s="84">
        <v>164.55069019000001</v>
      </c>
      <c r="F132" s="84">
        <v>164.55069019000001</v>
      </c>
    </row>
    <row r="133" spans="1:6" ht="12.75" customHeight="1" x14ac:dyDescent="0.2">
      <c r="A133" s="83" t="s">
        <v>152</v>
      </c>
      <c r="B133" s="83">
        <v>23</v>
      </c>
      <c r="C133" s="84">
        <v>1048.19307968</v>
      </c>
      <c r="D133" s="84">
        <v>1038.8733542099999</v>
      </c>
      <c r="E133" s="84">
        <v>167.74656285</v>
      </c>
      <c r="F133" s="84">
        <v>167.74656285</v>
      </c>
    </row>
    <row r="134" spans="1:6" ht="12.75" customHeight="1" x14ac:dyDescent="0.2">
      <c r="A134" s="83" t="s">
        <v>152</v>
      </c>
      <c r="B134" s="83">
        <v>24</v>
      </c>
      <c r="C134" s="84">
        <v>1047.8414482799999</v>
      </c>
      <c r="D134" s="84">
        <v>1045.7327483500001</v>
      </c>
      <c r="E134" s="84">
        <v>168.85414711999999</v>
      </c>
      <c r="F134" s="84">
        <v>168.85414711999999</v>
      </c>
    </row>
    <row r="135" spans="1:6" ht="12.75" customHeight="1" x14ac:dyDescent="0.2">
      <c r="A135" s="83" t="s">
        <v>153</v>
      </c>
      <c r="B135" s="83">
        <v>1</v>
      </c>
      <c r="C135" s="84">
        <v>1095.4052659700001</v>
      </c>
      <c r="D135" s="84">
        <v>1078.9927116700001</v>
      </c>
      <c r="E135" s="84">
        <v>174.22462322999999</v>
      </c>
      <c r="F135" s="84">
        <v>174.22462322999999</v>
      </c>
    </row>
    <row r="136" spans="1:6" ht="12.75" customHeight="1" x14ac:dyDescent="0.2">
      <c r="A136" s="83" t="s">
        <v>153</v>
      </c>
      <c r="B136" s="83">
        <v>2</v>
      </c>
      <c r="C136" s="84">
        <v>1126.4233863699999</v>
      </c>
      <c r="D136" s="84">
        <v>1120.45161338</v>
      </c>
      <c r="E136" s="84">
        <v>180.91897940999999</v>
      </c>
      <c r="F136" s="84">
        <v>180.91897940999999</v>
      </c>
    </row>
    <row r="137" spans="1:6" ht="12.75" customHeight="1" x14ac:dyDescent="0.2">
      <c r="A137" s="83" t="s">
        <v>153</v>
      </c>
      <c r="B137" s="83">
        <v>3</v>
      </c>
      <c r="C137" s="84">
        <v>1152.76712417</v>
      </c>
      <c r="D137" s="84">
        <v>1151.07830201</v>
      </c>
      <c r="E137" s="84">
        <v>185.86426145999999</v>
      </c>
      <c r="F137" s="84">
        <v>185.86426145999999</v>
      </c>
    </row>
    <row r="138" spans="1:6" ht="12.75" customHeight="1" x14ac:dyDescent="0.2">
      <c r="A138" s="83" t="s">
        <v>153</v>
      </c>
      <c r="B138" s="83">
        <v>4</v>
      </c>
      <c r="C138" s="84">
        <v>1176.0141342899999</v>
      </c>
      <c r="D138" s="84">
        <v>1158.9681337100001</v>
      </c>
      <c r="E138" s="84">
        <v>187.13823017000001</v>
      </c>
      <c r="F138" s="84">
        <v>187.13823017000001</v>
      </c>
    </row>
    <row r="139" spans="1:6" ht="12.75" customHeight="1" x14ac:dyDescent="0.2">
      <c r="A139" s="83" t="s">
        <v>153</v>
      </c>
      <c r="B139" s="83">
        <v>5</v>
      </c>
      <c r="C139" s="84">
        <v>1201.3100797899999</v>
      </c>
      <c r="D139" s="84">
        <v>1195.70814989</v>
      </c>
      <c r="E139" s="84">
        <v>193.07062934999999</v>
      </c>
      <c r="F139" s="84">
        <v>193.07062934999999</v>
      </c>
    </row>
    <row r="140" spans="1:6" ht="12.75" customHeight="1" x14ac:dyDescent="0.2">
      <c r="A140" s="83" t="s">
        <v>153</v>
      </c>
      <c r="B140" s="83">
        <v>6</v>
      </c>
      <c r="C140" s="84">
        <v>1200.74487632</v>
      </c>
      <c r="D140" s="84">
        <v>1194.8351705699999</v>
      </c>
      <c r="E140" s="84">
        <v>192.92966964999999</v>
      </c>
      <c r="F140" s="84">
        <v>192.92966964999999</v>
      </c>
    </row>
    <row r="141" spans="1:6" ht="12.75" customHeight="1" x14ac:dyDescent="0.2">
      <c r="A141" s="83" t="s">
        <v>153</v>
      </c>
      <c r="B141" s="83">
        <v>7</v>
      </c>
      <c r="C141" s="84">
        <v>1189.1736311</v>
      </c>
      <c r="D141" s="84">
        <v>1174.06287806</v>
      </c>
      <c r="E141" s="84">
        <v>189.57557392999999</v>
      </c>
      <c r="F141" s="84">
        <v>189.57557392999999</v>
      </c>
    </row>
    <row r="142" spans="1:6" ht="12.75" customHeight="1" x14ac:dyDescent="0.2">
      <c r="A142" s="83" t="s">
        <v>153</v>
      </c>
      <c r="B142" s="83">
        <v>8</v>
      </c>
      <c r="C142" s="84">
        <v>1167.23152792</v>
      </c>
      <c r="D142" s="84">
        <v>1123.8900860799999</v>
      </c>
      <c r="E142" s="84">
        <v>181.47418855000001</v>
      </c>
      <c r="F142" s="84">
        <v>181.47418855000001</v>
      </c>
    </row>
    <row r="143" spans="1:6" ht="12.75" customHeight="1" x14ac:dyDescent="0.2">
      <c r="A143" s="83" t="s">
        <v>153</v>
      </c>
      <c r="B143" s="83">
        <v>9</v>
      </c>
      <c r="C143" s="84">
        <v>1101.9704766</v>
      </c>
      <c r="D143" s="84">
        <v>1079.4444116300001</v>
      </c>
      <c r="E143" s="84">
        <v>174.29755908999999</v>
      </c>
      <c r="F143" s="84">
        <v>174.29755908999999</v>
      </c>
    </row>
    <row r="144" spans="1:6" ht="12.75" customHeight="1" x14ac:dyDescent="0.2">
      <c r="A144" s="83" t="s">
        <v>153</v>
      </c>
      <c r="B144" s="83">
        <v>10</v>
      </c>
      <c r="C144" s="84">
        <v>1053.9068619</v>
      </c>
      <c r="D144" s="84">
        <v>1044.2141024499999</v>
      </c>
      <c r="E144" s="84">
        <v>168.60893182999999</v>
      </c>
      <c r="F144" s="84">
        <v>168.60893182999999</v>
      </c>
    </row>
    <row r="145" spans="1:6" ht="12.75" customHeight="1" x14ac:dyDescent="0.2">
      <c r="A145" s="83" t="s">
        <v>153</v>
      </c>
      <c r="B145" s="83">
        <v>11</v>
      </c>
      <c r="C145" s="84">
        <v>1046.7351467599999</v>
      </c>
      <c r="D145" s="84">
        <v>1036.9237845800001</v>
      </c>
      <c r="E145" s="84">
        <v>167.43176643999999</v>
      </c>
      <c r="F145" s="84">
        <v>167.43176643999999</v>
      </c>
    </row>
    <row r="146" spans="1:6" ht="12.75" customHeight="1" x14ac:dyDescent="0.2">
      <c r="A146" s="83" t="s">
        <v>153</v>
      </c>
      <c r="B146" s="83">
        <v>12</v>
      </c>
      <c r="C146" s="84">
        <v>1049.0825933599999</v>
      </c>
      <c r="D146" s="84">
        <v>1035.5768251300001</v>
      </c>
      <c r="E146" s="84">
        <v>167.21427331000001</v>
      </c>
      <c r="F146" s="84">
        <v>167.21427331000001</v>
      </c>
    </row>
    <row r="147" spans="1:6" ht="12.75" customHeight="1" x14ac:dyDescent="0.2">
      <c r="A147" s="83" t="s">
        <v>153</v>
      </c>
      <c r="B147" s="83">
        <v>13</v>
      </c>
      <c r="C147" s="84">
        <v>1066.9387737500001</v>
      </c>
      <c r="D147" s="84">
        <v>1053.6939487899999</v>
      </c>
      <c r="E147" s="84">
        <v>170.13963971999999</v>
      </c>
      <c r="F147" s="84">
        <v>170.13963971999999</v>
      </c>
    </row>
    <row r="148" spans="1:6" ht="12.75" customHeight="1" x14ac:dyDescent="0.2">
      <c r="A148" s="83" t="s">
        <v>153</v>
      </c>
      <c r="B148" s="83">
        <v>14</v>
      </c>
      <c r="C148" s="84">
        <v>1120.4693726200001</v>
      </c>
      <c r="D148" s="84">
        <v>1106.97669612</v>
      </c>
      <c r="E148" s="84">
        <v>178.74318864</v>
      </c>
      <c r="F148" s="84">
        <v>178.74318864</v>
      </c>
    </row>
    <row r="149" spans="1:6" ht="12.75" customHeight="1" x14ac:dyDescent="0.2">
      <c r="A149" s="83" t="s">
        <v>153</v>
      </c>
      <c r="B149" s="83">
        <v>15</v>
      </c>
      <c r="C149" s="84">
        <v>1140.8607348600001</v>
      </c>
      <c r="D149" s="84">
        <v>1133.0712802099999</v>
      </c>
      <c r="E149" s="84">
        <v>182.95667316000001</v>
      </c>
      <c r="F149" s="84">
        <v>182.95667316000001</v>
      </c>
    </row>
    <row r="150" spans="1:6" ht="12.75" customHeight="1" x14ac:dyDescent="0.2">
      <c r="A150" s="83" t="s">
        <v>153</v>
      </c>
      <c r="B150" s="83">
        <v>16</v>
      </c>
      <c r="C150" s="84">
        <v>1154.49793411</v>
      </c>
      <c r="D150" s="84">
        <v>1152.4417988600001</v>
      </c>
      <c r="E150" s="84">
        <v>186.08442488</v>
      </c>
      <c r="F150" s="84">
        <v>186.08442488</v>
      </c>
    </row>
    <row r="151" spans="1:6" ht="12.75" customHeight="1" x14ac:dyDescent="0.2">
      <c r="A151" s="83" t="s">
        <v>153</v>
      </c>
      <c r="B151" s="83">
        <v>17</v>
      </c>
      <c r="C151" s="84">
        <v>1154.1226512400001</v>
      </c>
      <c r="D151" s="84">
        <v>1150.5782675299999</v>
      </c>
      <c r="E151" s="84">
        <v>185.78352104999999</v>
      </c>
      <c r="F151" s="84">
        <v>185.78352104999999</v>
      </c>
    </row>
    <row r="152" spans="1:6" ht="12.75" customHeight="1" x14ac:dyDescent="0.2">
      <c r="A152" s="83" t="s">
        <v>153</v>
      </c>
      <c r="B152" s="83">
        <v>18</v>
      </c>
      <c r="C152" s="84">
        <v>1117.9443870099999</v>
      </c>
      <c r="D152" s="84">
        <v>1110.5408158600001</v>
      </c>
      <c r="E152" s="84">
        <v>179.31868596999999</v>
      </c>
      <c r="F152" s="84">
        <v>179.31868596999999</v>
      </c>
    </row>
    <row r="153" spans="1:6" ht="12.75" customHeight="1" x14ac:dyDescent="0.2">
      <c r="A153" s="83" t="s">
        <v>153</v>
      </c>
      <c r="B153" s="83">
        <v>19</v>
      </c>
      <c r="C153" s="84">
        <v>1062.8720770899999</v>
      </c>
      <c r="D153" s="84">
        <v>1054.77814928</v>
      </c>
      <c r="E153" s="84">
        <v>170.31470525</v>
      </c>
      <c r="F153" s="84">
        <v>170.31470525</v>
      </c>
    </row>
    <row r="154" spans="1:6" ht="12.75" customHeight="1" x14ac:dyDescent="0.2">
      <c r="A154" s="83" t="s">
        <v>153</v>
      </c>
      <c r="B154" s="83">
        <v>20</v>
      </c>
      <c r="C154" s="84">
        <v>1019.32100795</v>
      </c>
      <c r="D154" s="84">
        <v>1012.3049002400001</v>
      </c>
      <c r="E154" s="84">
        <v>163.45656270999999</v>
      </c>
      <c r="F154" s="84">
        <v>163.45656270999999</v>
      </c>
    </row>
    <row r="155" spans="1:6" ht="12.75" customHeight="1" x14ac:dyDescent="0.2">
      <c r="A155" s="83" t="s">
        <v>153</v>
      </c>
      <c r="B155" s="83">
        <v>21</v>
      </c>
      <c r="C155" s="84">
        <v>1048.3089964000001</v>
      </c>
      <c r="D155" s="84">
        <v>1034.3485544600001</v>
      </c>
      <c r="E155" s="84">
        <v>167.01594481999999</v>
      </c>
      <c r="F155" s="84">
        <v>167.01594481999999</v>
      </c>
    </row>
    <row r="156" spans="1:6" ht="12.75" customHeight="1" x14ac:dyDescent="0.2">
      <c r="A156" s="83" t="s">
        <v>153</v>
      </c>
      <c r="B156" s="83">
        <v>22</v>
      </c>
      <c r="C156" s="84">
        <v>1076.52687752</v>
      </c>
      <c r="D156" s="84">
        <v>1043.8500464799999</v>
      </c>
      <c r="E156" s="84">
        <v>168.55014782999999</v>
      </c>
      <c r="F156" s="84">
        <v>168.55014782999999</v>
      </c>
    </row>
    <row r="157" spans="1:6" ht="12.75" customHeight="1" x14ac:dyDescent="0.2">
      <c r="A157" s="83" t="s">
        <v>153</v>
      </c>
      <c r="B157" s="83">
        <v>23</v>
      </c>
      <c r="C157" s="84">
        <v>1082.1307564199999</v>
      </c>
      <c r="D157" s="84">
        <v>1069.14176524</v>
      </c>
      <c r="E157" s="84">
        <v>172.63399391999999</v>
      </c>
      <c r="F157" s="84">
        <v>172.63399391999999</v>
      </c>
    </row>
    <row r="158" spans="1:6" ht="12.75" customHeight="1" x14ac:dyDescent="0.2">
      <c r="A158" s="83" t="s">
        <v>153</v>
      </c>
      <c r="B158" s="83">
        <v>24</v>
      </c>
      <c r="C158" s="84">
        <v>1077.0292848900001</v>
      </c>
      <c r="D158" s="84">
        <v>1074.7551207700001</v>
      </c>
      <c r="E158" s="84">
        <v>173.54038072</v>
      </c>
      <c r="F158" s="84">
        <v>173.54038072</v>
      </c>
    </row>
    <row r="159" spans="1:6" ht="12.75" customHeight="1" x14ac:dyDescent="0.2">
      <c r="A159" s="83" t="s">
        <v>154</v>
      </c>
      <c r="B159" s="83">
        <v>1</v>
      </c>
      <c r="C159" s="84">
        <v>1145.5875760900001</v>
      </c>
      <c r="D159" s="84">
        <v>1133.3336716199999</v>
      </c>
      <c r="E159" s="84">
        <v>182.99904142</v>
      </c>
      <c r="F159" s="84">
        <v>182.99904142</v>
      </c>
    </row>
    <row r="160" spans="1:6" ht="12.75" customHeight="1" x14ac:dyDescent="0.2">
      <c r="A160" s="83" t="s">
        <v>154</v>
      </c>
      <c r="B160" s="83">
        <v>2</v>
      </c>
      <c r="C160" s="84">
        <v>1214.9988438800001</v>
      </c>
      <c r="D160" s="84">
        <v>1208.63342928</v>
      </c>
      <c r="E160" s="84">
        <v>195.15767026</v>
      </c>
      <c r="F160" s="84">
        <v>195.15767026</v>
      </c>
    </row>
    <row r="161" spans="1:6" ht="12.75" customHeight="1" x14ac:dyDescent="0.2">
      <c r="A161" s="83" t="s">
        <v>154</v>
      </c>
      <c r="B161" s="83">
        <v>3</v>
      </c>
      <c r="C161" s="84">
        <v>1243.5746267500001</v>
      </c>
      <c r="D161" s="84">
        <v>1220.8231965800001</v>
      </c>
      <c r="E161" s="84">
        <v>197.12594826</v>
      </c>
      <c r="F161" s="84">
        <v>197.12594826</v>
      </c>
    </row>
    <row r="162" spans="1:6" ht="12.75" customHeight="1" x14ac:dyDescent="0.2">
      <c r="A162" s="83" t="s">
        <v>154</v>
      </c>
      <c r="B162" s="83">
        <v>4</v>
      </c>
      <c r="C162" s="84">
        <v>1241.8612067500001</v>
      </c>
      <c r="D162" s="84">
        <v>1234.5393124300001</v>
      </c>
      <c r="E162" s="84">
        <v>199.34068529000001</v>
      </c>
      <c r="F162" s="84">
        <v>199.34068529000001</v>
      </c>
    </row>
    <row r="163" spans="1:6" ht="12.75" customHeight="1" x14ac:dyDescent="0.2">
      <c r="A163" s="83" t="s">
        <v>154</v>
      </c>
      <c r="B163" s="83">
        <v>5</v>
      </c>
      <c r="C163" s="84">
        <v>1259.3426388600001</v>
      </c>
      <c r="D163" s="84">
        <v>1240.62018405</v>
      </c>
      <c r="E163" s="84">
        <v>200.32256178</v>
      </c>
      <c r="F163" s="84">
        <v>200.32256178</v>
      </c>
    </row>
    <row r="164" spans="1:6" ht="12.75" customHeight="1" x14ac:dyDescent="0.2">
      <c r="A164" s="83" t="s">
        <v>154</v>
      </c>
      <c r="B164" s="83">
        <v>6</v>
      </c>
      <c r="C164" s="84">
        <v>1250.54710116</v>
      </c>
      <c r="D164" s="84">
        <v>1237.68941124</v>
      </c>
      <c r="E164" s="84">
        <v>199.84933079000001</v>
      </c>
      <c r="F164" s="84">
        <v>199.84933079000001</v>
      </c>
    </row>
    <row r="165" spans="1:6" ht="12.75" customHeight="1" x14ac:dyDescent="0.2">
      <c r="A165" s="83" t="s">
        <v>154</v>
      </c>
      <c r="B165" s="83">
        <v>7</v>
      </c>
      <c r="C165" s="84">
        <v>1266.6403908899999</v>
      </c>
      <c r="D165" s="84">
        <v>1243.0834616699999</v>
      </c>
      <c r="E165" s="84">
        <v>200.72030645999999</v>
      </c>
      <c r="F165" s="84">
        <v>200.72030645999999</v>
      </c>
    </row>
    <row r="166" spans="1:6" ht="12.75" customHeight="1" x14ac:dyDescent="0.2">
      <c r="A166" s="83" t="s">
        <v>154</v>
      </c>
      <c r="B166" s="83">
        <v>8</v>
      </c>
      <c r="C166" s="84">
        <v>1242.91283021</v>
      </c>
      <c r="D166" s="84">
        <v>1202.3939698700001</v>
      </c>
      <c r="E166" s="84">
        <v>194.15018666</v>
      </c>
      <c r="F166" s="84">
        <v>194.15018666</v>
      </c>
    </row>
    <row r="167" spans="1:6" ht="12.75" customHeight="1" x14ac:dyDescent="0.2">
      <c r="A167" s="83" t="s">
        <v>154</v>
      </c>
      <c r="B167" s="83">
        <v>9</v>
      </c>
      <c r="C167" s="84">
        <v>1126.79294557</v>
      </c>
      <c r="D167" s="84">
        <v>1118.70038892</v>
      </c>
      <c r="E167" s="84">
        <v>180.63620974</v>
      </c>
      <c r="F167" s="84">
        <v>180.63620974</v>
      </c>
    </row>
    <row r="168" spans="1:6" ht="12.75" customHeight="1" x14ac:dyDescent="0.2">
      <c r="A168" s="83" t="s">
        <v>154</v>
      </c>
      <c r="B168" s="83">
        <v>10</v>
      </c>
      <c r="C168" s="84">
        <v>1054.4670764800001</v>
      </c>
      <c r="D168" s="84">
        <v>1051.9944277300001</v>
      </c>
      <c r="E168" s="84">
        <v>169.86521858</v>
      </c>
      <c r="F168" s="84">
        <v>169.86521858</v>
      </c>
    </row>
    <row r="169" spans="1:6" ht="12.75" customHeight="1" x14ac:dyDescent="0.2">
      <c r="A169" s="83" t="s">
        <v>154</v>
      </c>
      <c r="B169" s="83">
        <v>11</v>
      </c>
      <c r="C169" s="84">
        <v>1019.42172972</v>
      </c>
      <c r="D169" s="84">
        <v>1017.64615981</v>
      </c>
      <c r="E169" s="84">
        <v>164.31901425999999</v>
      </c>
      <c r="F169" s="84">
        <v>164.31901425999999</v>
      </c>
    </row>
    <row r="170" spans="1:6" ht="12.75" customHeight="1" x14ac:dyDescent="0.2">
      <c r="A170" s="83" t="s">
        <v>154</v>
      </c>
      <c r="B170" s="83">
        <v>12</v>
      </c>
      <c r="C170" s="84">
        <v>1018.16754868</v>
      </c>
      <c r="D170" s="84">
        <v>1016.47797116</v>
      </c>
      <c r="E170" s="84">
        <v>164.1303872</v>
      </c>
      <c r="F170" s="84">
        <v>164.1303872</v>
      </c>
    </row>
    <row r="171" spans="1:6" ht="12.75" customHeight="1" x14ac:dyDescent="0.2">
      <c r="A171" s="83" t="s">
        <v>154</v>
      </c>
      <c r="B171" s="83">
        <v>13</v>
      </c>
      <c r="C171" s="84">
        <v>1030.3422439799999</v>
      </c>
      <c r="D171" s="84">
        <v>1028.6803529700001</v>
      </c>
      <c r="E171" s="84">
        <v>166.10070206</v>
      </c>
      <c r="F171" s="84">
        <v>166.10070206</v>
      </c>
    </row>
    <row r="172" spans="1:6" ht="12.75" customHeight="1" x14ac:dyDescent="0.2">
      <c r="A172" s="83" t="s">
        <v>154</v>
      </c>
      <c r="B172" s="83">
        <v>14</v>
      </c>
      <c r="C172" s="84">
        <v>1084.0114505700001</v>
      </c>
      <c r="D172" s="84">
        <v>1082.2130180300001</v>
      </c>
      <c r="E172" s="84">
        <v>174.74460511000001</v>
      </c>
      <c r="F172" s="84">
        <v>174.74460511000001</v>
      </c>
    </row>
    <row r="173" spans="1:6" ht="12.75" customHeight="1" x14ac:dyDescent="0.2">
      <c r="A173" s="83" t="s">
        <v>154</v>
      </c>
      <c r="B173" s="83">
        <v>15</v>
      </c>
      <c r="C173" s="84">
        <v>1102.0192473899999</v>
      </c>
      <c r="D173" s="84">
        <v>1100.23492235</v>
      </c>
      <c r="E173" s="84">
        <v>177.65459648999999</v>
      </c>
      <c r="F173" s="84">
        <v>177.65459648999999</v>
      </c>
    </row>
    <row r="174" spans="1:6" ht="12.75" customHeight="1" x14ac:dyDescent="0.2">
      <c r="A174" s="83" t="s">
        <v>154</v>
      </c>
      <c r="B174" s="83">
        <v>16</v>
      </c>
      <c r="C174" s="84">
        <v>1124.7507775199999</v>
      </c>
      <c r="D174" s="84">
        <v>1123.16787213</v>
      </c>
      <c r="E174" s="84">
        <v>181.35757287999999</v>
      </c>
      <c r="F174" s="84">
        <v>181.35757287999999</v>
      </c>
    </row>
    <row r="175" spans="1:6" ht="12.75" customHeight="1" x14ac:dyDescent="0.2">
      <c r="A175" s="83" t="s">
        <v>154</v>
      </c>
      <c r="B175" s="83">
        <v>17</v>
      </c>
      <c r="C175" s="84">
        <v>1118.71630888</v>
      </c>
      <c r="D175" s="84">
        <v>1113.6102785800001</v>
      </c>
      <c r="E175" s="84">
        <v>179.81431118</v>
      </c>
      <c r="F175" s="84">
        <v>179.81431118</v>
      </c>
    </row>
    <row r="176" spans="1:6" ht="12.75" customHeight="1" x14ac:dyDescent="0.2">
      <c r="A176" s="83" t="s">
        <v>154</v>
      </c>
      <c r="B176" s="83">
        <v>18</v>
      </c>
      <c r="C176" s="84">
        <v>1097.1172313500001</v>
      </c>
      <c r="D176" s="84">
        <v>1064.78392022</v>
      </c>
      <c r="E176" s="84">
        <v>171.93033402</v>
      </c>
      <c r="F176" s="84">
        <v>171.93033402</v>
      </c>
    </row>
    <row r="177" spans="1:6" ht="12.75" customHeight="1" x14ac:dyDescent="0.2">
      <c r="A177" s="83" t="s">
        <v>154</v>
      </c>
      <c r="B177" s="83">
        <v>19</v>
      </c>
      <c r="C177" s="84">
        <v>1032.1808684600001</v>
      </c>
      <c r="D177" s="84">
        <v>1016.91646166</v>
      </c>
      <c r="E177" s="84">
        <v>164.20119012000001</v>
      </c>
      <c r="F177" s="84">
        <v>164.20119012000001</v>
      </c>
    </row>
    <row r="178" spans="1:6" ht="12.75" customHeight="1" x14ac:dyDescent="0.2">
      <c r="A178" s="83" t="s">
        <v>154</v>
      </c>
      <c r="B178" s="83">
        <v>20</v>
      </c>
      <c r="C178" s="84">
        <v>1002.92318172</v>
      </c>
      <c r="D178" s="84">
        <v>989.19125425000004</v>
      </c>
      <c r="E178" s="84">
        <v>159.72440936000001</v>
      </c>
      <c r="F178" s="84">
        <v>159.72440936000001</v>
      </c>
    </row>
    <row r="179" spans="1:6" ht="12.75" customHeight="1" x14ac:dyDescent="0.2">
      <c r="A179" s="83" t="s">
        <v>154</v>
      </c>
      <c r="B179" s="83">
        <v>21</v>
      </c>
      <c r="C179" s="84">
        <v>992.38653509999995</v>
      </c>
      <c r="D179" s="84">
        <v>992.38653509999995</v>
      </c>
      <c r="E179" s="84">
        <v>160.24035038</v>
      </c>
      <c r="F179" s="84">
        <v>160.24035038</v>
      </c>
    </row>
    <row r="180" spans="1:6" ht="12.75" customHeight="1" x14ac:dyDescent="0.2">
      <c r="A180" s="83" t="s">
        <v>154</v>
      </c>
      <c r="B180" s="83">
        <v>22</v>
      </c>
      <c r="C180" s="84">
        <v>1020.09544931</v>
      </c>
      <c r="D180" s="84">
        <v>1000.16471889</v>
      </c>
      <c r="E180" s="84">
        <v>161.49629134</v>
      </c>
      <c r="F180" s="84">
        <v>161.49629134</v>
      </c>
    </row>
    <row r="181" spans="1:6" ht="12.75" customHeight="1" x14ac:dyDescent="0.2">
      <c r="A181" s="83" t="s">
        <v>154</v>
      </c>
      <c r="B181" s="83">
        <v>23</v>
      </c>
      <c r="C181" s="84">
        <v>1044.2304980399999</v>
      </c>
      <c r="D181" s="84">
        <v>1026.44031341</v>
      </c>
      <c r="E181" s="84">
        <v>165.73900355000001</v>
      </c>
      <c r="F181" s="84">
        <v>165.73900355000001</v>
      </c>
    </row>
    <row r="182" spans="1:6" ht="12.75" customHeight="1" x14ac:dyDescent="0.2">
      <c r="A182" s="83" t="s">
        <v>154</v>
      </c>
      <c r="B182" s="83">
        <v>24</v>
      </c>
      <c r="C182" s="84">
        <v>1063.49766765</v>
      </c>
      <c r="D182" s="84">
        <v>1050.1623127800001</v>
      </c>
      <c r="E182" s="84">
        <v>169.56938754000001</v>
      </c>
      <c r="F182" s="84">
        <v>169.56938754000001</v>
      </c>
    </row>
    <row r="183" spans="1:6" ht="12.75" customHeight="1" x14ac:dyDescent="0.2">
      <c r="A183" s="83" t="s">
        <v>155</v>
      </c>
      <c r="B183" s="83">
        <v>1</v>
      </c>
      <c r="C183" s="84">
        <v>1096.6877569400001</v>
      </c>
      <c r="D183" s="84">
        <v>1086.9692606599999</v>
      </c>
      <c r="E183" s="84">
        <v>175.51259415999999</v>
      </c>
      <c r="F183" s="84">
        <v>175.51259415999999</v>
      </c>
    </row>
    <row r="184" spans="1:6" ht="12.75" customHeight="1" x14ac:dyDescent="0.2">
      <c r="A184" s="83" t="s">
        <v>155</v>
      </c>
      <c r="B184" s="83">
        <v>2</v>
      </c>
      <c r="C184" s="84">
        <v>1160.5102738</v>
      </c>
      <c r="D184" s="84">
        <v>1154.2627894899999</v>
      </c>
      <c r="E184" s="84">
        <v>186.37845967999999</v>
      </c>
      <c r="F184" s="84">
        <v>186.37845967999999</v>
      </c>
    </row>
    <row r="185" spans="1:6" ht="12.75" customHeight="1" x14ac:dyDescent="0.2">
      <c r="A185" s="83" t="s">
        <v>155</v>
      </c>
      <c r="B185" s="83">
        <v>3</v>
      </c>
      <c r="C185" s="84">
        <v>1199.9007034900001</v>
      </c>
      <c r="D185" s="84">
        <v>1191.4244963199999</v>
      </c>
      <c r="E185" s="84">
        <v>192.37894911999999</v>
      </c>
      <c r="F185" s="84">
        <v>192.37894911999999</v>
      </c>
    </row>
    <row r="186" spans="1:6" ht="12.75" customHeight="1" x14ac:dyDescent="0.2">
      <c r="A186" s="83" t="s">
        <v>155</v>
      </c>
      <c r="B186" s="83">
        <v>4</v>
      </c>
      <c r="C186" s="84">
        <v>1213.7032673900001</v>
      </c>
      <c r="D186" s="84">
        <v>1202.8603706399999</v>
      </c>
      <c r="E186" s="84">
        <v>194.22549624999999</v>
      </c>
      <c r="F186" s="84">
        <v>194.22549624999999</v>
      </c>
    </row>
    <row r="187" spans="1:6" ht="12.75" customHeight="1" x14ac:dyDescent="0.2">
      <c r="A187" s="83" t="s">
        <v>155</v>
      </c>
      <c r="B187" s="83">
        <v>5</v>
      </c>
      <c r="C187" s="84">
        <v>1234.13674975</v>
      </c>
      <c r="D187" s="84">
        <v>1209.82430899</v>
      </c>
      <c r="E187" s="84">
        <v>195.34996125000001</v>
      </c>
      <c r="F187" s="84">
        <v>195.34996125000001</v>
      </c>
    </row>
    <row r="188" spans="1:6" ht="12.75" customHeight="1" x14ac:dyDescent="0.2">
      <c r="A188" s="83" t="s">
        <v>155</v>
      </c>
      <c r="B188" s="83">
        <v>6</v>
      </c>
      <c r="C188" s="84">
        <v>1228.7307233500001</v>
      </c>
      <c r="D188" s="84">
        <v>1211.0586806399999</v>
      </c>
      <c r="E188" s="84">
        <v>195.54927486</v>
      </c>
      <c r="F188" s="84">
        <v>195.54927486</v>
      </c>
    </row>
    <row r="189" spans="1:6" ht="12.75" customHeight="1" x14ac:dyDescent="0.2">
      <c r="A189" s="83" t="s">
        <v>155</v>
      </c>
      <c r="B189" s="83">
        <v>7</v>
      </c>
      <c r="C189" s="84">
        <v>1200.2155878200001</v>
      </c>
      <c r="D189" s="84">
        <v>1192.2987567499999</v>
      </c>
      <c r="E189" s="84">
        <v>192.52011568</v>
      </c>
      <c r="F189" s="84">
        <v>192.52011568</v>
      </c>
    </row>
    <row r="190" spans="1:6" ht="12.75" customHeight="1" x14ac:dyDescent="0.2">
      <c r="A190" s="83" t="s">
        <v>155</v>
      </c>
      <c r="B190" s="83">
        <v>8</v>
      </c>
      <c r="C190" s="84">
        <v>1163.21875404</v>
      </c>
      <c r="D190" s="84">
        <v>1154.1402203099999</v>
      </c>
      <c r="E190" s="84">
        <v>186.35866847</v>
      </c>
      <c r="F190" s="84">
        <v>186.35866847</v>
      </c>
    </row>
    <row r="191" spans="1:6" ht="12.75" customHeight="1" x14ac:dyDescent="0.2">
      <c r="A191" s="83" t="s">
        <v>155</v>
      </c>
      <c r="B191" s="83">
        <v>9</v>
      </c>
      <c r="C191" s="84">
        <v>1098.30600003</v>
      </c>
      <c r="D191" s="84">
        <v>1091.84223118</v>
      </c>
      <c r="E191" s="84">
        <v>176.29943122</v>
      </c>
      <c r="F191" s="84">
        <v>176.29943122</v>
      </c>
    </row>
    <row r="192" spans="1:6" ht="12.75" customHeight="1" x14ac:dyDescent="0.2">
      <c r="A192" s="83" t="s">
        <v>155</v>
      </c>
      <c r="B192" s="83">
        <v>10</v>
      </c>
      <c r="C192" s="84">
        <v>1050.5391497400001</v>
      </c>
      <c r="D192" s="84">
        <v>1048.72827512</v>
      </c>
      <c r="E192" s="84">
        <v>169.33783392000001</v>
      </c>
      <c r="F192" s="84">
        <v>169.33783392000001</v>
      </c>
    </row>
    <row r="193" spans="1:6" ht="12.75" customHeight="1" x14ac:dyDescent="0.2">
      <c r="A193" s="83" t="s">
        <v>155</v>
      </c>
      <c r="B193" s="83">
        <v>11</v>
      </c>
      <c r="C193" s="84">
        <v>1035.0130631</v>
      </c>
      <c r="D193" s="84">
        <v>1032.13435574</v>
      </c>
      <c r="E193" s="84">
        <v>166.65841882999999</v>
      </c>
      <c r="F193" s="84">
        <v>166.65841882999999</v>
      </c>
    </row>
    <row r="194" spans="1:6" ht="12.75" customHeight="1" x14ac:dyDescent="0.2">
      <c r="A194" s="83" t="s">
        <v>155</v>
      </c>
      <c r="B194" s="83">
        <v>12</v>
      </c>
      <c r="C194" s="84">
        <v>1044.5310994399999</v>
      </c>
      <c r="D194" s="84">
        <v>1037.5915895200001</v>
      </c>
      <c r="E194" s="84">
        <v>167.5395967</v>
      </c>
      <c r="F194" s="84">
        <v>167.5395967</v>
      </c>
    </row>
    <row r="195" spans="1:6" ht="12.75" customHeight="1" x14ac:dyDescent="0.2">
      <c r="A195" s="83" t="s">
        <v>155</v>
      </c>
      <c r="B195" s="83">
        <v>13</v>
      </c>
      <c r="C195" s="84">
        <v>1062.0653130000001</v>
      </c>
      <c r="D195" s="84">
        <v>1060.48605804</v>
      </c>
      <c r="E195" s="84">
        <v>171.23635952999999</v>
      </c>
      <c r="F195" s="84">
        <v>171.23635952999999</v>
      </c>
    </row>
    <row r="196" spans="1:6" ht="12.75" customHeight="1" x14ac:dyDescent="0.2">
      <c r="A196" s="83" t="s">
        <v>155</v>
      </c>
      <c r="B196" s="83">
        <v>14</v>
      </c>
      <c r="C196" s="84">
        <v>1112.4644523300001</v>
      </c>
      <c r="D196" s="84">
        <v>1101.02506821</v>
      </c>
      <c r="E196" s="84">
        <v>177.7821811</v>
      </c>
      <c r="F196" s="84">
        <v>177.7821811</v>
      </c>
    </row>
    <row r="197" spans="1:6" ht="12.75" customHeight="1" x14ac:dyDescent="0.2">
      <c r="A197" s="83" t="s">
        <v>155</v>
      </c>
      <c r="B197" s="83">
        <v>15</v>
      </c>
      <c r="C197" s="84">
        <v>1146.2503268200001</v>
      </c>
      <c r="D197" s="84">
        <v>1136.31853781</v>
      </c>
      <c r="E197" s="84">
        <v>183.48100685</v>
      </c>
      <c r="F197" s="84">
        <v>183.48100685</v>
      </c>
    </row>
    <row r="198" spans="1:6" ht="12.75" customHeight="1" x14ac:dyDescent="0.2">
      <c r="A198" s="83" t="s">
        <v>155</v>
      </c>
      <c r="B198" s="83">
        <v>16</v>
      </c>
      <c r="C198" s="84">
        <v>1168.04570311</v>
      </c>
      <c r="D198" s="84">
        <v>1158.71746745</v>
      </c>
      <c r="E198" s="84">
        <v>187.09775517</v>
      </c>
      <c r="F198" s="84">
        <v>187.09775517</v>
      </c>
    </row>
    <row r="199" spans="1:6" ht="12.75" customHeight="1" x14ac:dyDescent="0.2">
      <c r="A199" s="83" t="s">
        <v>155</v>
      </c>
      <c r="B199" s="83">
        <v>17</v>
      </c>
      <c r="C199" s="84">
        <v>1152.1604324499999</v>
      </c>
      <c r="D199" s="84">
        <v>1147.2639867600001</v>
      </c>
      <c r="E199" s="84">
        <v>185.24836514</v>
      </c>
      <c r="F199" s="84">
        <v>185.24836514</v>
      </c>
    </row>
    <row r="200" spans="1:6" ht="12.75" customHeight="1" x14ac:dyDescent="0.2">
      <c r="A200" s="83" t="s">
        <v>155</v>
      </c>
      <c r="B200" s="83">
        <v>18</v>
      </c>
      <c r="C200" s="84">
        <v>1116.8703747100001</v>
      </c>
      <c r="D200" s="84">
        <v>1109.7305263400001</v>
      </c>
      <c r="E200" s="84">
        <v>179.18784876999999</v>
      </c>
      <c r="F200" s="84">
        <v>179.18784876999999</v>
      </c>
    </row>
    <row r="201" spans="1:6" ht="12.75" customHeight="1" x14ac:dyDescent="0.2">
      <c r="A201" s="83" t="s">
        <v>155</v>
      </c>
      <c r="B201" s="83">
        <v>19</v>
      </c>
      <c r="C201" s="84">
        <v>1074.4864715599999</v>
      </c>
      <c r="D201" s="84">
        <v>1055.52232927</v>
      </c>
      <c r="E201" s="84">
        <v>170.43486776</v>
      </c>
      <c r="F201" s="84">
        <v>170.43486776</v>
      </c>
    </row>
    <row r="202" spans="1:6" ht="12.75" customHeight="1" x14ac:dyDescent="0.2">
      <c r="A202" s="83" t="s">
        <v>155</v>
      </c>
      <c r="B202" s="83">
        <v>20</v>
      </c>
      <c r="C202" s="84">
        <v>1032.7763805500001</v>
      </c>
      <c r="D202" s="84">
        <v>1017.2921047999999</v>
      </c>
      <c r="E202" s="84">
        <v>164.26184511</v>
      </c>
      <c r="F202" s="84">
        <v>164.26184511</v>
      </c>
    </row>
    <row r="203" spans="1:6" ht="12.75" customHeight="1" x14ac:dyDescent="0.2">
      <c r="A203" s="83" t="s">
        <v>155</v>
      </c>
      <c r="B203" s="83">
        <v>21</v>
      </c>
      <c r="C203" s="84">
        <v>1072.78589465</v>
      </c>
      <c r="D203" s="84">
        <v>1023.9359617</v>
      </c>
      <c r="E203" s="84">
        <v>165.33462664999999</v>
      </c>
      <c r="F203" s="84">
        <v>165.33462664999999</v>
      </c>
    </row>
    <row r="204" spans="1:6" ht="12.75" customHeight="1" x14ac:dyDescent="0.2">
      <c r="A204" s="83" t="s">
        <v>155</v>
      </c>
      <c r="B204" s="83">
        <v>22</v>
      </c>
      <c r="C204" s="84">
        <v>1069.8466344799999</v>
      </c>
      <c r="D204" s="84">
        <v>1046.92846072</v>
      </c>
      <c r="E204" s="84">
        <v>169.04721842999999</v>
      </c>
      <c r="F204" s="84">
        <v>169.04721842999999</v>
      </c>
    </row>
    <row r="205" spans="1:6" ht="12.75" customHeight="1" x14ac:dyDescent="0.2">
      <c r="A205" s="83" t="s">
        <v>155</v>
      </c>
      <c r="B205" s="83">
        <v>23</v>
      </c>
      <c r="C205" s="84">
        <v>1061.0533560599999</v>
      </c>
      <c r="D205" s="84">
        <v>1060.4312760800001</v>
      </c>
      <c r="E205" s="84">
        <v>171.22751389999999</v>
      </c>
      <c r="F205" s="84">
        <v>171.22751389999999</v>
      </c>
    </row>
    <row r="206" spans="1:6" ht="12.75" customHeight="1" x14ac:dyDescent="0.2">
      <c r="A206" s="83" t="s">
        <v>155</v>
      </c>
      <c r="B206" s="83">
        <v>24</v>
      </c>
      <c r="C206" s="84">
        <v>1085.8647115199999</v>
      </c>
      <c r="D206" s="84">
        <v>1079.6229820599999</v>
      </c>
      <c r="E206" s="84">
        <v>174.32639280000001</v>
      </c>
      <c r="F206" s="84">
        <v>174.32639280000001</v>
      </c>
    </row>
    <row r="207" spans="1:6" ht="12.75" customHeight="1" x14ac:dyDescent="0.2">
      <c r="A207" s="83" t="s">
        <v>156</v>
      </c>
      <c r="B207" s="83">
        <v>1</v>
      </c>
      <c r="C207" s="84">
        <v>1110.5192839599999</v>
      </c>
      <c r="D207" s="84">
        <v>1100.3755943900001</v>
      </c>
      <c r="E207" s="84">
        <v>177.67731076999999</v>
      </c>
      <c r="F207" s="84">
        <v>177.67731076999999</v>
      </c>
    </row>
    <row r="208" spans="1:6" ht="12.75" customHeight="1" x14ac:dyDescent="0.2">
      <c r="A208" s="83" t="s">
        <v>156</v>
      </c>
      <c r="B208" s="83">
        <v>2</v>
      </c>
      <c r="C208" s="84">
        <v>1207.8920773899999</v>
      </c>
      <c r="D208" s="84">
        <v>1166.7078858499999</v>
      </c>
      <c r="E208" s="84">
        <v>188.38796558999999</v>
      </c>
      <c r="F208" s="84">
        <v>188.38796558999999</v>
      </c>
    </row>
    <row r="209" spans="1:6" ht="12.75" customHeight="1" x14ac:dyDescent="0.2">
      <c r="A209" s="83" t="s">
        <v>156</v>
      </c>
      <c r="B209" s="83">
        <v>3</v>
      </c>
      <c r="C209" s="84">
        <v>1270.9149419800001</v>
      </c>
      <c r="D209" s="84">
        <v>1208.8800022099999</v>
      </c>
      <c r="E209" s="84">
        <v>195.19748432</v>
      </c>
      <c r="F209" s="84">
        <v>195.19748432</v>
      </c>
    </row>
    <row r="210" spans="1:6" ht="12.75" customHeight="1" x14ac:dyDescent="0.2">
      <c r="A210" s="83" t="s">
        <v>156</v>
      </c>
      <c r="B210" s="83">
        <v>4</v>
      </c>
      <c r="C210" s="84">
        <v>1235.9327200299999</v>
      </c>
      <c r="D210" s="84">
        <v>1204.9125735</v>
      </c>
      <c r="E210" s="84">
        <v>194.55686481999999</v>
      </c>
      <c r="F210" s="84">
        <v>194.55686481999999</v>
      </c>
    </row>
    <row r="211" spans="1:6" ht="12.75" customHeight="1" x14ac:dyDescent="0.2">
      <c r="A211" s="83" t="s">
        <v>156</v>
      </c>
      <c r="B211" s="83">
        <v>5</v>
      </c>
      <c r="C211" s="84">
        <v>1234.2739784099999</v>
      </c>
      <c r="D211" s="84">
        <v>1204.36521797</v>
      </c>
      <c r="E211" s="84">
        <v>194.46848349000001</v>
      </c>
      <c r="F211" s="84">
        <v>194.46848349000001</v>
      </c>
    </row>
    <row r="212" spans="1:6" ht="12.75" customHeight="1" x14ac:dyDescent="0.2">
      <c r="A212" s="83" t="s">
        <v>156</v>
      </c>
      <c r="B212" s="83">
        <v>6</v>
      </c>
      <c r="C212" s="84">
        <v>1244.80806975</v>
      </c>
      <c r="D212" s="84">
        <v>1200.75435309</v>
      </c>
      <c r="E212" s="84">
        <v>193.88543824000001</v>
      </c>
      <c r="F212" s="84">
        <v>193.88543824000001</v>
      </c>
    </row>
    <row r="213" spans="1:6" ht="12.75" customHeight="1" x14ac:dyDescent="0.2">
      <c r="A213" s="83" t="s">
        <v>156</v>
      </c>
      <c r="B213" s="83">
        <v>7</v>
      </c>
      <c r="C213" s="84">
        <v>1214.0456187499999</v>
      </c>
      <c r="D213" s="84">
        <v>1202.52423092</v>
      </c>
      <c r="E213" s="84">
        <v>194.17121986999999</v>
      </c>
      <c r="F213" s="84">
        <v>194.17121986999999</v>
      </c>
    </row>
    <row r="214" spans="1:6" ht="12.75" customHeight="1" x14ac:dyDescent="0.2">
      <c r="A214" s="83" t="s">
        <v>156</v>
      </c>
      <c r="B214" s="83">
        <v>8</v>
      </c>
      <c r="C214" s="84">
        <v>1201.7313335900001</v>
      </c>
      <c r="D214" s="84">
        <v>1182.26352531</v>
      </c>
      <c r="E214" s="84">
        <v>190.89972993000001</v>
      </c>
      <c r="F214" s="84">
        <v>190.89972993000001</v>
      </c>
    </row>
    <row r="215" spans="1:6" ht="12.75" customHeight="1" x14ac:dyDescent="0.2">
      <c r="A215" s="83" t="s">
        <v>156</v>
      </c>
      <c r="B215" s="83">
        <v>9</v>
      </c>
      <c r="C215" s="84">
        <v>1131.4236767</v>
      </c>
      <c r="D215" s="84">
        <v>1125.74355442</v>
      </c>
      <c r="E215" s="84">
        <v>181.77346752</v>
      </c>
      <c r="F215" s="84">
        <v>181.77346752</v>
      </c>
    </row>
    <row r="216" spans="1:6" ht="12.75" customHeight="1" x14ac:dyDescent="0.2">
      <c r="A216" s="83" t="s">
        <v>156</v>
      </c>
      <c r="B216" s="83">
        <v>10</v>
      </c>
      <c r="C216" s="84">
        <v>1082.2245163800001</v>
      </c>
      <c r="D216" s="84">
        <v>1080.16356879</v>
      </c>
      <c r="E216" s="84">
        <v>174.41368116999999</v>
      </c>
      <c r="F216" s="84">
        <v>174.41368116999999</v>
      </c>
    </row>
    <row r="217" spans="1:6" ht="12.75" customHeight="1" x14ac:dyDescent="0.2">
      <c r="A217" s="83" t="s">
        <v>156</v>
      </c>
      <c r="B217" s="83">
        <v>11</v>
      </c>
      <c r="C217" s="84">
        <v>1068.2748782799999</v>
      </c>
      <c r="D217" s="84">
        <v>1066.3813451200001</v>
      </c>
      <c r="E217" s="84">
        <v>172.18826973</v>
      </c>
      <c r="F217" s="84">
        <v>172.18826973</v>
      </c>
    </row>
    <row r="218" spans="1:6" ht="12.75" customHeight="1" x14ac:dyDescent="0.2">
      <c r="A218" s="83" t="s">
        <v>156</v>
      </c>
      <c r="B218" s="83">
        <v>12</v>
      </c>
      <c r="C218" s="84">
        <v>1065.9752940000001</v>
      </c>
      <c r="D218" s="84">
        <v>1063.9978363299999</v>
      </c>
      <c r="E218" s="84">
        <v>171.80340530000001</v>
      </c>
      <c r="F218" s="84">
        <v>171.80340530000001</v>
      </c>
    </row>
    <row r="219" spans="1:6" ht="12.75" customHeight="1" x14ac:dyDescent="0.2">
      <c r="A219" s="83" t="s">
        <v>156</v>
      </c>
      <c r="B219" s="83">
        <v>13</v>
      </c>
      <c r="C219" s="84">
        <v>1070.2988534000001</v>
      </c>
      <c r="D219" s="84">
        <v>1067.9090435999999</v>
      </c>
      <c r="E219" s="84">
        <v>172.43494673999999</v>
      </c>
      <c r="F219" s="84">
        <v>172.43494673999999</v>
      </c>
    </row>
    <row r="220" spans="1:6" ht="12.75" customHeight="1" x14ac:dyDescent="0.2">
      <c r="A220" s="83" t="s">
        <v>156</v>
      </c>
      <c r="B220" s="83">
        <v>14</v>
      </c>
      <c r="C220" s="84">
        <v>1119.3042480199999</v>
      </c>
      <c r="D220" s="84">
        <v>1117.3983053699999</v>
      </c>
      <c r="E220" s="84">
        <v>180.42596270000001</v>
      </c>
      <c r="F220" s="84">
        <v>180.42596270000001</v>
      </c>
    </row>
    <row r="221" spans="1:6" ht="12.75" customHeight="1" x14ac:dyDescent="0.2">
      <c r="A221" s="83" t="s">
        <v>156</v>
      </c>
      <c r="B221" s="83">
        <v>15</v>
      </c>
      <c r="C221" s="84">
        <v>1133.1348963600001</v>
      </c>
      <c r="D221" s="84">
        <v>1130.70805623</v>
      </c>
      <c r="E221" s="84">
        <v>182.5750841</v>
      </c>
      <c r="F221" s="84">
        <v>182.5750841</v>
      </c>
    </row>
    <row r="222" spans="1:6" ht="12.75" customHeight="1" x14ac:dyDescent="0.2">
      <c r="A222" s="83" t="s">
        <v>156</v>
      </c>
      <c r="B222" s="83">
        <v>16</v>
      </c>
      <c r="C222" s="84">
        <v>1165.4994016999999</v>
      </c>
      <c r="D222" s="84">
        <v>1153.02543122</v>
      </c>
      <c r="E222" s="84">
        <v>186.17866382</v>
      </c>
      <c r="F222" s="84">
        <v>186.17866382</v>
      </c>
    </row>
    <row r="223" spans="1:6" ht="12.75" customHeight="1" x14ac:dyDescent="0.2">
      <c r="A223" s="83" t="s">
        <v>156</v>
      </c>
      <c r="B223" s="83">
        <v>17</v>
      </c>
      <c r="C223" s="84">
        <v>1185.9194701700001</v>
      </c>
      <c r="D223" s="84">
        <v>1160.5578671999999</v>
      </c>
      <c r="E223" s="84">
        <v>187.39492394999999</v>
      </c>
      <c r="F223" s="84">
        <v>187.39492394999999</v>
      </c>
    </row>
    <row r="224" spans="1:6" ht="12.75" customHeight="1" x14ac:dyDescent="0.2">
      <c r="A224" s="83" t="s">
        <v>156</v>
      </c>
      <c r="B224" s="83">
        <v>18</v>
      </c>
      <c r="C224" s="84">
        <v>1186.9544881500001</v>
      </c>
      <c r="D224" s="84">
        <v>1118.7069607000001</v>
      </c>
      <c r="E224" s="84">
        <v>180.63727087999999</v>
      </c>
      <c r="F224" s="84">
        <v>180.63727087999999</v>
      </c>
    </row>
    <row r="225" spans="1:6" ht="12.75" customHeight="1" x14ac:dyDescent="0.2">
      <c r="A225" s="83" t="s">
        <v>156</v>
      </c>
      <c r="B225" s="83">
        <v>19</v>
      </c>
      <c r="C225" s="84">
        <v>1116.5535265200001</v>
      </c>
      <c r="D225" s="84">
        <v>1052.4259601900001</v>
      </c>
      <c r="E225" s="84">
        <v>169.93489799</v>
      </c>
      <c r="F225" s="84">
        <v>169.93489799</v>
      </c>
    </row>
    <row r="226" spans="1:6" ht="12.75" customHeight="1" x14ac:dyDescent="0.2">
      <c r="A226" s="83" t="s">
        <v>156</v>
      </c>
      <c r="B226" s="83">
        <v>20</v>
      </c>
      <c r="C226" s="84">
        <v>1014.6772141599999</v>
      </c>
      <c r="D226" s="84">
        <v>1010.25621728</v>
      </c>
      <c r="E226" s="84">
        <v>163.12576250000001</v>
      </c>
      <c r="F226" s="84">
        <v>163.12576250000001</v>
      </c>
    </row>
    <row r="227" spans="1:6" ht="12.75" customHeight="1" x14ac:dyDescent="0.2">
      <c r="A227" s="83" t="s">
        <v>156</v>
      </c>
      <c r="B227" s="83">
        <v>21</v>
      </c>
      <c r="C227" s="84">
        <v>1052.3964534700001</v>
      </c>
      <c r="D227" s="84">
        <v>1018.86547378</v>
      </c>
      <c r="E227" s="84">
        <v>164.51589651</v>
      </c>
      <c r="F227" s="84">
        <v>164.51589651</v>
      </c>
    </row>
    <row r="228" spans="1:6" ht="12.75" customHeight="1" x14ac:dyDescent="0.2">
      <c r="A228" s="83" t="s">
        <v>156</v>
      </c>
      <c r="B228" s="83">
        <v>22</v>
      </c>
      <c r="C228" s="84">
        <v>1057.4757095800001</v>
      </c>
      <c r="D228" s="84">
        <v>1041.08311656</v>
      </c>
      <c r="E228" s="84">
        <v>168.10337250000001</v>
      </c>
      <c r="F228" s="84">
        <v>168.10337250000001</v>
      </c>
    </row>
    <row r="229" spans="1:6" ht="12.75" customHeight="1" x14ac:dyDescent="0.2">
      <c r="A229" s="83" t="s">
        <v>156</v>
      </c>
      <c r="B229" s="83">
        <v>23</v>
      </c>
      <c r="C229" s="84">
        <v>1066.8143756500001</v>
      </c>
      <c r="D229" s="84">
        <v>1053.97878687</v>
      </c>
      <c r="E229" s="84">
        <v>170.18563244000001</v>
      </c>
      <c r="F229" s="84">
        <v>170.18563244000001</v>
      </c>
    </row>
    <row r="230" spans="1:6" ht="12.75" customHeight="1" x14ac:dyDescent="0.2">
      <c r="A230" s="83" t="s">
        <v>156</v>
      </c>
      <c r="B230" s="83">
        <v>24</v>
      </c>
      <c r="C230" s="84">
        <v>1100.3615303900001</v>
      </c>
      <c r="D230" s="84">
        <v>1071.64588258</v>
      </c>
      <c r="E230" s="84">
        <v>173.03833298000001</v>
      </c>
      <c r="F230" s="84">
        <v>173.03833298000001</v>
      </c>
    </row>
    <row r="231" spans="1:6" ht="12.75" customHeight="1" x14ac:dyDescent="0.2">
      <c r="A231" s="83" t="s">
        <v>157</v>
      </c>
      <c r="B231" s="83">
        <v>1</v>
      </c>
      <c r="C231" s="84">
        <v>1102.70107422</v>
      </c>
      <c r="D231" s="84">
        <v>1065.8171423199999</v>
      </c>
      <c r="E231" s="84">
        <v>172.09716807999999</v>
      </c>
      <c r="F231" s="84">
        <v>172.09716807999999</v>
      </c>
    </row>
    <row r="232" spans="1:6" ht="12.75" customHeight="1" x14ac:dyDescent="0.2">
      <c r="A232" s="83" t="s">
        <v>157</v>
      </c>
      <c r="B232" s="83">
        <v>2</v>
      </c>
      <c r="C232" s="84">
        <v>1155.2384753199999</v>
      </c>
      <c r="D232" s="84">
        <v>1123.18075821</v>
      </c>
      <c r="E232" s="84">
        <v>181.35965358999999</v>
      </c>
      <c r="F232" s="84">
        <v>181.35965358999999</v>
      </c>
    </row>
    <row r="233" spans="1:6" ht="12.75" customHeight="1" x14ac:dyDescent="0.2">
      <c r="A233" s="83" t="s">
        <v>157</v>
      </c>
      <c r="B233" s="83">
        <v>3</v>
      </c>
      <c r="C233" s="84">
        <v>1211.37919001</v>
      </c>
      <c r="D233" s="84">
        <v>1191.50368207</v>
      </c>
      <c r="E233" s="84">
        <v>192.39173521999999</v>
      </c>
      <c r="F233" s="84">
        <v>192.39173521999999</v>
      </c>
    </row>
    <row r="234" spans="1:6" ht="12.75" customHeight="1" x14ac:dyDescent="0.2">
      <c r="A234" s="83" t="s">
        <v>157</v>
      </c>
      <c r="B234" s="83">
        <v>4</v>
      </c>
      <c r="C234" s="84">
        <v>1202.1044885599999</v>
      </c>
      <c r="D234" s="84">
        <v>1195.8042154899999</v>
      </c>
      <c r="E234" s="84">
        <v>193.08614104</v>
      </c>
      <c r="F234" s="84">
        <v>193.08614104</v>
      </c>
    </row>
    <row r="235" spans="1:6" ht="12.75" customHeight="1" x14ac:dyDescent="0.2">
      <c r="A235" s="83" t="s">
        <v>157</v>
      </c>
      <c r="B235" s="83">
        <v>5</v>
      </c>
      <c r="C235" s="84">
        <v>1220.20403648</v>
      </c>
      <c r="D235" s="84">
        <v>1201.6414503999999</v>
      </c>
      <c r="E235" s="84">
        <v>194.02867757000001</v>
      </c>
      <c r="F235" s="84">
        <v>194.02867757000001</v>
      </c>
    </row>
    <row r="236" spans="1:6" ht="12.75" customHeight="1" x14ac:dyDescent="0.2">
      <c r="A236" s="83" t="s">
        <v>157</v>
      </c>
      <c r="B236" s="83">
        <v>6</v>
      </c>
      <c r="C236" s="84">
        <v>1232.27454483</v>
      </c>
      <c r="D236" s="84">
        <v>1189.12539352</v>
      </c>
      <c r="E236" s="84">
        <v>192.00771369</v>
      </c>
      <c r="F236" s="84">
        <v>192.00771369</v>
      </c>
    </row>
    <row r="237" spans="1:6" ht="12.75" customHeight="1" x14ac:dyDescent="0.2">
      <c r="A237" s="83" t="s">
        <v>157</v>
      </c>
      <c r="B237" s="83">
        <v>7</v>
      </c>
      <c r="C237" s="84">
        <v>1207.9593096399999</v>
      </c>
      <c r="D237" s="84">
        <v>1150.98350054</v>
      </c>
      <c r="E237" s="84">
        <v>185.8489539</v>
      </c>
      <c r="F237" s="84">
        <v>185.8489539</v>
      </c>
    </row>
    <row r="238" spans="1:6" ht="12.75" customHeight="1" x14ac:dyDescent="0.2">
      <c r="A238" s="83" t="s">
        <v>157</v>
      </c>
      <c r="B238" s="83">
        <v>8</v>
      </c>
      <c r="C238" s="84">
        <v>1164.55058332</v>
      </c>
      <c r="D238" s="84">
        <v>1118.04194029</v>
      </c>
      <c r="E238" s="84">
        <v>180.52989023999999</v>
      </c>
      <c r="F238" s="84">
        <v>180.52989023999999</v>
      </c>
    </row>
    <row r="239" spans="1:6" ht="12.75" customHeight="1" x14ac:dyDescent="0.2">
      <c r="A239" s="83" t="s">
        <v>157</v>
      </c>
      <c r="B239" s="83">
        <v>9</v>
      </c>
      <c r="C239" s="84">
        <v>1103.7566734899999</v>
      </c>
      <c r="D239" s="84">
        <v>1070.3958634400001</v>
      </c>
      <c r="E239" s="84">
        <v>172.83649277999999</v>
      </c>
      <c r="F239" s="84">
        <v>172.83649277999999</v>
      </c>
    </row>
    <row r="240" spans="1:6" ht="12.75" customHeight="1" x14ac:dyDescent="0.2">
      <c r="A240" s="83" t="s">
        <v>157</v>
      </c>
      <c r="B240" s="83">
        <v>10</v>
      </c>
      <c r="C240" s="84">
        <v>1065.2774256800001</v>
      </c>
      <c r="D240" s="84">
        <v>1052.76111124</v>
      </c>
      <c r="E240" s="84">
        <v>169.98901473000001</v>
      </c>
      <c r="F240" s="84">
        <v>169.98901473000001</v>
      </c>
    </row>
    <row r="241" spans="1:6" ht="12.75" customHeight="1" x14ac:dyDescent="0.2">
      <c r="A241" s="83" t="s">
        <v>157</v>
      </c>
      <c r="B241" s="83">
        <v>11</v>
      </c>
      <c r="C241" s="84">
        <v>1065.2789467099999</v>
      </c>
      <c r="D241" s="84">
        <v>1052.03707143</v>
      </c>
      <c r="E241" s="84">
        <v>169.87210424</v>
      </c>
      <c r="F241" s="84">
        <v>169.87210424</v>
      </c>
    </row>
    <row r="242" spans="1:6" ht="12.75" customHeight="1" x14ac:dyDescent="0.2">
      <c r="A242" s="83" t="s">
        <v>157</v>
      </c>
      <c r="B242" s="83">
        <v>12</v>
      </c>
      <c r="C242" s="84">
        <v>1075.9415219699999</v>
      </c>
      <c r="D242" s="84">
        <v>1062.6935482599999</v>
      </c>
      <c r="E242" s="84">
        <v>171.59280229999999</v>
      </c>
      <c r="F242" s="84">
        <v>171.59280229999999</v>
      </c>
    </row>
    <row r="243" spans="1:6" ht="12.75" customHeight="1" x14ac:dyDescent="0.2">
      <c r="A243" s="83" t="s">
        <v>157</v>
      </c>
      <c r="B243" s="83">
        <v>13</v>
      </c>
      <c r="C243" s="84">
        <v>1092.93508013</v>
      </c>
      <c r="D243" s="84">
        <v>1080.44053547</v>
      </c>
      <c r="E243" s="84">
        <v>174.45840290000001</v>
      </c>
      <c r="F243" s="84">
        <v>174.45840290000001</v>
      </c>
    </row>
    <row r="244" spans="1:6" ht="12.75" customHeight="1" x14ac:dyDescent="0.2">
      <c r="A244" s="83" t="s">
        <v>157</v>
      </c>
      <c r="B244" s="83">
        <v>14</v>
      </c>
      <c r="C244" s="84">
        <v>1134.07374959</v>
      </c>
      <c r="D244" s="84">
        <v>1120.1496139400001</v>
      </c>
      <c r="E244" s="84">
        <v>180.87021566000001</v>
      </c>
      <c r="F244" s="84">
        <v>180.87021566000001</v>
      </c>
    </row>
    <row r="245" spans="1:6" ht="12.75" customHeight="1" x14ac:dyDescent="0.2">
      <c r="A245" s="83" t="s">
        <v>157</v>
      </c>
      <c r="B245" s="83">
        <v>15</v>
      </c>
      <c r="C245" s="84">
        <v>1140.0291559299999</v>
      </c>
      <c r="D245" s="84">
        <v>1125.8342123299999</v>
      </c>
      <c r="E245" s="84">
        <v>181.78810601999999</v>
      </c>
      <c r="F245" s="84">
        <v>181.78810601999999</v>
      </c>
    </row>
    <row r="246" spans="1:6" ht="12.75" customHeight="1" x14ac:dyDescent="0.2">
      <c r="A246" s="83" t="s">
        <v>157</v>
      </c>
      <c r="B246" s="83">
        <v>16</v>
      </c>
      <c r="C246" s="84">
        <v>1144.9371980400001</v>
      </c>
      <c r="D246" s="84">
        <v>1130.15781816</v>
      </c>
      <c r="E246" s="84">
        <v>182.48623732999999</v>
      </c>
      <c r="F246" s="84">
        <v>182.48623732999999</v>
      </c>
    </row>
    <row r="247" spans="1:6" ht="12.75" customHeight="1" x14ac:dyDescent="0.2">
      <c r="A247" s="83" t="s">
        <v>157</v>
      </c>
      <c r="B247" s="83">
        <v>17</v>
      </c>
      <c r="C247" s="84">
        <v>1169.94088569</v>
      </c>
      <c r="D247" s="84">
        <v>1136.44177584</v>
      </c>
      <c r="E247" s="84">
        <v>183.50090606000001</v>
      </c>
      <c r="F247" s="84">
        <v>183.50090606000001</v>
      </c>
    </row>
    <row r="248" spans="1:6" ht="12.75" customHeight="1" x14ac:dyDescent="0.2">
      <c r="A248" s="83" t="s">
        <v>157</v>
      </c>
      <c r="B248" s="83">
        <v>18</v>
      </c>
      <c r="C248" s="84">
        <v>1184.4050943699999</v>
      </c>
      <c r="D248" s="84">
        <v>1119.6054386999999</v>
      </c>
      <c r="E248" s="84">
        <v>180.78234785000001</v>
      </c>
      <c r="F248" s="84">
        <v>180.78234785000001</v>
      </c>
    </row>
    <row r="249" spans="1:6" ht="12.75" customHeight="1" x14ac:dyDescent="0.2">
      <c r="A249" s="83" t="s">
        <v>157</v>
      </c>
      <c r="B249" s="83">
        <v>19</v>
      </c>
      <c r="C249" s="84">
        <v>1131.94642677</v>
      </c>
      <c r="D249" s="84">
        <v>1060.56897058</v>
      </c>
      <c r="E249" s="84">
        <v>171.24974739000001</v>
      </c>
      <c r="F249" s="84">
        <v>171.24974739000001</v>
      </c>
    </row>
    <row r="250" spans="1:6" ht="12.75" customHeight="1" x14ac:dyDescent="0.2">
      <c r="A250" s="83" t="s">
        <v>157</v>
      </c>
      <c r="B250" s="83">
        <v>20</v>
      </c>
      <c r="C250" s="84">
        <v>1048.4000955500001</v>
      </c>
      <c r="D250" s="84">
        <v>1019.88886227</v>
      </c>
      <c r="E250" s="84">
        <v>164.68114274000001</v>
      </c>
      <c r="F250" s="84">
        <v>164.68114274000001</v>
      </c>
    </row>
    <row r="251" spans="1:6" ht="12.75" customHeight="1" x14ac:dyDescent="0.2">
      <c r="A251" s="83" t="s">
        <v>157</v>
      </c>
      <c r="B251" s="83">
        <v>21</v>
      </c>
      <c r="C251" s="84">
        <v>1104.3523986600001</v>
      </c>
      <c r="D251" s="84">
        <v>1023.36422706</v>
      </c>
      <c r="E251" s="84">
        <v>165.24230883000001</v>
      </c>
      <c r="F251" s="84">
        <v>165.24230883000001</v>
      </c>
    </row>
    <row r="252" spans="1:6" ht="12.75" customHeight="1" x14ac:dyDescent="0.2">
      <c r="A252" s="83" t="s">
        <v>157</v>
      </c>
      <c r="B252" s="83">
        <v>22</v>
      </c>
      <c r="C252" s="84">
        <v>1131.1812599</v>
      </c>
      <c r="D252" s="84">
        <v>1044.44322096</v>
      </c>
      <c r="E252" s="84">
        <v>168.64592752999999</v>
      </c>
      <c r="F252" s="84">
        <v>168.64592752999999</v>
      </c>
    </row>
    <row r="253" spans="1:6" ht="12.75" customHeight="1" x14ac:dyDescent="0.2">
      <c r="A253" s="83" t="s">
        <v>157</v>
      </c>
      <c r="B253" s="83">
        <v>23</v>
      </c>
      <c r="C253" s="84">
        <v>1164.5157392599999</v>
      </c>
      <c r="D253" s="84">
        <v>1072.7217213700001</v>
      </c>
      <c r="E253" s="84">
        <v>173.21204834</v>
      </c>
      <c r="F253" s="84">
        <v>173.21204834</v>
      </c>
    </row>
    <row r="254" spans="1:6" ht="12.75" customHeight="1" x14ac:dyDescent="0.2">
      <c r="A254" s="83" t="s">
        <v>157</v>
      </c>
      <c r="B254" s="83">
        <v>24</v>
      </c>
      <c r="C254" s="84">
        <v>1157.4961842800001</v>
      </c>
      <c r="D254" s="84">
        <v>1091.88923075</v>
      </c>
      <c r="E254" s="84">
        <v>176.30702022</v>
      </c>
      <c r="F254" s="84">
        <v>176.30702022</v>
      </c>
    </row>
    <row r="255" spans="1:6" ht="12.75" customHeight="1" x14ac:dyDescent="0.2">
      <c r="A255" s="83" t="s">
        <v>158</v>
      </c>
      <c r="B255" s="83">
        <v>1</v>
      </c>
      <c r="C255" s="84">
        <v>1112.9601157699999</v>
      </c>
      <c r="D255" s="84">
        <v>1101.21963175</v>
      </c>
      <c r="E255" s="84">
        <v>177.81359721999999</v>
      </c>
      <c r="F255" s="84">
        <v>177.81359721999999</v>
      </c>
    </row>
    <row r="256" spans="1:6" ht="12.75" customHeight="1" x14ac:dyDescent="0.2">
      <c r="A256" s="83" t="s">
        <v>158</v>
      </c>
      <c r="B256" s="83">
        <v>2</v>
      </c>
      <c r="C256" s="84">
        <v>1151.9296764000001</v>
      </c>
      <c r="D256" s="84">
        <v>1145.21648267</v>
      </c>
      <c r="E256" s="84">
        <v>184.91775529</v>
      </c>
      <c r="F256" s="84">
        <v>184.91775529</v>
      </c>
    </row>
    <row r="257" spans="1:6" ht="12.75" customHeight="1" x14ac:dyDescent="0.2">
      <c r="A257" s="83" t="s">
        <v>158</v>
      </c>
      <c r="B257" s="83">
        <v>3</v>
      </c>
      <c r="C257" s="84">
        <v>1212.51537429</v>
      </c>
      <c r="D257" s="84">
        <v>1203.52093156</v>
      </c>
      <c r="E257" s="84">
        <v>194.33215681999999</v>
      </c>
      <c r="F257" s="84">
        <v>194.33215681999999</v>
      </c>
    </row>
    <row r="258" spans="1:6" ht="12.75" customHeight="1" x14ac:dyDescent="0.2">
      <c r="A258" s="83" t="s">
        <v>158</v>
      </c>
      <c r="B258" s="83">
        <v>4</v>
      </c>
      <c r="C258" s="84">
        <v>1210.6688066500001</v>
      </c>
      <c r="D258" s="84">
        <v>1201.8105025499999</v>
      </c>
      <c r="E258" s="84">
        <v>194.05597437</v>
      </c>
      <c r="F258" s="84">
        <v>194.05597437</v>
      </c>
    </row>
    <row r="259" spans="1:6" ht="12.75" customHeight="1" x14ac:dyDescent="0.2">
      <c r="A259" s="83" t="s">
        <v>158</v>
      </c>
      <c r="B259" s="83">
        <v>5</v>
      </c>
      <c r="C259" s="84">
        <v>1236.52020754</v>
      </c>
      <c r="D259" s="84">
        <v>1206.9676621799999</v>
      </c>
      <c r="E259" s="84">
        <v>194.88869936</v>
      </c>
      <c r="F259" s="84">
        <v>194.88869936</v>
      </c>
    </row>
    <row r="260" spans="1:6" ht="12.75" customHeight="1" x14ac:dyDescent="0.2">
      <c r="A260" s="83" t="s">
        <v>158</v>
      </c>
      <c r="B260" s="83">
        <v>6</v>
      </c>
      <c r="C260" s="84">
        <v>1254.4332942599999</v>
      </c>
      <c r="D260" s="84">
        <v>1208.1308351299999</v>
      </c>
      <c r="E260" s="84">
        <v>195.07651654</v>
      </c>
      <c r="F260" s="84">
        <v>195.07651654</v>
      </c>
    </row>
    <row r="261" spans="1:6" ht="12.75" customHeight="1" x14ac:dyDescent="0.2">
      <c r="A261" s="83" t="s">
        <v>158</v>
      </c>
      <c r="B261" s="83">
        <v>7</v>
      </c>
      <c r="C261" s="84">
        <v>1248.3943976400001</v>
      </c>
      <c r="D261" s="84">
        <v>1180.8474057799999</v>
      </c>
      <c r="E261" s="84">
        <v>190.67106955</v>
      </c>
      <c r="F261" s="84">
        <v>190.67106955</v>
      </c>
    </row>
    <row r="262" spans="1:6" ht="12.75" customHeight="1" x14ac:dyDescent="0.2">
      <c r="A262" s="83" t="s">
        <v>158</v>
      </c>
      <c r="B262" s="83">
        <v>8</v>
      </c>
      <c r="C262" s="84">
        <v>1208.8186698699999</v>
      </c>
      <c r="D262" s="84">
        <v>1143.4685110200001</v>
      </c>
      <c r="E262" s="84">
        <v>184.63551083999999</v>
      </c>
      <c r="F262" s="84">
        <v>184.63551083999999</v>
      </c>
    </row>
    <row r="263" spans="1:6" ht="12.75" customHeight="1" x14ac:dyDescent="0.2">
      <c r="A263" s="83" t="s">
        <v>158</v>
      </c>
      <c r="B263" s="83">
        <v>9</v>
      </c>
      <c r="C263" s="84">
        <v>1143.98315619</v>
      </c>
      <c r="D263" s="84">
        <v>1104.0647759399999</v>
      </c>
      <c r="E263" s="84">
        <v>178.27300177999999</v>
      </c>
      <c r="F263" s="84">
        <v>178.27300177999999</v>
      </c>
    </row>
    <row r="264" spans="1:6" ht="12.75" customHeight="1" x14ac:dyDescent="0.2">
      <c r="A264" s="83" t="s">
        <v>158</v>
      </c>
      <c r="B264" s="83">
        <v>10</v>
      </c>
      <c r="C264" s="84">
        <v>1073.3411828999999</v>
      </c>
      <c r="D264" s="84">
        <v>1059.1984457599999</v>
      </c>
      <c r="E264" s="84">
        <v>171.02844916999999</v>
      </c>
      <c r="F264" s="84">
        <v>171.02844916999999</v>
      </c>
    </row>
    <row r="265" spans="1:6" ht="12.75" customHeight="1" x14ac:dyDescent="0.2">
      <c r="A265" s="83" t="s">
        <v>158</v>
      </c>
      <c r="B265" s="83">
        <v>11</v>
      </c>
      <c r="C265" s="84">
        <v>1064.86028751</v>
      </c>
      <c r="D265" s="84">
        <v>1049.6567678700001</v>
      </c>
      <c r="E265" s="84">
        <v>169.48775735999999</v>
      </c>
      <c r="F265" s="84">
        <v>169.48775735999999</v>
      </c>
    </row>
    <row r="266" spans="1:6" ht="12.75" customHeight="1" x14ac:dyDescent="0.2">
      <c r="A266" s="83" t="s">
        <v>158</v>
      </c>
      <c r="B266" s="83">
        <v>12</v>
      </c>
      <c r="C266" s="84">
        <v>1077.4976800899999</v>
      </c>
      <c r="D266" s="84">
        <v>1061.60471426</v>
      </c>
      <c r="E266" s="84">
        <v>171.41698861</v>
      </c>
      <c r="F266" s="84">
        <v>171.41698861</v>
      </c>
    </row>
    <row r="267" spans="1:6" ht="12.75" customHeight="1" x14ac:dyDescent="0.2">
      <c r="A267" s="83" t="s">
        <v>158</v>
      </c>
      <c r="B267" s="83">
        <v>13</v>
      </c>
      <c r="C267" s="84">
        <v>1080.54505761</v>
      </c>
      <c r="D267" s="84">
        <v>1065.7387022600001</v>
      </c>
      <c r="E267" s="84">
        <v>172.08450238</v>
      </c>
      <c r="F267" s="84">
        <v>172.08450238</v>
      </c>
    </row>
    <row r="268" spans="1:6" ht="12.75" customHeight="1" x14ac:dyDescent="0.2">
      <c r="A268" s="83" t="s">
        <v>158</v>
      </c>
      <c r="B268" s="83">
        <v>14</v>
      </c>
      <c r="C268" s="84">
        <v>1081.23107213</v>
      </c>
      <c r="D268" s="84">
        <v>1066.11961262</v>
      </c>
      <c r="E268" s="84">
        <v>172.14600786</v>
      </c>
      <c r="F268" s="84">
        <v>172.14600786</v>
      </c>
    </row>
    <row r="269" spans="1:6" ht="12.75" customHeight="1" x14ac:dyDescent="0.2">
      <c r="A269" s="83" t="s">
        <v>158</v>
      </c>
      <c r="B269" s="83">
        <v>15</v>
      </c>
      <c r="C269" s="84">
        <v>1131.1731956900001</v>
      </c>
      <c r="D269" s="84">
        <v>1116.1745988099999</v>
      </c>
      <c r="E269" s="84">
        <v>180.22837118000001</v>
      </c>
      <c r="F269" s="84">
        <v>180.22837118000001</v>
      </c>
    </row>
    <row r="270" spans="1:6" ht="12.75" customHeight="1" x14ac:dyDescent="0.2">
      <c r="A270" s="83" t="s">
        <v>158</v>
      </c>
      <c r="B270" s="83">
        <v>16</v>
      </c>
      <c r="C270" s="84">
        <v>1173.38883132</v>
      </c>
      <c r="D270" s="84">
        <v>1157.1500904300001</v>
      </c>
      <c r="E270" s="84">
        <v>186.84467128</v>
      </c>
      <c r="F270" s="84">
        <v>186.84467128</v>
      </c>
    </row>
    <row r="271" spans="1:6" ht="12.75" customHeight="1" x14ac:dyDescent="0.2">
      <c r="A271" s="83" t="s">
        <v>158</v>
      </c>
      <c r="B271" s="83">
        <v>17</v>
      </c>
      <c r="C271" s="84">
        <v>1163.78597414</v>
      </c>
      <c r="D271" s="84">
        <v>1153.18535146</v>
      </c>
      <c r="E271" s="84">
        <v>186.20448608999999</v>
      </c>
      <c r="F271" s="84">
        <v>186.20448608999999</v>
      </c>
    </row>
    <row r="272" spans="1:6" ht="12.75" customHeight="1" x14ac:dyDescent="0.2">
      <c r="A272" s="83" t="s">
        <v>158</v>
      </c>
      <c r="B272" s="83">
        <v>18</v>
      </c>
      <c r="C272" s="84">
        <v>1137.48412917</v>
      </c>
      <c r="D272" s="84">
        <v>1130.0005578600001</v>
      </c>
      <c r="E272" s="84">
        <v>182.46084456</v>
      </c>
      <c r="F272" s="84">
        <v>182.46084456</v>
      </c>
    </row>
    <row r="273" spans="1:6" ht="12.75" customHeight="1" x14ac:dyDescent="0.2">
      <c r="A273" s="83" t="s">
        <v>158</v>
      </c>
      <c r="B273" s="83">
        <v>19</v>
      </c>
      <c r="C273" s="84">
        <v>1058.95934635</v>
      </c>
      <c r="D273" s="84">
        <v>1054.75519575</v>
      </c>
      <c r="E273" s="84">
        <v>170.31099895</v>
      </c>
      <c r="F273" s="84">
        <v>170.31099895</v>
      </c>
    </row>
    <row r="274" spans="1:6" ht="12.75" customHeight="1" x14ac:dyDescent="0.2">
      <c r="A274" s="83" t="s">
        <v>158</v>
      </c>
      <c r="B274" s="83">
        <v>20</v>
      </c>
      <c r="C274" s="84">
        <v>1018.30380115</v>
      </c>
      <c r="D274" s="84">
        <v>1011.63455015</v>
      </c>
      <c r="E274" s="84">
        <v>163.34832148999999</v>
      </c>
      <c r="F274" s="84">
        <v>163.34832148999999</v>
      </c>
    </row>
    <row r="275" spans="1:6" ht="12.75" customHeight="1" x14ac:dyDescent="0.2">
      <c r="A275" s="83" t="s">
        <v>158</v>
      </c>
      <c r="B275" s="83">
        <v>21</v>
      </c>
      <c r="C275" s="84">
        <v>1021.8862518</v>
      </c>
      <c r="D275" s="84">
        <v>1011.17110754</v>
      </c>
      <c r="E275" s="84">
        <v>163.27348954999999</v>
      </c>
      <c r="F275" s="84">
        <v>163.27348954999999</v>
      </c>
    </row>
    <row r="276" spans="1:6" ht="12.75" customHeight="1" x14ac:dyDescent="0.2">
      <c r="A276" s="83" t="s">
        <v>158</v>
      </c>
      <c r="B276" s="83">
        <v>22</v>
      </c>
      <c r="C276" s="84">
        <v>1043.33263958</v>
      </c>
      <c r="D276" s="84">
        <v>1029.0432101599999</v>
      </c>
      <c r="E276" s="84">
        <v>166.15929249999999</v>
      </c>
      <c r="F276" s="84">
        <v>166.15929249999999</v>
      </c>
    </row>
    <row r="277" spans="1:6" ht="12.75" customHeight="1" x14ac:dyDescent="0.2">
      <c r="A277" s="83" t="s">
        <v>158</v>
      </c>
      <c r="B277" s="83">
        <v>23</v>
      </c>
      <c r="C277" s="84">
        <v>1064.6176066099999</v>
      </c>
      <c r="D277" s="84">
        <v>1054.44735681</v>
      </c>
      <c r="E277" s="84">
        <v>170.26129229</v>
      </c>
      <c r="F277" s="84">
        <v>170.26129229</v>
      </c>
    </row>
    <row r="278" spans="1:6" ht="12.75" customHeight="1" x14ac:dyDescent="0.2">
      <c r="A278" s="83" t="s">
        <v>158</v>
      </c>
      <c r="B278" s="83">
        <v>24</v>
      </c>
      <c r="C278" s="84">
        <v>1100.84755019</v>
      </c>
      <c r="D278" s="84">
        <v>1090.4686169700001</v>
      </c>
      <c r="E278" s="84">
        <v>176.07763414999999</v>
      </c>
      <c r="F278" s="84">
        <v>176.07763414999999</v>
      </c>
    </row>
    <row r="279" spans="1:6" ht="12.75" customHeight="1" x14ac:dyDescent="0.2">
      <c r="A279" s="83" t="s">
        <v>159</v>
      </c>
      <c r="B279" s="83">
        <v>1</v>
      </c>
      <c r="C279" s="84">
        <v>1123.6838455699999</v>
      </c>
      <c r="D279" s="84">
        <v>1091.44306809</v>
      </c>
      <c r="E279" s="84">
        <v>176.23497848</v>
      </c>
      <c r="F279" s="84">
        <v>176.23497848</v>
      </c>
    </row>
    <row r="280" spans="1:6" ht="12.75" customHeight="1" x14ac:dyDescent="0.2">
      <c r="A280" s="83" t="s">
        <v>159</v>
      </c>
      <c r="B280" s="83">
        <v>2</v>
      </c>
      <c r="C280" s="84">
        <v>1186.5421367199999</v>
      </c>
      <c r="D280" s="84">
        <v>1139.74988764</v>
      </c>
      <c r="E280" s="84">
        <v>184.03506586</v>
      </c>
      <c r="F280" s="84">
        <v>184.03506586</v>
      </c>
    </row>
    <row r="281" spans="1:6" ht="12.75" customHeight="1" x14ac:dyDescent="0.2">
      <c r="A281" s="83" t="s">
        <v>159</v>
      </c>
      <c r="B281" s="83">
        <v>3</v>
      </c>
      <c r="C281" s="84">
        <v>1240.4218361600001</v>
      </c>
      <c r="D281" s="84">
        <v>1171.8960793599999</v>
      </c>
      <c r="E281" s="84">
        <v>189.22570160999999</v>
      </c>
      <c r="F281" s="84">
        <v>189.22570160999999</v>
      </c>
    </row>
    <row r="282" spans="1:6" ht="12.75" customHeight="1" x14ac:dyDescent="0.2">
      <c r="A282" s="83" t="s">
        <v>159</v>
      </c>
      <c r="B282" s="83">
        <v>4</v>
      </c>
      <c r="C282" s="84">
        <v>1205.57609959</v>
      </c>
      <c r="D282" s="84">
        <v>1173.08811079</v>
      </c>
      <c r="E282" s="84">
        <v>189.41817856</v>
      </c>
      <c r="F282" s="84">
        <v>189.41817856</v>
      </c>
    </row>
    <row r="283" spans="1:6" ht="12.75" customHeight="1" x14ac:dyDescent="0.2">
      <c r="A283" s="83" t="s">
        <v>159</v>
      </c>
      <c r="B283" s="83">
        <v>5</v>
      </c>
      <c r="C283" s="84">
        <v>1195.7924448799999</v>
      </c>
      <c r="D283" s="84">
        <v>1173.33474028</v>
      </c>
      <c r="E283" s="84">
        <v>189.45800173999999</v>
      </c>
      <c r="F283" s="84">
        <v>189.45800173999999</v>
      </c>
    </row>
    <row r="284" spans="1:6" ht="12.75" customHeight="1" x14ac:dyDescent="0.2">
      <c r="A284" s="83" t="s">
        <v>159</v>
      </c>
      <c r="B284" s="83">
        <v>6</v>
      </c>
      <c r="C284" s="84">
        <v>1194.65448165</v>
      </c>
      <c r="D284" s="84">
        <v>1187.9992038800001</v>
      </c>
      <c r="E284" s="84">
        <v>191.8258682</v>
      </c>
      <c r="F284" s="84">
        <v>191.8258682</v>
      </c>
    </row>
    <row r="285" spans="1:6" ht="12.75" customHeight="1" x14ac:dyDescent="0.2">
      <c r="A285" s="83" t="s">
        <v>159</v>
      </c>
      <c r="B285" s="83">
        <v>7</v>
      </c>
      <c r="C285" s="84">
        <v>1203.7753979700001</v>
      </c>
      <c r="D285" s="84">
        <v>1193.43481174</v>
      </c>
      <c r="E285" s="84">
        <v>192.70355413999999</v>
      </c>
      <c r="F285" s="84">
        <v>192.70355413999999</v>
      </c>
    </row>
    <row r="286" spans="1:6" ht="12.75" customHeight="1" x14ac:dyDescent="0.2">
      <c r="A286" s="83" t="s">
        <v>159</v>
      </c>
      <c r="B286" s="83">
        <v>8</v>
      </c>
      <c r="C286" s="84">
        <v>1138.80708624</v>
      </c>
      <c r="D286" s="84">
        <v>1123.9527843200001</v>
      </c>
      <c r="E286" s="84">
        <v>181.48431241</v>
      </c>
      <c r="F286" s="84">
        <v>181.48431241</v>
      </c>
    </row>
    <row r="287" spans="1:6" ht="12.75" customHeight="1" x14ac:dyDescent="0.2">
      <c r="A287" s="83" t="s">
        <v>159</v>
      </c>
      <c r="B287" s="83">
        <v>9</v>
      </c>
      <c r="C287" s="84">
        <v>1074.6775193000001</v>
      </c>
      <c r="D287" s="84">
        <v>1066.55193975</v>
      </c>
      <c r="E287" s="84">
        <v>172.21581559000001</v>
      </c>
      <c r="F287" s="84">
        <v>172.21581559000001</v>
      </c>
    </row>
    <row r="288" spans="1:6" ht="12.75" customHeight="1" x14ac:dyDescent="0.2">
      <c r="A288" s="83" t="s">
        <v>159</v>
      </c>
      <c r="B288" s="83">
        <v>10</v>
      </c>
      <c r="C288" s="84">
        <v>1041.0062257699999</v>
      </c>
      <c r="D288" s="84">
        <v>1039.1533633199999</v>
      </c>
      <c r="E288" s="84">
        <v>167.79177583000001</v>
      </c>
      <c r="F288" s="84">
        <v>167.79177583000001</v>
      </c>
    </row>
    <row r="289" spans="1:6" ht="12.75" customHeight="1" x14ac:dyDescent="0.2">
      <c r="A289" s="83" t="s">
        <v>159</v>
      </c>
      <c r="B289" s="83">
        <v>11</v>
      </c>
      <c r="C289" s="84">
        <v>1034.58047199</v>
      </c>
      <c r="D289" s="84">
        <v>1032.83982698</v>
      </c>
      <c r="E289" s="84">
        <v>166.77233104999999</v>
      </c>
      <c r="F289" s="84">
        <v>166.77233104999999</v>
      </c>
    </row>
    <row r="290" spans="1:6" ht="12.75" customHeight="1" x14ac:dyDescent="0.2">
      <c r="A290" s="83" t="s">
        <v>159</v>
      </c>
      <c r="B290" s="83">
        <v>12</v>
      </c>
      <c r="C290" s="84">
        <v>1040.7680167799999</v>
      </c>
      <c r="D290" s="84">
        <v>1039.0902010100001</v>
      </c>
      <c r="E290" s="84">
        <v>167.78157704</v>
      </c>
      <c r="F290" s="84">
        <v>167.78157704</v>
      </c>
    </row>
    <row r="291" spans="1:6" ht="12.75" customHeight="1" x14ac:dyDescent="0.2">
      <c r="A291" s="83" t="s">
        <v>159</v>
      </c>
      <c r="B291" s="83">
        <v>13</v>
      </c>
      <c r="C291" s="84">
        <v>1059.05820657</v>
      </c>
      <c r="D291" s="84">
        <v>1057.4040516</v>
      </c>
      <c r="E291" s="84">
        <v>170.73870889</v>
      </c>
      <c r="F291" s="84">
        <v>170.73870889</v>
      </c>
    </row>
    <row r="292" spans="1:6" ht="12.75" customHeight="1" x14ac:dyDescent="0.2">
      <c r="A292" s="83" t="s">
        <v>159</v>
      </c>
      <c r="B292" s="83">
        <v>14</v>
      </c>
      <c r="C292" s="84">
        <v>1096.9872395499999</v>
      </c>
      <c r="D292" s="84">
        <v>1095.36336876</v>
      </c>
      <c r="E292" s="84">
        <v>176.86798823000001</v>
      </c>
      <c r="F292" s="84">
        <v>176.86798823000001</v>
      </c>
    </row>
    <row r="293" spans="1:6" ht="12.75" customHeight="1" x14ac:dyDescent="0.2">
      <c r="A293" s="83" t="s">
        <v>159</v>
      </c>
      <c r="B293" s="83">
        <v>15</v>
      </c>
      <c r="C293" s="84">
        <v>1124.54402033</v>
      </c>
      <c r="D293" s="84">
        <v>1122.78056214</v>
      </c>
      <c r="E293" s="84">
        <v>181.29503406000001</v>
      </c>
      <c r="F293" s="84">
        <v>181.29503406000001</v>
      </c>
    </row>
    <row r="294" spans="1:6" ht="12.75" customHeight="1" x14ac:dyDescent="0.2">
      <c r="A294" s="83" t="s">
        <v>159</v>
      </c>
      <c r="B294" s="83">
        <v>16</v>
      </c>
      <c r="C294" s="84">
        <v>1173.62927442</v>
      </c>
      <c r="D294" s="84">
        <v>1172.0048592400001</v>
      </c>
      <c r="E294" s="84">
        <v>189.24326626000001</v>
      </c>
      <c r="F294" s="84">
        <v>189.24326626000001</v>
      </c>
    </row>
    <row r="295" spans="1:6" ht="12.75" customHeight="1" x14ac:dyDescent="0.2">
      <c r="A295" s="83" t="s">
        <v>159</v>
      </c>
      <c r="B295" s="83">
        <v>17</v>
      </c>
      <c r="C295" s="84">
        <v>1160.3651497999999</v>
      </c>
      <c r="D295" s="84">
        <v>1156.73177521</v>
      </c>
      <c r="E295" s="84">
        <v>186.77712604999999</v>
      </c>
      <c r="F295" s="84">
        <v>186.77712604999999</v>
      </c>
    </row>
    <row r="296" spans="1:6" ht="12.75" customHeight="1" x14ac:dyDescent="0.2">
      <c r="A296" s="83" t="s">
        <v>159</v>
      </c>
      <c r="B296" s="83">
        <v>18</v>
      </c>
      <c r="C296" s="84">
        <v>1108.93368057</v>
      </c>
      <c r="D296" s="84">
        <v>1101.9984282800001</v>
      </c>
      <c r="E296" s="84">
        <v>177.93934926</v>
      </c>
      <c r="F296" s="84">
        <v>177.93934926</v>
      </c>
    </row>
    <row r="297" spans="1:6" ht="12.75" customHeight="1" x14ac:dyDescent="0.2">
      <c r="A297" s="83" t="s">
        <v>159</v>
      </c>
      <c r="B297" s="83">
        <v>19</v>
      </c>
      <c r="C297" s="84">
        <v>1017.35220875</v>
      </c>
      <c r="D297" s="84">
        <v>1009.72343444</v>
      </c>
      <c r="E297" s="84">
        <v>163.03973422000001</v>
      </c>
      <c r="F297" s="84">
        <v>163.03973422000001</v>
      </c>
    </row>
    <row r="298" spans="1:6" ht="12.75" customHeight="1" x14ac:dyDescent="0.2">
      <c r="A298" s="83" t="s">
        <v>159</v>
      </c>
      <c r="B298" s="83">
        <v>20</v>
      </c>
      <c r="C298" s="84">
        <v>989.63904153999999</v>
      </c>
      <c r="D298" s="84">
        <v>977.79103443999998</v>
      </c>
      <c r="E298" s="84">
        <v>157.88361935</v>
      </c>
      <c r="F298" s="84">
        <v>157.88361935</v>
      </c>
    </row>
    <row r="299" spans="1:6" ht="12.75" customHeight="1" x14ac:dyDescent="0.2">
      <c r="A299" s="83" t="s">
        <v>159</v>
      </c>
      <c r="B299" s="83">
        <v>21</v>
      </c>
      <c r="C299" s="84">
        <v>1021.22997044</v>
      </c>
      <c r="D299" s="84">
        <v>992.21070852000003</v>
      </c>
      <c r="E299" s="84">
        <v>160.21195972000001</v>
      </c>
      <c r="F299" s="84">
        <v>160.21195972000001</v>
      </c>
    </row>
    <row r="300" spans="1:6" ht="12.75" customHeight="1" x14ac:dyDescent="0.2">
      <c r="A300" s="83" t="s">
        <v>159</v>
      </c>
      <c r="B300" s="83">
        <v>22</v>
      </c>
      <c r="C300" s="84">
        <v>1014.7219816099999</v>
      </c>
      <c r="D300" s="84">
        <v>1009.15518874</v>
      </c>
      <c r="E300" s="84">
        <v>162.94797976000001</v>
      </c>
      <c r="F300" s="84">
        <v>162.94797976000001</v>
      </c>
    </row>
    <row r="301" spans="1:6" ht="12.75" customHeight="1" x14ac:dyDescent="0.2">
      <c r="A301" s="83" t="s">
        <v>159</v>
      </c>
      <c r="B301" s="83">
        <v>23</v>
      </c>
      <c r="C301" s="84">
        <v>1039.5544211399999</v>
      </c>
      <c r="D301" s="84">
        <v>1029.0274816199999</v>
      </c>
      <c r="E301" s="84">
        <v>166.15675281</v>
      </c>
      <c r="F301" s="84">
        <v>166.15675281</v>
      </c>
    </row>
    <row r="302" spans="1:6" ht="12.75" customHeight="1" x14ac:dyDescent="0.2">
      <c r="A302" s="83" t="s">
        <v>159</v>
      </c>
      <c r="B302" s="83">
        <v>24</v>
      </c>
      <c r="C302" s="84">
        <v>1050.82445269</v>
      </c>
      <c r="D302" s="84">
        <v>1043.5612120000001</v>
      </c>
      <c r="E302" s="84">
        <v>168.50350981</v>
      </c>
      <c r="F302" s="84">
        <v>168.50350981</v>
      </c>
    </row>
    <row r="303" spans="1:6" ht="12.75" customHeight="1" x14ac:dyDescent="0.2">
      <c r="A303" s="83" t="s">
        <v>160</v>
      </c>
      <c r="B303" s="83">
        <v>1</v>
      </c>
      <c r="C303" s="84">
        <v>1105.61998021</v>
      </c>
      <c r="D303" s="84">
        <v>1101.99489879</v>
      </c>
      <c r="E303" s="84">
        <v>177.93877935</v>
      </c>
      <c r="F303" s="84">
        <v>177.93877935</v>
      </c>
    </row>
    <row r="304" spans="1:6" ht="12.75" customHeight="1" x14ac:dyDescent="0.2">
      <c r="A304" s="83" t="s">
        <v>160</v>
      </c>
      <c r="B304" s="83">
        <v>2</v>
      </c>
      <c r="C304" s="84">
        <v>1180.14420832</v>
      </c>
      <c r="D304" s="84">
        <v>1177.0135065899999</v>
      </c>
      <c r="E304" s="84">
        <v>190.05201102000001</v>
      </c>
      <c r="F304" s="84">
        <v>190.05201102000001</v>
      </c>
    </row>
    <row r="305" spans="1:6" ht="12.75" customHeight="1" x14ac:dyDescent="0.2">
      <c r="A305" s="83" t="s">
        <v>160</v>
      </c>
      <c r="B305" s="83">
        <v>3</v>
      </c>
      <c r="C305" s="84">
        <v>1186.4581219900001</v>
      </c>
      <c r="D305" s="84">
        <v>1182.2371384</v>
      </c>
      <c r="E305" s="84">
        <v>190.89546924999999</v>
      </c>
      <c r="F305" s="84">
        <v>190.89546924999999</v>
      </c>
    </row>
    <row r="306" spans="1:6" ht="12.75" customHeight="1" x14ac:dyDescent="0.2">
      <c r="A306" s="83" t="s">
        <v>160</v>
      </c>
      <c r="B306" s="83">
        <v>4</v>
      </c>
      <c r="C306" s="84">
        <v>1192.25852646</v>
      </c>
      <c r="D306" s="84">
        <v>1179.95804254</v>
      </c>
      <c r="E306" s="84">
        <v>190.52746432999999</v>
      </c>
      <c r="F306" s="84">
        <v>190.52746432999999</v>
      </c>
    </row>
    <row r="307" spans="1:6" ht="12.75" customHeight="1" x14ac:dyDescent="0.2">
      <c r="A307" s="83" t="s">
        <v>160</v>
      </c>
      <c r="B307" s="83">
        <v>5</v>
      </c>
      <c r="C307" s="84">
        <v>1181.5750309800001</v>
      </c>
      <c r="D307" s="84">
        <v>1177.9669507399999</v>
      </c>
      <c r="E307" s="84">
        <v>190.20596334999999</v>
      </c>
      <c r="F307" s="84">
        <v>190.20596334999999</v>
      </c>
    </row>
    <row r="308" spans="1:6" ht="12.75" customHeight="1" x14ac:dyDescent="0.2">
      <c r="A308" s="83" t="s">
        <v>160</v>
      </c>
      <c r="B308" s="83">
        <v>6</v>
      </c>
      <c r="C308" s="84">
        <v>1185.9912873999999</v>
      </c>
      <c r="D308" s="84">
        <v>1183.1302832599999</v>
      </c>
      <c r="E308" s="84">
        <v>191.03968506999999</v>
      </c>
      <c r="F308" s="84">
        <v>191.03968506999999</v>
      </c>
    </row>
    <row r="309" spans="1:6" ht="12.75" customHeight="1" x14ac:dyDescent="0.2">
      <c r="A309" s="83" t="s">
        <v>160</v>
      </c>
      <c r="B309" s="83">
        <v>7</v>
      </c>
      <c r="C309" s="84">
        <v>1184.8440129000001</v>
      </c>
      <c r="D309" s="84">
        <v>1180.82846118</v>
      </c>
      <c r="E309" s="84">
        <v>190.66801057000001</v>
      </c>
      <c r="F309" s="84">
        <v>190.66801057000001</v>
      </c>
    </row>
    <row r="310" spans="1:6" ht="12.75" customHeight="1" x14ac:dyDescent="0.2">
      <c r="A310" s="83" t="s">
        <v>160</v>
      </c>
      <c r="B310" s="83">
        <v>8</v>
      </c>
      <c r="C310" s="84">
        <v>1121.757237</v>
      </c>
      <c r="D310" s="84">
        <v>1108.00152344</v>
      </c>
      <c r="E310" s="84">
        <v>178.9086672</v>
      </c>
      <c r="F310" s="84">
        <v>178.9086672</v>
      </c>
    </row>
    <row r="311" spans="1:6" ht="12.75" customHeight="1" x14ac:dyDescent="0.2">
      <c r="A311" s="83" t="s">
        <v>160</v>
      </c>
      <c r="B311" s="83">
        <v>9</v>
      </c>
      <c r="C311" s="84">
        <v>1062.6433370499999</v>
      </c>
      <c r="D311" s="84">
        <v>1046.76922418</v>
      </c>
      <c r="E311" s="84">
        <v>169.02150656000001</v>
      </c>
      <c r="F311" s="84">
        <v>169.02150656000001</v>
      </c>
    </row>
    <row r="312" spans="1:6" ht="12.75" customHeight="1" x14ac:dyDescent="0.2">
      <c r="A312" s="83" t="s">
        <v>160</v>
      </c>
      <c r="B312" s="83">
        <v>10</v>
      </c>
      <c r="C312" s="84">
        <v>1020.82602794</v>
      </c>
      <c r="D312" s="84">
        <v>1004.43179768</v>
      </c>
      <c r="E312" s="84">
        <v>162.18529525</v>
      </c>
      <c r="F312" s="84">
        <v>162.18529525</v>
      </c>
    </row>
    <row r="313" spans="1:6" ht="12.75" customHeight="1" x14ac:dyDescent="0.2">
      <c r="A313" s="83" t="s">
        <v>160</v>
      </c>
      <c r="B313" s="83">
        <v>11</v>
      </c>
      <c r="C313" s="84">
        <v>1011.4098519299999</v>
      </c>
      <c r="D313" s="84">
        <v>1005.57777456</v>
      </c>
      <c r="E313" s="84">
        <v>162.37033578</v>
      </c>
      <c r="F313" s="84">
        <v>162.37033578</v>
      </c>
    </row>
    <row r="314" spans="1:6" ht="12.75" customHeight="1" x14ac:dyDescent="0.2">
      <c r="A314" s="83" t="s">
        <v>160</v>
      </c>
      <c r="B314" s="83">
        <v>12</v>
      </c>
      <c r="C314" s="84">
        <v>1014.85371859</v>
      </c>
      <c r="D314" s="84">
        <v>1012.69906008</v>
      </c>
      <c r="E314" s="84">
        <v>163.52020758</v>
      </c>
      <c r="F314" s="84">
        <v>163.52020758</v>
      </c>
    </row>
    <row r="315" spans="1:6" ht="12.75" customHeight="1" x14ac:dyDescent="0.2">
      <c r="A315" s="83" t="s">
        <v>160</v>
      </c>
      <c r="B315" s="83">
        <v>13</v>
      </c>
      <c r="C315" s="84">
        <v>1019.20720135</v>
      </c>
      <c r="D315" s="84">
        <v>1018.08483726</v>
      </c>
      <c r="E315" s="84">
        <v>164.38984737000001</v>
      </c>
      <c r="F315" s="84">
        <v>164.38984737000001</v>
      </c>
    </row>
    <row r="316" spans="1:6" ht="12.75" customHeight="1" x14ac:dyDescent="0.2">
      <c r="A316" s="83" t="s">
        <v>160</v>
      </c>
      <c r="B316" s="83">
        <v>14</v>
      </c>
      <c r="C316" s="84">
        <v>1046.2019946099999</v>
      </c>
      <c r="D316" s="84">
        <v>1040.84773825</v>
      </c>
      <c r="E316" s="84">
        <v>168.06536603999999</v>
      </c>
      <c r="F316" s="84">
        <v>168.06536603999999</v>
      </c>
    </row>
    <row r="317" spans="1:6" ht="12.75" customHeight="1" x14ac:dyDescent="0.2">
      <c r="A317" s="83" t="s">
        <v>160</v>
      </c>
      <c r="B317" s="83">
        <v>15</v>
      </c>
      <c r="C317" s="84">
        <v>1107.94953551</v>
      </c>
      <c r="D317" s="84">
        <v>1091.6617036600001</v>
      </c>
      <c r="E317" s="84">
        <v>176.27028149</v>
      </c>
      <c r="F317" s="84">
        <v>176.27028149</v>
      </c>
    </row>
    <row r="318" spans="1:6" ht="12.75" customHeight="1" x14ac:dyDescent="0.2">
      <c r="A318" s="83" t="s">
        <v>160</v>
      </c>
      <c r="B318" s="83">
        <v>16</v>
      </c>
      <c r="C318" s="84">
        <v>1147.28890391</v>
      </c>
      <c r="D318" s="84">
        <v>1144.0095908999999</v>
      </c>
      <c r="E318" s="84">
        <v>184.72287883999999</v>
      </c>
      <c r="F318" s="84">
        <v>184.72287883999999</v>
      </c>
    </row>
    <row r="319" spans="1:6" ht="12.75" customHeight="1" x14ac:dyDescent="0.2">
      <c r="A319" s="83" t="s">
        <v>160</v>
      </c>
      <c r="B319" s="83">
        <v>17</v>
      </c>
      <c r="C319" s="84">
        <v>1148.6824071000001</v>
      </c>
      <c r="D319" s="84">
        <v>1145.7689980800001</v>
      </c>
      <c r="E319" s="84">
        <v>185.00696977999999</v>
      </c>
      <c r="F319" s="84">
        <v>185.00696977999999</v>
      </c>
    </row>
    <row r="320" spans="1:6" ht="12.75" customHeight="1" x14ac:dyDescent="0.2">
      <c r="A320" s="83" t="s">
        <v>160</v>
      </c>
      <c r="B320" s="83">
        <v>18</v>
      </c>
      <c r="C320" s="84">
        <v>1103.8576352</v>
      </c>
      <c r="D320" s="84">
        <v>1101.0180767300001</v>
      </c>
      <c r="E320" s="84">
        <v>177.78105219</v>
      </c>
      <c r="F320" s="84">
        <v>177.78105219</v>
      </c>
    </row>
    <row r="321" spans="1:6" ht="12.75" customHeight="1" x14ac:dyDescent="0.2">
      <c r="A321" s="83" t="s">
        <v>160</v>
      </c>
      <c r="B321" s="83">
        <v>19</v>
      </c>
      <c r="C321" s="84">
        <v>1022.3025132499999</v>
      </c>
      <c r="D321" s="84">
        <v>1020.30342874</v>
      </c>
      <c r="E321" s="84">
        <v>164.74808265999999</v>
      </c>
      <c r="F321" s="84">
        <v>164.74808265999999</v>
      </c>
    </row>
    <row r="322" spans="1:6" ht="12.75" customHeight="1" x14ac:dyDescent="0.2">
      <c r="A322" s="83" t="s">
        <v>160</v>
      </c>
      <c r="B322" s="83">
        <v>20</v>
      </c>
      <c r="C322" s="84">
        <v>1006.9303138499999</v>
      </c>
      <c r="D322" s="84">
        <v>992.24134964999996</v>
      </c>
      <c r="E322" s="84">
        <v>160.21690733</v>
      </c>
      <c r="F322" s="84">
        <v>160.21690733</v>
      </c>
    </row>
    <row r="323" spans="1:6" ht="12.75" customHeight="1" x14ac:dyDescent="0.2">
      <c r="A323" s="83" t="s">
        <v>160</v>
      </c>
      <c r="B323" s="83">
        <v>21</v>
      </c>
      <c r="C323" s="84">
        <v>999.05070850000004</v>
      </c>
      <c r="D323" s="84">
        <v>996.25306193999995</v>
      </c>
      <c r="E323" s="84">
        <v>160.86467729</v>
      </c>
      <c r="F323" s="84">
        <v>160.86467729</v>
      </c>
    </row>
    <row r="324" spans="1:6" ht="12.75" customHeight="1" x14ac:dyDescent="0.2">
      <c r="A324" s="83" t="s">
        <v>160</v>
      </c>
      <c r="B324" s="83">
        <v>22</v>
      </c>
      <c r="C324" s="84">
        <v>1013.26191852</v>
      </c>
      <c r="D324" s="84">
        <v>1010.42502615</v>
      </c>
      <c r="E324" s="84">
        <v>163.15302002000001</v>
      </c>
      <c r="F324" s="84">
        <v>163.15302002000001</v>
      </c>
    </row>
    <row r="325" spans="1:6" ht="12.75" customHeight="1" x14ac:dyDescent="0.2">
      <c r="A325" s="83" t="s">
        <v>160</v>
      </c>
      <c r="B325" s="83">
        <v>23</v>
      </c>
      <c r="C325" s="84">
        <v>1033.1196913199999</v>
      </c>
      <c r="D325" s="84">
        <v>1030.30894371</v>
      </c>
      <c r="E325" s="84">
        <v>166.36367010000001</v>
      </c>
      <c r="F325" s="84">
        <v>166.36367010000001</v>
      </c>
    </row>
    <row r="326" spans="1:6" ht="12.75" customHeight="1" x14ac:dyDescent="0.2">
      <c r="A326" s="83" t="s">
        <v>160</v>
      </c>
      <c r="B326" s="83">
        <v>24</v>
      </c>
      <c r="C326" s="84">
        <v>1050.5602654300001</v>
      </c>
      <c r="D326" s="84">
        <v>1048.1751248400001</v>
      </c>
      <c r="E326" s="84">
        <v>169.24851691000001</v>
      </c>
      <c r="F326" s="84">
        <v>169.24851691000001</v>
      </c>
    </row>
    <row r="327" spans="1:6" ht="12.75" customHeight="1" x14ac:dyDescent="0.2">
      <c r="A327" s="83" t="s">
        <v>161</v>
      </c>
      <c r="B327" s="83">
        <v>1</v>
      </c>
      <c r="C327" s="84">
        <v>1180.924771</v>
      </c>
      <c r="D327" s="84">
        <v>1178.92501352</v>
      </c>
      <c r="E327" s="84">
        <v>190.36066145000001</v>
      </c>
      <c r="F327" s="84">
        <v>190.36066145000001</v>
      </c>
    </row>
    <row r="328" spans="1:6" ht="12.75" customHeight="1" x14ac:dyDescent="0.2">
      <c r="A328" s="83" t="s">
        <v>161</v>
      </c>
      <c r="B328" s="83">
        <v>2</v>
      </c>
      <c r="C328" s="84">
        <v>1213.86108504</v>
      </c>
      <c r="D328" s="84">
        <v>1210.19284952</v>
      </c>
      <c r="E328" s="84">
        <v>195.40946937000001</v>
      </c>
      <c r="F328" s="84">
        <v>195.40946937000001</v>
      </c>
    </row>
    <row r="329" spans="1:6" ht="12.75" customHeight="1" x14ac:dyDescent="0.2">
      <c r="A329" s="83" t="s">
        <v>161</v>
      </c>
      <c r="B329" s="83">
        <v>3</v>
      </c>
      <c r="C329" s="84">
        <v>1186.67316654</v>
      </c>
      <c r="D329" s="84">
        <v>1182.7340157900001</v>
      </c>
      <c r="E329" s="84">
        <v>190.97569988999999</v>
      </c>
      <c r="F329" s="84">
        <v>190.97569988999999</v>
      </c>
    </row>
    <row r="330" spans="1:6" ht="12.75" customHeight="1" x14ac:dyDescent="0.2">
      <c r="A330" s="83" t="s">
        <v>161</v>
      </c>
      <c r="B330" s="83">
        <v>4</v>
      </c>
      <c r="C330" s="84">
        <v>1181.3286198200001</v>
      </c>
      <c r="D330" s="84">
        <v>1177.3897392199999</v>
      </c>
      <c r="E330" s="84">
        <v>190.11276118000001</v>
      </c>
      <c r="F330" s="84">
        <v>190.11276118000001</v>
      </c>
    </row>
    <row r="331" spans="1:6" ht="12.75" customHeight="1" x14ac:dyDescent="0.2">
      <c r="A331" s="83" t="s">
        <v>161</v>
      </c>
      <c r="B331" s="83">
        <v>5</v>
      </c>
      <c r="C331" s="84">
        <v>1181.8614010599999</v>
      </c>
      <c r="D331" s="84">
        <v>1178.6583502799999</v>
      </c>
      <c r="E331" s="84">
        <v>190.31760342000001</v>
      </c>
      <c r="F331" s="84">
        <v>190.31760342000001</v>
      </c>
    </row>
    <row r="332" spans="1:6" ht="12.75" customHeight="1" x14ac:dyDescent="0.2">
      <c r="A332" s="83" t="s">
        <v>161</v>
      </c>
      <c r="B332" s="83">
        <v>6</v>
      </c>
      <c r="C332" s="84">
        <v>1188.4427317300001</v>
      </c>
      <c r="D332" s="84">
        <v>1185.31812068</v>
      </c>
      <c r="E332" s="84">
        <v>191.39295451000001</v>
      </c>
      <c r="F332" s="84">
        <v>191.39295451000001</v>
      </c>
    </row>
    <row r="333" spans="1:6" ht="12.75" customHeight="1" x14ac:dyDescent="0.2">
      <c r="A333" s="83" t="s">
        <v>161</v>
      </c>
      <c r="B333" s="83">
        <v>7</v>
      </c>
      <c r="C333" s="84">
        <v>1206.04145539</v>
      </c>
      <c r="D333" s="84">
        <v>1194.9488964100001</v>
      </c>
      <c r="E333" s="84">
        <v>192.94803293000001</v>
      </c>
      <c r="F333" s="84">
        <v>192.94803293000001</v>
      </c>
    </row>
    <row r="334" spans="1:6" ht="12.75" customHeight="1" x14ac:dyDescent="0.2">
      <c r="A334" s="83" t="s">
        <v>161</v>
      </c>
      <c r="B334" s="83">
        <v>8</v>
      </c>
      <c r="C334" s="84">
        <v>1190.7855882900001</v>
      </c>
      <c r="D334" s="84">
        <v>1171.01772867</v>
      </c>
      <c r="E334" s="84">
        <v>189.08387458999999</v>
      </c>
      <c r="F334" s="84">
        <v>189.08387458999999</v>
      </c>
    </row>
    <row r="335" spans="1:6" ht="12.75" customHeight="1" x14ac:dyDescent="0.2">
      <c r="A335" s="83" t="s">
        <v>161</v>
      </c>
      <c r="B335" s="83">
        <v>9</v>
      </c>
      <c r="C335" s="84">
        <v>1111.1144030099999</v>
      </c>
      <c r="D335" s="84">
        <v>1090.55990376</v>
      </c>
      <c r="E335" s="84">
        <v>176.09237419999999</v>
      </c>
      <c r="F335" s="84">
        <v>176.09237419999999</v>
      </c>
    </row>
    <row r="336" spans="1:6" ht="12.75" customHeight="1" x14ac:dyDescent="0.2">
      <c r="A336" s="83" t="s">
        <v>161</v>
      </c>
      <c r="B336" s="83">
        <v>10</v>
      </c>
      <c r="C336" s="84">
        <v>1057.95082099</v>
      </c>
      <c r="D336" s="84">
        <v>1044.5652296400001</v>
      </c>
      <c r="E336" s="84">
        <v>168.66562823000001</v>
      </c>
      <c r="F336" s="84">
        <v>168.66562823000001</v>
      </c>
    </row>
    <row r="337" spans="1:6" ht="12.75" customHeight="1" x14ac:dyDescent="0.2">
      <c r="A337" s="83" t="s">
        <v>161</v>
      </c>
      <c r="B337" s="83">
        <v>11</v>
      </c>
      <c r="C337" s="84">
        <v>1047.92410227</v>
      </c>
      <c r="D337" s="84">
        <v>1044.08977998</v>
      </c>
      <c r="E337" s="84">
        <v>168.58885752</v>
      </c>
      <c r="F337" s="84">
        <v>168.58885752</v>
      </c>
    </row>
    <row r="338" spans="1:6" ht="12.75" customHeight="1" x14ac:dyDescent="0.2">
      <c r="A338" s="83" t="s">
        <v>161</v>
      </c>
      <c r="B338" s="83">
        <v>12</v>
      </c>
      <c r="C338" s="84">
        <v>1052.25397544</v>
      </c>
      <c r="D338" s="84">
        <v>1049.71935276</v>
      </c>
      <c r="E338" s="84">
        <v>169.49786291999999</v>
      </c>
      <c r="F338" s="84">
        <v>169.49786291999999</v>
      </c>
    </row>
    <row r="339" spans="1:6" ht="12.75" customHeight="1" x14ac:dyDescent="0.2">
      <c r="A339" s="83" t="s">
        <v>161</v>
      </c>
      <c r="B339" s="83">
        <v>13</v>
      </c>
      <c r="C339" s="84">
        <v>1071.6613148900001</v>
      </c>
      <c r="D339" s="84">
        <v>1069.9912987800001</v>
      </c>
      <c r="E339" s="84">
        <v>172.77116784</v>
      </c>
      <c r="F339" s="84">
        <v>172.77116784</v>
      </c>
    </row>
    <row r="340" spans="1:6" ht="12.75" customHeight="1" x14ac:dyDescent="0.2">
      <c r="A340" s="83" t="s">
        <v>161</v>
      </c>
      <c r="B340" s="83">
        <v>14</v>
      </c>
      <c r="C340" s="84">
        <v>1118.0114851599999</v>
      </c>
      <c r="D340" s="84">
        <v>1113.32467152</v>
      </c>
      <c r="E340" s="84">
        <v>179.76819429</v>
      </c>
      <c r="F340" s="84">
        <v>179.76819429</v>
      </c>
    </row>
    <row r="341" spans="1:6" ht="12.75" customHeight="1" x14ac:dyDescent="0.2">
      <c r="A341" s="83" t="s">
        <v>161</v>
      </c>
      <c r="B341" s="83">
        <v>15</v>
      </c>
      <c r="C341" s="84">
        <v>1174.9735166200001</v>
      </c>
      <c r="D341" s="84">
        <v>1162.5733763999999</v>
      </c>
      <c r="E341" s="84">
        <v>187.72036761000001</v>
      </c>
      <c r="F341" s="84">
        <v>187.72036761000001</v>
      </c>
    </row>
    <row r="342" spans="1:6" ht="12.75" customHeight="1" x14ac:dyDescent="0.2">
      <c r="A342" s="83" t="s">
        <v>161</v>
      </c>
      <c r="B342" s="83">
        <v>16</v>
      </c>
      <c r="C342" s="84">
        <v>1137.06819739</v>
      </c>
      <c r="D342" s="84">
        <v>1132.57271115</v>
      </c>
      <c r="E342" s="84">
        <v>182.87616936000001</v>
      </c>
      <c r="F342" s="84">
        <v>182.87616936000001</v>
      </c>
    </row>
    <row r="343" spans="1:6" ht="12.75" customHeight="1" x14ac:dyDescent="0.2">
      <c r="A343" s="83" t="s">
        <v>161</v>
      </c>
      <c r="B343" s="83">
        <v>17</v>
      </c>
      <c r="C343" s="84">
        <v>1104.10858177</v>
      </c>
      <c r="D343" s="84">
        <v>1100.65145637</v>
      </c>
      <c r="E343" s="84">
        <v>177.72185411999999</v>
      </c>
      <c r="F343" s="84">
        <v>177.72185411999999</v>
      </c>
    </row>
    <row r="344" spans="1:6" ht="12.75" customHeight="1" x14ac:dyDescent="0.2">
      <c r="A344" s="83" t="s">
        <v>161</v>
      </c>
      <c r="B344" s="83">
        <v>18</v>
      </c>
      <c r="C344" s="84">
        <v>1059.8151407099999</v>
      </c>
      <c r="D344" s="84">
        <v>1056.18772603</v>
      </c>
      <c r="E344" s="84">
        <v>170.54230917000001</v>
      </c>
      <c r="F344" s="84">
        <v>170.54230917000001</v>
      </c>
    </row>
    <row r="345" spans="1:6" ht="12.75" customHeight="1" x14ac:dyDescent="0.2">
      <c r="A345" s="83" t="s">
        <v>161</v>
      </c>
      <c r="B345" s="83">
        <v>19</v>
      </c>
      <c r="C345" s="84">
        <v>991.09156881000001</v>
      </c>
      <c r="D345" s="84">
        <v>986.73503133999998</v>
      </c>
      <c r="E345" s="84">
        <v>159.3278038</v>
      </c>
      <c r="F345" s="84">
        <v>159.3278038</v>
      </c>
    </row>
    <row r="346" spans="1:6" ht="12.75" customHeight="1" x14ac:dyDescent="0.2">
      <c r="A346" s="83" t="s">
        <v>161</v>
      </c>
      <c r="B346" s="83">
        <v>20</v>
      </c>
      <c r="C346" s="84">
        <v>967.57355436</v>
      </c>
      <c r="D346" s="84">
        <v>952.67224853000005</v>
      </c>
      <c r="E346" s="84">
        <v>153.82769666999999</v>
      </c>
      <c r="F346" s="84">
        <v>153.82769666999999</v>
      </c>
    </row>
    <row r="347" spans="1:6" ht="12.75" customHeight="1" x14ac:dyDescent="0.2">
      <c r="A347" s="83" t="s">
        <v>161</v>
      </c>
      <c r="B347" s="83">
        <v>21</v>
      </c>
      <c r="C347" s="84">
        <v>972.86728525000001</v>
      </c>
      <c r="D347" s="84">
        <v>956.40550287999997</v>
      </c>
      <c r="E347" s="84">
        <v>154.43050410999999</v>
      </c>
      <c r="F347" s="84">
        <v>154.43050410999999</v>
      </c>
    </row>
    <row r="348" spans="1:6" ht="12.75" customHeight="1" x14ac:dyDescent="0.2">
      <c r="A348" s="83" t="s">
        <v>161</v>
      </c>
      <c r="B348" s="83">
        <v>22</v>
      </c>
      <c r="C348" s="84">
        <v>983.78400767999995</v>
      </c>
      <c r="D348" s="84">
        <v>968.20884894999995</v>
      </c>
      <c r="E348" s="84">
        <v>156.33638679000001</v>
      </c>
      <c r="F348" s="84">
        <v>156.33638679000001</v>
      </c>
    </row>
    <row r="349" spans="1:6" ht="12.75" customHeight="1" x14ac:dyDescent="0.2">
      <c r="A349" s="83" t="s">
        <v>161</v>
      </c>
      <c r="B349" s="83">
        <v>23</v>
      </c>
      <c r="C349" s="84">
        <v>1004.71435031</v>
      </c>
      <c r="D349" s="84">
        <v>985.16587013000003</v>
      </c>
      <c r="E349" s="84">
        <v>159.07443182</v>
      </c>
      <c r="F349" s="84">
        <v>159.07443182</v>
      </c>
    </row>
    <row r="350" spans="1:6" ht="12.75" customHeight="1" x14ac:dyDescent="0.2">
      <c r="A350" s="83" t="s">
        <v>161</v>
      </c>
      <c r="B350" s="83">
        <v>24</v>
      </c>
      <c r="C350" s="84">
        <v>1039.8444448400001</v>
      </c>
      <c r="D350" s="84">
        <v>1016.79470575</v>
      </c>
      <c r="E350" s="84">
        <v>164.18153022999999</v>
      </c>
      <c r="F350" s="84">
        <v>164.18153022999999</v>
      </c>
    </row>
    <row r="351" spans="1:6" ht="12.75" customHeight="1" x14ac:dyDescent="0.2">
      <c r="A351" s="83" t="s">
        <v>162</v>
      </c>
      <c r="B351" s="83">
        <v>1</v>
      </c>
      <c r="C351" s="84">
        <v>1114.88183968</v>
      </c>
      <c r="D351" s="84">
        <v>1073.65751421</v>
      </c>
      <c r="E351" s="84">
        <v>173.36315053000001</v>
      </c>
      <c r="F351" s="84">
        <v>173.36315053000001</v>
      </c>
    </row>
    <row r="352" spans="1:6" ht="12.75" customHeight="1" x14ac:dyDescent="0.2">
      <c r="A352" s="83" t="s">
        <v>162</v>
      </c>
      <c r="B352" s="83">
        <v>2</v>
      </c>
      <c r="C352" s="84">
        <v>1166.3344477000001</v>
      </c>
      <c r="D352" s="84">
        <v>1118.15947854</v>
      </c>
      <c r="E352" s="84">
        <v>180.54886909999999</v>
      </c>
      <c r="F352" s="84">
        <v>180.54886909999999</v>
      </c>
    </row>
    <row r="353" spans="1:6" ht="12.75" customHeight="1" x14ac:dyDescent="0.2">
      <c r="A353" s="83" t="s">
        <v>162</v>
      </c>
      <c r="B353" s="83">
        <v>3</v>
      </c>
      <c r="C353" s="84">
        <v>1223.93715172</v>
      </c>
      <c r="D353" s="84">
        <v>1151.35291396</v>
      </c>
      <c r="E353" s="84">
        <v>185.90860297</v>
      </c>
      <c r="F353" s="84">
        <v>185.90860297</v>
      </c>
    </row>
    <row r="354" spans="1:6" ht="12.75" customHeight="1" x14ac:dyDescent="0.2">
      <c r="A354" s="83" t="s">
        <v>162</v>
      </c>
      <c r="B354" s="83">
        <v>4</v>
      </c>
      <c r="C354" s="84">
        <v>1179.5463064400001</v>
      </c>
      <c r="D354" s="84">
        <v>1169.3042609199999</v>
      </c>
      <c r="E354" s="84">
        <v>188.80720147</v>
      </c>
      <c r="F354" s="84">
        <v>188.80720147</v>
      </c>
    </row>
    <row r="355" spans="1:6" ht="12.75" customHeight="1" x14ac:dyDescent="0.2">
      <c r="A355" s="83" t="s">
        <v>162</v>
      </c>
      <c r="B355" s="83">
        <v>5</v>
      </c>
      <c r="C355" s="84">
        <v>1176.9812371400001</v>
      </c>
      <c r="D355" s="84">
        <v>1170.7838402499999</v>
      </c>
      <c r="E355" s="84">
        <v>189.04610869999999</v>
      </c>
      <c r="F355" s="84">
        <v>189.04610869999999</v>
      </c>
    </row>
    <row r="356" spans="1:6" ht="12.75" customHeight="1" x14ac:dyDescent="0.2">
      <c r="A356" s="83" t="s">
        <v>162</v>
      </c>
      <c r="B356" s="83">
        <v>6</v>
      </c>
      <c r="C356" s="84">
        <v>1176.7600171399999</v>
      </c>
      <c r="D356" s="84">
        <v>1169.3699280799999</v>
      </c>
      <c r="E356" s="84">
        <v>188.81780473000001</v>
      </c>
      <c r="F356" s="84">
        <v>188.81780473000001</v>
      </c>
    </row>
    <row r="357" spans="1:6" ht="12.75" customHeight="1" x14ac:dyDescent="0.2">
      <c r="A357" s="83" t="s">
        <v>162</v>
      </c>
      <c r="B357" s="83">
        <v>7</v>
      </c>
      <c r="C357" s="84">
        <v>1212.0632403499999</v>
      </c>
      <c r="D357" s="84">
        <v>1179.1605571699999</v>
      </c>
      <c r="E357" s="84">
        <v>190.39869461999999</v>
      </c>
      <c r="F357" s="84">
        <v>190.39869461999999</v>
      </c>
    </row>
    <row r="358" spans="1:6" ht="12.75" customHeight="1" x14ac:dyDescent="0.2">
      <c r="A358" s="83" t="s">
        <v>162</v>
      </c>
      <c r="B358" s="83">
        <v>8</v>
      </c>
      <c r="C358" s="84">
        <v>1203.6834010600001</v>
      </c>
      <c r="D358" s="84">
        <v>1145.98626147</v>
      </c>
      <c r="E358" s="84">
        <v>185.04205123</v>
      </c>
      <c r="F358" s="84">
        <v>185.04205123</v>
      </c>
    </row>
    <row r="359" spans="1:6" ht="12.75" customHeight="1" x14ac:dyDescent="0.2">
      <c r="A359" s="83" t="s">
        <v>162</v>
      </c>
      <c r="B359" s="83">
        <v>9</v>
      </c>
      <c r="C359" s="84">
        <v>1076.8126718200001</v>
      </c>
      <c r="D359" s="84">
        <v>1063.7298531500001</v>
      </c>
      <c r="E359" s="84">
        <v>171.76013413000001</v>
      </c>
      <c r="F359" s="84">
        <v>171.76013413000001</v>
      </c>
    </row>
    <row r="360" spans="1:6" ht="12.75" customHeight="1" x14ac:dyDescent="0.2">
      <c r="A360" s="83" t="s">
        <v>162</v>
      </c>
      <c r="B360" s="83">
        <v>10</v>
      </c>
      <c r="C360" s="84">
        <v>1035.9112997699999</v>
      </c>
      <c r="D360" s="84">
        <v>1029.5962033799999</v>
      </c>
      <c r="E360" s="84">
        <v>166.24858413999999</v>
      </c>
      <c r="F360" s="84">
        <v>166.24858413999999</v>
      </c>
    </row>
    <row r="361" spans="1:6" ht="12.75" customHeight="1" x14ac:dyDescent="0.2">
      <c r="A361" s="83" t="s">
        <v>162</v>
      </c>
      <c r="B361" s="83">
        <v>11</v>
      </c>
      <c r="C361" s="84">
        <v>1006.03704563</v>
      </c>
      <c r="D361" s="84">
        <v>1003.63882532</v>
      </c>
      <c r="E361" s="84">
        <v>162.05725423999999</v>
      </c>
      <c r="F361" s="84">
        <v>162.05725423999999</v>
      </c>
    </row>
    <row r="362" spans="1:6" ht="12.75" customHeight="1" x14ac:dyDescent="0.2">
      <c r="A362" s="83" t="s">
        <v>162</v>
      </c>
      <c r="B362" s="83">
        <v>12</v>
      </c>
      <c r="C362" s="84">
        <v>1016.34330862</v>
      </c>
      <c r="D362" s="84">
        <v>1014.40816392</v>
      </c>
      <c r="E362" s="84">
        <v>163.79617605000001</v>
      </c>
      <c r="F362" s="84">
        <v>163.79617605000001</v>
      </c>
    </row>
    <row r="363" spans="1:6" ht="12.75" customHeight="1" x14ac:dyDescent="0.2">
      <c r="A363" s="83" t="s">
        <v>162</v>
      </c>
      <c r="B363" s="83">
        <v>13</v>
      </c>
      <c r="C363" s="84">
        <v>1035.4228973700001</v>
      </c>
      <c r="D363" s="84">
        <v>1033.8851741399999</v>
      </c>
      <c r="E363" s="84">
        <v>166.94112294000001</v>
      </c>
      <c r="F363" s="84">
        <v>166.94112294000001</v>
      </c>
    </row>
    <row r="364" spans="1:6" ht="12.75" customHeight="1" x14ac:dyDescent="0.2">
      <c r="A364" s="83" t="s">
        <v>162</v>
      </c>
      <c r="B364" s="83">
        <v>14</v>
      </c>
      <c r="C364" s="84">
        <v>1081.5276775299999</v>
      </c>
      <c r="D364" s="84">
        <v>1079.4807728400001</v>
      </c>
      <c r="E364" s="84">
        <v>174.30343031999999</v>
      </c>
      <c r="F364" s="84">
        <v>174.30343031999999</v>
      </c>
    </row>
    <row r="365" spans="1:6" ht="12.75" customHeight="1" x14ac:dyDescent="0.2">
      <c r="A365" s="83" t="s">
        <v>162</v>
      </c>
      <c r="B365" s="83">
        <v>15</v>
      </c>
      <c r="C365" s="84">
        <v>1128.8936406099999</v>
      </c>
      <c r="D365" s="84">
        <v>1125.24785124</v>
      </c>
      <c r="E365" s="84">
        <v>181.69342646999999</v>
      </c>
      <c r="F365" s="84">
        <v>181.69342646999999</v>
      </c>
    </row>
    <row r="366" spans="1:6" ht="12.75" customHeight="1" x14ac:dyDescent="0.2">
      <c r="A366" s="83" t="s">
        <v>162</v>
      </c>
      <c r="B366" s="83">
        <v>16</v>
      </c>
      <c r="C366" s="84">
        <v>1139.34642323</v>
      </c>
      <c r="D366" s="84">
        <v>1136.5169438800001</v>
      </c>
      <c r="E366" s="84">
        <v>183.51304342</v>
      </c>
      <c r="F366" s="84">
        <v>183.51304342</v>
      </c>
    </row>
    <row r="367" spans="1:6" ht="12.75" customHeight="1" x14ac:dyDescent="0.2">
      <c r="A367" s="83" t="s">
        <v>162</v>
      </c>
      <c r="B367" s="83">
        <v>17</v>
      </c>
      <c r="C367" s="84">
        <v>1127.62770624</v>
      </c>
      <c r="D367" s="84">
        <v>1123.44872418</v>
      </c>
      <c r="E367" s="84">
        <v>181.40292198</v>
      </c>
      <c r="F367" s="84">
        <v>181.40292198</v>
      </c>
    </row>
    <row r="368" spans="1:6" ht="12.75" customHeight="1" x14ac:dyDescent="0.2">
      <c r="A368" s="83" t="s">
        <v>162</v>
      </c>
      <c r="B368" s="83">
        <v>18</v>
      </c>
      <c r="C368" s="84">
        <v>1097.75292848</v>
      </c>
      <c r="D368" s="84">
        <v>1089.9651715499999</v>
      </c>
      <c r="E368" s="84">
        <v>175.99634297</v>
      </c>
      <c r="F368" s="84">
        <v>175.99634297</v>
      </c>
    </row>
    <row r="369" spans="1:6" ht="12.75" customHeight="1" x14ac:dyDescent="0.2">
      <c r="A369" s="83" t="s">
        <v>162</v>
      </c>
      <c r="B369" s="83">
        <v>19</v>
      </c>
      <c r="C369" s="84">
        <v>1021.37189949</v>
      </c>
      <c r="D369" s="84">
        <v>1011.52847291</v>
      </c>
      <c r="E369" s="84">
        <v>163.33119323</v>
      </c>
      <c r="F369" s="84">
        <v>163.33119323</v>
      </c>
    </row>
    <row r="370" spans="1:6" ht="12.75" customHeight="1" x14ac:dyDescent="0.2">
      <c r="A370" s="83" t="s">
        <v>162</v>
      </c>
      <c r="B370" s="83">
        <v>20</v>
      </c>
      <c r="C370" s="84">
        <v>976.95843047000005</v>
      </c>
      <c r="D370" s="84">
        <v>965.00012566999999</v>
      </c>
      <c r="E370" s="84">
        <v>155.81827523000001</v>
      </c>
      <c r="F370" s="84">
        <v>155.81827523000001</v>
      </c>
    </row>
    <row r="371" spans="1:6" ht="12.75" customHeight="1" x14ac:dyDescent="0.2">
      <c r="A371" s="83" t="s">
        <v>162</v>
      </c>
      <c r="B371" s="83">
        <v>21</v>
      </c>
      <c r="C371" s="84">
        <v>973.53463211999997</v>
      </c>
      <c r="D371" s="84">
        <v>965.19143468000004</v>
      </c>
      <c r="E371" s="84">
        <v>155.84916583</v>
      </c>
      <c r="F371" s="84">
        <v>155.84916583</v>
      </c>
    </row>
    <row r="372" spans="1:6" ht="12.75" customHeight="1" x14ac:dyDescent="0.2">
      <c r="A372" s="83" t="s">
        <v>162</v>
      </c>
      <c r="B372" s="83">
        <v>22</v>
      </c>
      <c r="C372" s="84">
        <v>989.12027096999998</v>
      </c>
      <c r="D372" s="84">
        <v>984.88258785000005</v>
      </c>
      <c r="E372" s="84">
        <v>159.02869031</v>
      </c>
      <c r="F372" s="84">
        <v>159.02869031</v>
      </c>
    </row>
    <row r="373" spans="1:6" ht="12.75" customHeight="1" x14ac:dyDescent="0.2">
      <c r="A373" s="83" t="s">
        <v>162</v>
      </c>
      <c r="B373" s="83">
        <v>23</v>
      </c>
      <c r="C373" s="84">
        <v>1004.33292606</v>
      </c>
      <c r="D373" s="84">
        <v>1001.93561406</v>
      </c>
      <c r="E373" s="84">
        <v>161.78223724</v>
      </c>
      <c r="F373" s="84">
        <v>161.78223724</v>
      </c>
    </row>
    <row r="374" spans="1:6" ht="12.75" customHeight="1" x14ac:dyDescent="0.2">
      <c r="A374" s="83" t="s">
        <v>162</v>
      </c>
      <c r="B374" s="83">
        <v>24</v>
      </c>
      <c r="C374" s="84">
        <v>1026.20945065</v>
      </c>
      <c r="D374" s="84">
        <v>1018.63671489</v>
      </c>
      <c r="E374" s="84">
        <v>164.47895889</v>
      </c>
      <c r="F374" s="84">
        <v>164.47895889</v>
      </c>
    </row>
    <row r="375" spans="1:6" ht="12.75" customHeight="1" x14ac:dyDescent="0.2">
      <c r="A375" s="83" t="s">
        <v>163</v>
      </c>
      <c r="B375" s="83">
        <v>1</v>
      </c>
      <c r="C375" s="84">
        <v>1138.2549212900001</v>
      </c>
      <c r="D375" s="84">
        <v>1132.1559200700001</v>
      </c>
      <c r="E375" s="84">
        <v>182.80887024</v>
      </c>
      <c r="F375" s="84">
        <v>182.80887024</v>
      </c>
    </row>
    <row r="376" spans="1:6" ht="12.75" customHeight="1" x14ac:dyDescent="0.2">
      <c r="A376" s="83" t="s">
        <v>163</v>
      </c>
      <c r="B376" s="83">
        <v>2</v>
      </c>
      <c r="C376" s="84">
        <v>1183.4682154100001</v>
      </c>
      <c r="D376" s="84">
        <v>1177.4326356399999</v>
      </c>
      <c r="E376" s="84">
        <v>190.11968765</v>
      </c>
      <c r="F376" s="84">
        <v>190.11968765</v>
      </c>
    </row>
    <row r="377" spans="1:6" ht="12.75" customHeight="1" x14ac:dyDescent="0.2">
      <c r="A377" s="83" t="s">
        <v>163</v>
      </c>
      <c r="B377" s="83">
        <v>3</v>
      </c>
      <c r="C377" s="84">
        <v>1181.3721632199999</v>
      </c>
      <c r="D377" s="84">
        <v>1173.1456692500001</v>
      </c>
      <c r="E377" s="84">
        <v>189.42747249999999</v>
      </c>
      <c r="F377" s="84">
        <v>189.42747249999999</v>
      </c>
    </row>
    <row r="378" spans="1:6" ht="12.75" customHeight="1" x14ac:dyDescent="0.2">
      <c r="A378" s="83" t="s">
        <v>163</v>
      </c>
      <c r="B378" s="83">
        <v>4</v>
      </c>
      <c r="C378" s="84">
        <v>1178.88469203</v>
      </c>
      <c r="D378" s="84">
        <v>1170.0869205500001</v>
      </c>
      <c r="E378" s="84">
        <v>188.93357728999999</v>
      </c>
      <c r="F378" s="84">
        <v>188.93357728999999</v>
      </c>
    </row>
    <row r="379" spans="1:6" ht="12.75" customHeight="1" x14ac:dyDescent="0.2">
      <c r="A379" s="83" t="s">
        <v>163</v>
      </c>
      <c r="B379" s="83">
        <v>5</v>
      </c>
      <c r="C379" s="84">
        <v>1194.2935595599999</v>
      </c>
      <c r="D379" s="84">
        <v>1176.0188618699999</v>
      </c>
      <c r="E379" s="84">
        <v>189.89140603999999</v>
      </c>
      <c r="F379" s="84">
        <v>189.89140603999999</v>
      </c>
    </row>
    <row r="380" spans="1:6" ht="12.75" customHeight="1" x14ac:dyDescent="0.2">
      <c r="A380" s="83" t="s">
        <v>163</v>
      </c>
      <c r="B380" s="83">
        <v>6</v>
      </c>
      <c r="C380" s="84">
        <v>1221.3059596000001</v>
      </c>
      <c r="D380" s="84">
        <v>1182.0394751399999</v>
      </c>
      <c r="E380" s="84">
        <v>190.86355262000001</v>
      </c>
      <c r="F380" s="84">
        <v>190.86355262000001</v>
      </c>
    </row>
    <row r="381" spans="1:6" ht="12.75" customHeight="1" x14ac:dyDescent="0.2">
      <c r="A381" s="83" t="s">
        <v>163</v>
      </c>
      <c r="B381" s="83">
        <v>7</v>
      </c>
      <c r="C381" s="84">
        <v>1245.62752381</v>
      </c>
      <c r="D381" s="84">
        <v>1184.7364982300001</v>
      </c>
      <c r="E381" s="84">
        <v>191.29904010999999</v>
      </c>
      <c r="F381" s="84">
        <v>191.29904010999999</v>
      </c>
    </row>
    <row r="382" spans="1:6" ht="12.75" customHeight="1" x14ac:dyDescent="0.2">
      <c r="A382" s="83" t="s">
        <v>163</v>
      </c>
      <c r="B382" s="83">
        <v>8</v>
      </c>
      <c r="C382" s="84">
        <v>1171.08523547</v>
      </c>
      <c r="D382" s="84">
        <v>1119.70637953</v>
      </c>
      <c r="E382" s="84">
        <v>180.79864673</v>
      </c>
      <c r="F382" s="84">
        <v>180.79864673</v>
      </c>
    </row>
    <row r="383" spans="1:6" ht="12.75" customHeight="1" x14ac:dyDescent="0.2">
      <c r="A383" s="83" t="s">
        <v>163</v>
      </c>
      <c r="B383" s="83">
        <v>9</v>
      </c>
      <c r="C383" s="84">
        <v>1078.3804216999999</v>
      </c>
      <c r="D383" s="84">
        <v>1055.6342329399999</v>
      </c>
      <c r="E383" s="84">
        <v>170.45293681000001</v>
      </c>
      <c r="F383" s="84">
        <v>170.45293681000001</v>
      </c>
    </row>
    <row r="384" spans="1:6" ht="12.75" customHeight="1" x14ac:dyDescent="0.2">
      <c r="A384" s="83" t="s">
        <v>163</v>
      </c>
      <c r="B384" s="83">
        <v>10</v>
      </c>
      <c r="C384" s="84">
        <v>1033.8019584799999</v>
      </c>
      <c r="D384" s="84">
        <v>1020.98299659</v>
      </c>
      <c r="E384" s="84">
        <v>164.85781227000001</v>
      </c>
      <c r="F384" s="84">
        <v>164.85781227000001</v>
      </c>
    </row>
    <row r="385" spans="1:6" ht="12.75" customHeight="1" x14ac:dyDescent="0.2">
      <c r="A385" s="83" t="s">
        <v>163</v>
      </c>
      <c r="B385" s="83">
        <v>11</v>
      </c>
      <c r="C385" s="84">
        <v>1022.22168995</v>
      </c>
      <c r="D385" s="84">
        <v>1008.62303044</v>
      </c>
      <c r="E385" s="84">
        <v>162.86205232</v>
      </c>
      <c r="F385" s="84">
        <v>162.86205232</v>
      </c>
    </row>
    <row r="386" spans="1:6" ht="12.75" customHeight="1" x14ac:dyDescent="0.2">
      <c r="A386" s="83" t="s">
        <v>163</v>
      </c>
      <c r="B386" s="83">
        <v>12</v>
      </c>
      <c r="C386" s="84">
        <v>1027.12637318</v>
      </c>
      <c r="D386" s="84">
        <v>1024.41153164</v>
      </c>
      <c r="E386" s="84">
        <v>165.41141678</v>
      </c>
      <c r="F386" s="84">
        <v>165.41141678</v>
      </c>
    </row>
    <row r="387" spans="1:6" ht="12.75" customHeight="1" x14ac:dyDescent="0.2">
      <c r="A387" s="83" t="s">
        <v>163</v>
      </c>
      <c r="B387" s="83">
        <v>13</v>
      </c>
      <c r="C387" s="84">
        <v>1038.59377453</v>
      </c>
      <c r="D387" s="84">
        <v>1036.4142314799999</v>
      </c>
      <c r="E387" s="84">
        <v>167.34948904999999</v>
      </c>
      <c r="F387" s="84">
        <v>167.34948904999999</v>
      </c>
    </row>
    <row r="388" spans="1:6" ht="12.75" customHeight="1" x14ac:dyDescent="0.2">
      <c r="A388" s="83" t="s">
        <v>163</v>
      </c>
      <c r="B388" s="83">
        <v>14</v>
      </c>
      <c r="C388" s="84">
        <v>1075.58389465</v>
      </c>
      <c r="D388" s="84">
        <v>1071.1543186399999</v>
      </c>
      <c r="E388" s="84">
        <v>172.95896031000001</v>
      </c>
      <c r="F388" s="84">
        <v>172.95896031000001</v>
      </c>
    </row>
    <row r="389" spans="1:6" ht="12.75" customHeight="1" x14ac:dyDescent="0.2">
      <c r="A389" s="83" t="s">
        <v>163</v>
      </c>
      <c r="B389" s="83">
        <v>15</v>
      </c>
      <c r="C389" s="84">
        <v>1122.1257862699999</v>
      </c>
      <c r="D389" s="84">
        <v>1121.8786520199999</v>
      </c>
      <c r="E389" s="84">
        <v>181.14940290999999</v>
      </c>
      <c r="F389" s="84">
        <v>181.14940290999999</v>
      </c>
    </row>
    <row r="390" spans="1:6" ht="12.75" customHeight="1" x14ac:dyDescent="0.2">
      <c r="A390" s="83" t="s">
        <v>163</v>
      </c>
      <c r="B390" s="83">
        <v>16</v>
      </c>
      <c r="C390" s="84">
        <v>1156.7046234300001</v>
      </c>
      <c r="D390" s="84">
        <v>1143.69285771</v>
      </c>
      <c r="E390" s="84">
        <v>184.67173603000001</v>
      </c>
      <c r="F390" s="84">
        <v>184.67173603000001</v>
      </c>
    </row>
    <row r="391" spans="1:6" ht="12.75" customHeight="1" x14ac:dyDescent="0.2">
      <c r="A391" s="83" t="s">
        <v>163</v>
      </c>
      <c r="B391" s="83">
        <v>17</v>
      </c>
      <c r="C391" s="84">
        <v>1133.74471483</v>
      </c>
      <c r="D391" s="84">
        <v>1125.50094223</v>
      </c>
      <c r="E391" s="84">
        <v>181.73429300000001</v>
      </c>
      <c r="F391" s="84">
        <v>181.73429300000001</v>
      </c>
    </row>
    <row r="392" spans="1:6" ht="12.75" customHeight="1" x14ac:dyDescent="0.2">
      <c r="A392" s="83" t="s">
        <v>163</v>
      </c>
      <c r="B392" s="83">
        <v>18</v>
      </c>
      <c r="C392" s="84">
        <v>1082.7490821199999</v>
      </c>
      <c r="D392" s="84">
        <v>1074.86541401</v>
      </c>
      <c r="E392" s="84">
        <v>173.55818973999999</v>
      </c>
      <c r="F392" s="84">
        <v>173.55818973999999</v>
      </c>
    </row>
    <row r="393" spans="1:6" ht="12.75" customHeight="1" x14ac:dyDescent="0.2">
      <c r="A393" s="83" t="s">
        <v>163</v>
      </c>
      <c r="B393" s="83">
        <v>19</v>
      </c>
      <c r="C393" s="84">
        <v>979.17463064000003</v>
      </c>
      <c r="D393" s="84">
        <v>969.52262417999998</v>
      </c>
      <c r="E393" s="84">
        <v>156.54852167999999</v>
      </c>
      <c r="F393" s="84">
        <v>156.54852167999999</v>
      </c>
    </row>
    <row r="394" spans="1:6" ht="12.75" customHeight="1" x14ac:dyDescent="0.2">
      <c r="A394" s="83" t="s">
        <v>163</v>
      </c>
      <c r="B394" s="83">
        <v>20</v>
      </c>
      <c r="C394" s="84">
        <v>940.82659763000004</v>
      </c>
      <c r="D394" s="84">
        <v>927.41472666000004</v>
      </c>
      <c r="E394" s="84">
        <v>149.74937234000001</v>
      </c>
      <c r="F394" s="84">
        <v>149.74937234000001</v>
      </c>
    </row>
    <row r="395" spans="1:6" ht="12.75" customHeight="1" x14ac:dyDescent="0.2">
      <c r="A395" s="83" t="s">
        <v>163</v>
      </c>
      <c r="B395" s="83">
        <v>21</v>
      </c>
      <c r="C395" s="84">
        <v>971.71465489000002</v>
      </c>
      <c r="D395" s="84">
        <v>926.92126810000002</v>
      </c>
      <c r="E395" s="84">
        <v>149.66969374000001</v>
      </c>
      <c r="F395" s="84">
        <v>149.66969374000001</v>
      </c>
    </row>
    <row r="396" spans="1:6" ht="12.75" customHeight="1" x14ac:dyDescent="0.2">
      <c r="A396" s="83" t="s">
        <v>163</v>
      </c>
      <c r="B396" s="83">
        <v>22</v>
      </c>
      <c r="C396" s="84">
        <v>973.33854911000003</v>
      </c>
      <c r="D396" s="84">
        <v>933.27288849000001</v>
      </c>
      <c r="E396" s="84">
        <v>150.69528793999999</v>
      </c>
      <c r="F396" s="84">
        <v>150.69528793999999</v>
      </c>
    </row>
    <row r="397" spans="1:6" ht="12.75" customHeight="1" x14ac:dyDescent="0.2">
      <c r="A397" s="83" t="s">
        <v>163</v>
      </c>
      <c r="B397" s="83">
        <v>23</v>
      </c>
      <c r="C397" s="84">
        <v>959.93673568999998</v>
      </c>
      <c r="D397" s="84">
        <v>930.47868609</v>
      </c>
      <c r="E397" s="84">
        <v>150.24410893000001</v>
      </c>
      <c r="F397" s="84">
        <v>150.24410893000001</v>
      </c>
    </row>
    <row r="398" spans="1:6" ht="12.75" customHeight="1" x14ac:dyDescent="0.2">
      <c r="A398" s="83" t="s">
        <v>163</v>
      </c>
      <c r="B398" s="83">
        <v>24</v>
      </c>
      <c r="C398" s="84">
        <v>947.62641450000001</v>
      </c>
      <c r="D398" s="84">
        <v>941.40804854999999</v>
      </c>
      <c r="E398" s="84">
        <v>152.00886975</v>
      </c>
      <c r="F398" s="84">
        <v>152.00886975</v>
      </c>
    </row>
    <row r="399" spans="1:6" ht="12.75" customHeight="1" x14ac:dyDescent="0.2">
      <c r="A399" s="83" t="s">
        <v>164</v>
      </c>
      <c r="B399" s="83">
        <v>1</v>
      </c>
      <c r="C399" s="84">
        <v>1049.54138461</v>
      </c>
      <c r="D399" s="84">
        <v>1029.39919646</v>
      </c>
      <c r="E399" s="84">
        <v>166.21677349000001</v>
      </c>
      <c r="F399" s="84">
        <v>166.21677349000001</v>
      </c>
    </row>
    <row r="400" spans="1:6" ht="12.75" customHeight="1" x14ac:dyDescent="0.2">
      <c r="A400" s="83" t="s">
        <v>164</v>
      </c>
      <c r="B400" s="83">
        <v>2</v>
      </c>
      <c r="C400" s="84">
        <v>1172.53712997</v>
      </c>
      <c r="D400" s="84">
        <v>1132.25537364</v>
      </c>
      <c r="E400" s="84">
        <v>182.82492897</v>
      </c>
      <c r="F400" s="84">
        <v>182.82492897</v>
      </c>
    </row>
    <row r="401" spans="1:6" ht="12.75" customHeight="1" x14ac:dyDescent="0.2">
      <c r="A401" s="83" t="s">
        <v>164</v>
      </c>
      <c r="B401" s="83">
        <v>3</v>
      </c>
      <c r="C401" s="84">
        <v>1234.13904576</v>
      </c>
      <c r="D401" s="84">
        <v>1172.50102606</v>
      </c>
      <c r="E401" s="84">
        <v>189.32338215999999</v>
      </c>
      <c r="F401" s="84">
        <v>189.32338215999999</v>
      </c>
    </row>
    <row r="402" spans="1:6" ht="12.75" customHeight="1" x14ac:dyDescent="0.2">
      <c r="A402" s="83" t="s">
        <v>164</v>
      </c>
      <c r="B402" s="83">
        <v>4</v>
      </c>
      <c r="C402" s="84">
        <v>1205.22459329</v>
      </c>
      <c r="D402" s="84">
        <v>1174.44708831</v>
      </c>
      <c r="E402" s="84">
        <v>189.63761224000001</v>
      </c>
      <c r="F402" s="84">
        <v>189.63761224000001</v>
      </c>
    </row>
    <row r="403" spans="1:6" ht="12.75" customHeight="1" x14ac:dyDescent="0.2">
      <c r="A403" s="83" t="s">
        <v>164</v>
      </c>
      <c r="B403" s="83">
        <v>5</v>
      </c>
      <c r="C403" s="84">
        <v>1196.01613333</v>
      </c>
      <c r="D403" s="84">
        <v>1166.1585660200001</v>
      </c>
      <c r="E403" s="84">
        <v>188.29926707999999</v>
      </c>
      <c r="F403" s="84">
        <v>188.29926707999999</v>
      </c>
    </row>
    <row r="404" spans="1:6" ht="12.75" customHeight="1" x14ac:dyDescent="0.2">
      <c r="A404" s="83" t="s">
        <v>164</v>
      </c>
      <c r="B404" s="83">
        <v>6</v>
      </c>
      <c r="C404" s="84">
        <v>1183.8019806899999</v>
      </c>
      <c r="D404" s="84">
        <v>1173.6175768000001</v>
      </c>
      <c r="E404" s="84">
        <v>189.50367127000001</v>
      </c>
      <c r="F404" s="84">
        <v>189.50367127000001</v>
      </c>
    </row>
    <row r="405" spans="1:6" ht="12.75" customHeight="1" x14ac:dyDescent="0.2">
      <c r="A405" s="83" t="s">
        <v>164</v>
      </c>
      <c r="B405" s="83">
        <v>7</v>
      </c>
      <c r="C405" s="84">
        <v>1210.66970904</v>
      </c>
      <c r="D405" s="84">
        <v>1201.97463229</v>
      </c>
      <c r="E405" s="84">
        <v>194.08247635000001</v>
      </c>
      <c r="F405" s="84">
        <v>194.08247635000001</v>
      </c>
    </row>
    <row r="406" spans="1:6" ht="12.75" customHeight="1" x14ac:dyDescent="0.2">
      <c r="A406" s="83" t="s">
        <v>164</v>
      </c>
      <c r="B406" s="83">
        <v>8</v>
      </c>
      <c r="C406" s="84">
        <v>1157.2528852999999</v>
      </c>
      <c r="D406" s="84">
        <v>1140.7311894699999</v>
      </c>
      <c r="E406" s="84">
        <v>184.19351635999999</v>
      </c>
      <c r="F406" s="84">
        <v>184.19351635999999</v>
      </c>
    </row>
    <row r="407" spans="1:6" ht="12.75" customHeight="1" x14ac:dyDescent="0.2">
      <c r="A407" s="83" t="s">
        <v>164</v>
      </c>
      <c r="B407" s="83">
        <v>9</v>
      </c>
      <c r="C407" s="84">
        <v>1118.6452264500001</v>
      </c>
      <c r="D407" s="84">
        <v>1090.7969105899999</v>
      </c>
      <c r="E407" s="84">
        <v>176.13064362</v>
      </c>
      <c r="F407" s="84">
        <v>176.13064362</v>
      </c>
    </row>
    <row r="408" spans="1:6" ht="12.75" customHeight="1" x14ac:dyDescent="0.2">
      <c r="A408" s="83" t="s">
        <v>164</v>
      </c>
      <c r="B408" s="83">
        <v>10</v>
      </c>
      <c r="C408" s="84">
        <v>1079.34549279</v>
      </c>
      <c r="D408" s="84">
        <v>1068.5617218800001</v>
      </c>
      <c r="E408" s="84">
        <v>172.5403345</v>
      </c>
      <c r="F408" s="84">
        <v>172.5403345</v>
      </c>
    </row>
    <row r="409" spans="1:6" ht="12.75" customHeight="1" x14ac:dyDescent="0.2">
      <c r="A409" s="83" t="s">
        <v>164</v>
      </c>
      <c r="B409" s="83">
        <v>11</v>
      </c>
      <c r="C409" s="84">
        <v>1074.18818921</v>
      </c>
      <c r="D409" s="84">
        <v>1062.9109281200001</v>
      </c>
      <c r="E409" s="84">
        <v>171.62790256</v>
      </c>
      <c r="F409" s="84">
        <v>171.62790256</v>
      </c>
    </row>
    <row r="410" spans="1:6" ht="12.75" customHeight="1" x14ac:dyDescent="0.2">
      <c r="A410" s="83" t="s">
        <v>164</v>
      </c>
      <c r="B410" s="83">
        <v>12</v>
      </c>
      <c r="C410" s="84">
        <v>1067.2170237</v>
      </c>
      <c r="D410" s="84">
        <v>1054.5811899600001</v>
      </c>
      <c r="E410" s="84">
        <v>170.28290229000001</v>
      </c>
      <c r="F410" s="84">
        <v>170.28290229000001</v>
      </c>
    </row>
    <row r="411" spans="1:6" ht="12.75" customHeight="1" x14ac:dyDescent="0.2">
      <c r="A411" s="83" t="s">
        <v>164</v>
      </c>
      <c r="B411" s="83">
        <v>13</v>
      </c>
      <c r="C411" s="84">
        <v>1062.18031823</v>
      </c>
      <c r="D411" s="84">
        <v>1051.5048005599999</v>
      </c>
      <c r="E411" s="84">
        <v>169.78615862999999</v>
      </c>
      <c r="F411" s="84">
        <v>169.78615862999999</v>
      </c>
    </row>
    <row r="412" spans="1:6" ht="12.75" customHeight="1" x14ac:dyDescent="0.2">
      <c r="A412" s="83" t="s">
        <v>164</v>
      </c>
      <c r="B412" s="83">
        <v>14</v>
      </c>
      <c r="C412" s="84">
        <v>1096.80294187</v>
      </c>
      <c r="D412" s="84">
        <v>1084.36055171</v>
      </c>
      <c r="E412" s="84">
        <v>175.09136672</v>
      </c>
      <c r="F412" s="84">
        <v>175.09136672</v>
      </c>
    </row>
    <row r="413" spans="1:6" ht="12.75" customHeight="1" x14ac:dyDescent="0.2">
      <c r="A413" s="83" t="s">
        <v>164</v>
      </c>
      <c r="B413" s="83">
        <v>15</v>
      </c>
      <c r="C413" s="84">
        <v>1139.49734803</v>
      </c>
      <c r="D413" s="84">
        <v>1128.27904033</v>
      </c>
      <c r="E413" s="84">
        <v>182.18287165000001</v>
      </c>
      <c r="F413" s="84">
        <v>182.18287165000001</v>
      </c>
    </row>
    <row r="414" spans="1:6" ht="12.75" customHeight="1" x14ac:dyDescent="0.2">
      <c r="A414" s="83" t="s">
        <v>164</v>
      </c>
      <c r="B414" s="83">
        <v>16</v>
      </c>
      <c r="C414" s="84">
        <v>1147.2973415900001</v>
      </c>
      <c r="D414" s="84">
        <v>1135.4239633100001</v>
      </c>
      <c r="E414" s="84">
        <v>183.33656017999999</v>
      </c>
      <c r="F414" s="84">
        <v>183.33656017999999</v>
      </c>
    </row>
    <row r="415" spans="1:6" ht="12.75" customHeight="1" x14ac:dyDescent="0.2">
      <c r="A415" s="83" t="s">
        <v>164</v>
      </c>
      <c r="B415" s="83">
        <v>17</v>
      </c>
      <c r="C415" s="84">
        <v>1149.29045443</v>
      </c>
      <c r="D415" s="84">
        <v>1123.1081479500001</v>
      </c>
      <c r="E415" s="84">
        <v>181.34792924000001</v>
      </c>
      <c r="F415" s="84">
        <v>181.34792924000001</v>
      </c>
    </row>
    <row r="416" spans="1:6" ht="12.75" customHeight="1" x14ac:dyDescent="0.2">
      <c r="A416" s="83" t="s">
        <v>164</v>
      </c>
      <c r="B416" s="83">
        <v>18</v>
      </c>
      <c r="C416" s="84">
        <v>1167.7053803199999</v>
      </c>
      <c r="D416" s="84">
        <v>1112.8019975100001</v>
      </c>
      <c r="E416" s="84">
        <v>179.68379827999999</v>
      </c>
      <c r="F416" s="84">
        <v>179.68379827999999</v>
      </c>
    </row>
    <row r="417" spans="1:6" ht="12.75" customHeight="1" x14ac:dyDescent="0.2">
      <c r="A417" s="83" t="s">
        <v>164</v>
      </c>
      <c r="B417" s="83">
        <v>19</v>
      </c>
      <c r="C417" s="84">
        <v>1100.7986842600001</v>
      </c>
      <c r="D417" s="84">
        <v>1037.68634008</v>
      </c>
      <c r="E417" s="84">
        <v>167.55489603999999</v>
      </c>
      <c r="F417" s="84">
        <v>167.55489603999999</v>
      </c>
    </row>
    <row r="418" spans="1:6" ht="12.75" customHeight="1" x14ac:dyDescent="0.2">
      <c r="A418" s="83" t="s">
        <v>164</v>
      </c>
      <c r="B418" s="83">
        <v>20</v>
      </c>
      <c r="C418" s="84">
        <v>1025.5414605799999</v>
      </c>
      <c r="D418" s="84">
        <v>999.40372261000005</v>
      </c>
      <c r="E418" s="84">
        <v>161.3734135</v>
      </c>
      <c r="F418" s="84">
        <v>161.3734135</v>
      </c>
    </row>
    <row r="419" spans="1:6" ht="12.75" customHeight="1" x14ac:dyDescent="0.2">
      <c r="A419" s="83" t="s">
        <v>164</v>
      </c>
      <c r="B419" s="83">
        <v>21</v>
      </c>
      <c r="C419" s="84">
        <v>1057.9872127199999</v>
      </c>
      <c r="D419" s="84">
        <v>1006.01129559</v>
      </c>
      <c r="E419" s="84">
        <v>162.44033629</v>
      </c>
      <c r="F419" s="84">
        <v>162.44033629</v>
      </c>
    </row>
    <row r="420" spans="1:6" ht="12.75" customHeight="1" x14ac:dyDescent="0.2">
      <c r="A420" s="83" t="s">
        <v>164</v>
      </c>
      <c r="B420" s="83">
        <v>22</v>
      </c>
      <c r="C420" s="84">
        <v>1074.6987418599999</v>
      </c>
      <c r="D420" s="84">
        <v>1024.27293321</v>
      </c>
      <c r="E420" s="84">
        <v>165.38903733000001</v>
      </c>
      <c r="F420" s="84">
        <v>165.38903733000001</v>
      </c>
    </row>
    <row r="421" spans="1:6" ht="12.75" customHeight="1" x14ac:dyDescent="0.2">
      <c r="A421" s="83" t="s">
        <v>164</v>
      </c>
      <c r="B421" s="83">
        <v>23</v>
      </c>
      <c r="C421" s="84">
        <v>1107.58091233</v>
      </c>
      <c r="D421" s="84">
        <v>1042.3399160900001</v>
      </c>
      <c r="E421" s="84">
        <v>168.30630754000001</v>
      </c>
      <c r="F421" s="84">
        <v>168.30630754000001</v>
      </c>
    </row>
    <row r="422" spans="1:6" ht="12.75" customHeight="1" x14ac:dyDescent="0.2">
      <c r="A422" s="83" t="s">
        <v>164</v>
      </c>
      <c r="B422" s="83">
        <v>24</v>
      </c>
      <c r="C422" s="84">
        <v>1095.9532555599999</v>
      </c>
      <c r="D422" s="84">
        <v>1045.84598532</v>
      </c>
      <c r="E422" s="84">
        <v>168.87243146</v>
      </c>
      <c r="F422" s="84">
        <v>168.87243146</v>
      </c>
    </row>
    <row r="423" spans="1:6" ht="12.75" customHeight="1" x14ac:dyDescent="0.2">
      <c r="A423" s="83" t="s">
        <v>165</v>
      </c>
      <c r="B423" s="83">
        <v>1</v>
      </c>
      <c r="C423" s="84">
        <v>1214.24897399</v>
      </c>
      <c r="D423" s="84">
        <v>1166.014623</v>
      </c>
      <c r="E423" s="84">
        <v>188.27602465000001</v>
      </c>
      <c r="F423" s="84">
        <v>188.27602465000001</v>
      </c>
    </row>
    <row r="424" spans="1:6" ht="12.75" customHeight="1" x14ac:dyDescent="0.2">
      <c r="A424" s="83" t="s">
        <v>165</v>
      </c>
      <c r="B424" s="83">
        <v>2</v>
      </c>
      <c r="C424" s="84">
        <v>1251.75165573</v>
      </c>
      <c r="D424" s="84">
        <v>1199.47690315</v>
      </c>
      <c r="E424" s="84">
        <v>193.67916879000001</v>
      </c>
      <c r="F424" s="84">
        <v>193.67916879000001</v>
      </c>
    </row>
    <row r="425" spans="1:6" ht="12.75" customHeight="1" x14ac:dyDescent="0.2">
      <c r="A425" s="83" t="s">
        <v>165</v>
      </c>
      <c r="B425" s="83">
        <v>3</v>
      </c>
      <c r="C425" s="84">
        <v>1252.9588161900001</v>
      </c>
      <c r="D425" s="84">
        <v>1180.64637238</v>
      </c>
      <c r="E425" s="84">
        <v>190.63860874</v>
      </c>
      <c r="F425" s="84">
        <v>190.63860874</v>
      </c>
    </row>
    <row r="426" spans="1:6" ht="12.75" customHeight="1" x14ac:dyDescent="0.2">
      <c r="A426" s="83" t="s">
        <v>165</v>
      </c>
      <c r="B426" s="83">
        <v>4</v>
      </c>
      <c r="C426" s="84">
        <v>1208.71409088</v>
      </c>
      <c r="D426" s="84">
        <v>1174.41839863</v>
      </c>
      <c r="E426" s="84">
        <v>189.63297972999999</v>
      </c>
      <c r="F426" s="84">
        <v>189.63297972999999</v>
      </c>
    </row>
    <row r="427" spans="1:6" ht="12.75" customHeight="1" x14ac:dyDescent="0.2">
      <c r="A427" s="83" t="s">
        <v>165</v>
      </c>
      <c r="B427" s="83">
        <v>5</v>
      </c>
      <c r="C427" s="84">
        <v>1199.8585834400001</v>
      </c>
      <c r="D427" s="84">
        <v>1178.0802583699999</v>
      </c>
      <c r="E427" s="84">
        <v>190.22425910000001</v>
      </c>
      <c r="F427" s="84">
        <v>190.22425910000001</v>
      </c>
    </row>
    <row r="428" spans="1:6" ht="12.75" customHeight="1" x14ac:dyDescent="0.2">
      <c r="A428" s="83" t="s">
        <v>165</v>
      </c>
      <c r="B428" s="83">
        <v>6</v>
      </c>
      <c r="C428" s="84">
        <v>1217.15995286</v>
      </c>
      <c r="D428" s="84">
        <v>1188.01026901</v>
      </c>
      <c r="E428" s="84">
        <v>191.82765488000001</v>
      </c>
      <c r="F428" s="84">
        <v>191.82765488000001</v>
      </c>
    </row>
    <row r="429" spans="1:6" ht="12.75" customHeight="1" x14ac:dyDescent="0.2">
      <c r="A429" s="83" t="s">
        <v>165</v>
      </c>
      <c r="B429" s="83">
        <v>7</v>
      </c>
      <c r="C429" s="84">
        <v>1243.36917636</v>
      </c>
      <c r="D429" s="84">
        <v>1203.35766044</v>
      </c>
      <c r="E429" s="84">
        <v>194.30579348000001</v>
      </c>
      <c r="F429" s="84">
        <v>194.30579348000001</v>
      </c>
    </row>
    <row r="430" spans="1:6" ht="12.75" customHeight="1" x14ac:dyDescent="0.2">
      <c r="A430" s="83" t="s">
        <v>165</v>
      </c>
      <c r="B430" s="83">
        <v>8</v>
      </c>
      <c r="C430" s="84">
        <v>1209.51001838</v>
      </c>
      <c r="D430" s="84">
        <v>1162.46457203</v>
      </c>
      <c r="E430" s="84">
        <v>187.702799</v>
      </c>
      <c r="F430" s="84">
        <v>187.702799</v>
      </c>
    </row>
    <row r="431" spans="1:6" ht="12.75" customHeight="1" x14ac:dyDescent="0.2">
      <c r="A431" s="83" t="s">
        <v>165</v>
      </c>
      <c r="B431" s="83">
        <v>9</v>
      </c>
      <c r="C431" s="84">
        <v>1153.3306871299999</v>
      </c>
      <c r="D431" s="84">
        <v>1116.56125879</v>
      </c>
      <c r="E431" s="84">
        <v>180.29080504999999</v>
      </c>
      <c r="F431" s="84">
        <v>180.29080504999999</v>
      </c>
    </row>
    <row r="432" spans="1:6" ht="12.75" customHeight="1" x14ac:dyDescent="0.2">
      <c r="A432" s="83" t="s">
        <v>165</v>
      </c>
      <c r="B432" s="83">
        <v>10</v>
      </c>
      <c r="C432" s="84">
        <v>1112.70467117</v>
      </c>
      <c r="D432" s="84">
        <v>1105.8491991400001</v>
      </c>
      <c r="E432" s="84">
        <v>178.56113205</v>
      </c>
      <c r="F432" s="84">
        <v>178.56113205</v>
      </c>
    </row>
    <row r="433" spans="1:6" ht="12.75" customHeight="1" x14ac:dyDescent="0.2">
      <c r="A433" s="83" t="s">
        <v>165</v>
      </c>
      <c r="B433" s="83">
        <v>11</v>
      </c>
      <c r="C433" s="84">
        <v>1102.4924524</v>
      </c>
      <c r="D433" s="84">
        <v>1099.81470795</v>
      </c>
      <c r="E433" s="84">
        <v>177.5867446</v>
      </c>
      <c r="F433" s="84">
        <v>177.5867446</v>
      </c>
    </row>
    <row r="434" spans="1:6" ht="12.75" customHeight="1" x14ac:dyDescent="0.2">
      <c r="A434" s="83" t="s">
        <v>165</v>
      </c>
      <c r="B434" s="83">
        <v>12</v>
      </c>
      <c r="C434" s="84">
        <v>1105.6114101600001</v>
      </c>
      <c r="D434" s="84">
        <v>1102.09748236</v>
      </c>
      <c r="E434" s="84">
        <v>177.95534348999999</v>
      </c>
      <c r="F434" s="84">
        <v>177.95534348999999</v>
      </c>
    </row>
    <row r="435" spans="1:6" ht="12.75" customHeight="1" x14ac:dyDescent="0.2">
      <c r="A435" s="83" t="s">
        <v>165</v>
      </c>
      <c r="B435" s="83">
        <v>13</v>
      </c>
      <c r="C435" s="84">
        <v>1107.9506469600001</v>
      </c>
      <c r="D435" s="84">
        <v>1105.77167005</v>
      </c>
      <c r="E435" s="84">
        <v>178.54861345</v>
      </c>
      <c r="F435" s="84">
        <v>178.54861345</v>
      </c>
    </row>
    <row r="436" spans="1:6" ht="12.75" customHeight="1" x14ac:dyDescent="0.2">
      <c r="A436" s="83" t="s">
        <v>165</v>
      </c>
      <c r="B436" s="83">
        <v>14</v>
      </c>
      <c r="C436" s="84">
        <v>1129.3704001799999</v>
      </c>
      <c r="D436" s="84">
        <v>1126.4565778599999</v>
      </c>
      <c r="E436" s="84">
        <v>181.88859919000001</v>
      </c>
      <c r="F436" s="84">
        <v>181.88859919000001</v>
      </c>
    </row>
    <row r="437" spans="1:6" ht="12.75" customHeight="1" x14ac:dyDescent="0.2">
      <c r="A437" s="83" t="s">
        <v>165</v>
      </c>
      <c r="B437" s="83">
        <v>15</v>
      </c>
      <c r="C437" s="84">
        <v>1174.91428881</v>
      </c>
      <c r="D437" s="84">
        <v>1173.10205477</v>
      </c>
      <c r="E437" s="84">
        <v>189.42043009</v>
      </c>
      <c r="F437" s="84">
        <v>189.42043009</v>
      </c>
    </row>
    <row r="438" spans="1:6" ht="12.75" customHeight="1" x14ac:dyDescent="0.2">
      <c r="A438" s="83" t="s">
        <v>165</v>
      </c>
      <c r="B438" s="83">
        <v>16</v>
      </c>
      <c r="C438" s="84">
        <v>1210.41278541</v>
      </c>
      <c r="D438" s="84">
        <v>1208.6126761099999</v>
      </c>
      <c r="E438" s="84">
        <v>195.15431925999999</v>
      </c>
      <c r="F438" s="84">
        <v>195.15431925999999</v>
      </c>
    </row>
    <row r="439" spans="1:6" ht="12.75" customHeight="1" x14ac:dyDescent="0.2">
      <c r="A439" s="83" t="s">
        <v>165</v>
      </c>
      <c r="B439" s="83">
        <v>17</v>
      </c>
      <c r="C439" s="84">
        <v>1193.64932236</v>
      </c>
      <c r="D439" s="84">
        <v>1185.8735935300001</v>
      </c>
      <c r="E439" s="84">
        <v>191.48264653999999</v>
      </c>
      <c r="F439" s="84">
        <v>191.48264653999999</v>
      </c>
    </row>
    <row r="440" spans="1:6" ht="12.75" customHeight="1" x14ac:dyDescent="0.2">
      <c r="A440" s="83" t="s">
        <v>165</v>
      </c>
      <c r="B440" s="83">
        <v>18</v>
      </c>
      <c r="C440" s="84">
        <v>1168.4550472200001</v>
      </c>
      <c r="D440" s="84">
        <v>1158.3791052300001</v>
      </c>
      <c r="E440" s="84">
        <v>187.04311992999999</v>
      </c>
      <c r="F440" s="84">
        <v>187.04311992999999</v>
      </c>
    </row>
    <row r="441" spans="1:6" ht="12.75" customHeight="1" x14ac:dyDescent="0.2">
      <c r="A441" s="83" t="s">
        <v>165</v>
      </c>
      <c r="B441" s="83">
        <v>19</v>
      </c>
      <c r="C441" s="84">
        <v>1101.21182759</v>
      </c>
      <c r="D441" s="84">
        <v>1093.00108548</v>
      </c>
      <c r="E441" s="84">
        <v>176.48655106999999</v>
      </c>
      <c r="F441" s="84">
        <v>176.48655106999999</v>
      </c>
    </row>
    <row r="442" spans="1:6" ht="12.75" customHeight="1" x14ac:dyDescent="0.2">
      <c r="A442" s="83" t="s">
        <v>165</v>
      </c>
      <c r="B442" s="83">
        <v>20</v>
      </c>
      <c r="C442" s="84">
        <v>1069.7868625799999</v>
      </c>
      <c r="D442" s="84">
        <v>1057.7409493299999</v>
      </c>
      <c r="E442" s="84">
        <v>170.79310766</v>
      </c>
      <c r="F442" s="84">
        <v>170.79310766</v>
      </c>
    </row>
    <row r="443" spans="1:6" ht="12.75" customHeight="1" x14ac:dyDescent="0.2">
      <c r="A443" s="83" t="s">
        <v>165</v>
      </c>
      <c r="B443" s="83">
        <v>21</v>
      </c>
      <c r="C443" s="84">
        <v>1068.2575060900001</v>
      </c>
      <c r="D443" s="84">
        <v>1052.0189788800001</v>
      </c>
      <c r="E443" s="84">
        <v>169.86918284999999</v>
      </c>
      <c r="F443" s="84">
        <v>169.86918284999999</v>
      </c>
    </row>
    <row r="444" spans="1:6" ht="12.75" customHeight="1" x14ac:dyDescent="0.2">
      <c r="A444" s="83" t="s">
        <v>165</v>
      </c>
      <c r="B444" s="83">
        <v>22</v>
      </c>
      <c r="C444" s="84">
        <v>1098.95821151</v>
      </c>
      <c r="D444" s="84">
        <v>1062.4950974400001</v>
      </c>
      <c r="E444" s="84">
        <v>171.56075851</v>
      </c>
      <c r="F444" s="84">
        <v>171.56075851</v>
      </c>
    </row>
    <row r="445" spans="1:6" ht="12.75" customHeight="1" x14ac:dyDescent="0.2">
      <c r="A445" s="83" t="s">
        <v>165</v>
      </c>
      <c r="B445" s="83">
        <v>23</v>
      </c>
      <c r="C445" s="84">
        <v>1122.8141381400001</v>
      </c>
      <c r="D445" s="84">
        <v>1078.49037221</v>
      </c>
      <c r="E445" s="84">
        <v>174.14351063000001</v>
      </c>
      <c r="F445" s="84">
        <v>174.14351063000001</v>
      </c>
    </row>
    <row r="446" spans="1:6" ht="12.75" customHeight="1" x14ac:dyDescent="0.2">
      <c r="A446" s="83" t="s">
        <v>165</v>
      </c>
      <c r="B446" s="83">
        <v>24</v>
      </c>
      <c r="C446" s="84">
        <v>1122.9394358100001</v>
      </c>
      <c r="D446" s="84">
        <v>1086.66550138</v>
      </c>
      <c r="E446" s="84">
        <v>175.46354624</v>
      </c>
      <c r="F446" s="84">
        <v>175.46354624</v>
      </c>
    </row>
    <row r="447" spans="1:6" ht="12.75" customHeight="1" x14ac:dyDescent="0.2">
      <c r="A447" s="83" t="s">
        <v>166</v>
      </c>
      <c r="B447" s="83">
        <v>1</v>
      </c>
      <c r="C447" s="84">
        <v>1110.8255519700001</v>
      </c>
      <c r="D447" s="84">
        <v>1106.4184260500001</v>
      </c>
      <c r="E447" s="84">
        <v>178.65304495000001</v>
      </c>
      <c r="F447" s="84">
        <v>178.65304495000001</v>
      </c>
    </row>
    <row r="448" spans="1:6" ht="12.75" customHeight="1" x14ac:dyDescent="0.2">
      <c r="A448" s="83" t="s">
        <v>166</v>
      </c>
      <c r="B448" s="83">
        <v>2</v>
      </c>
      <c r="C448" s="84">
        <v>1195.4569091999999</v>
      </c>
      <c r="D448" s="84">
        <v>1189.20399415</v>
      </c>
      <c r="E448" s="84">
        <v>192.02040531</v>
      </c>
      <c r="F448" s="84">
        <v>192.02040531</v>
      </c>
    </row>
    <row r="449" spans="1:6" ht="12.75" customHeight="1" x14ac:dyDescent="0.2">
      <c r="A449" s="83" t="s">
        <v>166</v>
      </c>
      <c r="B449" s="83">
        <v>3</v>
      </c>
      <c r="C449" s="84">
        <v>1271.5495372800001</v>
      </c>
      <c r="D449" s="84">
        <v>1267.8784863200001</v>
      </c>
      <c r="E449" s="84">
        <v>204.72395151000001</v>
      </c>
      <c r="F449" s="84">
        <v>204.72395151000001</v>
      </c>
    </row>
    <row r="450" spans="1:6" ht="12.75" customHeight="1" x14ac:dyDescent="0.2">
      <c r="A450" s="83" t="s">
        <v>166</v>
      </c>
      <c r="B450" s="83">
        <v>4</v>
      </c>
      <c r="C450" s="84">
        <v>1276.6226312900001</v>
      </c>
      <c r="D450" s="84">
        <v>1271.35031041</v>
      </c>
      <c r="E450" s="84">
        <v>205.28454588</v>
      </c>
      <c r="F450" s="84">
        <v>205.28454588</v>
      </c>
    </row>
    <row r="451" spans="1:6" ht="12.75" customHeight="1" x14ac:dyDescent="0.2">
      <c r="A451" s="83" t="s">
        <v>166</v>
      </c>
      <c r="B451" s="83">
        <v>5</v>
      </c>
      <c r="C451" s="84">
        <v>1281.41704271</v>
      </c>
      <c r="D451" s="84">
        <v>1277.04180041</v>
      </c>
      <c r="E451" s="84">
        <v>206.20354903</v>
      </c>
      <c r="F451" s="84">
        <v>206.20354903</v>
      </c>
    </row>
    <row r="452" spans="1:6" ht="12.75" customHeight="1" x14ac:dyDescent="0.2">
      <c r="A452" s="83" t="s">
        <v>166</v>
      </c>
      <c r="B452" s="83">
        <v>6</v>
      </c>
      <c r="C452" s="84">
        <v>1272.97987175</v>
      </c>
      <c r="D452" s="84">
        <v>1272.5497010399999</v>
      </c>
      <c r="E452" s="84">
        <v>205.47821112</v>
      </c>
      <c r="F452" s="84">
        <v>205.47821112</v>
      </c>
    </row>
    <row r="453" spans="1:6" ht="12.75" customHeight="1" x14ac:dyDescent="0.2">
      <c r="A453" s="83" t="s">
        <v>166</v>
      </c>
      <c r="B453" s="83">
        <v>7</v>
      </c>
      <c r="C453" s="84">
        <v>1261.93402016</v>
      </c>
      <c r="D453" s="84">
        <v>1224.0852164299999</v>
      </c>
      <c r="E453" s="84">
        <v>197.65266561000001</v>
      </c>
      <c r="F453" s="84">
        <v>197.65266561000001</v>
      </c>
    </row>
    <row r="454" spans="1:6" ht="12.75" customHeight="1" x14ac:dyDescent="0.2">
      <c r="A454" s="83" t="s">
        <v>166</v>
      </c>
      <c r="B454" s="83">
        <v>8</v>
      </c>
      <c r="C454" s="84">
        <v>1197.91746319</v>
      </c>
      <c r="D454" s="84">
        <v>1148.60152322</v>
      </c>
      <c r="E454" s="84">
        <v>185.46433675</v>
      </c>
      <c r="F454" s="84">
        <v>185.46433675</v>
      </c>
    </row>
    <row r="455" spans="1:6" ht="12.75" customHeight="1" x14ac:dyDescent="0.2">
      <c r="A455" s="83" t="s">
        <v>166</v>
      </c>
      <c r="B455" s="83">
        <v>9</v>
      </c>
      <c r="C455" s="84">
        <v>1133.2527648499999</v>
      </c>
      <c r="D455" s="84">
        <v>1101.5461597000001</v>
      </c>
      <c r="E455" s="84">
        <v>177.86632159000001</v>
      </c>
      <c r="F455" s="84">
        <v>177.86632159000001</v>
      </c>
    </row>
    <row r="456" spans="1:6" ht="12.75" customHeight="1" x14ac:dyDescent="0.2">
      <c r="A456" s="83" t="s">
        <v>166</v>
      </c>
      <c r="B456" s="83">
        <v>10</v>
      </c>
      <c r="C456" s="84">
        <v>1082.7636923099999</v>
      </c>
      <c r="D456" s="84">
        <v>1072.9228540199999</v>
      </c>
      <c r="E456" s="84">
        <v>173.24452517</v>
      </c>
      <c r="F456" s="84">
        <v>173.24452517</v>
      </c>
    </row>
    <row r="457" spans="1:6" ht="12.75" customHeight="1" x14ac:dyDescent="0.2">
      <c r="A457" s="83" t="s">
        <v>166</v>
      </c>
      <c r="B457" s="83">
        <v>11</v>
      </c>
      <c r="C457" s="84">
        <v>1082.52982505</v>
      </c>
      <c r="D457" s="84">
        <v>1072.2415922</v>
      </c>
      <c r="E457" s="84">
        <v>173.13452203</v>
      </c>
      <c r="F457" s="84">
        <v>173.13452203</v>
      </c>
    </row>
    <row r="458" spans="1:6" ht="12.75" customHeight="1" x14ac:dyDescent="0.2">
      <c r="A458" s="83" t="s">
        <v>166</v>
      </c>
      <c r="B458" s="83">
        <v>12</v>
      </c>
      <c r="C458" s="84">
        <v>1091.47336877</v>
      </c>
      <c r="D458" s="84">
        <v>1079.86740035</v>
      </c>
      <c r="E458" s="84">
        <v>174.36585894000001</v>
      </c>
      <c r="F458" s="84">
        <v>174.36585894000001</v>
      </c>
    </row>
    <row r="459" spans="1:6" ht="12.75" customHeight="1" x14ac:dyDescent="0.2">
      <c r="A459" s="83" t="s">
        <v>166</v>
      </c>
      <c r="B459" s="83">
        <v>13</v>
      </c>
      <c r="C459" s="84">
        <v>1101.6641329900001</v>
      </c>
      <c r="D459" s="84">
        <v>1087.7608082900001</v>
      </c>
      <c r="E459" s="84">
        <v>175.64040510999999</v>
      </c>
      <c r="F459" s="84">
        <v>175.64040510999999</v>
      </c>
    </row>
    <row r="460" spans="1:6" ht="12.75" customHeight="1" x14ac:dyDescent="0.2">
      <c r="A460" s="83" t="s">
        <v>166</v>
      </c>
      <c r="B460" s="83">
        <v>14</v>
      </c>
      <c r="C460" s="84">
        <v>1116.5092218699999</v>
      </c>
      <c r="D460" s="84">
        <v>1105.78511899</v>
      </c>
      <c r="E460" s="84">
        <v>178.55078505</v>
      </c>
      <c r="F460" s="84">
        <v>178.55078505</v>
      </c>
    </row>
    <row r="461" spans="1:6" ht="12.75" customHeight="1" x14ac:dyDescent="0.2">
      <c r="A461" s="83" t="s">
        <v>166</v>
      </c>
      <c r="B461" s="83">
        <v>15</v>
      </c>
      <c r="C461" s="84">
        <v>1152.36898999</v>
      </c>
      <c r="D461" s="84">
        <v>1152.36898999</v>
      </c>
      <c r="E461" s="84">
        <v>186.07266845999999</v>
      </c>
      <c r="F461" s="84">
        <v>186.07266845999999</v>
      </c>
    </row>
    <row r="462" spans="1:6" ht="12.75" customHeight="1" x14ac:dyDescent="0.2">
      <c r="A462" s="83" t="s">
        <v>166</v>
      </c>
      <c r="B462" s="83">
        <v>16</v>
      </c>
      <c r="C462" s="84">
        <v>1191.6772420499999</v>
      </c>
      <c r="D462" s="84">
        <v>1186.3700927899999</v>
      </c>
      <c r="E462" s="84">
        <v>191.56281612999999</v>
      </c>
      <c r="F462" s="84">
        <v>191.56281612999999</v>
      </c>
    </row>
    <row r="463" spans="1:6" ht="12.75" customHeight="1" x14ac:dyDescent="0.2">
      <c r="A463" s="83" t="s">
        <v>166</v>
      </c>
      <c r="B463" s="83">
        <v>17</v>
      </c>
      <c r="C463" s="84">
        <v>1191.2549535400001</v>
      </c>
      <c r="D463" s="84">
        <v>1169.40723865</v>
      </c>
      <c r="E463" s="84">
        <v>188.82382926</v>
      </c>
      <c r="F463" s="84">
        <v>188.82382926</v>
      </c>
    </row>
    <row r="464" spans="1:6" ht="12.75" customHeight="1" x14ac:dyDescent="0.2">
      <c r="A464" s="83" t="s">
        <v>166</v>
      </c>
      <c r="B464" s="83">
        <v>18</v>
      </c>
      <c r="C464" s="84">
        <v>1206.62294264</v>
      </c>
      <c r="D464" s="84">
        <v>1152.7867268099999</v>
      </c>
      <c r="E464" s="84">
        <v>186.14012029</v>
      </c>
      <c r="F464" s="84">
        <v>186.14012029</v>
      </c>
    </row>
    <row r="465" spans="1:6" ht="12.75" customHeight="1" x14ac:dyDescent="0.2">
      <c r="A465" s="83" t="s">
        <v>166</v>
      </c>
      <c r="B465" s="83">
        <v>19</v>
      </c>
      <c r="C465" s="84">
        <v>1123.5227479499999</v>
      </c>
      <c r="D465" s="84">
        <v>1068.18770051</v>
      </c>
      <c r="E465" s="84">
        <v>172.47994138000001</v>
      </c>
      <c r="F465" s="84">
        <v>172.47994138000001</v>
      </c>
    </row>
    <row r="466" spans="1:6" ht="12.75" customHeight="1" x14ac:dyDescent="0.2">
      <c r="A466" s="83" t="s">
        <v>166</v>
      </c>
      <c r="B466" s="83">
        <v>20</v>
      </c>
      <c r="C466" s="84">
        <v>1061.1291462199999</v>
      </c>
      <c r="D466" s="84">
        <v>1034.9307152700001</v>
      </c>
      <c r="E466" s="84">
        <v>167.10994615000001</v>
      </c>
      <c r="F466" s="84">
        <v>167.10994615000001</v>
      </c>
    </row>
    <row r="467" spans="1:6" ht="12.75" customHeight="1" x14ac:dyDescent="0.2">
      <c r="A467" s="83" t="s">
        <v>166</v>
      </c>
      <c r="B467" s="83">
        <v>21</v>
      </c>
      <c r="C467" s="84">
        <v>1103.28532866</v>
      </c>
      <c r="D467" s="84">
        <v>1041.6065642200001</v>
      </c>
      <c r="E467" s="84">
        <v>168.18789343</v>
      </c>
      <c r="F467" s="84">
        <v>168.18789343</v>
      </c>
    </row>
    <row r="468" spans="1:6" ht="12.75" customHeight="1" x14ac:dyDescent="0.2">
      <c r="A468" s="83" t="s">
        <v>166</v>
      </c>
      <c r="B468" s="83">
        <v>22</v>
      </c>
      <c r="C468" s="84">
        <v>1111.5363030399999</v>
      </c>
      <c r="D468" s="84">
        <v>1049.61716387</v>
      </c>
      <c r="E468" s="84">
        <v>169.48136251</v>
      </c>
      <c r="F468" s="84">
        <v>169.48136251</v>
      </c>
    </row>
    <row r="469" spans="1:6" ht="12.75" customHeight="1" x14ac:dyDescent="0.2">
      <c r="A469" s="83" t="s">
        <v>166</v>
      </c>
      <c r="B469" s="83">
        <v>23</v>
      </c>
      <c r="C469" s="84">
        <v>1120.35071868</v>
      </c>
      <c r="D469" s="84">
        <v>1056.7883092300001</v>
      </c>
      <c r="E469" s="84">
        <v>170.63928515999999</v>
      </c>
      <c r="F469" s="84">
        <v>170.63928515999999</v>
      </c>
    </row>
    <row r="470" spans="1:6" ht="12.75" customHeight="1" x14ac:dyDescent="0.2">
      <c r="A470" s="83" t="s">
        <v>166</v>
      </c>
      <c r="B470" s="83">
        <v>24</v>
      </c>
      <c r="C470" s="84">
        <v>1115.4884953400001</v>
      </c>
      <c r="D470" s="84">
        <v>1069.2108182100001</v>
      </c>
      <c r="E470" s="84">
        <v>172.64514389000001</v>
      </c>
      <c r="F470" s="84">
        <v>172.64514389000001</v>
      </c>
    </row>
    <row r="471" spans="1:6" ht="12.75" customHeight="1" x14ac:dyDescent="0.2">
      <c r="A471" s="83" t="s">
        <v>167</v>
      </c>
      <c r="B471" s="83">
        <v>1</v>
      </c>
      <c r="C471" s="84">
        <v>1096.2330647599999</v>
      </c>
      <c r="D471" s="84">
        <v>1058.0734391999999</v>
      </c>
      <c r="E471" s="84">
        <v>170.8467947</v>
      </c>
      <c r="F471" s="84">
        <v>170.8467947</v>
      </c>
    </row>
    <row r="472" spans="1:6" ht="12.75" customHeight="1" x14ac:dyDescent="0.2">
      <c r="A472" s="83" t="s">
        <v>167</v>
      </c>
      <c r="B472" s="83">
        <v>2</v>
      </c>
      <c r="C472" s="84">
        <v>1177.6981154499999</v>
      </c>
      <c r="D472" s="84">
        <v>1132.12694614</v>
      </c>
      <c r="E472" s="84">
        <v>182.80419182</v>
      </c>
      <c r="F472" s="84">
        <v>182.80419182</v>
      </c>
    </row>
    <row r="473" spans="1:6" ht="12.75" customHeight="1" x14ac:dyDescent="0.2">
      <c r="A473" s="83" t="s">
        <v>167</v>
      </c>
      <c r="B473" s="83">
        <v>3</v>
      </c>
      <c r="C473" s="84">
        <v>1281.3147748700001</v>
      </c>
      <c r="D473" s="84">
        <v>1215.8000170800001</v>
      </c>
      <c r="E473" s="84">
        <v>196.31485699999999</v>
      </c>
      <c r="F473" s="84">
        <v>196.31485699999999</v>
      </c>
    </row>
    <row r="474" spans="1:6" ht="12.75" customHeight="1" x14ac:dyDescent="0.2">
      <c r="A474" s="83" t="s">
        <v>167</v>
      </c>
      <c r="B474" s="83">
        <v>4</v>
      </c>
      <c r="C474" s="84">
        <v>1251.19485599</v>
      </c>
      <c r="D474" s="84">
        <v>1219.3445181100001</v>
      </c>
      <c r="E474" s="84">
        <v>196.88718650000001</v>
      </c>
      <c r="F474" s="84">
        <v>196.88718650000001</v>
      </c>
    </row>
    <row r="475" spans="1:6" ht="12.75" customHeight="1" x14ac:dyDescent="0.2">
      <c r="A475" s="83" t="s">
        <v>167</v>
      </c>
      <c r="B475" s="83">
        <v>5</v>
      </c>
      <c r="C475" s="84">
        <v>1273.7455507300001</v>
      </c>
      <c r="D475" s="84">
        <v>1243.8942674499999</v>
      </c>
      <c r="E475" s="84">
        <v>200.85122702000001</v>
      </c>
      <c r="F475" s="84">
        <v>200.85122702000001</v>
      </c>
    </row>
    <row r="476" spans="1:6" ht="12.75" customHeight="1" x14ac:dyDescent="0.2">
      <c r="A476" s="83" t="s">
        <v>167</v>
      </c>
      <c r="B476" s="83">
        <v>6</v>
      </c>
      <c r="C476" s="84">
        <v>1258.94106397</v>
      </c>
      <c r="D476" s="84">
        <v>1222.5969433</v>
      </c>
      <c r="E476" s="84">
        <v>197.41235459999999</v>
      </c>
      <c r="F476" s="84">
        <v>197.41235459999999</v>
      </c>
    </row>
    <row r="477" spans="1:6" ht="12.75" customHeight="1" x14ac:dyDescent="0.2">
      <c r="A477" s="83" t="s">
        <v>167</v>
      </c>
      <c r="B477" s="83">
        <v>7</v>
      </c>
      <c r="C477" s="84">
        <v>1200.16466915</v>
      </c>
      <c r="D477" s="84">
        <v>1157.9840717500001</v>
      </c>
      <c r="E477" s="84">
        <v>186.97933398999999</v>
      </c>
      <c r="F477" s="84">
        <v>186.97933398999999</v>
      </c>
    </row>
    <row r="478" spans="1:6" ht="12.75" customHeight="1" x14ac:dyDescent="0.2">
      <c r="A478" s="83" t="s">
        <v>167</v>
      </c>
      <c r="B478" s="83">
        <v>8</v>
      </c>
      <c r="C478" s="84">
        <v>1145.84006299</v>
      </c>
      <c r="D478" s="84">
        <v>1099.4211441099999</v>
      </c>
      <c r="E478" s="84">
        <v>177.52319596999999</v>
      </c>
      <c r="F478" s="84">
        <v>177.52319596999999</v>
      </c>
    </row>
    <row r="479" spans="1:6" ht="12.75" customHeight="1" x14ac:dyDescent="0.2">
      <c r="A479" s="83" t="s">
        <v>167</v>
      </c>
      <c r="B479" s="83">
        <v>9</v>
      </c>
      <c r="C479" s="84">
        <v>1079.5915204600001</v>
      </c>
      <c r="D479" s="84">
        <v>1047.51655252</v>
      </c>
      <c r="E479" s="84">
        <v>169.14217744000001</v>
      </c>
      <c r="F479" s="84">
        <v>169.14217744000001</v>
      </c>
    </row>
    <row r="480" spans="1:6" ht="12.75" customHeight="1" x14ac:dyDescent="0.2">
      <c r="A480" s="83" t="s">
        <v>167</v>
      </c>
      <c r="B480" s="83">
        <v>10</v>
      </c>
      <c r="C480" s="84">
        <v>1023.0354888000001</v>
      </c>
      <c r="D480" s="84">
        <v>1021.01579829</v>
      </c>
      <c r="E480" s="84">
        <v>164.86310875999999</v>
      </c>
      <c r="F480" s="84">
        <v>164.86310875999999</v>
      </c>
    </row>
    <row r="481" spans="1:6" ht="12.75" customHeight="1" x14ac:dyDescent="0.2">
      <c r="A481" s="83" t="s">
        <v>167</v>
      </c>
      <c r="B481" s="83">
        <v>11</v>
      </c>
      <c r="C481" s="84">
        <v>1014.59479759</v>
      </c>
      <c r="D481" s="84">
        <v>1012.94710542</v>
      </c>
      <c r="E481" s="84">
        <v>163.56025937999999</v>
      </c>
      <c r="F481" s="84">
        <v>163.56025937999999</v>
      </c>
    </row>
    <row r="482" spans="1:6" ht="12.75" customHeight="1" x14ac:dyDescent="0.2">
      <c r="A482" s="83" t="s">
        <v>167</v>
      </c>
      <c r="B482" s="83">
        <v>12</v>
      </c>
      <c r="C482" s="84">
        <v>1022.8240636100001</v>
      </c>
      <c r="D482" s="84">
        <v>1020.72003783</v>
      </c>
      <c r="E482" s="84">
        <v>164.81535239999999</v>
      </c>
      <c r="F482" s="84">
        <v>164.81535239999999</v>
      </c>
    </row>
    <row r="483" spans="1:6" ht="12.75" customHeight="1" x14ac:dyDescent="0.2">
      <c r="A483" s="83" t="s">
        <v>167</v>
      </c>
      <c r="B483" s="83">
        <v>13</v>
      </c>
      <c r="C483" s="84">
        <v>1042.3416705</v>
      </c>
      <c r="D483" s="84">
        <v>1040.8071849400001</v>
      </c>
      <c r="E483" s="84">
        <v>168.05881790999999</v>
      </c>
      <c r="F483" s="84">
        <v>168.05881790999999</v>
      </c>
    </row>
    <row r="484" spans="1:6" ht="12.75" customHeight="1" x14ac:dyDescent="0.2">
      <c r="A484" s="83" t="s">
        <v>167</v>
      </c>
      <c r="B484" s="83">
        <v>14</v>
      </c>
      <c r="C484" s="84">
        <v>1048.2949276300001</v>
      </c>
      <c r="D484" s="84">
        <v>1046.2028478</v>
      </c>
      <c r="E484" s="84">
        <v>168.93005393999999</v>
      </c>
      <c r="F484" s="84">
        <v>168.93005393999999</v>
      </c>
    </row>
    <row r="485" spans="1:6" ht="12.75" customHeight="1" x14ac:dyDescent="0.2">
      <c r="A485" s="83" t="s">
        <v>167</v>
      </c>
      <c r="B485" s="83">
        <v>15</v>
      </c>
      <c r="C485" s="84">
        <v>1092.98307563</v>
      </c>
      <c r="D485" s="84">
        <v>1091.40944438</v>
      </c>
      <c r="E485" s="84">
        <v>176.22954927000001</v>
      </c>
      <c r="F485" s="84">
        <v>176.22954927000001</v>
      </c>
    </row>
    <row r="486" spans="1:6" ht="12.75" customHeight="1" x14ac:dyDescent="0.2">
      <c r="A486" s="83" t="s">
        <v>167</v>
      </c>
      <c r="B486" s="83">
        <v>16</v>
      </c>
      <c r="C486" s="84">
        <v>1133.4002613</v>
      </c>
      <c r="D486" s="84">
        <v>1131.6357404099999</v>
      </c>
      <c r="E486" s="84">
        <v>182.72487699000001</v>
      </c>
      <c r="F486" s="84">
        <v>182.72487699000001</v>
      </c>
    </row>
    <row r="487" spans="1:6" ht="12.75" customHeight="1" x14ac:dyDescent="0.2">
      <c r="A487" s="83" t="s">
        <v>167</v>
      </c>
      <c r="B487" s="83">
        <v>17</v>
      </c>
      <c r="C487" s="84">
        <v>1143.01055503</v>
      </c>
      <c r="D487" s="84">
        <v>1138.4303375100001</v>
      </c>
      <c r="E487" s="84">
        <v>183.82199850000001</v>
      </c>
      <c r="F487" s="84">
        <v>183.82199850000001</v>
      </c>
    </row>
    <row r="488" spans="1:6" ht="12.75" customHeight="1" x14ac:dyDescent="0.2">
      <c r="A488" s="83" t="s">
        <v>167</v>
      </c>
      <c r="B488" s="83">
        <v>18</v>
      </c>
      <c r="C488" s="84">
        <v>1134.7594958300001</v>
      </c>
      <c r="D488" s="84">
        <v>1127.27567256</v>
      </c>
      <c r="E488" s="84">
        <v>182.02085815999999</v>
      </c>
      <c r="F488" s="84">
        <v>182.02085815999999</v>
      </c>
    </row>
    <row r="489" spans="1:6" ht="12.75" customHeight="1" x14ac:dyDescent="0.2">
      <c r="A489" s="83" t="s">
        <v>167</v>
      </c>
      <c r="B489" s="83">
        <v>19</v>
      </c>
      <c r="C489" s="84">
        <v>1052.1784690300001</v>
      </c>
      <c r="D489" s="84">
        <v>1048.2619315300001</v>
      </c>
      <c r="E489" s="84">
        <v>169.26253356000001</v>
      </c>
      <c r="F489" s="84">
        <v>169.26253356000001</v>
      </c>
    </row>
    <row r="490" spans="1:6" ht="12.75" customHeight="1" x14ac:dyDescent="0.2">
      <c r="A490" s="83" t="s">
        <v>167</v>
      </c>
      <c r="B490" s="83">
        <v>20</v>
      </c>
      <c r="C490" s="84">
        <v>1008.28155994</v>
      </c>
      <c r="D490" s="84">
        <v>1003.352859</v>
      </c>
      <c r="E490" s="84">
        <v>162.01107934999999</v>
      </c>
      <c r="F490" s="84">
        <v>162.01107934999999</v>
      </c>
    </row>
    <row r="491" spans="1:6" ht="12.75" customHeight="1" x14ac:dyDescent="0.2">
      <c r="A491" s="83" t="s">
        <v>167</v>
      </c>
      <c r="B491" s="83">
        <v>21</v>
      </c>
      <c r="C491" s="84">
        <v>1006.82928696</v>
      </c>
      <c r="D491" s="84">
        <v>996.87704610000003</v>
      </c>
      <c r="E491" s="84">
        <v>160.96543181999999</v>
      </c>
      <c r="F491" s="84">
        <v>160.96543181999999</v>
      </c>
    </row>
    <row r="492" spans="1:6" ht="12.75" customHeight="1" x14ac:dyDescent="0.2">
      <c r="A492" s="83" t="s">
        <v>167</v>
      </c>
      <c r="B492" s="83">
        <v>22</v>
      </c>
      <c r="C492" s="84">
        <v>1018.1020175</v>
      </c>
      <c r="D492" s="84">
        <v>1002.27676203</v>
      </c>
      <c r="E492" s="84">
        <v>161.83732230000001</v>
      </c>
      <c r="F492" s="84">
        <v>161.83732230000001</v>
      </c>
    </row>
    <row r="493" spans="1:6" ht="12.75" customHeight="1" x14ac:dyDescent="0.2">
      <c r="A493" s="83" t="s">
        <v>167</v>
      </c>
      <c r="B493" s="83">
        <v>23</v>
      </c>
      <c r="C493" s="84">
        <v>1038.3090862700001</v>
      </c>
      <c r="D493" s="84">
        <v>1029.0795580500001</v>
      </c>
      <c r="E493" s="84">
        <v>166.16516157999999</v>
      </c>
      <c r="F493" s="84">
        <v>166.16516157999999</v>
      </c>
    </row>
    <row r="494" spans="1:6" ht="12.75" customHeight="1" x14ac:dyDescent="0.2">
      <c r="A494" s="83" t="s">
        <v>167</v>
      </c>
      <c r="B494" s="83">
        <v>24</v>
      </c>
      <c r="C494" s="84">
        <v>1049.64884964</v>
      </c>
      <c r="D494" s="84">
        <v>1043.4901399099999</v>
      </c>
      <c r="E494" s="84">
        <v>168.49203381999999</v>
      </c>
      <c r="F494" s="84">
        <v>168.49203381999999</v>
      </c>
    </row>
    <row r="495" spans="1:6" ht="12.75" customHeight="1" x14ac:dyDescent="0.2">
      <c r="A495" s="83" t="s">
        <v>168</v>
      </c>
      <c r="B495" s="83">
        <v>1</v>
      </c>
      <c r="C495" s="84">
        <v>1074.5552854499999</v>
      </c>
      <c r="D495" s="84">
        <v>1066.71024747</v>
      </c>
      <c r="E495" s="84">
        <v>172.24137748999999</v>
      </c>
      <c r="F495" s="84">
        <v>172.24137748999999</v>
      </c>
    </row>
    <row r="496" spans="1:6" ht="12.75" customHeight="1" x14ac:dyDescent="0.2">
      <c r="A496" s="83" t="s">
        <v>168</v>
      </c>
      <c r="B496" s="83">
        <v>2</v>
      </c>
      <c r="C496" s="84">
        <v>1151.9527797999999</v>
      </c>
      <c r="D496" s="84">
        <v>1145.3347565199999</v>
      </c>
      <c r="E496" s="84">
        <v>184.93685292999999</v>
      </c>
      <c r="F496" s="84">
        <v>184.93685292999999</v>
      </c>
    </row>
    <row r="497" spans="1:6" ht="12.75" customHeight="1" x14ac:dyDescent="0.2">
      <c r="A497" s="83" t="s">
        <v>168</v>
      </c>
      <c r="B497" s="83">
        <v>3</v>
      </c>
      <c r="C497" s="84">
        <v>1225.7772103899999</v>
      </c>
      <c r="D497" s="84">
        <v>1221.76494013</v>
      </c>
      <c r="E497" s="84">
        <v>197.27801131000001</v>
      </c>
      <c r="F497" s="84">
        <v>197.27801131000001</v>
      </c>
    </row>
    <row r="498" spans="1:6" ht="12.75" customHeight="1" x14ac:dyDescent="0.2">
      <c r="A498" s="83" t="s">
        <v>168</v>
      </c>
      <c r="B498" s="83">
        <v>4</v>
      </c>
      <c r="C498" s="84">
        <v>1235.9824783700001</v>
      </c>
      <c r="D498" s="84">
        <v>1230.06725368</v>
      </c>
      <c r="E498" s="84">
        <v>198.61858333999999</v>
      </c>
      <c r="F498" s="84">
        <v>198.61858333999999</v>
      </c>
    </row>
    <row r="499" spans="1:6" ht="12.75" customHeight="1" x14ac:dyDescent="0.2">
      <c r="A499" s="83" t="s">
        <v>168</v>
      </c>
      <c r="B499" s="83">
        <v>5</v>
      </c>
      <c r="C499" s="84">
        <v>1256.4551805399999</v>
      </c>
      <c r="D499" s="84">
        <v>1250.5274108399999</v>
      </c>
      <c r="E499" s="84">
        <v>201.92227865999999</v>
      </c>
      <c r="F499" s="84">
        <v>201.92227865999999</v>
      </c>
    </row>
    <row r="500" spans="1:6" ht="12.75" customHeight="1" x14ac:dyDescent="0.2">
      <c r="A500" s="83" t="s">
        <v>168</v>
      </c>
      <c r="B500" s="83">
        <v>6</v>
      </c>
      <c r="C500" s="84">
        <v>1244.62728657</v>
      </c>
      <c r="D500" s="84">
        <v>1236.4569285600001</v>
      </c>
      <c r="E500" s="84">
        <v>199.65032217999999</v>
      </c>
      <c r="F500" s="84">
        <v>199.65032217999999</v>
      </c>
    </row>
    <row r="501" spans="1:6" ht="12.75" customHeight="1" x14ac:dyDescent="0.2">
      <c r="A501" s="83" t="s">
        <v>168</v>
      </c>
      <c r="B501" s="83">
        <v>7</v>
      </c>
      <c r="C501" s="84">
        <v>1223.1751703100001</v>
      </c>
      <c r="D501" s="84">
        <v>1219.3454937500001</v>
      </c>
      <c r="E501" s="84">
        <v>196.88734403999999</v>
      </c>
      <c r="F501" s="84">
        <v>196.88734403999999</v>
      </c>
    </row>
    <row r="502" spans="1:6" ht="12.75" customHeight="1" x14ac:dyDescent="0.2">
      <c r="A502" s="83" t="s">
        <v>168</v>
      </c>
      <c r="B502" s="83">
        <v>8</v>
      </c>
      <c r="C502" s="84">
        <v>1190.8195421299999</v>
      </c>
      <c r="D502" s="84">
        <v>1180.7752485999999</v>
      </c>
      <c r="E502" s="84">
        <v>190.65941835000001</v>
      </c>
      <c r="F502" s="84">
        <v>190.65941835000001</v>
      </c>
    </row>
    <row r="503" spans="1:6" ht="12.75" customHeight="1" x14ac:dyDescent="0.2">
      <c r="A503" s="83" t="s">
        <v>168</v>
      </c>
      <c r="B503" s="83">
        <v>9</v>
      </c>
      <c r="C503" s="84">
        <v>1097.3355353899999</v>
      </c>
      <c r="D503" s="84">
        <v>1086.1246579000001</v>
      </c>
      <c r="E503" s="84">
        <v>175.37621641000001</v>
      </c>
      <c r="F503" s="84">
        <v>175.37621641000001</v>
      </c>
    </row>
    <row r="504" spans="1:6" ht="12.75" customHeight="1" x14ac:dyDescent="0.2">
      <c r="A504" s="83" t="s">
        <v>168</v>
      </c>
      <c r="B504" s="83">
        <v>10</v>
      </c>
      <c r="C504" s="84">
        <v>1043.66696688</v>
      </c>
      <c r="D504" s="84">
        <v>1041.00671126</v>
      </c>
      <c r="E504" s="84">
        <v>168.09103536000001</v>
      </c>
      <c r="F504" s="84">
        <v>168.09103536000001</v>
      </c>
    </row>
    <row r="505" spans="1:6" ht="12.75" customHeight="1" x14ac:dyDescent="0.2">
      <c r="A505" s="83" t="s">
        <v>168</v>
      </c>
      <c r="B505" s="83">
        <v>11</v>
      </c>
      <c r="C505" s="84">
        <v>1040.5038164800001</v>
      </c>
      <c r="D505" s="84">
        <v>1033.5296944900001</v>
      </c>
      <c r="E505" s="84">
        <v>166.88372375</v>
      </c>
      <c r="F505" s="84">
        <v>166.88372375</v>
      </c>
    </row>
    <row r="506" spans="1:6" ht="12.75" customHeight="1" x14ac:dyDescent="0.2">
      <c r="A506" s="83" t="s">
        <v>168</v>
      </c>
      <c r="B506" s="83">
        <v>12</v>
      </c>
      <c r="C506" s="84">
        <v>1050.1431884599999</v>
      </c>
      <c r="D506" s="84">
        <v>1043.5107561899999</v>
      </c>
      <c r="E506" s="84">
        <v>168.49536273000001</v>
      </c>
      <c r="F506" s="84">
        <v>168.49536273000001</v>
      </c>
    </row>
    <row r="507" spans="1:6" ht="12.75" customHeight="1" x14ac:dyDescent="0.2">
      <c r="A507" s="83" t="s">
        <v>168</v>
      </c>
      <c r="B507" s="83">
        <v>13</v>
      </c>
      <c r="C507" s="84">
        <v>1066.4034926899999</v>
      </c>
      <c r="D507" s="84">
        <v>1065.0422364000001</v>
      </c>
      <c r="E507" s="84">
        <v>171.97204425999999</v>
      </c>
      <c r="F507" s="84">
        <v>171.97204425999999</v>
      </c>
    </row>
    <row r="508" spans="1:6" ht="12.75" customHeight="1" x14ac:dyDescent="0.2">
      <c r="A508" s="83" t="s">
        <v>168</v>
      </c>
      <c r="B508" s="83">
        <v>14</v>
      </c>
      <c r="C508" s="84">
        <v>1088.15428262</v>
      </c>
      <c r="D508" s="84">
        <v>1080.1925971000001</v>
      </c>
      <c r="E508" s="84">
        <v>174.41836835999999</v>
      </c>
      <c r="F508" s="84">
        <v>174.41836835999999</v>
      </c>
    </row>
    <row r="509" spans="1:6" ht="12.75" customHeight="1" x14ac:dyDescent="0.2">
      <c r="A509" s="83" t="s">
        <v>168</v>
      </c>
      <c r="B509" s="83">
        <v>15</v>
      </c>
      <c r="C509" s="84">
        <v>1127.3884189299999</v>
      </c>
      <c r="D509" s="84">
        <v>1120.0863703699999</v>
      </c>
      <c r="E509" s="84">
        <v>180.86000374</v>
      </c>
      <c r="F509" s="84">
        <v>180.86000374</v>
      </c>
    </row>
    <row r="510" spans="1:6" ht="12.75" customHeight="1" x14ac:dyDescent="0.2">
      <c r="A510" s="83" t="s">
        <v>168</v>
      </c>
      <c r="B510" s="83">
        <v>16</v>
      </c>
      <c r="C510" s="84">
        <v>1153.81400966</v>
      </c>
      <c r="D510" s="84">
        <v>1153.0530432200001</v>
      </c>
      <c r="E510" s="84">
        <v>186.18312232</v>
      </c>
      <c r="F510" s="84">
        <v>186.18312232</v>
      </c>
    </row>
    <row r="511" spans="1:6" ht="12.75" customHeight="1" x14ac:dyDescent="0.2">
      <c r="A511" s="83" t="s">
        <v>168</v>
      </c>
      <c r="B511" s="83">
        <v>17</v>
      </c>
      <c r="C511" s="84">
        <v>1178.3905775200001</v>
      </c>
      <c r="D511" s="84">
        <v>1152.5227115499999</v>
      </c>
      <c r="E511" s="84">
        <v>186.09748983</v>
      </c>
      <c r="F511" s="84">
        <v>186.09748983</v>
      </c>
    </row>
    <row r="512" spans="1:6" ht="12.75" customHeight="1" x14ac:dyDescent="0.2">
      <c r="A512" s="83" t="s">
        <v>168</v>
      </c>
      <c r="B512" s="83">
        <v>18</v>
      </c>
      <c r="C512" s="84">
        <v>1174.23397086</v>
      </c>
      <c r="D512" s="84">
        <v>1124.4661619799999</v>
      </c>
      <c r="E512" s="84">
        <v>181.56720734999999</v>
      </c>
      <c r="F512" s="84">
        <v>181.56720734999999</v>
      </c>
    </row>
    <row r="513" spans="1:6" ht="12.75" customHeight="1" x14ac:dyDescent="0.2">
      <c r="A513" s="83" t="s">
        <v>168</v>
      </c>
      <c r="B513" s="83">
        <v>19</v>
      </c>
      <c r="C513" s="84">
        <v>1100.87382686</v>
      </c>
      <c r="D513" s="84">
        <v>1053.2904030699999</v>
      </c>
      <c r="E513" s="84">
        <v>170.07447931999999</v>
      </c>
      <c r="F513" s="84">
        <v>170.07447931999999</v>
      </c>
    </row>
    <row r="514" spans="1:6" ht="12.75" customHeight="1" x14ac:dyDescent="0.2">
      <c r="A514" s="83" t="s">
        <v>168</v>
      </c>
      <c r="B514" s="83">
        <v>20</v>
      </c>
      <c r="C514" s="84">
        <v>1032.4293087900001</v>
      </c>
      <c r="D514" s="84">
        <v>1008.4408165999999</v>
      </c>
      <c r="E514" s="84">
        <v>162.83263031000001</v>
      </c>
      <c r="F514" s="84">
        <v>162.83263031000001</v>
      </c>
    </row>
    <row r="515" spans="1:6" ht="12.75" customHeight="1" x14ac:dyDescent="0.2">
      <c r="A515" s="83" t="s">
        <v>168</v>
      </c>
      <c r="B515" s="83">
        <v>21</v>
      </c>
      <c r="C515" s="84">
        <v>1049.9282680700001</v>
      </c>
      <c r="D515" s="84">
        <v>994.80564896999999</v>
      </c>
      <c r="E515" s="84">
        <v>160.63096396</v>
      </c>
      <c r="F515" s="84">
        <v>160.63096396</v>
      </c>
    </row>
    <row r="516" spans="1:6" ht="12.75" customHeight="1" x14ac:dyDescent="0.2">
      <c r="A516" s="83" t="s">
        <v>168</v>
      </c>
      <c r="B516" s="83">
        <v>22</v>
      </c>
      <c r="C516" s="84">
        <v>1055.3715657400001</v>
      </c>
      <c r="D516" s="84">
        <v>997.24359852999999</v>
      </c>
      <c r="E516" s="84">
        <v>161.02461893</v>
      </c>
      <c r="F516" s="84">
        <v>161.02461893</v>
      </c>
    </row>
    <row r="517" spans="1:6" ht="12.75" customHeight="1" x14ac:dyDescent="0.2">
      <c r="A517" s="83" t="s">
        <v>168</v>
      </c>
      <c r="B517" s="83">
        <v>23</v>
      </c>
      <c r="C517" s="84">
        <v>1082.8864817000001</v>
      </c>
      <c r="D517" s="84">
        <v>1021.15298977</v>
      </c>
      <c r="E517" s="84">
        <v>164.88526102</v>
      </c>
      <c r="F517" s="84">
        <v>164.88526102</v>
      </c>
    </row>
    <row r="518" spans="1:6" ht="12.75" customHeight="1" x14ac:dyDescent="0.2">
      <c r="A518" s="83" t="s">
        <v>168</v>
      </c>
      <c r="B518" s="83">
        <v>24</v>
      </c>
      <c r="C518" s="84">
        <v>1100.9975520999999</v>
      </c>
      <c r="D518" s="84">
        <v>1055.68909345</v>
      </c>
      <c r="E518" s="84">
        <v>170.46179512</v>
      </c>
      <c r="F518" s="84">
        <v>170.46179512</v>
      </c>
    </row>
    <row r="519" spans="1:6" ht="12.75" customHeight="1" x14ac:dyDescent="0.2">
      <c r="A519" s="83" t="s">
        <v>169</v>
      </c>
      <c r="B519" s="83">
        <v>1</v>
      </c>
      <c r="C519" s="84">
        <v>1150.6113276799999</v>
      </c>
      <c r="D519" s="84">
        <v>1137.0555270699999</v>
      </c>
      <c r="E519" s="84">
        <v>183.60000828</v>
      </c>
      <c r="F519" s="84">
        <v>183.60000828</v>
      </c>
    </row>
    <row r="520" spans="1:6" ht="12.75" customHeight="1" x14ac:dyDescent="0.2">
      <c r="A520" s="83" t="s">
        <v>169</v>
      </c>
      <c r="B520" s="83">
        <v>2</v>
      </c>
      <c r="C520" s="84">
        <v>1231.3216930900001</v>
      </c>
      <c r="D520" s="84">
        <v>1204.0926731699999</v>
      </c>
      <c r="E520" s="84">
        <v>194.42447576000001</v>
      </c>
      <c r="F520" s="84">
        <v>194.42447576000001</v>
      </c>
    </row>
    <row r="521" spans="1:6" ht="12.75" customHeight="1" x14ac:dyDescent="0.2">
      <c r="A521" s="83" t="s">
        <v>169</v>
      </c>
      <c r="B521" s="83">
        <v>3</v>
      </c>
      <c r="C521" s="84">
        <v>1305.1318518099999</v>
      </c>
      <c r="D521" s="84">
        <v>1275.5517131700001</v>
      </c>
      <c r="E521" s="84">
        <v>205.96294510000001</v>
      </c>
      <c r="F521" s="84">
        <v>205.96294510000001</v>
      </c>
    </row>
    <row r="522" spans="1:6" ht="12.75" customHeight="1" x14ac:dyDescent="0.2">
      <c r="A522" s="83" t="s">
        <v>169</v>
      </c>
      <c r="B522" s="83">
        <v>4</v>
      </c>
      <c r="C522" s="84">
        <v>1287.3923533</v>
      </c>
      <c r="D522" s="84">
        <v>1276.3761728100001</v>
      </c>
      <c r="E522" s="84">
        <v>206.09607034999999</v>
      </c>
      <c r="F522" s="84">
        <v>206.09607034999999</v>
      </c>
    </row>
    <row r="523" spans="1:6" ht="12.75" customHeight="1" x14ac:dyDescent="0.2">
      <c r="A523" s="83" t="s">
        <v>169</v>
      </c>
      <c r="B523" s="83">
        <v>5</v>
      </c>
      <c r="C523" s="84">
        <v>1280.9337097800001</v>
      </c>
      <c r="D523" s="84">
        <v>1276.8699004600001</v>
      </c>
      <c r="E523" s="84">
        <v>206.17579240000001</v>
      </c>
      <c r="F523" s="84">
        <v>206.17579240000001</v>
      </c>
    </row>
    <row r="524" spans="1:6" ht="12.75" customHeight="1" x14ac:dyDescent="0.2">
      <c r="A524" s="83" t="s">
        <v>169</v>
      </c>
      <c r="B524" s="83">
        <v>6</v>
      </c>
      <c r="C524" s="84">
        <v>1285.1471962600001</v>
      </c>
      <c r="D524" s="84">
        <v>1280.5564087</v>
      </c>
      <c r="E524" s="84">
        <v>206.77105176000001</v>
      </c>
      <c r="F524" s="84">
        <v>206.77105176000001</v>
      </c>
    </row>
    <row r="525" spans="1:6" ht="12.75" customHeight="1" x14ac:dyDescent="0.2">
      <c r="A525" s="83" t="s">
        <v>169</v>
      </c>
      <c r="B525" s="83">
        <v>7</v>
      </c>
      <c r="C525" s="84">
        <v>1266.40110125</v>
      </c>
      <c r="D525" s="84">
        <v>1251.1420289299999</v>
      </c>
      <c r="E525" s="84">
        <v>202.02152085</v>
      </c>
      <c r="F525" s="84">
        <v>202.02152085</v>
      </c>
    </row>
    <row r="526" spans="1:6" ht="12.75" customHeight="1" x14ac:dyDescent="0.2">
      <c r="A526" s="83" t="s">
        <v>169</v>
      </c>
      <c r="B526" s="83">
        <v>8</v>
      </c>
      <c r="C526" s="84">
        <v>1193.4503894100001</v>
      </c>
      <c r="D526" s="84">
        <v>1176.8100620299999</v>
      </c>
      <c r="E526" s="84">
        <v>190.01916087999999</v>
      </c>
      <c r="F526" s="84">
        <v>190.01916087999999</v>
      </c>
    </row>
    <row r="527" spans="1:6" ht="12.75" customHeight="1" x14ac:dyDescent="0.2">
      <c r="A527" s="83" t="s">
        <v>169</v>
      </c>
      <c r="B527" s="83">
        <v>9</v>
      </c>
      <c r="C527" s="84">
        <v>1133.4762403</v>
      </c>
      <c r="D527" s="84">
        <v>1129.2211120500001</v>
      </c>
      <c r="E527" s="84">
        <v>182.33498768000001</v>
      </c>
      <c r="F527" s="84">
        <v>182.33498768000001</v>
      </c>
    </row>
    <row r="528" spans="1:6" ht="12.75" customHeight="1" x14ac:dyDescent="0.2">
      <c r="A528" s="83" t="s">
        <v>169</v>
      </c>
      <c r="B528" s="83">
        <v>10</v>
      </c>
      <c r="C528" s="84">
        <v>1073.07913706</v>
      </c>
      <c r="D528" s="84">
        <v>1069.76228494</v>
      </c>
      <c r="E528" s="84">
        <v>172.73418905</v>
      </c>
      <c r="F528" s="84">
        <v>172.73418905</v>
      </c>
    </row>
    <row r="529" spans="1:6" ht="12.75" customHeight="1" x14ac:dyDescent="0.2">
      <c r="A529" s="83" t="s">
        <v>169</v>
      </c>
      <c r="B529" s="83">
        <v>11</v>
      </c>
      <c r="C529" s="84">
        <v>1043.6576493099999</v>
      </c>
      <c r="D529" s="84">
        <v>1040.6727278599999</v>
      </c>
      <c r="E529" s="84">
        <v>168.03710716000001</v>
      </c>
      <c r="F529" s="84">
        <v>168.03710716000001</v>
      </c>
    </row>
    <row r="530" spans="1:6" ht="12.75" customHeight="1" x14ac:dyDescent="0.2">
      <c r="A530" s="83" t="s">
        <v>169</v>
      </c>
      <c r="B530" s="83">
        <v>12</v>
      </c>
      <c r="C530" s="84">
        <v>1046.5674696900001</v>
      </c>
      <c r="D530" s="84">
        <v>1043.5205960000001</v>
      </c>
      <c r="E530" s="84">
        <v>168.49695156000001</v>
      </c>
      <c r="F530" s="84">
        <v>168.49695156000001</v>
      </c>
    </row>
    <row r="531" spans="1:6" ht="12.75" customHeight="1" x14ac:dyDescent="0.2">
      <c r="A531" s="83" t="s">
        <v>169</v>
      </c>
      <c r="B531" s="83">
        <v>13</v>
      </c>
      <c r="C531" s="84">
        <v>1067.46317578</v>
      </c>
      <c r="D531" s="84">
        <v>1059.9939612000001</v>
      </c>
      <c r="E531" s="84">
        <v>171.15690079999999</v>
      </c>
      <c r="F531" s="84">
        <v>171.15690079999999</v>
      </c>
    </row>
    <row r="532" spans="1:6" ht="12.75" customHeight="1" x14ac:dyDescent="0.2">
      <c r="A532" s="83" t="s">
        <v>169</v>
      </c>
      <c r="B532" s="83">
        <v>14</v>
      </c>
      <c r="C532" s="84">
        <v>1077.08536688</v>
      </c>
      <c r="D532" s="84">
        <v>1072.0820537</v>
      </c>
      <c r="E532" s="84">
        <v>173.10876139999999</v>
      </c>
      <c r="F532" s="84">
        <v>173.10876139999999</v>
      </c>
    </row>
    <row r="533" spans="1:6" ht="12.75" customHeight="1" x14ac:dyDescent="0.2">
      <c r="A533" s="83" t="s">
        <v>169</v>
      </c>
      <c r="B533" s="83">
        <v>15</v>
      </c>
      <c r="C533" s="84">
        <v>1121.20005184</v>
      </c>
      <c r="D533" s="84">
        <v>1117.38077946</v>
      </c>
      <c r="E533" s="84">
        <v>180.42313279999999</v>
      </c>
      <c r="F533" s="84">
        <v>180.42313279999999</v>
      </c>
    </row>
    <row r="534" spans="1:6" ht="12.75" customHeight="1" x14ac:dyDescent="0.2">
      <c r="A534" s="83" t="s">
        <v>169</v>
      </c>
      <c r="B534" s="83">
        <v>16</v>
      </c>
      <c r="C534" s="84">
        <v>1149.19033694</v>
      </c>
      <c r="D534" s="84">
        <v>1144.13626181</v>
      </c>
      <c r="E534" s="84">
        <v>184.74333235</v>
      </c>
      <c r="F534" s="84">
        <v>184.74333235</v>
      </c>
    </row>
    <row r="535" spans="1:6" ht="12.75" customHeight="1" x14ac:dyDescent="0.2">
      <c r="A535" s="83" t="s">
        <v>169</v>
      </c>
      <c r="B535" s="83">
        <v>17</v>
      </c>
      <c r="C535" s="84">
        <v>1120.53676238</v>
      </c>
      <c r="D535" s="84">
        <v>1116.55976465</v>
      </c>
      <c r="E535" s="84">
        <v>180.29056378999999</v>
      </c>
      <c r="F535" s="84">
        <v>180.29056378999999</v>
      </c>
    </row>
    <row r="536" spans="1:6" ht="12.75" customHeight="1" x14ac:dyDescent="0.2">
      <c r="A536" s="83" t="s">
        <v>169</v>
      </c>
      <c r="B536" s="83">
        <v>18</v>
      </c>
      <c r="C536" s="84">
        <v>1111.80224761</v>
      </c>
      <c r="D536" s="84">
        <v>1107.6659615000001</v>
      </c>
      <c r="E536" s="84">
        <v>178.85448410999999</v>
      </c>
      <c r="F536" s="84">
        <v>178.85448410999999</v>
      </c>
    </row>
    <row r="537" spans="1:6" ht="12.75" customHeight="1" x14ac:dyDescent="0.2">
      <c r="A537" s="83" t="s">
        <v>169</v>
      </c>
      <c r="B537" s="83">
        <v>19</v>
      </c>
      <c r="C537" s="84">
        <v>1061.7600390699999</v>
      </c>
      <c r="D537" s="84">
        <v>1052.7093339200001</v>
      </c>
      <c r="E537" s="84">
        <v>169.98065425999999</v>
      </c>
      <c r="F537" s="84">
        <v>169.98065425999999</v>
      </c>
    </row>
    <row r="538" spans="1:6" ht="12.75" customHeight="1" x14ac:dyDescent="0.2">
      <c r="A538" s="83" t="s">
        <v>169</v>
      </c>
      <c r="B538" s="83">
        <v>20</v>
      </c>
      <c r="C538" s="84">
        <v>1005.48877065</v>
      </c>
      <c r="D538" s="84">
        <v>1000.79914967</v>
      </c>
      <c r="E538" s="84">
        <v>161.59873268000001</v>
      </c>
      <c r="F538" s="84">
        <v>161.59873268000001</v>
      </c>
    </row>
    <row r="539" spans="1:6" ht="12.75" customHeight="1" x14ac:dyDescent="0.2">
      <c r="A539" s="83" t="s">
        <v>169</v>
      </c>
      <c r="B539" s="83">
        <v>21</v>
      </c>
      <c r="C539" s="84">
        <v>1017.1185465999999</v>
      </c>
      <c r="D539" s="84">
        <v>1013.84627857</v>
      </c>
      <c r="E539" s="84">
        <v>163.70544860000001</v>
      </c>
      <c r="F539" s="84">
        <v>163.70544860000001</v>
      </c>
    </row>
    <row r="540" spans="1:6" ht="12.75" customHeight="1" x14ac:dyDescent="0.2">
      <c r="A540" s="83" t="s">
        <v>169</v>
      </c>
      <c r="B540" s="83">
        <v>22</v>
      </c>
      <c r="C540" s="84">
        <v>1032.8276631000001</v>
      </c>
      <c r="D540" s="84">
        <v>1027.85362704</v>
      </c>
      <c r="E540" s="84">
        <v>165.96721087</v>
      </c>
      <c r="F540" s="84">
        <v>165.96721087</v>
      </c>
    </row>
    <row r="541" spans="1:6" ht="12.75" customHeight="1" x14ac:dyDescent="0.2">
      <c r="A541" s="83" t="s">
        <v>169</v>
      </c>
      <c r="B541" s="83">
        <v>23</v>
      </c>
      <c r="C541" s="84">
        <v>1057.73029965</v>
      </c>
      <c r="D541" s="84">
        <v>1053.0179611900001</v>
      </c>
      <c r="E541" s="84">
        <v>170.03048820999999</v>
      </c>
      <c r="F541" s="84">
        <v>170.03048820999999</v>
      </c>
    </row>
    <row r="542" spans="1:6" ht="12.75" customHeight="1" x14ac:dyDescent="0.2">
      <c r="A542" s="83" t="s">
        <v>169</v>
      </c>
      <c r="B542" s="83">
        <v>24</v>
      </c>
      <c r="C542" s="84">
        <v>1088.2595493399999</v>
      </c>
      <c r="D542" s="84">
        <v>1085.1255060799999</v>
      </c>
      <c r="E542" s="84">
        <v>175.21488367000001</v>
      </c>
      <c r="F542" s="84">
        <v>175.21488367000001</v>
      </c>
    </row>
    <row r="543" spans="1:6" ht="12.75" customHeight="1" x14ac:dyDescent="0.2">
      <c r="A543" s="83" t="s">
        <v>170</v>
      </c>
      <c r="B543" s="83">
        <v>1</v>
      </c>
      <c r="C543" s="84">
        <v>1092.3327652099999</v>
      </c>
      <c r="D543" s="84">
        <v>1085.8782598600001</v>
      </c>
      <c r="E543" s="84">
        <v>175.33643058999999</v>
      </c>
      <c r="F543" s="84">
        <v>175.33643058999999</v>
      </c>
    </row>
    <row r="544" spans="1:6" ht="12.75" customHeight="1" x14ac:dyDescent="0.2">
      <c r="A544" s="83" t="s">
        <v>170</v>
      </c>
      <c r="B544" s="83">
        <v>2</v>
      </c>
      <c r="C544" s="84">
        <v>1147.0960579800001</v>
      </c>
      <c r="D544" s="84">
        <v>1136.5785197600001</v>
      </c>
      <c r="E544" s="84">
        <v>183.52298605999999</v>
      </c>
      <c r="F544" s="84">
        <v>183.52298605999999</v>
      </c>
    </row>
    <row r="545" spans="1:6" ht="12.75" customHeight="1" x14ac:dyDescent="0.2">
      <c r="A545" s="83" t="s">
        <v>170</v>
      </c>
      <c r="B545" s="83">
        <v>3</v>
      </c>
      <c r="C545" s="84">
        <v>1208.4089164</v>
      </c>
      <c r="D545" s="84">
        <v>1199.7526842100001</v>
      </c>
      <c r="E545" s="84">
        <v>193.72369907000001</v>
      </c>
      <c r="F545" s="84">
        <v>193.72369907000001</v>
      </c>
    </row>
    <row r="546" spans="1:6" ht="12.75" customHeight="1" x14ac:dyDescent="0.2">
      <c r="A546" s="83" t="s">
        <v>170</v>
      </c>
      <c r="B546" s="83">
        <v>4</v>
      </c>
      <c r="C546" s="84">
        <v>1206.4705499500001</v>
      </c>
      <c r="D546" s="84">
        <v>1201.79965543</v>
      </c>
      <c r="E546" s="84">
        <v>194.05422289000001</v>
      </c>
      <c r="F546" s="84">
        <v>194.05422289000001</v>
      </c>
    </row>
    <row r="547" spans="1:6" ht="12.75" customHeight="1" x14ac:dyDescent="0.2">
      <c r="A547" s="83" t="s">
        <v>170</v>
      </c>
      <c r="B547" s="83">
        <v>5</v>
      </c>
      <c r="C547" s="84">
        <v>1211.1848336800001</v>
      </c>
      <c r="D547" s="84">
        <v>1199.3239548500001</v>
      </c>
      <c r="E547" s="84">
        <v>193.65447227000001</v>
      </c>
      <c r="F547" s="84">
        <v>193.65447227000001</v>
      </c>
    </row>
    <row r="548" spans="1:6" ht="12.75" customHeight="1" x14ac:dyDescent="0.2">
      <c r="A548" s="83" t="s">
        <v>170</v>
      </c>
      <c r="B548" s="83">
        <v>6</v>
      </c>
      <c r="C548" s="84">
        <v>1200.85026088</v>
      </c>
      <c r="D548" s="84">
        <v>1168.5928575600001</v>
      </c>
      <c r="E548" s="84">
        <v>188.69233138999999</v>
      </c>
      <c r="F548" s="84">
        <v>188.69233138999999</v>
      </c>
    </row>
    <row r="549" spans="1:6" ht="12.75" customHeight="1" x14ac:dyDescent="0.2">
      <c r="A549" s="83" t="s">
        <v>170</v>
      </c>
      <c r="B549" s="83">
        <v>7</v>
      </c>
      <c r="C549" s="84">
        <v>1189.6861081899999</v>
      </c>
      <c r="D549" s="84">
        <v>1145.72286794</v>
      </c>
      <c r="E549" s="84">
        <v>184.99952116</v>
      </c>
      <c r="F549" s="84">
        <v>184.99952116</v>
      </c>
    </row>
    <row r="550" spans="1:6" ht="12.75" customHeight="1" x14ac:dyDescent="0.2">
      <c r="A550" s="83" t="s">
        <v>170</v>
      </c>
      <c r="B550" s="83">
        <v>8</v>
      </c>
      <c r="C550" s="84">
        <v>1131.2568479399999</v>
      </c>
      <c r="D550" s="84">
        <v>1083.6028088</v>
      </c>
      <c r="E550" s="84">
        <v>174.96901421000001</v>
      </c>
      <c r="F550" s="84">
        <v>174.96901421000001</v>
      </c>
    </row>
    <row r="551" spans="1:6" ht="12.75" customHeight="1" x14ac:dyDescent="0.2">
      <c r="A551" s="83" t="s">
        <v>170</v>
      </c>
      <c r="B551" s="83">
        <v>9</v>
      </c>
      <c r="C551" s="84">
        <v>1073.13511137</v>
      </c>
      <c r="D551" s="84">
        <v>1043.9608184199999</v>
      </c>
      <c r="E551" s="84">
        <v>168.56803414000001</v>
      </c>
      <c r="F551" s="84">
        <v>168.56803414000001</v>
      </c>
    </row>
    <row r="552" spans="1:6" ht="12.75" customHeight="1" x14ac:dyDescent="0.2">
      <c r="A552" s="83" t="s">
        <v>170</v>
      </c>
      <c r="B552" s="83">
        <v>10</v>
      </c>
      <c r="C552" s="84">
        <v>1049.8520657900001</v>
      </c>
      <c r="D552" s="84">
        <v>1044.6302705400001</v>
      </c>
      <c r="E552" s="84">
        <v>168.67613037000001</v>
      </c>
      <c r="F552" s="84">
        <v>168.67613037000001</v>
      </c>
    </row>
    <row r="553" spans="1:6" ht="12.75" customHeight="1" x14ac:dyDescent="0.2">
      <c r="A553" s="83" t="s">
        <v>170</v>
      </c>
      <c r="B553" s="83">
        <v>11</v>
      </c>
      <c r="C553" s="84">
        <v>1060.61311424</v>
      </c>
      <c r="D553" s="84">
        <v>1056.78844013</v>
      </c>
      <c r="E553" s="84">
        <v>170.63930629999999</v>
      </c>
      <c r="F553" s="84">
        <v>170.63930629999999</v>
      </c>
    </row>
    <row r="554" spans="1:6" ht="12.75" customHeight="1" x14ac:dyDescent="0.2">
      <c r="A554" s="83" t="s">
        <v>170</v>
      </c>
      <c r="B554" s="83">
        <v>12</v>
      </c>
      <c r="C554" s="84">
        <v>1056.2586103399999</v>
      </c>
      <c r="D554" s="84">
        <v>1049.38923632</v>
      </c>
      <c r="E554" s="84">
        <v>169.44455912000001</v>
      </c>
      <c r="F554" s="84">
        <v>169.44455912000001</v>
      </c>
    </row>
    <row r="555" spans="1:6" ht="12.75" customHeight="1" x14ac:dyDescent="0.2">
      <c r="A555" s="83" t="s">
        <v>170</v>
      </c>
      <c r="B555" s="83">
        <v>13</v>
      </c>
      <c r="C555" s="84">
        <v>1064.1600137800001</v>
      </c>
      <c r="D555" s="84">
        <v>1062.3077601499999</v>
      </c>
      <c r="E555" s="84">
        <v>171.53050920999999</v>
      </c>
      <c r="F555" s="84">
        <v>171.53050920999999</v>
      </c>
    </row>
    <row r="556" spans="1:6" ht="12.75" customHeight="1" x14ac:dyDescent="0.2">
      <c r="A556" s="83" t="s">
        <v>170</v>
      </c>
      <c r="B556" s="83">
        <v>14</v>
      </c>
      <c r="C556" s="84">
        <v>1122.3837278599999</v>
      </c>
      <c r="D556" s="84">
        <v>1118.7521169700001</v>
      </c>
      <c r="E556" s="84">
        <v>180.64456225000001</v>
      </c>
      <c r="F556" s="84">
        <v>180.64456225000001</v>
      </c>
    </row>
    <row r="557" spans="1:6" ht="12.75" customHeight="1" x14ac:dyDescent="0.2">
      <c r="A557" s="83" t="s">
        <v>170</v>
      </c>
      <c r="B557" s="83">
        <v>15</v>
      </c>
      <c r="C557" s="84">
        <v>1189.2332363800001</v>
      </c>
      <c r="D557" s="84">
        <v>1185.66122081</v>
      </c>
      <c r="E557" s="84">
        <v>191.44835479</v>
      </c>
      <c r="F557" s="84">
        <v>191.44835479</v>
      </c>
    </row>
    <row r="558" spans="1:6" ht="12.75" customHeight="1" x14ac:dyDescent="0.2">
      <c r="A558" s="83" t="s">
        <v>170</v>
      </c>
      <c r="B558" s="83">
        <v>16</v>
      </c>
      <c r="C558" s="84">
        <v>1204.0368147900001</v>
      </c>
      <c r="D558" s="84">
        <v>1202.1822193999999</v>
      </c>
      <c r="E558" s="84">
        <v>194.11599537999999</v>
      </c>
      <c r="F558" s="84">
        <v>194.11599537999999</v>
      </c>
    </row>
    <row r="559" spans="1:6" ht="12.75" customHeight="1" x14ac:dyDescent="0.2">
      <c r="A559" s="83" t="s">
        <v>170</v>
      </c>
      <c r="B559" s="83">
        <v>17</v>
      </c>
      <c r="C559" s="84">
        <v>1201.77183562</v>
      </c>
      <c r="D559" s="84">
        <v>1196.7875123399999</v>
      </c>
      <c r="E559" s="84">
        <v>193.24491368</v>
      </c>
      <c r="F559" s="84">
        <v>193.24491368</v>
      </c>
    </row>
    <row r="560" spans="1:6" ht="12.75" customHeight="1" x14ac:dyDescent="0.2">
      <c r="A560" s="83" t="s">
        <v>170</v>
      </c>
      <c r="B560" s="83">
        <v>18</v>
      </c>
      <c r="C560" s="84">
        <v>1172.59492295</v>
      </c>
      <c r="D560" s="84">
        <v>1164.19259132</v>
      </c>
      <c r="E560" s="84">
        <v>187.98182174999999</v>
      </c>
      <c r="F560" s="84">
        <v>187.98182174999999</v>
      </c>
    </row>
    <row r="561" spans="1:6" ht="12.75" customHeight="1" x14ac:dyDescent="0.2">
      <c r="A561" s="83" t="s">
        <v>170</v>
      </c>
      <c r="B561" s="83">
        <v>19</v>
      </c>
      <c r="C561" s="84">
        <v>1092.34850041</v>
      </c>
      <c r="D561" s="84">
        <v>1081.0234655500001</v>
      </c>
      <c r="E561" s="84">
        <v>174.55252844</v>
      </c>
      <c r="F561" s="84">
        <v>174.55252844</v>
      </c>
    </row>
    <row r="562" spans="1:6" ht="12.75" customHeight="1" x14ac:dyDescent="0.2">
      <c r="A562" s="83" t="s">
        <v>170</v>
      </c>
      <c r="B562" s="83">
        <v>20</v>
      </c>
      <c r="C562" s="84">
        <v>1041.89454011</v>
      </c>
      <c r="D562" s="84">
        <v>1037.19621383</v>
      </c>
      <c r="E562" s="84">
        <v>167.47575551</v>
      </c>
      <c r="F562" s="84">
        <v>167.47575551</v>
      </c>
    </row>
    <row r="563" spans="1:6" ht="12.75" customHeight="1" x14ac:dyDescent="0.2">
      <c r="A563" s="83" t="s">
        <v>170</v>
      </c>
      <c r="B563" s="83">
        <v>21</v>
      </c>
      <c r="C563" s="84">
        <v>1021.20393405</v>
      </c>
      <c r="D563" s="84">
        <v>1010.90993359</v>
      </c>
      <c r="E563" s="84">
        <v>163.23131787</v>
      </c>
      <c r="F563" s="84">
        <v>163.23131787</v>
      </c>
    </row>
    <row r="564" spans="1:6" ht="12.75" customHeight="1" x14ac:dyDescent="0.2">
      <c r="A564" s="83" t="s">
        <v>170</v>
      </c>
      <c r="B564" s="83">
        <v>22</v>
      </c>
      <c r="C564" s="84">
        <v>1012.40661281</v>
      </c>
      <c r="D564" s="84">
        <v>1012.17489886</v>
      </c>
      <c r="E564" s="84">
        <v>163.43557143000001</v>
      </c>
      <c r="F564" s="84">
        <v>163.43557143000001</v>
      </c>
    </row>
    <row r="565" spans="1:6" ht="12.75" customHeight="1" x14ac:dyDescent="0.2">
      <c r="A565" s="83" t="s">
        <v>170</v>
      </c>
      <c r="B565" s="83">
        <v>23</v>
      </c>
      <c r="C565" s="84">
        <v>1041.6721810900001</v>
      </c>
      <c r="D565" s="84">
        <v>1032.6526499199999</v>
      </c>
      <c r="E565" s="84">
        <v>166.74210762999999</v>
      </c>
      <c r="F565" s="84">
        <v>166.74210762999999</v>
      </c>
    </row>
    <row r="566" spans="1:6" ht="12.75" customHeight="1" x14ac:dyDescent="0.2">
      <c r="A566" s="83" t="s">
        <v>170</v>
      </c>
      <c r="B566" s="83">
        <v>24</v>
      </c>
      <c r="C566" s="84">
        <v>1061.36848629</v>
      </c>
      <c r="D566" s="84">
        <v>1051.7862995400001</v>
      </c>
      <c r="E566" s="84">
        <v>169.83161218000001</v>
      </c>
      <c r="F566" s="84">
        <v>169.83161218000001</v>
      </c>
    </row>
    <row r="567" spans="1:6" ht="12.75" customHeight="1" x14ac:dyDescent="0.2">
      <c r="A567" s="83" t="s">
        <v>171</v>
      </c>
      <c r="B567" s="83">
        <v>1</v>
      </c>
      <c r="C567" s="84">
        <v>1063.9763965100001</v>
      </c>
      <c r="D567" s="84">
        <v>1057.6632828899999</v>
      </c>
      <c r="E567" s="84">
        <v>170.78056688999999</v>
      </c>
      <c r="F567" s="84">
        <v>170.78056688999999</v>
      </c>
    </row>
    <row r="568" spans="1:6" ht="12.75" customHeight="1" x14ac:dyDescent="0.2">
      <c r="A568" s="83" t="s">
        <v>171</v>
      </c>
      <c r="B568" s="83">
        <v>2</v>
      </c>
      <c r="C568" s="84">
        <v>1131.1683159500001</v>
      </c>
      <c r="D568" s="84">
        <v>1125.3031078900001</v>
      </c>
      <c r="E568" s="84">
        <v>181.70234875</v>
      </c>
      <c r="F568" s="84">
        <v>181.70234875</v>
      </c>
    </row>
    <row r="569" spans="1:6" ht="12.75" customHeight="1" x14ac:dyDescent="0.2">
      <c r="A569" s="83" t="s">
        <v>171</v>
      </c>
      <c r="B569" s="83">
        <v>3</v>
      </c>
      <c r="C569" s="84">
        <v>1195.77243236</v>
      </c>
      <c r="D569" s="84">
        <v>1182.1833060399999</v>
      </c>
      <c r="E569" s="84">
        <v>190.88677695000001</v>
      </c>
      <c r="F569" s="84">
        <v>190.88677695000001</v>
      </c>
    </row>
    <row r="570" spans="1:6" ht="12.75" customHeight="1" x14ac:dyDescent="0.2">
      <c r="A570" s="83" t="s">
        <v>171</v>
      </c>
      <c r="B570" s="83">
        <v>4</v>
      </c>
      <c r="C570" s="84">
        <v>1196.1814472599999</v>
      </c>
      <c r="D570" s="84">
        <v>1189.74017512</v>
      </c>
      <c r="E570" s="84">
        <v>192.10698228999999</v>
      </c>
      <c r="F570" s="84">
        <v>192.10698228999999</v>
      </c>
    </row>
    <row r="571" spans="1:6" ht="12.75" customHeight="1" x14ac:dyDescent="0.2">
      <c r="A571" s="83" t="s">
        <v>171</v>
      </c>
      <c r="B571" s="83">
        <v>5</v>
      </c>
      <c r="C571" s="84">
        <v>1186.2366501500001</v>
      </c>
      <c r="D571" s="84">
        <v>1182.0963177599999</v>
      </c>
      <c r="E571" s="84">
        <v>190.87273098</v>
      </c>
      <c r="F571" s="84">
        <v>190.87273098</v>
      </c>
    </row>
    <row r="572" spans="1:6" ht="12.75" customHeight="1" x14ac:dyDescent="0.2">
      <c r="A572" s="83" t="s">
        <v>171</v>
      </c>
      <c r="B572" s="83">
        <v>6</v>
      </c>
      <c r="C572" s="84">
        <v>1168.0659888</v>
      </c>
      <c r="D572" s="84">
        <v>1159.7482841200001</v>
      </c>
      <c r="E572" s="84">
        <v>187.26420082000001</v>
      </c>
      <c r="F572" s="84">
        <v>187.26420082000001</v>
      </c>
    </row>
    <row r="573" spans="1:6" ht="12.75" customHeight="1" x14ac:dyDescent="0.2">
      <c r="A573" s="83" t="s">
        <v>171</v>
      </c>
      <c r="B573" s="83">
        <v>7</v>
      </c>
      <c r="C573" s="84">
        <v>1147.5985866599999</v>
      </c>
      <c r="D573" s="84">
        <v>1137.7842357</v>
      </c>
      <c r="E573" s="84">
        <v>183.71767263999999</v>
      </c>
      <c r="F573" s="84">
        <v>183.71767263999999</v>
      </c>
    </row>
    <row r="574" spans="1:6" ht="12.75" customHeight="1" x14ac:dyDescent="0.2">
      <c r="A574" s="83" t="s">
        <v>171</v>
      </c>
      <c r="B574" s="83">
        <v>8</v>
      </c>
      <c r="C574" s="84">
        <v>1089.8771943900001</v>
      </c>
      <c r="D574" s="84">
        <v>1070.82244038</v>
      </c>
      <c r="E574" s="84">
        <v>172.90537201999999</v>
      </c>
      <c r="F574" s="84">
        <v>172.90537201999999</v>
      </c>
    </row>
    <row r="575" spans="1:6" ht="12.75" customHeight="1" x14ac:dyDescent="0.2">
      <c r="A575" s="83" t="s">
        <v>171</v>
      </c>
      <c r="B575" s="83">
        <v>9</v>
      </c>
      <c r="C575" s="84">
        <v>1055.1945076300001</v>
      </c>
      <c r="D575" s="84">
        <v>1019.28799041</v>
      </c>
      <c r="E575" s="84">
        <v>164.58412014999999</v>
      </c>
      <c r="F575" s="84">
        <v>164.58412014999999</v>
      </c>
    </row>
    <row r="576" spans="1:6" ht="12.75" customHeight="1" x14ac:dyDescent="0.2">
      <c r="A576" s="83" t="s">
        <v>171</v>
      </c>
      <c r="B576" s="83">
        <v>10</v>
      </c>
      <c r="C576" s="84">
        <v>1032.2587702400001</v>
      </c>
      <c r="D576" s="84">
        <v>993.50538018999998</v>
      </c>
      <c r="E576" s="84">
        <v>160.42100995999999</v>
      </c>
      <c r="F576" s="84">
        <v>160.42100995999999</v>
      </c>
    </row>
    <row r="577" spans="1:6" ht="12.75" customHeight="1" x14ac:dyDescent="0.2">
      <c r="A577" s="83" t="s">
        <v>171</v>
      </c>
      <c r="B577" s="83">
        <v>11</v>
      </c>
      <c r="C577" s="84">
        <v>1036.3593984399999</v>
      </c>
      <c r="D577" s="84">
        <v>1036.3593984399999</v>
      </c>
      <c r="E577" s="84">
        <v>167.34063517999999</v>
      </c>
      <c r="F577" s="84">
        <v>167.34063517999999</v>
      </c>
    </row>
    <row r="578" spans="1:6" ht="12.75" customHeight="1" x14ac:dyDescent="0.2">
      <c r="A578" s="83" t="s">
        <v>171</v>
      </c>
      <c r="B578" s="83">
        <v>12</v>
      </c>
      <c r="C578" s="84">
        <v>1050.6220765600001</v>
      </c>
      <c r="D578" s="84">
        <v>1050.6220765600001</v>
      </c>
      <c r="E578" s="84">
        <v>169.64362545</v>
      </c>
      <c r="F578" s="84">
        <v>169.64362545</v>
      </c>
    </row>
    <row r="579" spans="1:6" ht="12.75" customHeight="1" x14ac:dyDescent="0.2">
      <c r="A579" s="83" t="s">
        <v>171</v>
      </c>
      <c r="B579" s="83">
        <v>13</v>
      </c>
      <c r="C579" s="84">
        <v>1096.38457806</v>
      </c>
      <c r="D579" s="84">
        <v>1096.38457806</v>
      </c>
      <c r="E579" s="84">
        <v>177.03288258000001</v>
      </c>
      <c r="F579" s="84">
        <v>177.03288258000001</v>
      </c>
    </row>
    <row r="580" spans="1:6" ht="12.75" customHeight="1" x14ac:dyDescent="0.2">
      <c r="A580" s="83" t="s">
        <v>171</v>
      </c>
      <c r="B580" s="83">
        <v>14</v>
      </c>
      <c r="C580" s="84">
        <v>1131.88718733</v>
      </c>
      <c r="D580" s="84">
        <v>1131.88718733</v>
      </c>
      <c r="E580" s="84">
        <v>182.76547804</v>
      </c>
      <c r="F580" s="84">
        <v>182.76547804</v>
      </c>
    </row>
    <row r="581" spans="1:6" ht="12.75" customHeight="1" x14ac:dyDescent="0.2">
      <c r="A581" s="83" t="s">
        <v>171</v>
      </c>
      <c r="B581" s="83">
        <v>15</v>
      </c>
      <c r="C581" s="84">
        <v>1212.0138123500001</v>
      </c>
      <c r="D581" s="84">
        <v>1159.55977366</v>
      </c>
      <c r="E581" s="84">
        <v>187.23376210000001</v>
      </c>
      <c r="F581" s="84">
        <v>187.23376210000001</v>
      </c>
    </row>
    <row r="582" spans="1:6" ht="12.75" customHeight="1" x14ac:dyDescent="0.2">
      <c r="A582" s="83" t="s">
        <v>171</v>
      </c>
      <c r="B582" s="83">
        <v>16</v>
      </c>
      <c r="C582" s="84">
        <v>1181.91430244</v>
      </c>
      <c r="D582" s="84">
        <v>1179.3230326299999</v>
      </c>
      <c r="E582" s="84">
        <v>190.42492948</v>
      </c>
      <c r="F582" s="84">
        <v>190.42492948</v>
      </c>
    </row>
    <row r="583" spans="1:6" ht="12.75" customHeight="1" x14ac:dyDescent="0.2">
      <c r="A583" s="83" t="s">
        <v>171</v>
      </c>
      <c r="B583" s="83">
        <v>17</v>
      </c>
      <c r="C583" s="84">
        <v>1175.7112834899999</v>
      </c>
      <c r="D583" s="84">
        <v>1168.36622717</v>
      </c>
      <c r="E583" s="84">
        <v>188.65573745</v>
      </c>
      <c r="F583" s="84">
        <v>188.65573745</v>
      </c>
    </row>
    <row r="584" spans="1:6" ht="12.75" customHeight="1" x14ac:dyDescent="0.2">
      <c r="A584" s="83" t="s">
        <v>171</v>
      </c>
      <c r="B584" s="83">
        <v>18</v>
      </c>
      <c r="C584" s="84">
        <v>1140.9710934499999</v>
      </c>
      <c r="D584" s="84">
        <v>1129.3661530700001</v>
      </c>
      <c r="E584" s="84">
        <v>182.35840741000001</v>
      </c>
      <c r="F584" s="84">
        <v>182.35840741000001</v>
      </c>
    </row>
    <row r="585" spans="1:6" ht="12.75" customHeight="1" x14ac:dyDescent="0.2">
      <c r="A585" s="83" t="s">
        <v>171</v>
      </c>
      <c r="B585" s="83">
        <v>19</v>
      </c>
      <c r="C585" s="84">
        <v>1053.3704474399999</v>
      </c>
      <c r="D585" s="84">
        <v>1043.38852425</v>
      </c>
      <c r="E585" s="84">
        <v>168.47562597999999</v>
      </c>
      <c r="F585" s="84">
        <v>168.47562597999999</v>
      </c>
    </row>
    <row r="586" spans="1:6" ht="12.75" customHeight="1" x14ac:dyDescent="0.2">
      <c r="A586" s="83" t="s">
        <v>171</v>
      </c>
      <c r="B586" s="83">
        <v>20</v>
      </c>
      <c r="C586" s="84">
        <v>1016.57404129</v>
      </c>
      <c r="D586" s="84">
        <v>992.31899874999999</v>
      </c>
      <c r="E586" s="84">
        <v>160.22944530999999</v>
      </c>
      <c r="F586" s="84">
        <v>160.22944530999999</v>
      </c>
    </row>
    <row r="587" spans="1:6" ht="12.75" customHeight="1" x14ac:dyDescent="0.2">
      <c r="A587" s="83" t="s">
        <v>171</v>
      </c>
      <c r="B587" s="83">
        <v>21</v>
      </c>
      <c r="C587" s="84">
        <v>1017.51910891</v>
      </c>
      <c r="D587" s="84">
        <v>1007.51412853</v>
      </c>
      <c r="E587" s="84">
        <v>162.68299827000001</v>
      </c>
      <c r="F587" s="84">
        <v>162.68299827000001</v>
      </c>
    </row>
    <row r="588" spans="1:6" ht="12.75" customHeight="1" x14ac:dyDescent="0.2">
      <c r="A588" s="83" t="s">
        <v>171</v>
      </c>
      <c r="B588" s="83">
        <v>22</v>
      </c>
      <c r="C588" s="84">
        <v>996.65880553</v>
      </c>
      <c r="D588" s="84">
        <v>989.97867667000003</v>
      </c>
      <c r="E588" s="84">
        <v>159.85155422</v>
      </c>
      <c r="F588" s="84">
        <v>159.85155422</v>
      </c>
    </row>
    <row r="589" spans="1:6" ht="12.75" customHeight="1" x14ac:dyDescent="0.2">
      <c r="A589" s="83" t="s">
        <v>171</v>
      </c>
      <c r="B589" s="83">
        <v>23</v>
      </c>
      <c r="C589" s="84">
        <v>1014.543336</v>
      </c>
      <c r="D589" s="84">
        <v>1005.92924295</v>
      </c>
      <c r="E589" s="84">
        <v>162.42708727999999</v>
      </c>
      <c r="F589" s="84">
        <v>162.42708727999999</v>
      </c>
    </row>
    <row r="590" spans="1:6" ht="12.75" customHeight="1" x14ac:dyDescent="0.2">
      <c r="A590" s="83" t="s">
        <v>171</v>
      </c>
      <c r="B590" s="83">
        <v>24</v>
      </c>
      <c r="C590" s="84">
        <v>1034.0465828399999</v>
      </c>
      <c r="D590" s="84">
        <v>1027.13140451</v>
      </c>
      <c r="E590" s="84">
        <v>165.85059382</v>
      </c>
      <c r="F590" s="84">
        <v>165.85059382</v>
      </c>
    </row>
    <row r="591" spans="1:6" ht="12.75" customHeight="1" x14ac:dyDescent="0.2">
      <c r="A591" s="83" t="s">
        <v>172</v>
      </c>
      <c r="B591" s="83">
        <v>1</v>
      </c>
      <c r="C591" s="84">
        <v>1076.90289794</v>
      </c>
      <c r="D591" s="84">
        <v>1071.3603674599999</v>
      </c>
      <c r="E591" s="84">
        <v>172.99223094999999</v>
      </c>
      <c r="F591" s="84">
        <v>172.99223094999999</v>
      </c>
    </row>
    <row r="592" spans="1:6" ht="12.75" customHeight="1" x14ac:dyDescent="0.2">
      <c r="A592" s="83" t="s">
        <v>172</v>
      </c>
      <c r="B592" s="83">
        <v>2</v>
      </c>
      <c r="C592" s="84">
        <v>1133.29811739</v>
      </c>
      <c r="D592" s="84">
        <v>1126.76407606</v>
      </c>
      <c r="E592" s="84">
        <v>181.93825082999999</v>
      </c>
      <c r="F592" s="84">
        <v>181.93825082999999</v>
      </c>
    </row>
    <row r="593" spans="1:6" ht="12.75" customHeight="1" x14ac:dyDescent="0.2">
      <c r="A593" s="83" t="s">
        <v>172</v>
      </c>
      <c r="B593" s="83">
        <v>3</v>
      </c>
      <c r="C593" s="84">
        <v>1195.5845695200001</v>
      </c>
      <c r="D593" s="84">
        <v>1187.08677844</v>
      </c>
      <c r="E593" s="84">
        <v>191.67853914</v>
      </c>
      <c r="F593" s="84">
        <v>191.67853914</v>
      </c>
    </row>
    <row r="594" spans="1:6" ht="12.75" customHeight="1" x14ac:dyDescent="0.2">
      <c r="A594" s="83" t="s">
        <v>172</v>
      </c>
      <c r="B594" s="83">
        <v>4</v>
      </c>
      <c r="C594" s="84">
        <v>1210.8507908500001</v>
      </c>
      <c r="D594" s="84">
        <v>1197.54345719</v>
      </c>
      <c r="E594" s="84">
        <v>193.36697586</v>
      </c>
      <c r="F594" s="84">
        <v>193.36697586</v>
      </c>
    </row>
    <row r="595" spans="1:6" ht="12.75" customHeight="1" x14ac:dyDescent="0.2">
      <c r="A595" s="83" t="s">
        <v>172</v>
      </c>
      <c r="B595" s="83">
        <v>5</v>
      </c>
      <c r="C595" s="84">
        <v>1199.2263187900001</v>
      </c>
      <c r="D595" s="84">
        <v>1194.02364607</v>
      </c>
      <c r="E595" s="84">
        <v>192.79863304</v>
      </c>
      <c r="F595" s="84">
        <v>192.79863304</v>
      </c>
    </row>
    <row r="596" spans="1:6" ht="12.75" customHeight="1" x14ac:dyDescent="0.2">
      <c r="A596" s="83" t="s">
        <v>172</v>
      </c>
      <c r="B596" s="83">
        <v>6</v>
      </c>
      <c r="C596" s="84">
        <v>1174.9338197</v>
      </c>
      <c r="D596" s="84">
        <v>1168.27481177</v>
      </c>
      <c r="E596" s="84">
        <v>188.64097663000001</v>
      </c>
      <c r="F596" s="84">
        <v>188.64097663000001</v>
      </c>
    </row>
    <row r="597" spans="1:6" ht="12.75" customHeight="1" x14ac:dyDescent="0.2">
      <c r="A597" s="83" t="s">
        <v>172</v>
      </c>
      <c r="B597" s="83">
        <v>7</v>
      </c>
      <c r="C597" s="84">
        <v>1152.51193046</v>
      </c>
      <c r="D597" s="84">
        <v>1141.32005452</v>
      </c>
      <c r="E597" s="84">
        <v>184.28860022000001</v>
      </c>
      <c r="F597" s="84">
        <v>184.28860022000001</v>
      </c>
    </row>
    <row r="598" spans="1:6" ht="12.75" customHeight="1" x14ac:dyDescent="0.2">
      <c r="A598" s="83" t="s">
        <v>172</v>
      </c>
      <c r="B598" s="83">
        <v>8</v>
      </c>
      <c r="C598" s="84">
        <v>1095.3355229599999</v>
      </c>
      <c r="D598" s="84">
        <v>1085.9594831100001</v>
      </c>
      <c r="E598" s="84">
        <v>175.34954569000001</v>
      </c>
      <c r="F598" s="84">
        <v>175.34954569000001</v>
      </c>
    </row>
    <row r="599" spans="1:6" ht="12.75" customHeight="1" x14ac:dyDescent="0.2">
      <c r="A599" s="83" t="s">
        <v>172</v>
      </c>
      <c r="B599" s="83">
        <v>9</v>
      </c>
      <c r="C599" s="84">
        <v>1040.58283082</v>
      </c>
      <c r="D599" s="84">
        <v>1030.4118202899999</v>
      </c>
      <c r="E599" s="84">
        <v>166.38028155000001</v>
      </c>
      <c r="F599" s="84">
        <v>166.38028155000001</v>
      </c>
    </row>
    <row r="600" spans="1:6" ht="12.75" customHeight="1" x14ac:dyDescent="0.2">
      <c r="A600" s="83" t="s">
        <v>172</v>
      </c>
      <c r="B600" s="83">
        <v>10</v>
      </c>
      <c r="C600" s="84">
        <v>1011.78495427</v>
      </c>
      <c r="D600" s="84">
        <v>1000.99288801</v>
      </c>
      <c r="E600" s="84">
        <v>161.63001555</v>
      </c>
      <c r="F600" s="84">
        <v>161.63001555</v>
      </c>
    </row>
    <row r="601" spans="1:6" ht="12.75" customHeight="1" x14ac:dyDescent="0.2">
      <c r="A601" s="83" t="s">
        <v>172</v>
      </c>
      <c r="B601" s="83">
        <v>11</v>
      </c>
      <c r="C601" s="84">
        <v>1031.4117776600001</v>
      </c>
      <c r="D601" s="84">
        <v>1028.5811693400001</v>
      </c>
      <c r="E601" s="84">
        <v>166.08468690999999</v>
      </c>
      <c r="F601" s="84">
        <v>166.08468690999999</v>
      </c>
    </row>
    <row r="602" spans="1:6" ht="12.75" customHeight="1" x14ac:dyDescent="0.2">
      <c r="A602" s="83" t="s">
        <v>172</v>
      </c>
      <c r="B602" s="83">
        <v>12</v>
      </c>
      <c r="C602" s="84">
        <v>1021.1689787399999</v>
      </c>
      <c r="D602" s="84">
        <v>1018.18751504</v>
      </c>
      <c r="E602" s="84">
        <v>164.40642672000001</v>
      </c>
      <c r="F602" s="84">
        <v>164.40642672000001</v>
      </c>
    </row>
    <row r="603" spans="1:6" ht="12.75" customHeight="1" x14ac:dyDescent="0.2">
      <c r="A603" s="83" t="s">
        <v>172</v>
      </c>
      <c r="B603" s="83">
        <v>13</v>
      </c>
      <c r="C603" s="84">
        <v>1041.19056559</v>
      </c>
      <c r="D603" s="84">
        <v>1039.2425839699999</v>
      </c>
      <c r="E603" s="84">
        <v>167.80618226999999</v>
      </c>
      <c r="F603" s="84">
        <v>167.80618226999999</v>
      </c>
    </row>
    <row r="604" spans="1:6" ht="12.75" customHeight="1" x14ac:dyDescent="0.2">
      <c r="A604" s="83" t="s">
        <v>172</v>
      </c>
      <c r="B604" s="83">
        <v>14</v>
      </c>
      <c r="C604" s="84">
        <v>1086.4300766199999</v>
      </c>
      <c r="D604" s="84">
        <v>1083.90471804</v>
      </c>
      <c r="E604" s="84">
        <v>175.01776340000001</v>
      </c>
      <c r="F604" s="84">
        <v>175.01776340000001</v>
      </c>
    </row>
    <row r="605" spans="1:6" ht="12.75" customHeight="1" x14ac:dyDescent="0.2">
      <c r="A605" s="83" t="s">
        <v>172</v>
      </c>
      <c r="B605" s="83">
        <v>15</v>
      </c>
      <c r="C605" s="84">
        <v>1133.22448917</v>
      </c>
      <c r="D605" s="84">
        <v>1126.7544535300001</v>
      </c>
      <c r="E605" s="84">
        <v>181.93669709</v>
      </c>
      <c r="F605" s="84">
        <v>181.93669709</v>
      </c>
    </row>
    <row r="606" spans="1:6" ht="12.75" customHeight="1" x14ac:dyDescent="0.2">
      <c r="A606" s="83" t="s">
        <v>172</v>
      </c>
      <c r="B606" s="83">
        <v>16</v>
      </c>
      <c r="C606" s="84">
        <v>1161.2181588399999</v>
      </c>
      <c r="D606" s="84">
        <v>1152.22007465</v>
      </c>
      <c r="E606" s="84">
        <v>186.04862313999999</v>
      </c>
      <c r="F606" s="84">
        <v>186.04862313999999</v>
      </c>
    </row>
    <row r="607" spans="1:6" ht="12.75" customHeight="1" x14ac:dyDescent="0.2">
      <c r="A607" s="83" t="s">
        <v>172</v>
      </c>
      <c r="B607" s="83">
        <v>17</v>
      </c>
      <c r="C607" s="84">
        <v>1168.0138759500001</v>
      </c>
      <c r="D607" s="84">
        <v>1139.75490909</v>
      </c>
      <c r="E607" s="84">
        <v>184.03587666999999</v>
      </c>
      <c r="F607" s="84">
        <v>184.03587666999999</v>
      </c>
    </row>
    <row r="608" spans="1:6" ht="12.75" customHeight="1" x14ac:dyDescent="0.2">
      <c r="A608" s="83" t="s">
        <v>172</v>
      </c>
      <c r="B608" s="83">
        <v>18</v>
      </c>
      <c r="C608" s="84">
        <v>1154.4132121800001</v>
      </c>
      <c r="D608" s="84">
        <v>1091.38174802</v>
      </c>
      <c r="E608" s="84">
        <v>176.22507714</v>
      </c>
      <c r="F608" s="84">
        <v>176.22507714</v>
      </c>
    </row>
    <row r="609" spans="1:6" ht="12.75" customHeight="1" x14ac:dyDescent="0.2">
      <c r="A609" s="83" t="s">
        <v>172</v>
      </c>
      <c r="B609" s="83">
        <v>19</v>
      </c>
      <c r="C609" s="84">
        <v>1073.6706940700001</v>
      </c>
      <c r="D609" s="84">
        <v>1003.6836104400001</v>
      </c>
      <c r="E609" s="84">
        <v>162.06448567999999</v>
      </c>
      <c r="F609" s="84">
        <v>162.06448567999999</v>
      </c>
    </row>
    <row r="610" spans="1:6" ht="12.75" customHeight="1" x14ac:dyDescent="0.2">
      <c r="A610" s="83" t="s">
        <v>172</v>
      </c>
      <c r="B610" s="83">
        <v>20</v>
      </c>
      <c r="C610" s="84">
        <v>987.77482692000001</v>
      </c>
      <c r="D610" s="84">
        <v>958.25544651999996</v>
      </c>
      <c r="E610" s="84">
        <v>154.72921395</v>
      </c>
      <c r="F610" s="84">
        <v>154.72921395</v>
      </c>
    </row>
    <row r="611" spans="1:6" ht="12.75" customHeight="1" x14ac:dyDescent="0.2">
      <c r="A611" s="83" t="s">
        <v>172</v>
      </c>
      <c r="B611" s="83">
        <v>21</v>
      </c>
      <c r="C611" s="84">
        <v>1045.1708466600001</v>
      </c>
      <c r="D611" s="84">
        <v>969.02088952999998</v>
      </c>
      <c r="E611" s="84">
        <v>156.46750674</v>
      </c>
      <c r="F611" s="84">
        <v>156.46750674</v>
      </c>
    </row>
    <row r="612" spans="1:6" ht="12.75" customHeight="1" x14ac:dyDescent="0.2">
      <c r="A612" s="83" t="s">
        <v>172</v>
      </c>
      <c r="B612" s="83">
        <v>22</v>
      </c>
      <c r="C612" s="84">
        <v>988.34908285999995</v>
      </c>
      <c r="D612" s="84">
        <v>957.52852910000001</v>
      </c>
      <c r="E612" s="84">
        <v>154.61183880999999</v>
      </c>
      <c r="F612" s="84">
        <v>154.61183880999999</v>
      </c>
    </row>
    <row r="613" spans="1:6" ht="12.75" customHeight="1" x14ac:dyDescent="0.2">
      <c r="A613" s="83" t="s">
        <v>172</v>
      </c>
      <c r="B613" s="83">
        <v>23</v>
      </c>
      <c r="C613" s="84">
        <v>1034.3965207399999</v>
      </c>
      <c r="D613" s="84">
        <v>965.69914455000003</v>
      </c>
      <c r="E613" s="84">
        <v>155.93114559</v>
      </c>
      <c r="F613" s="84">
        <v>155.93114559</v>
      </c>
    </row>
    <row r="614" spans="1:6" ht="12.75" customHeight="1" x14ac:dyDescent="0.2">
      <c r="A614" s="83" t="s">
        <v>172</v>
      </c>
      <c r="B614" s="83">
        <v>24</v>
      </c>
      <c r="C614" s="84">
        <v>992.98725165999997</v>
      </c>
      <c r="D614" s="84">
        <v>981.74498076999998</v>
      </c>
      <c r="E614" s="84">
        <v>158.52206186000001</v>
      </c>
      <c r="F614" s="84">
        <v>158.52206186000001</v>
      </c>
    </row>
    <row r="615" spans="1:6" ht="12.75" customHeight="1" x14ac:dyDescent="0.2">
      <c r="A615" s="83" t="s">
        <v>173</v>
      </c>
      <c r="B615" s="83">
        <v>1</v>
      </c>
      <c r="C615" s="84">
        <v>1049.7991140700001</v>
      </c>
      <c r="D615" s="84">
        <v>1043.5514957600001</v>
      </c>
      <c r="E615" s="84">
        <v>168.50194094</v>
      </c>
      <c r="F615" s="84">
        <v>168.50194094</v>
      </c>
    </row>
    <row r="616" spans="1:6" ht="12.75" customHeight="1" x14ac:dyDescent="0.2">
      <c r="A616" s="83" t="s">
        <v>173</v>
      </c>
      <c r="B616" s="83">
        <v>2</v>
      </c>
      <c r="C616" s="84">
        <v>1112.39761591</v>
      </c>
      <c r="D616" s="84">
        <v>1092.8956489699999</v>
      </c>
      <c r="E616" s="84">
        <v>176.46952626999999</v>
      </c>
      <c r="F616" s="84">
        <v>176.46952626999999</v>
      </c>
    </row>
    <row r="617" spans="1:6" ht="12.75" customHeight="1" x14ac:dyDescent="0.2">
      <c r="A617" s="83" t="s">
        <v>173</v>
      </c>
      <c r="B617" s="83">
        <v>3</v>
      </c>
      <c r="C617" s="84">
        <v>1211.0166184499999</v>
      </c>
      <c r="D617" s="84">
        <v>1162.23335905</v>
      </c>
      <c r="E617" s="84">
        <v>187.66546511000001</v>
      </c>
      <c r="F617" s="84">
        <v>187.66546511000001</v>
      </c>
    </row>
    <row r="618" spans="1:6" ht="12.75" customHeight="1" x14ac:dyDescent="0.2">
      <c r="A618" s="83" t="s">
        <v>173</v>
      </c>
      <c r="B618" s="83">
        <v>4</v>
      </c>
      <c r="C618" s="84">
        <v>1198.65309675</v>
      </c>
      <c r="D618" s="84">
        <v>1174.2729849299999</v>
      </c>
      <c r="E618" s="84">
        <v>189.60949982</v>
      </c>
      <c r="F618" s="84">
        <v>189.60949982</v>
      </c>
    </row>
    <row r="619" spans="1:6" ht="12.75" customHeight="1" x14ac:dyDescent="0.2">
      <c r="A619" s="83" t="s">
        <v>173</v>
      </c>
      <c r="B619" s="83">
        <v>5</v>
      </c>
      <c r="C619" s="84">
        <v>1184.34854556</v>
      </c>
      <c r="D619" s="84">
        <v>1177.17910261</v>
      </c>
      <c r="E619" s="84">
        <v>190.07874974999999</v>
      </c>
      <c r="F619" s="84">
        <v>190.07874974999999</v>
      </c>
    </row>
    <row r="620" spans="1:6" ht="12.75" customHeight="1" x14ac:dyDescent="0.2">
      <c r="A620" s="83" t="s">
        <v>173</v>
      </c>
      <c r="B620" s="83">
        <v>6</v>
      </c>
      <c r="C620" s="84">
        <v>1162.2209762800001</v>
      </c>
      <c r="D620" s="84">
        <v>1155.2344149999999</v>
      </c>
      <c r="E620" s="84">
        <v>186.53534776000001</v>
      </c>
      <c r="F620" s="84">
        <v>186.53534776000001</v>
      </c>
    </row>
    <row r="621" spans="1:6" ht="12.75" customHeight="1" x14ac:dyDescent="0.2">
      <c r="A621" s="83" t="s">
        <v>173</v>
      </c>
      <c r="B621" s="83">
        <v>7</v>
      </c>
      <c r="C621" s="84">
        <v>1119.20643494</v>
      </c>
      <c r="D621" s="84">
        <v>1110.80491136</v>
      </c>
      <c r="E621" s="84">
        <v>179.36132939000001</v>
      </c>
      <c r="F621" s="84">
        <v>179.36132939000001</v>
      </c>
    </row>
    <row r="622" spans="1:6" ht="12.75" customHeight="1" x14ac:dyDescent="0.2">
      <c r="A622" s="83" t="s">
        <v>173</v>
      </c>
      <c r="B622" s="83">
        <v>8</v>
      </c>
      <c r="C622" s="84">
        <v>1080.1751303999999</v>
      </c>
      <c r="D622" s="84">
        <v>1041.9672129099999</v>
      </c>
      <c r="E622" s="84">
        <v>168.24612726999999</v>
      </c>
      <c r="F622" s="84">
        <v>168.24612726999999</v>
      </c>
    </row>
    <row r="623" spans="1:6" ht="12.75" customHeight="1" x14ac:dyDescent="0.2">
      <c r="A623" s="83" t="s">
        <v>173</v>
      </c>
      <c r="B623" s="83">
        <v>9</v>
      </c>
      <c r="C623" s="84">
        <v>1026.5262734200001</v>
      </c>
      <c r="D623" s="84">
        <v>995.45081331999995</v>
      </c>
      <c r="E623" s="84">
        <v>160.73513844999999</v>
      </c>
      <c r="F623" s="84">
        <v>160.73513844999999</v>
      </c>
    </row>
    <row r="624" spans="1:6" ht="12.75" customHeight="1" x14ac:dyDescent="0.2">
      <c r="A624" s="83" t="s">
        <v>173</v>
      </c>
      <c r="B624" s="83">
        <v>10</v>
      </c>
      <c r="C624" s="84">
        <v>995.95972530999995</v>
      </c>
      <c r="D624" s="84">
        <v>987.07071585999995</v>
      </c>
      <c r="E624" s="84">
        <v>159.38200667000001</v>
      </c>
      <c r="F624" s="84">
        <v>159.38200667000001</v>
      </c>
    </row>
    <row r="625" spans="1:6" ht="12.75" customHeight="1" x14ac:dyDescent="0.2">
      <c r="A625" s="83" t="s">
        <v>173</v>
      </c>
      <c r="B625" s="83">
        <v>11</v>
      </c>
      <c r="C625" s="84">
        <v>1017.7912536</v>
      </c>
      <c r="D625" s="84">
        <v>1008.6167484600001</v>
      </c>
      <c r="E625" s="84">
        <v>162.86103797000001</v>
      </c>
      <c r="F625" s="84">
        <v>162.86103797000001</v>
      </c>
    </row>
    <row r="626" spans="1:6" ht="12.75" customHeight="1" x14ac:dyDescent="0.2">
      <c r="A626" s="83" t="s">
        <v>173</v>
      </c>
      <c r="B626" s="83">
        <v>12</v>
      </c>
      <c r="C626" s="84">
        <v>1012.86933948</v>
      </c>
      <c r="D626" s="84">
        <v>1007.8215031</v>
      </c>
      <c r="E626" s="84">
        <v>162.73262994999999</v>
      </c>
      <c r="F626" s="84">
        <v>162.73262994999999</v>
      </c>
    </row>
    <row r="627" spans="1:6" ht="12.75" customHeight="1" x14ac:dyDescent="0.2">
      <c r="A627" s="83" t="s">
        <v>173</v>
      </c>
      <c r="B627" s="83">
        <v>13</v>
      </c>
      <c r="C627" s="84">
        <v>1031.81062374</v>
      </c>
      <c r="D627" s="84">
        <v>1029.9778968600001</v>
      </c>
      <c r="E627" s="84">
        <v>166.31021607</v>
      </c>
      <c r="F627" s="84">
        <v>166.31021607</v>
      </c>
    </row>
    <row r="628" spans="1:6" ht="12.75" customHeight="1" x14ac:dyDescent="0.2">
      <c r="A628" s="83" t="s">
        <v>173</v>
      </c>
      <c r="B628" s="83">
        <v>14</v>
      </c>
      <c r="C628" s="84">
        <v>1070.7159126900001</v>
      </c>
      <c r="D628" s="84">
        <v>1068.09072079</v>
      </c>
      <c r="E628" s="84">
        <v>172.46428209999999</v>
      </c>
      <c r="F628" s="84">
        <v>172.46428209999999</v>
      </c>
    </row>
    <row r="629" spans="1:6" ht="12.75" customHeight="1" x14ac:dyDescent="0.2">
      <c r="A629" s="83" t="s">
        <v>173</v>
      </c>
      <c r="B629" s="83">
        <v>15</v>
      </c>
      <c r="C629" s="84">
        <v>1126.03025284</v>
      </c>
      <c r="D629" s="84">
        <v>1120.67026715</v>
      </c>
      <c r="E629" s="84">
        <v>180.95428537000001</v>
      </c>
      <c r="F629" s="84">
        <v>180.95428537000001</v>
      </c>
    </row>
    <row r="630" spans="1:6" ht="12.75" customHeight="1" x14ac:dyDescent="0.2">
      <c r="A630" s="83" t="s">
        <v>173</v>
      </c>
      <c r="B630" s="83">
        <v>16</v>
      </c>
      <c r="C630" s="84">
        <v>1157.2153228</v>
      </c>
      <c r="D630" s="84">
        <v>1152.11089827</v>
      </c>
      <c r="E630" s="84">
        <v>186.03099445999999</v>
      </c>
      <c r="F630" s="84">
        <v>186.03099445999999</v>
      </c>
    </row>
    <row r="631" spans="1:6" ht="12.75" customHeight="1" x14ac:dyDescent="0.2">
      <c r="A631" s="83" t="s">
        <v>173</v>
      </c>
      <c r="B631" s="83">
        <v>17</v>
      </c>
      <c r="C631" s="84">
        <v>1154.0226573</v>
      </c>
      <c r="D631" s="84">
        <v>1141.6001601400001</v>
      </c>
      <c r="E631" s="84">
        <v>184.33382879000001</v>
      </c>
      <c r="F631" s="84">
        <v>184.33382879000001</v>
      </c>
    </row>
    <row r="632" spans="1:6" ht="12.75" customHeight="1" x14ac:dyDescent="0.2">
      <c r="A632" s="83" t="s">
        <v>173</v>
      </c>
      <c r="B632" s="83">
        <v>18</v>
      </c>
      <c r="C632" s="84">
        <v>1116.39267574</v>
      </c>
      <c r="D632" s="84">
        <v>1095.05367114</v>
      </c>
      <c r="E632" s="84">
        <v>176.81798144999999</v>
      </c>
      <c r="F632" s="84">
        <v>176.81798144999999</v>
      </c>
    </row>
    <row r="633" spans="1:6" ht="12.75" customHeight="1" x14ac:dyDescent="0.2">
      <c r="A633" s="83" t="s">
        <v>173</v>
      </c>
      <c r="B633" s="83">
        <v>19</v>
      </c>
      <c r="C633" s="84">
        <v>1018.53436569</v>
      </c>
      <c r="D633" s="84">
        <v>1008.38163324</v>
      </c>
      <c r="E633" s="84">
        <v>162.82307399000001</v>
      </c>
      <c r="F633" s="84">
        <v>162.82307399000001</v>
      </c>
    </row>
    <row r="634" spans="1:6" ht="12.75" customHeight="1" x14ac:dyDescent="0.2">
      <c r="A634" s="83" t="s">
        <v>173</v>
      </c>
      <c r="B634" s="83">
        <v>20</v>
      </c>
      <c r="C634" s="84">
        <v>969.17610456</v>
      </c>
      <c r="D634" s="84">
        <v>962.52449375000003</v>
      </c>
      <c r="E634" s="84">
        <v>155.41853570000001</v>
      </c>
      <c r="F634" s="84">
        <v>155.41853570000001</v>
      </c>
    </row>
    <row r="635" spans="1:6" ht="12.75" customHeight="1" x14ac:dyDescent="0.2">
      <c r="A635" s="83" t="s">
        <v>173</v>
      </c>
      <c r="B635" s="83">
        <v>21</v>
      </c>
      <c r="C635" s="84">
        <v>980.50250241000003</v>
      </c>
      <c r="D635" s="84">
        <v>964.44396734999998</v>
      </c>
      <c r="E635" s="84">
        <v>155.72847250999999</v>
      </c>
      <c r="F635" s="84">
        <v>155.72847250999999</v>
      </c>
    </row>
    <row r="636" spans="1:6" ht="12.75" customHeight="1" x14ac:dyDescent="0.2">
      <c r="A636" s="83" t="s">
        <v>173</v>
      </c>
      <c r="B636" s="83">
        <v>22</v>
      </c>
      <c r="C636" s="84">
        <v>989.10881648999998</v>
      </c>
      <c r="D636" s="84">
        <v>952.53054437000003</v>
      </c>
      <c r="E636" s="84">
        <v>153.80481574999999</v>
      </c>
      <c r="F636" s="84">
        <v>153.80481574999999</v>
      </c>
    </row>
    <row r="637" spans="1:6" ht="12.75" customHeight="1" x14ac:dyDescent="0.2">
      <c r="A637" s="83" t="s">
        <v>173</v>
      </c>
      <c r="B637" s="83">
        <v>23</v>
      </c>
      <c r="C637" s="84">
        <v>993.39132358999996</v>
      </c>
      <c r="D637" s="84">
        <v>978.21192079000002</v>
      </c>
      <c r="E637" s="84">
        <v>157.95157974</v>
      </c>
      <c r="F637" s="84">
        <v>157.95157974</v>
      </c>
    </row>
    <row r="638" spans="1:6" ht="12.75" customHeight="1" x14ac:dyDescent="0.2">
      <c r="A638" s="83" t="s">
        <v>173</v>
      </c>
      <c r="B638" s="83">
        <v>24</v>
      </c>
      <c r="C638" s="84">
        <v>1018.16851765</v>
      </c>
      <c r="D638" s="84">
        <v>1010.61363867</v>
      </c>
      <c r="E638" s="84">
        <v>163.18347521999999</v>
      </c>
      <c r="F638" s="84">
        <v>163.18347521999999</v>
      </c>
    </row>
    <row r="639" spans="1:6" ht="12.75" customHeight="1" x14ac:dyDescent="0.2">
      <c r="A639" s="83" t="s">
        <v>174</v>
      </c>
      <c r="B639" s="83">
        <v>1</v>
      </c>
      <c r="C639" s="84">
        <v>1105.28515184</v>
      </c>
      <c r="D639" s="84">
        <v>1098.6083786199999</v>
      </c>
      <c r="E639" s="84">
        <v>177.39195898</v>
      </c>
      <c r="F639" s="84">
        <v>177.39195898</v>
      </c>
    </row>
    <row r="640" spans="1:6" ht="12.75" customHeight="1" x14ac:dyDescent="0.2">
      <c r="A640" s="83" t="s">
        <v>174</v>
      </c>
      <c r="B640" s="83">
        <v>2</v>
      </c>
      <c r="C640" s="84">
        <v>1174.6393631599999</v>
      </c>
      <c r="D640" s="84">
        <v>1166.84813472</v>
      </c>
      <c r="E640" s="84">
        <v>188.41061153000001</v>
      </c>
      <c r="F640" s="84">
        <v>188.41061153000001</v>
      </c>
    </row>
    <row r="641" spans="1:6" ht="12.75" customHeight="1" x14ac:dyDescent="0.2">
      <c r="A641" s="83" t="s">
        <v>174</v>
      </c>
      <c r="B641" s="83">
        <v>3</v>
      </c>
      <c r="C641" s="84">
        <v>1252.3394588900001</v>
      </c>
      <c r="D641" s="84">
        <v>1241.0522159699999</v>
      </c>
      <c r="E641" s="84">
        <v>200.39232183999999</v>
      </c>
      <c r="F641" s="84">
        <v>200.39232183999999</v>
      </c>
    </row>
    <row r="642" spans="1:6" ht="12.75" customHeight="1" x14ac:dyDescent="0.2">
      <c r="A642" s="83" t="s">
        <v>174</v>
      </c>
      <c r="B642" s="83">
        <v>4</v>
      </c>
      <c r="C642" s="84">
        <v>1262.78944166</v>
      </c>
      <c r="D642" s="84">
        <v>1257.00074277</v>
      </c>
      <c r="E642" s="84">
        <v>202.96752558</v>
      </c>
      <c r="F642" s="84">
        <v>202.96752558</v>
      </c>
    </row>
    <row r="643" spans="1:6" ht="12.75" customHeight="1" x14ac:dyDescent="0.2">
      <c r="A643" s="83" t="s">
        <v>174</v>
      </c>
      <c r="B643" s="83">
        <v>5</v>
      </c>
      <c r="C643" s="84">
        <v>1262.8338073800001</v>
      </c>
      <c r="D643" s="84">
        <v>1253.78086742</v>
      </c>
      <c r="E643" s="84">
        <v>202.4476133</v>
      </c>
      <c r="F643" s="84">
        <v>202.4476133</v>
      </c>
    </row>
    <row r="644" spans="1:6" ht="12.75" customHeight="1" x14ac:dyDescent="0.2">
      <c r="A644" s="83" t="s">
        <v>174</v>
      </c>
      <c r="B644" s="83">
        <v>6</v>
      </c>
      <c r="C644" s="84">
        <v>1246.1277668299999</v>
      </c>
      <c r="D644" s="84">
        <v>1237.3910295200001</v>
      </c>
      <c r="E644" s="84">
        <v>199.80115118000001</v>
      </c>
      <c r="F644" s="84">
        <v>199.80115118000001</v>
      </c>
    </row>
    <row r="645" spans="1:6" ht="12.75" customHeight="1" x14ac:dyDescent="0.2">
      <c r="A645" s="83" t="s">
        <v>174</v>
      </c>
      <c r="B645" s="83">
        <v>7</v>
      </c>
      <c r="C645" s="84">
        <v>1195.5292147099999</v>
      </c>
      <c r="D645" s="84">
        <v>1192.0983342899999</v>
      </c>
      <c r="E645" s="84">
        <v>192.48775352999999</v>
      </c>
      <c r="F645" s="84">
        <v>192.48775352999999</v>
      </c>
    </row>
    <row r="646" spans="1:6" ht="12.75" customHeight="1" x14ac:dyDescent="0.2">
      <c r="A646" s="83" t="s">
        <v>174</v>
      </c>
      <c r="B646" s="83">
        <v>8</v>
      </c>
      <c r="C646" s="84">
        <v>1122.0914212800001</v>
      </c>
      <c r="D646" s="84">
        <v>1109.8363922200001</v>
      </c>
      <c r="E646" s="84">
        <v>179.20494289999999</v>
      </c>
      <c r="F646" s="84">
        <v>179.20494289999999</v>
      </c>
    </row>
    <row r="647" spans="1:6" ht="12.75" customHeight="1" x14ac:dyDescent="0.2">
      <c r="A647" s="83" t="s">
        <v>174</v>
      </c>
      <c r="B647" s="83">
        <v>9</v>
      </c>
      <c r="C647" s="84">
        <v>1091.9317085499999</v>
      </c>
      <c r="D647" s="84">
        <v>1063.2220999399999</v>
      </c>
      <c r="E647" s="84">
        <v>171.67814738000001</v>
      </c>
      <c r="F647" s="84">
        <v>171.67814738000001</v>
      </c>
    </row>
    <row r="648" spans="1:6" ht="12.75" customHeight="1" x14ac:dyDescent="0.2">
      <c r="A648" s="83" t="s">
        <v>174</v>
      </c>
      <c r="B648" s="83">
        <v>10</v>
      </c>
      <c r="C648" s="84">
        <v>1052.75206475</v>
      </c>
      <c r="D648" s="84">
        <v>1043.03129747</v>
      </c>
      <c r="E648" s="84">
        <v>168.41794468000001</v>
      </c>
      <c r="F648" s="84">
        <v>168.41794468000001</v>
      </c>
    </row>
    <row r="649" spans="1:6" ht="12.75" customHeight="1" x14ac:dyDescent="0.2">
      <c r="A649" s="83" t="s">
        <v>174</v>
      </c>
      <c r="B649" s="83">
        <v>11</v>
      </c>
      <c r="C649" s="84">
        <v>1043.57075667</v>
      </c>
      <c r="D649" s="84">
        <v>1033.8690340600001</v>
      </c>
      <c r="E649" s="84">
        <v>166.9385168</v>
      </c>
      <c r="F649" s="84">
        <v>166.9385168</v>
      </c>
    </row>
    <row r="650" spans="1:6" ht="12.75" customHeight="1" x14ac:dyDescent="0.2">
      <c r="A650" s="83" t="s">
        <v>174</v>
      </c>
      <c r="B650" s="83">
        <v>12</v>
      </c>
      <c r="C650" s="84">
        <v>1037.6537015500001</v>
      </c>
      <c r="D650" s="84">
        <v>1033.1392245300001</v>
      </c>
      <c r="E650" s="84">
        <v>166.82067468</v>
      </c>
      <c r="F650" s="84">
        <v>166.82067468</v>
      </c>
    </row>
    <row r="651" spans="1:6" ht="12.75" customHeight="1" x14ac:dyDescent="0.2">
      <c r="A651" s="83" t="s">
        <v>174</v>
      </c>
      <c r="B651" s="83">
        <v>13</v>
      </c>
      <c r="C651" s="84">
        <v>1038.09474916</v>
      </c>
      <c r="D651" s="84">
        <v>1030.32410809</v>
      </c>
      <c r="E651" s="84">
        <v>166.36611869000001</v>
      </c>
      <c r="F651" s="84">
        <v>166.36611869000001</v>
      </c>
    </row>
    <row r="652" spans="1:6" ht="12.75" customHeight="1" x14ac:dyDescent="0.2">
      <c r="A652" s="83" t="s">
        <v>174</v>
      </c>
      <c r="B652" s="83">
        <v>14</v>
      </c>
      <c r="C652" s="84">
        <v>1066.76229031</v>
      </c>
      <c r="D652" s="84">
        <v>1060.10738216</v>
      </c>
      <c r="E652" s="84">
        <v>171.17521485</v>
      </c>
      <c r="F652" s="84">
        <v>171.17521485</v>
      </c>
    </row>
    <row r="653" spans="1:6" ht="12.75" customHeight="1" x14ac:dyDescent="0.2">
      <c r="A653" s="83" t="s">
        <v>174</v>
      </c>
      <c r="B653" s="83">
        <v>15</v>
      </c>
      <c r="C653" s="84">
        <v>1093.95740086</v>
      </c>
      <c r="D653" s="84">
        <v>1089.23900716</v>
      </c>
      <c r="E653" s="84">
        <v>175.87908942999999</v>
      </c>
      <c r="F653" s="84">
        <v>175.87908942999999</v>
      </c>
    </row>
    <row r="654" spans="1:6" ht="12.75" customHeight="1" x14ac:dyDescent="0.2">
      <c r="A654" s="83" t="s">
        <v>174</v>
      </c>
      <c r="B654" s="83">
        <v>16</v>
      </c>
      <c r="C654" s="84">
        <v>1122.50855991</v>
      </c>
      <c r="D654" s="84">
        <v>1117.64023178</v>
      </c>
      <c r="E654" s="84">
        <v>180.46502649000001</v>
      </c>
      <c r="F654" s="84">
        <v>180.46502649000001</v>
      </c>
    </row>
    <row r="655" spans="1:6" ht="12.75" customHeight="1" x14ac:dyDescent="0.2">
      <c r="A655" s="83" t="s">
        <v>174</v>
      </c>
      <c r="B655" s="83">
        <v>17</v>
      </c>
      <c r="C655" s="84">
        <v>1132.3372409200001</v>
      </c>
      <c r="D655" s="84">
        <v>1104.79070639</v>
      </c>
      <c r="E655" s="84">
        <v>178.39021754999999</v>
      </c>
      <c r="F655" s="84">
        <v>178.39021754999999</v>
      </c>
    </row>
    <row r="656" spans="1:6" ht="12.75" customHeight="1" x14ac:dyDescent="0.2">
      <c r="A656" s="83" t="s">
        <v>174</v>
      </c>
      <c r="B656" s="83">
        <v>18</v>
      </c>
      <c r="C656" s="84">
        <v>1089.6076189</v>
      </c>
      <c r="D656" s="84">
        <v>1069.44917824</v>
      </c>
      <c r="E656" s="84">
        <v>172.68363181000001</v>
      </c>
      <c r="F656" s="84">
        <v>172.68363181000001</v>
      </c>
    </row>
    <row r="657" spans="1:6" ht="12.75" customHeight="1" x14ac:dyDescent="0.2">
      <c r="A657" s="83" t="s">
        <v>174</v>
      </c>
      <c r="B657" s="83">
        <v>19</v>
      </c>
      <c r="C657" s="84">
        <v>1008.75761117</v>
      </c>
      <c r="D657" s="84">
        <v>999.94123378999996</v>
      </c>
      <c r="E657" s="84">
        <v>161.46020526999999</v>
      </c>
      <c r="F657" s="84">
        <v>161.46020526999999</v>
      </c>
    </row>
    <row r="658" spans="1:6" ht="12.75" customHeight="1" x14ac:dyDescent="0.2">
      <c r="A658" s="83" t="s">
        <v>174</v>
      </c>
      <c r="B658" s="83">
        <v>20</v>
      </c>
      <c r="C658" s="84">
        <v>978.45134329999996</v>
      </c>
      <c r="D658" s="84">
        <v>962.18440224000005</v>
      </c>
      <c r="E658" s="84">
        <v>155.36362122</v>
      </c>
      <c r="F658" s="84">
        <v>155.36362122</v>
      </c>
    </row>
    <row r="659" spans="1:6" ht="12.75" customHeight="1" x14ac:dyDescent="0.2">
      <c r="A659" s="83" t="s">
        <v>174</v>
      </c>
      <c r="B659" s="83">
        <v>21</v>
      </c>
      <c r="C659" s="84">
        <v>966.64506257999994</v>
      </c>
      <c r="D659" s="84">
        <v>955.75184376000004</v>
      </c>
      <c r="E659" s="84">
        <v>154.32495797000001</v>
      </c>
      <c r="F659" s="84">
        <v>154.32495797000001</v>
      </c>
    </row>
    <row r="660" spans="1:6" ht="12.75" customHeight="1" x14ac:dyDescent="0.2">
      <c r="A660" s="83" t="s">
        <v>174</v>
      </c>
      <c r="B660" s="83">
        <v>22</v>
      </c>
      <c r="C660" s="84">
        <v>973.39902113999995</v>
      </c>
      <c r="D660" s="84">
        <v>944.66815411000005</v>
      </c>
      <c r="E660" s="84">
        <v>152.53527799</v>
      </c>
      <c r="F660" s="84">
        <v>152.53527799</v>
      </c>
    </row>
    <row r="661" spans="1:6" ht="12.75" customHeight="1" x14ac:dyDescent="0.2">
      <c r="A661" s="83" t="s">
        <v>174</v>
      </c>
      <c r="B661" s="83">
        <v>23</v>
      </c>
      <c r="C661" s="84">
        <v>981.75726555000006</v>
      </c>
      <c r="D661" s="84">
        <v>970.96410203999994</v>
      </c>
      <c r="E661" s="84">
        <v>156.78127667000001</v>
      </c>
      <c r="F661" s="84">
        <v>156.78127667000001</v>
      </c>
    </row>
    <row r="662" spans="1:6" ht="12.75" customHeight="1" x14ac:dyDescent="0.2">
      <c r="A662" s="83" t="s">
        <v>174</v>
      </c>
      <c r="B662" s="83">
        <v>24</v>
      </c>
      <c r="C662" s="84">
        <v>1017.43594335</v>
      </c>
      <c r="D662" s="84">
        <v>1003.10150931</v>
      </c>
      <c r="E662" s="84">
        <v>161.97049398999999</v>
      </c>
      <c r="F662" s="84">
        <v>161.97049398999999</v>
      </c>
    </row>
    <row r="663" spans="1:6" ht="12.75" customHeight="1" x14ac:dyDescent="0.2">
      <c r="A663" s="83" t="s">
        <v>175</v>
      </c>
      <c r="B663" s="83">
        <v>1</v>
      </c>
      <c r="C663" s="84">
        <v>970.93643081000005</v>
      </c>
      <c r="D663" s="84">
        <v>964.18220937000001</v>
      </c>
      <c r="E663" s="84">
        <v>155.68620652999999</v>
      </c>
      <c r="F663" s="84">
        <v>155.68620652999999</v>
      </c>
    </row>
    <row r="664" spans="1:6" ht="12.75" customHeight="1" x14ac:dyDescent="0.2">
      <c r="A664" s="83" t="s">
        <v>175</v>
      </c>
      <c r="B664" s="83">
        <v>2</v>
      </c>
      <c r="C664" s="84">
        <v>1041.10299431</v>
      </c>
      <c r="D664" s="84">
        <v>1036.5777535300001</v>
      </c>
      <c r="E664" s="84">
        <v>167.37589291</v>
      </c>
      <c r="F664" s="84">
        <v>167.37589291</v>
      </c>
    </row>
    <row r="665" spans="1:6" ht="12.75" customHeight="1" x14ac:dyDescent="0.2">
      <c r="A665" s="83" t="s">
        <v>175</v>
      </c>
      <c r="B665" s="83">
        <v>3</v>
      </c>
      <c r="C665" s="84">
        <v>1111.1735416500001</v>
      </c>
      <c r="D665" s="84">
        <v>1101.2335563199999</v>
      </c>
      <c r="E665" s="84">
        <v>177.81584562</v>
      </c>
      <c r="F665" s="84">
        <v>177.81584562</v>
      </c>
    </row>
    <row r="666" spans="1:6" ht="12.75" customHeight="1" x14ac:dyDescent="0.2">
      <c r="A666" s="83" t="s">
        <v>175</v>
      </c>
      <c r="B666" s="83">
        <v>4</v>
      </c>
      <c r="C666" s="84">
        <v>1125.5227557200001</v>
      </c>
      <c r="D666" s="84">
        <v>1120.35446069</v>
      </c>
      <c r="E666" s="84">
        <v>180.90329220000001</v>
      </c>
      <c r="F666" s="84">
        <v>180.90329220000001</v>
      </c>
    </row>
    <row r="667" spans="1:6" ht="12.75" customHeight="1" x14ac:dyDescent="0.2">
      <c r="A667" s="83" t="s">
        <v>175</v>
      </c>
      <c r="B667" s="83">
        <v>5</v>
      </c>
      <c r="C667" s="84">
        <v>1145.36605078</v>
      </c>
      <c r="D667" s="84">
        <v>1138.9360381399999</v>
      </c>
      <c r="E667" s="84">
        <v>183.90365383</v>
      </c>
      <c r="F667" s="84">
        <v>183.90365383</v>
      </c>
    </row>
    <row r="668" spans="1:6" ht="12.75" customHeight="1" x14ac:dyDescent="0.2">
      <c r="A668" s="83" t="s">
        <v>175</v>
      </c>
      <c r="B668" s="83">
        <v>6</v>
      </c>
      <c r="C668" s="84">
        <v>1123.3602469299999</v>
      </c>
      <c r="D668" s="84">
        <v>1113.3772876400001</v>
      </c>
      <c r="E668" s="84">
        <v>179.77669019999999</v>
      </c>
      <c r="F668" s="84">
        <v>179.77669019999999</v>
      </c>
    </row>
    <row r="669" spans="1:6" ht="12.75" customHeight="1" x14ac:dyDescent="0.2">
      <c r="A669" s="83" t="s">
        <v>175</v>
      </c>
      <c r="B669" s="83">
        <v>7</v>
      </c>
      <c r="C669" s="84">
        <v>1102.70025283</v>
      </c>
      <c r="D669" s="84">
        <v>1091.7299815599999</v>
      </c>
      <c r="E669" s="84">
        <v>176.28130630999999</v>
      </c>
      <c r="F669" s="84">
        <v>176.28130630999999</v>
      </c>
    </row>
    <row r="670" spans="1:6" ht="12.75" customHeight="1" x14ac:dyDescent="0.2">
      <c r="A670" s="83" t="s">
        <v>175</v>
      </c>
      <c r="B670" s="83">
        <v>8</v>
      </c>
      <c r="C670" s="84">
        <v>1059.60054059</v>
      </c>
      <c r="D670" s="84">
        <v>1043.4070153099999</v>
      </c>
      <c r="E670" s="84">
        <v>168.47861172</v>
      </c>
      <c r="F670" s="84">
        <v>168.47861172</v>
      </c>
    </row>
    <row r="671" spans="1:6" ht="12.75" customHeight="1" x14ac:dyDescent="0.2">
      <c r="A671" s="83" t="s">
        <v>175</v>
      </c>
      <c r="B671" s="83">
        <v>9</v>
      </c>
      <c r="C671" s="84">
        <v>1002.50949221</v>
      </c>
      <c r="D671" s="84">
        <v>988.79302773999996</v>
      </c>
      <c r="E671" s="84">
        <v>159.66010785</v>
      </c>
      <c r="F671" s="84">
        <v>159.66010785</v>
      </c>
    </row>
    <row r="672" spans="1:6" ht="12.75" customHeight="1" x14ac:dyDescent="0.2">
      <c r="A672" s="83" t="s">
        <v>175</v>
      </c>
      <c r="B672" s="83">
        <v>10</v>
      </c>
      <c r="C672" s="84">
        <v>956.79372196999998</v>
      </c>
      <c r="D672" s="84">
        <v>955.11059483999998</v>
      </c>
      <c r="E672" s="84">
        <v>154.22141571</v>
      </c>
      <c r="F672" s="84">
        <v>154.22141571</v>
      </c>
    </row>
    <row r="673" spans="1:6" ht="12.75" customHeight="1" x14ac:dyDescent="0.2">
      <c r="A673" s="83" t="s">
        <v>175</v>
      </c>
      <c r="B673" s="83">
        <v>11</v>
      </c>
      <c r="C673" s="84">
        <v>974.70573947000003</v>
      </c>
      <c r="D673" s="84">
        <v>972.38058268999998</v>
      </c>
      <c r="E673" s="84">
        <v>157.00999536</v>
      </c>
      <c r="F673" s="84">
        <v>157.00999536</v>
      </c>
    </row>
    <row r="674" spans="1:6" ht="12.75" customHeight="1" x14ac:dyDescent="0.2">
      <c r="A674" s="83" t="s">
        <v>175</v>
      </c>
      <c r="B674" s="83">
        <v>12</v>
      </c>
      <c r="C674" s="84">
        <v>979.64337890000002</v>
      </c>
      <c r="D674" s="84">
        <v>971.59307066999997</v>
      </c>
      <c r="E674" s="84">
        <v>156.88283604</v>
      </c>
      <c r="F674" s="84">
        <v>156.88283604</v>
      </c>
    </row>
    <row r="675" spans="1:6" ht="12.75" customHeight="1" x14ac:dyDescent="0.2">
      <c r="A675" s="83" t="s">
        <v>175</v>
      </c>
      <c r="B675" s="83">
        <v>13</v>
      </c>
      <c r="C675" s="84">
        <v>990.14081643999998</v>
      </c>
      <c r="D675" s="84">
        <v>981.03361364</v>
      </c>
      <c r="E675" s="84">
        <v>158.40719763000001</v>
      </c>
      <c r="F675" s="84">
        <v>158.40719763000001</v>
      </c>
    </row>
    <row r="676" spans="1:6" ht="12.75" customHeight="1" x14ac:dyDescent="0.2">
      <c r="A676" s="83" t="s">
        <v>175</v>
      </c>
      <c r="B676" s="83">
        <v>14</v>
      </c>
      <c r="C676" s="84">
        <v>1009.44732698</v>
      </c>
      <c r="D676" s="84">
        <v>1000.16428493</v>
      </c>
      <c r="E676" s="84">
        <v>161.49622127000001</v>
      </c>
      <c r="F676" s="84">
        <v>161.49622127000001</v>
      </c>
    </row>
    <row r="677" spans="1:6" ht="12.75" customHeight="1" x14ac:dyDescent="0.2">
      <c r="A677" s="83" t="s">
        <v>175</v>
      </c>
      <c r="B677" s="83">
        <v>15</v>
      </c>
      <c r="C677" s="84">
        <v>1061.9354833699999</v>
      </c>
      <c r="D677" s="84">
        <v>1052.07075891</v>
      </c>
      <c r="E677" s="84">
        <v>169.87754375</v>
      </c>
      <c r="F677" s="84">
        <v>169.87754375</v>
      </c>
    </row>
    <row r="678" spans="1:6" ht="12.75" customHeight="1" x14ac:dyDescent="0.2">
      <c r="A678" s="83" t="s">
        <v>175</v>
      </c>
      <c r="B678" s="83">
        <v>16</v>
      </c>
      <c r="C678" s="84">
        <v>1093.8954659000001</v>
      </c>
      <c r="D678" s="84">
        <v>1084.13633918</v>
      </c>
      <c r="E678" s="84">
        <v>175.05516319</v>
      </c>
      <c r="F678" s="84">
        <v>175.05516319</v>
      </c>
    </row>
    <row r="679" spans="1:6" ht="12.75" customHeight="1" x14ac:dyDescent="0.2">
      <c r="A679" s="83" t="s">
        <v>175</v>
      </c>
      <c r="B679" s="83">
        <v>17</v>
      </c>
      <c r="C679" s="84">
        <v>1093.11403986</v>
      </c>
      <c r="D679" s="84">
        <v>1071.67292705</v>
      </c>
      <c r="E679" s="84">
        <v>173.04269984999999</v>
      </c>
      <c r="F679" s="84">
        <v>173.04269984999999</v>
      </c>
    </row>
    <row r="680" spans="1:6" ht="12.75" customHeight="1" x14ac:dyDescent="0.2">
      <c r="A680" s="83" t="s">
        <v>175</v>
      </c>
      <c r="B680" s="83">
        <v>18</v>
      </c>
      <c r="C680" s="84">
        <v>1078.9448853700001</v>
      </c>
      <c r="D680" s="84">
        <v>1037.2002104200001</v>
      </c>
      <c r="E680" s="84">
        <v>167.47640082999999</v>
      </c>
      <c r="F680" s="84">
        <v>167.47640082999999</v>
      </c>
    </row>
    <row r="681" spans="1:6" ht="12.75" customHeight="1" x14ac:dyDescent="0.2">
      <c r="A681" s="83" t="s">
        <v>175</v>
      </c>
      <c r="B681" s="83">
        <v>19</v>
      </c>
      <c r="C681" s="84">
        <v>1007.29268242</v>
      </c>
      <c r="D681" s="84">
        <v>962.45597354999995</v>
      </c>
      <c r="E681" s="84">
        <v>155.40747175999999</v>
      </c>
      <c r="F681" s="84">
        <v>155.40747175999999</v>
      </c>
    </row>
    <row r="682" spans="1:6" ht="12.75" customHeight="1" x14ac:dyDescent="0.2">
      <c r="A682" s="83" t="s">
        <v>175</v>
      </c>
      <c r="B682" s="83">
        <v>20</v>
      </c>
      <c r="C682" s="84">
        <v>949.72582366999995</v>
      </c>
      <c r="D682" s="84">
        <v>927.97916841999995</v>
      </c>
      <c r="E682" s="84">
        <v>149.84051258</v>
      </c>
      <c r="F682" s="84">
        <v>149.84051258</v>
      </c>
    </row>
    <row r="683" spans="1:6" ht="12.75" customHeight="1" x14ac:dyDescent="0.2">
      <c r="A683" s="83" t="s">
        <v>175</v>
      </c>
      <c r="B683" s="83">
        <v>21</v>
      </c>
      <c r="C683" s="84">
        <v>984.42722993999996</v>
      </c>
      <c r="D683" s="84">
        <v>927.10658616000001</v>
      </c>
      <c r="E683" s="84">
        <v>149.69961699000001</v>
      </c>
      <c r="F683" s="84">
        <v>149.69961699000001</v>
      </c>
    </row>
    <row r="684" spans="1:6" ht="12.75" customHeight="1" x14ac:dyDescent="0.2">
      <c r="A684" s="83" t="s">
        <v>175</v>
      </c>
      <c r="B684" s="83">
        <v>22</v>
      </c>
      <c r="C684" s="84">
        <v>955.20117520999997</v>
      </c>
      <c r="D684" s="84">
        <v>907.50432559000001</v>
      </c>
      <c r="E684" s="84">
        <v>146.53444597000001</v>
      </c>
      <c r="F684" s="84">
        <v>146.53444597000001</v>
      </c>
    </row>
    <row r="685" spans="1:6" ht="12.75" customHeight="1" x14ac:dyDescent="0.2">
      <c r="A685" s="83" t="s">
        <v>175</v>
      </c>
      <c r="B685" s="83">
        <v>23</v>
      </c>
      <c r="C685" s="84">
        <v>978.65765458999999</v>
      </c>
      <c r="D685" s="84">
        <v>928.22263377000002</v>
      </c>
      <c r="E685" s="84">
        <v>149.87982485000001</v>
      </c>
      <c r="F685" s="84">
        <v>149.87982485000001</v>
      </c>
    </row>
    <row r="686" spans="1:6" ht="12.75" customHeight="1" x14ac:dyDescent="0.2">
      <c r="A686" s="83" t="s">
        <v>175</v>
      </c>
      <c r="B686" s="83">
        <v>24</v>
      </c>
      <c r="C686" s="84">
        <v>986.09384625999996</v>
      </c>
      <c r="D686" s="84">
        <v>948.31448810999996</v>
      </c>
      <c r="E686" s="84">
        <v>153.12405043000001</v>
      </c>
      <c r="F686" s="84">
        <v>153.12405043000001</v>
      </c>
    </row>
    <row r="687" spans="1:6" ht="12.75" customHeight="1" x14ac:dyDescent="0.2">
      <c r="A687" s="83" t="s">
        <v>176</v>
      </c>
      <c r="B687" s="83">
        <v>1</v>
      </c>
      <c r="C687" s="84">
        <v>1026.7480214100001</v>
      </c>
      <c r="D687" s="84">
        <v>990.17373805</v>
      </c>
      <c r="E687" s="84">
        <v>159.88305072</v>
      </c>
      <c r="F687" s="84">
        <v>159.88305072</v>
      </c>
    </row>
    <row r="688" spans="1:6" ht="12.75" customHeight="1" x14ac:dyDescent="0.2">
      <c r="A688" s="83" t="s">
        <v>176</v>
      </c>
      <c r="B688" s="83">
        <v>2</v>
      </c>
      <c r="C688" s="84">
        <v>1117.6661558400001</v>
      </c>
      <c r="D688" s="84">
        <v>1077.5038453499999</v>
      </c>
      <c r="E688" s="84">
        <v>173.98421644000001</v>
      </c>
      <c r="F688" s="84">
        <v>173.98421644000001</v>
      </c>
    </row>
    <row r="689" spans="1:6" ht="12.75" customHeight="1" x14ac:dyDescent="0.2">
      <c r="A689" s="83" t="s">
        <v>176</v>
      </c>
      <c r="B689" s="83">
        <v>3</v>
      </c>
      <c r="C689" s="84">
        <v>1169.4640469599999</v>
      </c>
      <c r="D689" s="84">
        <v>1115.0942866800001</v>
      </c>
      <c r="E689" s="84">
        <v>180.05393351000001</v>
      </c>
      <c r="F689" s="84">
        <v>180.05393351000001</v>
      </c>
    </row>
    <row r="690" spans="1:6" ht="12.75" customHeight="1" x14ac:dyDescent="0.2">
      <c r="A690" s="83" t="s">
        <v>176</v>
      </c>
      <c r="B690" s="83">
        <v>4</v>
      </c>
      <c r="C690" s="84">
        <v>1153.21901929</v>
      </c>
      <c r="D690" s="84">
        <v>1118.1478540600001</v>
      </c>
      <c r="E690" s="84">
        <v>180.54699210000001</v>
      </c>
      <c r="F690" s="84">
        <v>180.54699210000001</v>
      </c>
    </row>
    <row r="691" spans="1:6" ht="12.75" customHeight="1" x14ac:dyDescent="0.2">
      <c r="A691" s="83" t="s">
        <v>176</v>
      </c>
      <c r="B691" s="83">
        <v>5</v>
      </c>
      <c r="C691" s="84">
        <v>1141.7621139</v>
      </c>
      <c r="D691" s="84">
        <v>1106.80995893</v>
      </c>
      <c r="E691" s="84">
        <v>178.71626563999999</v>
      </c>
      <c r="F691" s="84">
        <v>178.71626563999999</v>
      </c>
    </row>
    <row r="692" spans="1:6" ht="12.75" customHeight="1" x14ac:dyDescent="0.2">
      <c r="A692" s="83" t="s">
        <v>176</v>
      </c>
      <c r="B692" s="83">
        <v>6</v>
      </c>
      <c r="C692" s="84">
        <v>1126.4816851400001</v>
      </c>
      <c r="D692" s="84">
        <v>1075.4851105400001</v>
      </c>
      <c r="E692" s="84">
        <v>173.65825194999999</v>
      </c>
      <c r="F692" s="84">
        <v>173.65825194999999</v>
      </c>
    </row>
    <row r="693" spans="1:6" ht="12.75" customHeight="1" x14ac:dyDescent="0.2">
      <c r="A693" s="83" t="s">
        <v>176</v>
      </c>
      <c r="B693" s="83">
        <v>7</v>
      </c>
      <c r="C693" s="84">
        <v>1119.3431080400001</v>
      </c>
      <c r="D693" s="84">
        <v>1054.7025001500001</v>
      </c>
      <c r="E693" s="84">
        <v>170.30249019999999</v>
      </c>
      <c r="F693" s="84">
        <v>170.30249019999999</v>
      </c>
    </row>
    <row r="694" spans="1:6" ht="12.75" customHeight="1" x14ac:dyDescent="0.2">
      <c r="A694" s="83" t="s">
        <v>176</v>
      </c>
      <c r="B694" s="83">
        <v>8</v>
      </c>
      <c r="C694" s="84">
        <v>1072.6297954900001</v>
      </c>
      <c r="D694" s="84">
        <v>1020.8230998400001</v>
      </c>
      <c r="E694" s="84">
        <v>164.83199379999999</v>
      </c>
      <c r="F694" s="84">
        <v>164.83199379999999</v>
      </c>
    </row>
    <row r="695" spans="1:6" ht="12.75" customHeight="1" x14ac:dyDescent="0.2">
      <c r="A695" s="83" t="s">
        <v>176</v>
      </c>
      <c r="B695" s="83">
        <v>9</v>
      </c>
      <c r="C695" s="84">
        <v>966.48917377999999</v>
      </c>
      <c r="D695" s="84">
        <v>931.49214502999996</v>
      </c>
      <c r="E695" s="84">
        <v>150.40775184</v>
      </c>
      <c r="F695" s="84">
        <v>150.40775184</v>
      </c>
    </row>
    <row r="696" spans="1:6" ht="12.75" customHeight="1" x14ac:dyDescent="0.2">
      <c r="A696" s="83" t="s">
        <v>176</v>
      </c>
      <c r="B696" s="83">
        <v>10</v>
      </c>
      <c r="C696" s="84">
        <v>921.01115748999996</v>
      </c>
      <c r="D696" s="84">
        <v>914.55939711999997</v>
      </c>
      <c r="E696" s="84">
        <v>147.67362621000001</v>
      </c>
      <c r="F696" s="84">
        <v>147.67362621000001</v>
      </c>
    </row>
    <row r="697" spans="1:6" ht="12.75" customHeight="1" x14ac:dyDescent="0.2">
      <c r="A697" s="83" t="s">
        <v>176</v>
      </c>
      <c r="B697" s="83">
        <v>11</v>
      </c>
      <c r="C697" s="84">
        <v>957.40393556000004</v>
      </c>
      <c r="D697" s="84">
        <v>955.35247036999999</v>
      </c>
      <c r="E697" s="84">
        <v>154.26047127000001</v>
      </c>
      <c r="F697" s="84">
        <v>154.26047127000001</v>
      </c>
    </row>
    <row r="698" spans="1:6" ht="12.75" customHeight="1" x14ac:dyDescent="0.2">
      <c r="A698" s="83" t="s">
        <v>176</v>
      </c>
      <c r="B698" s="83">
        <v>12</v>
      </c>
      <c r="C698" s="84">
        <v>994.98815780999996</v>
      </c>
      <c r="D698" s="84">
        <v>991.97548111000003</v>
      </c>
      <c r="E698" s="84">
        <v>160.17397761999999</v>
      </c>
      <c r="F698" s="84">
        <v>160.17397761999999</v>
      </c>
    </row>
    <row r="699" spans="1:6" ht="12.75" customHeight="1" x14ac:dyDescent="0.2">
      <c r="A699" s="83" t="s">
        <v>176</v>
      </c>
      <c r="B699" s="83">
        <v>13</v>
      </c>
      <c r="C699" s="84">
        <v>1032.3447688599999</v>
      </c>
      <c r="D699" s="84">
        <v>1030.4937640999999</v>
      </c>
      <c r="E699" s="84">
        <v>166.39351300000001</v>
      </c>
      <c r="F699" s="84">
        <v>166.39351300000001</v>
      </c>
    </row>
    <row r="700" spans="1:6" ht="12.75" customHeight="1" x14ac:dyDescent="0.2">
      <c r="A700" s="83" t="s">
        <v>176</v>
      </c>
      <c r="B700" s="83">
        <v>14</v>
      </c>
      <c r="C700" s="84">
        <v>1061.40988642</v>
      </c>
      <c r="D700" s="84">
        <v>1059.0858239900001</v>
      </c>
      <c r="E700" s="84">
        <v>171.01026415999999</v>
      </c>
      <c r="F700" s="84">
        <v>171.01026415999999</v>
      </c>
    </row>
    <row r="701" spans="1:6" ht="12.75" customHeight="1" x14ac:dyDescent="0.2">
      <c r="A701" s="83" t="s">
        <v>176</v>
      </c>
      <c r="B701" s="83">
        <v>15</v>
      </c>
      <c r="C701" s="84">
        <v>1107.81330744</v>
      </c>
      <c r="D701" s="84">
        <v>1102.6600779299999</v>
      </c>
      <c r="E701" s="84">
        <v>178.04618561999999</v>
      </c>
      <c r="F701" s="84">
        <v>178.04618561999999</v>
      </c>
    </row>
    <row r="702" spans="1:6" ht="12.75" customHeight="1" x14ac:dyDescent="0.2">
      <c r="A702" s="83" t="s">
        <v>176</v>
      </c>
      <c r="B702" s="83">
        <v>16</v>
      </c>
      <c r="C702" s="84">
        <v>1141.69009248</v>
      </c>
      <c r="D702" s="84">
        <v>1131.58035946</v>
      </c>
      <c r="E702" s="84">
        <v>182.71593464</v>
      </c>
      <c r="F702" s="84">
        <v>182.71593464</v>
      </c>
    </row>
    <row r="703" spans="1:6" ht="12.75" customHeight="1" x14ac:dyDescent="0.2">
      <c r="A703" s="83" t="s">
        <v>176</v>
      </c>
      <c r="B703" s="83">
        <v>17</v>
      </c>
      <c r="C703" s="84">
        <v>1126.48737291</v>
      </c>
      <c r="D703" s="84">
        <v>1119.3964001100001</v>
      </c>
      <c r="E703" s="84">
        <v>180.74859445000001</v>
      </c>
      <c r="F703" s="84">
        <v>180.74859445000001</v>
      </c>
    </row>
    <row r="704" spans="1:6" ht="12.75" customHeight="1" x14ac:dyDescent="0.2">
      <c r="A704" s="83" t="s">
        <v>176</v>
      </c>
      <c r="B704" s="83">
        <v>18</v>
      </c>
      <c r="C704" s="84">
        <v>1098.20495781</v>
      </c>
      <c r="D704" s="84">
        <v>1082.2215130899999</v>
      </c>
      <c r="E704" s="84">
        <v>174.74597681</v>
      </c>
      <c r="F704" s="84">
        <v>174.74597681</v>
      </c>
    </row>
    <row r="705" spans="1:6" ht="12.75" customHeight="1" x14ac:dyDescent="0.2">
      <c r="A705" s="83" t="s">
        <v>176</v>
      </c>
      <c r="B705" s="83">
        <v>19</v>
      </c>
      <c r="C705" s="84">
        <v>1023.1592083199999</v>
      </c>
      <c r="D705" s="84">
        <v>1012.39864402</v>
      </c>
      <c r="E705" s="84">
        <v>163.47169948999999</v>
      </c>
      <c r="F705" s="84">
        <v>163.47169948999999</v>
      </c>
    </row>
    <row r="706" spans="1:6" ht="12.75" customHeight="1" x14ac:dyDescent="0.2">
      <c r="A706" s="83" t="s">
        <v>176</v>
      </c>
      <c r="B706" s="83">
        <v>20</v>
      </c>
      <c r="C706" s="84">
        <v>998.15960558999996</v>
      </c>
      <c r="D706" s="84">
        <v>981.94466248000003</v>
      </c>
      <c r="E706" s="84">
        <v>158.55430440000001</v>
      </c>
      <c r="F706" s="84">
        <v>158.55430440000001</v>
      </c>
    </row>
    <row r="707" spans="1:6" ht="12.75" customHeight="1" x14ac:dyDescent="0.2">
      <c r="A707" s="83" t="s">
        <v>176</v>
      </c>
      <c r="B707" s="83">
        <v>21</v>
      </c>
      <c r="C707" s="84">
        <v>1000.94582793</v>
      </c>
      <c r="D707" s="84">
        <v>987.52044464999994</v>
      </c>
      <c r="E707" s="84">
        <v>159.45462423999999</v>
      </c>
      <c r="F707" s="84">
        <v>159.45462423999999</v>
      </c>
    </row>
    <row r="708" spans="1:6" ht="12.75" customHeight="1" x14ac:dyDescent="0.2">
      <c r="A708" s="83" t="s">
        <v>176</v>
      </c>
      <c r="B708" s="83">
        <v>22</v>
      </c>
      <c r="C708" s="84">
        <v>970.51100191</v>
      </c>
      <c r="D708" s="84">
        <v>960.78221384999995</v>
      </c>
      <c r="E708" s="84">
        <v>155.13721029000001</v>
      </c>
      <c r="F708" s="84">
        <v>155.13721029000001</v>
      </c>
    </row>
    <row r="709" spans="1:6" ht="12.75" customHeight="1" x14ac:dyDescent="0.2">
      <c r="A709" s="83" t="s">
        <v>176</v>
      </c>
      <c r="B709" s="83">
        <v>23</v>
      </c>
      <c r="C709" s="84">
        <v>963.98565494000002</v>
      </c>
      <c r="D709" s="84">
        <v>949.04288988999997</v>
      </c>
      <c r="E709" s="84">
        <v>153.24166524</v>
      </c>
      <c r="F709" s="84">
        <v>153.24166524</v>
      </c>
    </row>
    <row r="710" spans="1:6" ht="12.75" customHeight="1" x14ac:dyDescent="0.2">
      <c r="A710" s="83" t="s">
        <v>176</v>
      </c>
      <c r="B710" s="83">
        <v>24</v>
      </c>
      <c r="C710" s="84">
        <v>968.36642102999997</v>
      </c>
      <c r="D710" s="84">
        <v>944.11164932999998</v>
      </c>
      <c r="E710" s="84">
        <v>152.44541934</v>
      </c>
      <c r="F710" s="84">
        <v>152.44541934</v>
      </c>
    </row>
    <row r="711" spans="1:6" ht="12.75" customHeight="1" x14ac:dyDescent="0.2">
      <c r="A711" s="83" t="s">
        <v>177</v>
      </c>
      <c r="B711" s="83">
        <v>1</v>
      </c>
      <c r="C711" s="84">
        <v>1083.8263312500001</v>
      </c>
      <c r="D711" s="84">
        <v>1038.58817793</v>
      </c>
      <c r="E711" s="84">
        <v>167.70051552000001</v>
      </c>
      <c r="F711" s="84">
        <v>167.70051552000001</v>
      </c>
    </row>
    <row r="712" spans="1:6" ht="12.75" customHeight="1" x14ac:dyDescent="0.2">
      <c r="A712" s="83" t="s">
        <v>177</v>
      </c>
      <c r="B712" s="83">
        <v>2</v>
      </c>
      <c r="C712" s="84">
        <v>1178.5900643299999</v>
      </c>
      <c r="D712" s="84">
        <v>1125.87343311</v>
      </c>
      <c r="E712" s="84">
        <v>181.79443899</v>
      </c>
      <c r="F712" s="84">
        <v>181.79443899</v>
      </c>
    </row>
    <row r="713" spans="1:6" ht="12.75" customHeight="1" x14ac:dyDescent="0.2">
      <c r="A713" s="83" t="s">
        <v>177</v>
      </c>
      <c r="B713" s="83">
        <v>3</v>
      </c>
      <c r="C713" s="84">
        <v>1190.4137083200001</v>
      </c>
      <c r="D713" s="84">
        <v>1178.2668377499999</v>
      </c>
      <c r="E713" s="84">
        <v>190.25438600999999</v>
      </c>
      <c r="F713" s="84">
        <v>190.25438600999999</v>
      </c>
    </row>
    <row r="714" spans="1:6" ht="12.75" customHeight="1" x14ac:dyDescent="0.2">
      <c r="A714" s="83" t="s">
        <v>177</v>
      </c>
      <c r="B714" s="83">
        <v>4</v>
      </c>
      <c r="C714" s="84">
        <v>1204.49559535</v>
      </c>
      <c r="D714" s="84">
        <v>1198.55252739</v>
      </c>
      <c r="E714" s="84">
        <v>193.52991012000001</v>
      </c>
      <c r="F714" s="84">
        <v>193.52991012000001</v>
      </c>
    </row>
    <row r="715" spans="1:6" ht="12.75" customHeight="1" x14ac:dyDescent="0.2">
      <c r="A715" s="83" t="s">
        <v>177</v>
      </c>
      <c r="B715" s="83">
        <v>5</v>
      </c>
      <c r="C715" s="84">
        <v>1214.2779758300001</v>
      </c>
      <c r="D715" s="84">
        <v>1192.00611596</v>
      </c>
      <c r="E715" s="84">
        <v>192.47286306999999</v>
      </c>
      <c r="F715" s="84">
        <v>192.47286306999999</v>
      </c>
    </row>
    <row r="716" spans="1:6" ht="12.75" customHeight="1" x14ac:dyDescent="0.2">
      <c r="A716" s="83" t="s">
        <v>177</v>
      </c>
      <c r="B716" s="83">
        <v>6</v>
      </c>
      <c r="C716" s="84">
        <v>1204.2698451599999</v>
      </c>
      <c r="D716" s="84">
        <v>1146.83626497</v>
      </c>
      <c r="E716" s="84">
        <v>185.17930104000001</v>
      </c>
      <c r="F716" s="84">
        <v>185.17930104000001</v>
      </c>
    </row>
    <row r="717" spans="1:6" ht="12.75" customHeight="1" x14ac:dyDescent="0.2">
      <c r="A717" s="83" t="s">
        <v>177</v>
      </c>
      <c r="B717" s="83">
        <v>7</v>
      </c>
      <c r="C717" s="84">
        <v>1175.0987801799999</v>
      </c>
      <c r="D717" s="84">
        <v>1102.1953934600001</v>
      </c>
      <c r="E717" s="84">
        <v>177.97115317000001</v>
      </c>
      <c r="F717" s="84">
        <v>177.97115317000001</v>
      </c>
    </row>
    <row r="718" spans="1:6" ht="12.75" customHeight="1" x14ac:dyDescent="0.2">
      <c r="A718" s="83" t="s">
        <v>177</v>
      </c>
      <c r="B718" s="83">
        <v>8</v>
      </c>
      <c r="C718" s="84">
        <v>1113.4505212199999</v>
      </c>
      <c r="D718" s="84">
        <v>1045.2664663800001</v>
      </c>
      <c r="E718" s="84">
        <v>168.77885671999999</v>
      </c>
      <c r="F718" s="84">
        <v>168.77885671999999</v>
      </c>
    </row>
    <row r="719" spans="1:6" ht="12.75" customHeight="1" x14ac:dyDescent="0.2">
      <c r="A719" s="83" t="s">
        <v>177</v>
      </c>
      <c r="B719" s="83">
        <v>9</v>
      </c>
      <c r="C719" s="84">
        <v>1040.7597952399999</v>
      </c>
      <c r="D719" s="84">
        <v>987.92703520999999</v>
      </c>
      <c r="E719" s="84">
        <v>159.52027630000001</v>
      </c>
      <c r="F719" s="84">
        <v>159.52027630000001</v>
      </c>
    </row>
    <row r="720" spans="1:6" ht="12.75" customHeight="1" x14ac:dyDescent="0.2">
      <c r="A720" s="83" t="s">
        <v>177</v>
      </c>
      <c r="B720" s="83">
        <v>10</v>
      </c>
      <c r="C720" s="84">
        <v>973.34119250000003</v>
      </c>
      <c r="D720" s="84">
        <v>970.12975970000002</v>
      </c>
      <c r="E720" s="84">
        <v>156.64655565999999</v>
      </c>
      <c r="F720" s="84">
        <v>156.64655565999999</v>
      </c>
    </row>
    <row r="721" spans="1:6" ht="12.75" customHeight="1" x14ac:dyDescent="0.2">
      <c r="A721" s="83" t="s">
        <v>177</v>
      </c>
      <c r="B721" s="83">
        <v>11</v>
      </c>
      <c r="C721" s="84">
        <v>976.88871326000003</v>
      </c>
      <c r="D721" s="84">
        <v>970.60046239999997</v>
      </c>
      <c r="E721" s="84">
        <v>156.72255988000001</v>
      </c>
      <c r="F721" s="84">
        <v>156.72255988000001</v>
      </c>
    </row>
    <row r="722" spans="1:6" ht="12.75" customHeight="1" x14ac:dyDescent="0.2">
      <c r="A722" s="83" t="s">
        <v>177</v>
      </c>
      <c r="B722" s="83">
        <v>12</v>
      </c>
      <c r="C722" s="84">
        <v>979.14179719000003</v>
      </c>
      <c r="D722" s="84">
        <v>969.69324116999996</v>
      </c>
      <c r="E722" s="84">
        <v>156.57607114999999</v>
      </c>
      <c r="F722" s="84">
        <v>156.57607114999999</v>
      </c>
    </row>
    <row r="723" spans="1:6" ht="12.75" customHeight="1" x14ac:dyDescent="0.2">
      <c r="A723" s="83" t="s">
        <v>177</v>
      </c>
      <c r="B723" s="83">
        <v>13</v>
      </c>
      <c r="C723" s="84">
        <v>993.44368234000001</v>
      </c>
      <c r="D723" s="84">
        <v>977.23319787000003</v>
      </c>
      <c r="E723" s="84">
        <v>157.79354565</v>
      </c>
      <c r="F723" s="84">
        <v>157.79354565</v>
      </c>
    </row>
    <row r="724" spans="1:6" ht="12.75" customHeight="1" x14ac:dyDescent="0.2">
      <c r="A724" s="83" t="s">
        <v>177</v>
      </c>
      <c r="B724" s="83">
        <v>14</v>
      </c>
      <c r="C724" s="84">
        <v>1014.945923</v>
      </c>
      <c r="D724" s="84">
        <v>1011.2885164</v>
      </c>
      <c r="E724" s="84">
        <v>163.29244752</v>
      </c>
      <c r="F724" s="84">
        <v>163.29244752</v>
      </c>
    </row>
    <row r="725" spans="1:6" ht="12.75" customHeight="1" x14ac:dyDescent="0.2">
      <c r="A725" s="83" t="s">
        <v>177</v>
      </c>
      <c r="B725" s="83">
        <v>15</v>
      </c>
      <c r="C725" s="84">
        <v>1067.61273054</v>
      </c>
      <c r="D725" s="84">
        <v>1062.3967429700001</v>
      </c>
      <c r="E725" s="84">
        <v>171.54487724000001</v>
      </c>
      <c r="F725" s="84">
        <v>171.54487724000001</v>
      </c>
    </row>
    <row r="726" spans="1:6" ht="12.75" customHeight="1" x14ac:dyDescent="0.2">
      <c r="A726" s="83" t="s">
        <v>177</v>
      </c>
      <c r="B726" s="83">
        <v>16</v>
      </c>
      <c r="C726" s="84">
        <v>1094.25058055</v>
      </c>
      <c r="D726" s="84">
        <v>1088.1595911300001</v>
      </c>
      <c r="E726" s="84">
        <v>175.70479645</v>
      </c>
      <c r="F726" s="84">
        <v>175.70479645</v>
      </c>
    </row>
    <row r="727" spans="1:6" ht="12.75" customHeight="1" x14ac:dyDescent="0.2">
      <c r="A727" s="83" t="s">
        <v>177</v>
      </c>
      <c r="B727" s="83">
        <v>17</v>
      </c>
      <c r="C727" s="84">
        <v>1103.9257842899999</v>
      </c>
      <c r="D727" s="84">
        <v>1077.21736687</v>
      </c>
      <c r="E727" s="84">
        <v>173.93795885</v>
      </c>
      <c r="F727" s="84">
        <v>173.93795885</v>
      </c>
    </row>
    <row r="728" spans="1:6" ht="12.75" customHeight="1" x14ac:dyDescent="0.2">
      <c r="A728" s="83" t="s">
        <v>177</v>
      </c>
      <c r="B728" s="83">
        <v>18</v>
      </c>
      <c r="C728" s="84">
        <v>1108.5473228799999</v>
      </c>
      <c r="D728" s="84">
        <v>1045.4774602800001</v>
      </c>
      <c r="E728" s="84">
        <v>168.81292583999999</v>
      </c>
      <c r="F728" s="84">
        <v>168.81292583999999</v>
      </c>
    </row>
    <row r="729" spans="1:6" ht="12.75" customHeight="1" x14ac:dyDescent="0.2">
      <c r="A729" s="83" t="s">
        <v>177</v>
      </c>
      <c r="B729" s="83">
        <v>19</v>
      </c>
      <c r="C729" s="84">
        <v>1001.29887739</v>
      </c>
      <c r="D729" s="84">
        <v>973.86776545999999</v>
      </c>
      <c r="E729" s="84">
        <v>157.25013031</v>
      </c>
      <c r="F729" s="84">
        <v>157.25013031</v>
      </c>
    </row>
    <row r="730" spans="1:6" ht="12.75" customHeight="1" x14ac:dyDescent="0.2">
      <c r="A730" s="83" t="s">
        <v>177</v>
      </c>
      <c r="B730" s="83">
        <v>20</v>
      </c>
      <c r="C730" s="84">
        <v>956.61895707999997</v>
      </c>
      <c r="D730" s="84">
        <v>943.41921209999998</v>
      </c>
      <c r="E730" s="84">
        <v>152.33361171000001</v>
      </c>
      <c r="F730" s="84">
        <v>152.33361171000001</v>
      </c>
    </row>
    <row r="731" spans="1:6" ht="12.75" customHeight="1" x14ac:dyDescent="0.2">
      <c r="A731" s="83" t="s">
        <v>177</v>
      </c>
      <c r="B731" s="83">
        <v>21</v>
      </c>
      <c r="C731" s="84">
        <v>976.70365045999995</v>
      </c>
      <c r="D731" s="84">
        <v>944.61153522999996</v>
      </c>
      <c r="E731" s="84">
        <v>152.52613575999999</v>
      </c>
      <c r="F731" s="84">
        <v>152.52613575999999</v>
      </c>
    </row>
    <row r="732" spans="1:6" ht="12.75" customHeight="1" x14ac:dyDescent="0.2">
      <c r="A732" s="83" t="s">
        <v>177</v>
      </c>
      <c r="B732" s="83">
        <v>22</v>
      </c>
      <c r="C732" s="84">
        <v>970.96228731999997</v>
      </c>
      <c r="D732" s="84">
        <v>944.68362492000006</v>
      </c>
      <c r="E732" s="84">
        <v>152.53777606</v>
      </c>
      <c r="F732" s="84">
        <v>152.53777606</v>
      </c>
    </row>
    <row r="733" spans="1:6" ht="12.75" customHeight="1" x14ac:dyDescent="0.2">
      <c r="A733" s="83" t="s">
        <v>177</v>
      </c>
      <c r="B733" s="83">
        <v>23</v>
      </c>
      <c r="C733" s="84">
        <v>1003.27306615</v>
      </c>
      <c r="D733" s="84">
        <v>966.76039075000006</v>
      </c>
      <c r="E733" s="84">
        <v>156.10250468999999</v>
      </c>
      <c r="F733" s="84">
        <v>156.10250468999999</v>
      </c>
    </row>
    <row r="734" spans="1:6" ht="12.75" customHeight="1" x14ac:dyDescent="0.2">
      <c r="A734" s="83" t="s">
        <v>177</v>
      </c>
      <c r="B734" s="83">
        <v>24</v>
      </c>
      <c r="C734" s="84">
        <v>1010.36459645</v>
      </c>
      <c r="D734" s="84">
        <v>960.51089464999995</v>
      </c>
      <c r="E734" s="84">
        <v>155.09340047000001</v>
      </c>
      <c r="F734" s="84">
        <v>155.09340047000001</v>
      </c>
    </row>
    <row r="735" spans="1:6" ht="12.75" customHeight="1" x14ac:dyDescent="0.2">
      <c r="A735" s="83" t="s">
        <v>178</v>
      </c>
      <c r="B735" s="83">
        <v>1</v>
      </c>
      <c r="C735" s="84">
        <v>1042.8764977000001</v>
      </c>
      <c r="D735" s="84">
        <v>1026.08647204</v>
      </c>
      <c r="E735" s="84">
        <v>165.68186890000001</v>
      </c>
      <c r="F735" s="84">
        <v>165.68186890000001</v>
      </c>
    </row>
    <row r="736" spans="1:6" ht="12.75" customHeight="1" x14ac:dyDescent="0.2">
      <c r="A736" s="83" t="s">
        <v>178</v>
      </c>
      <c r="B736" s="83">
        <v>2</v>
      </c>
      <c r="C736" s="84">
        <v>1119.24387701</v>
      </c>
      <c r="D736" s="84">
        <v>1098.6834616599999</v>
      </c>
      <c r="E736" s="84">
        <v>177.40408260999999</v>
      </c>
      <c r="F736" s="84">
        <v>177.40408260999999</v>
      </c>
    </row>
    <row r="737" spans="1:6" ht="12.75" customHeight="1" x14ac:dyDescent="0.2">
      <c r="A737" s="83" t="s">
        <v>178</v>
      </c>
      <c r="B737" s="83">
        <v>3</v>
      </c>
      <c r="C737" s="84">
        <v>1122.8505069400001</v>
      </c>
      <c r="D737" s="84">
        <v>1097.0781202999999</v>
      </c>
      <c r="E737" s="84">
        <v>177.14486862999999</v>
      </c>
      <c r="F737" s="84">
        <v>177.14486862999999</v>
      </c>
    </row>
    <row r="738" spans="1:6" ht="12.75" customHeight="1" x14ac:dyDescent="0.2">
      <c r="A738" s="83" t="s">
        <v>178</v>
      </c>
      <c r="B738" s="83">
        <v>4</v>
      </c>
      <c r="C738" s="84">
        <v>1113.30624504</v>
      </c>
      <c r="D738" s="84">
        <v>1095.91592365</v>
      </c>
      <c r="E738" s="84">
        <v>176.9572091</v>
      </c>
      <c r="F738" s="84">
        <v>176.9572091</v>
      </c>
    </row>
    <row r="739" spans="1:6" ht="12.75" customHeight="1" x14ac:dyDescent="0.2">
      <c r="A739" s="83" t="s">
        <v>178</v>
      </c>
      <c r="B739" s="83">
        <v>5</v>
      </c>
      <c r="C739" s="84">
        <v>1118.7242403099999</v>
      </c>
      <c r="D739" s="84">
        <v>1094.6288129500001</v>
      </c>
      <c r="E739" s="84">
        <v>176.74937972000001</v>
      </c>
      <c r="F739" s="84">
        <v>176.74937972000001</v>
      </c>
    </row>
    <row r="740" spans="1:6" ht="12.75" customHeight="1" x14ac:dyDescent="0.2">
      <c r="A740" s="83" t="s">
        <v>178</v>
      </c>
      <c r="B740" s="83">
        <v>6</v>
      </c>
      <c r="C740" s="84">
        <v>1116.1623804200001</v>
      </c>
      <c r="D740" s="84">
        <v>1096.3788862900001</v>
      </c>
      <c r="E740" s="84">
        <v>177.03196353000001</v>
      </c>
      <c r="F740" s="84">
        <v>177.03196353000001</v>
      </c>
    </row>
    <row r="741" spans="1:6" ht="12.75" customHeight="1" x14ac:dyDescent="0.2">
      <c r="A741" s="83" t="s">
        <v>178</v>
      </c>
      <c r="B741" s="83">
        <v>7</v>
      </c>
      <c r="C741" s="84">
        <v>1118.6129033100001</v>
      </c>
      <c r="D741" s="84">
        <v>1087.25493551</v>
      </c>
      <c r="E741" s="84">
        <v>175.55872199000001</v>
      </c>
      <c r="F741" s="84">
        <v>175.55872199000001</v>
      </c>
    </row>
    <row r="742" spans="1:6" ht="12.75" customHeight="1" x14ac:dyDescent="0.2">
      <c r="A742" s="83" t="s">
        <v>178</v>
      </c>
      <c r="B742" s="83">
        <v>8</v>
      </c>
      <c r="C742" s="84">
        <v>1078.2384425299999</v>
      </c>
      <c r="D742" s="84">
        <v>1041.7276684000001</v>
      </c>
      <c r="E742" s="84">
        <v>168.20744809000001</v>
      </c>
      <c r="F742" s="84">
        <v>168.20744809000001</v>
      </c>
    </row>
    <row r="743" spans="1:6" ht="12.75" customHeight="1" x14ac:dyDescent="0.2">
      <c r="A743" s="83" t="s">
        <v>178</v>
      </c>
      <c r="B743" s="83">
        <v>9</v>
      </c>
      <c r="C743" s="84">
        <v>1030.9842506099999</v>
      </c>
      <c r="D743" s="84">
        <v>1002.91612724</v>
      </c>
      <c r="E743" s="84">
        <v>161.94056040999999</v>
      </c>
      <c r="F743" s="84">
        <v>161.94056040999999</v>
      </c>
    </row>
    <row r="744" spans="1:6" ht="12.75" customHeight="1" x14ac:dyDescent="0.2">
      <c r="A744" s="83" t="s">
        <v>178</v>
      </c>
      <c r="B744" s="83">
        <v>10</v>
      </c>
      <c r="C744" s="84">
        <v>1000.27214966</v>
      </c>
      <c r="D744" s="84">
        <v>986.96593840000003</v>
      </c>
      <c r="E744" s="84">
        <v>159.36508828999999</v>
      </c>
      <c r="F744" s="84">
        <v>159.36508828999999</v>
      </c>
    </row>
    <row r="745" spans="1:6" ht="12.75" customHeight="1" x14ac:dyDescent="0.2">
      <c r="A745" s="83" t="s">
        <v>178</v>
      </c>
      <c r="B745" s="83">
        <v>11</v>
      </c>
      <c r="C745" s="84">
        <v>1029.9486999799999</v>
      </c>
      <c r="D745" s="84">
        <v>1016.58599134</v>
      </c>
      <c r="E745" s="84">
        <v>164.14782918</v>
      </c>
      <c r="F745" s="84">
        <v>164.14782918</v>
      </c>
    </row>
    <row r="746" spans="1:6" ht="12.75" customHeight="1" x14ac:dyDescent="0.2">
      <c r="A746" s="83" t="s">
        <v>178</v>
      </c>
      <c r="B746" s="83">
        <v>12</v>
      </c>
      <c r="C746" s="84">
        <v>1061.4148923299999</v>
      </c>
      <c r="D746" s="84">
        <v>1045.44657381</v>
      </c>
      <c r="E746" s="84">
        <v>168.80793861000001</v>
      </c>
      <c r="F746" s="84">
        <v>168.80793861000001</v>
      </c>
    </row>
    <row r="747" spans="1:6" ht="12.75" customHeight="1" x14ac:dyDescent="0.2">
      <c r="A747" s="83" t="s">
        <v>178</v>
      </c>
      <c r="B747" s="83">
        <v>13</v>
      </c>
      <c r="C747" s="84">
        <v>1075.42098476</v>
      </c>
      <c r="D747" s="84">
        <v>1060.44829213</v>
      </c>
      <c r="E747" s="84">
        <v>171.23026148</v>
      </c>
      <c r="F747" s="84">
        <v>171.23026148</v>
      </c>
    </row>
    <row r="748" spans="1:6" ht="12.75" customHeight="1" x14ac:dyDescent="0.2">
      <c r="A748" s="83" t="s">
        <v>178</v>
      </c>
      <c r="B748" s="83">
        <v>14</v>
      </c>
      <c r="C748" s="84">
        <v>1120.2016149399999</v>
      </c>
      <c r="D748" s="84">
        <v>1104.5104927299999</v>
      </c>
      <c r="E748" s="84">
        <v>178.34497153999999</v>
      </c>
      <c r="F748" s="84">
        <v>178.34497153999999</v>
      </c>
    </row>
    <row r="749" spans="1:6" ht="12.75" customHeight="1" x14ac:dyDescent="0.2">
      <c r="A749" s="83" t="s">
        <v>178</v>
      </c>
      <c r="B749" s="83">
        <v>15</v>
      </c>
      <c r="C749" s="84">
        <v>1172.5229424199999</v>
      </c>
      <c r="D749" s="84">
        <v>1157.0453381699999</v>
      </c>
      <c r="E749" s="84">
        <v>186.82775697</v>
      </c>
      <c r="F749" s="84">
        <v>186.82775697</v>
      </c>
    </row>
    <row r="750" spans="1:6" ht="12.75" customHeight="1" x14ac:dyDescent="0.2">
      <c r="A750" s="83" t="s">
        <v>178</v>
      </c>
      <c r="B750" s="83">
        <v>16</v>
      </c>
      <c r="C750" s="84">
        <v>1186.4356014800001</v>
      </c>
      <c r="D750" s="84">
        <v>1170.71118434</v>
      </c>
      <c r="E750" s="84">
        <v>189.03437697000001</v>
      </c>
      <c r="F750" s="84">
        <v>189.03437697000001</v>
      </c>
    </row>
    <row r="751" spans="1:6" ht="12.75" customHeight="1" x14ac:dyDescent="0.2">
      <c r="A751" s="83" t="s">
        <v>178</v>
      </c>
      <c r="B751" s="83">
        <v>17</v>
      </c>
      <c r="C751" s="84">
        <v>1178.5290298299999</v>
      </c>
      <c r="D751" s="84">
        <v>1144.03952624</v>
      </c>
      <c r="E751" s="84">
        <v>184.72771248999999</v>
      </c>
      <c r="F751" s="84">
        <v>184.72771248999999</v>
      </c>
    </row>
    <row r="752" spans="1:6" ht="12.75" customHeight="1" x14ac:dyDescent="0.2">
      <c r="A752" s="83" t="s">
        <v>178</v>
      </c>
      <c r="B752" s="83">
        <v>18</v>
      </c>
      <c r="C752" s="84">
        <v>1164.48164423</v>
      </c>
      <c r="D752" s="84">
        <v>1114.89439784</v>
      </c>
      <c r="E752" s="84">
        <v>180.02165751999999</v>
      </c>
      <c r="F752" s="84">
        <v>180.02165751999999</v>
      </c>
    </row>
    <row r="753" spans="1:6" ht="12.75" customHeight="1" x14ac:dyDescent="0.2">
      <c r="A753" s="83" t="s">
        <v>178</v>
      </c>
      <c r="B753" s="83">
        <v>19</v>
      </c>
      <c r="C753" s="84">
        <v>1100.1705438399999</v>
      </c>
      <c r="D753" s="84">
        <v>1051.4636966</v>
      </c>
      <c r="E753" s="84">
        <v>169.77952159</v>
      </c>
      <c r="F753" s="84">
        <v>169.77952159</v>
      </c>
    </row>
    <row r="754" spans="1:6" ht="12.75" customHeight="1" x14ac:dyDescent="0.2">
      <c r="A754" s="83" t="s">
        <v>178</v>
      </c>
      <c r="B754" s="83">
        <v>20</v>
      </c>
      <c r="C754" s="84">
        <v>1029.5777058599999</v>
      </c>
      <c r="D754" s="84">
        <v>1011.59777763</v>
      </c>
      <c r="E754" s="84">
        <v>163.34238384</v>
      </c>
      <c r="F754" s="84">
        <v>163.34238384</v>
      </c>
    </row>
    <row r="755" spans="1:6" ht="12.75" customHeight="1" x14ac:dyDescent="0.2">
      <c r="A755" s="83" t="s">
        <v>178</v>
      </c>
      <c r="B755" s="83">
        <v>21</v>
      </c>
      <c r="C755" s="84">
        <v>1037.2883326799999</v>
      </c>
      <c r="D755" s="84">
        <v>1002.59549866</v>
      </c>
      <c r="E755" s="84">
        <v>161.88878861000001</v>
      </c>
      <c r="F755" s="84">
        <v>161.88878861000001</v>
      </c>
    </row>
    <row r="756" spans="1:6" ht="12.75" customHeight="1" x14ac:dyDescent="0.2">
      <c r="A756" s="83" t="s">
        <v>178</v>
      </c>
      <c r="B756" s="83">
        <v>22</v>
      </c>
      <c r="C756" s="84">
        <v>1041.09098595</v>
      </c>
      <c r="D756" s="84">
        <v>1012.20602954</v>
      </c>
      <c r="E756" s="84">
        <v>163.44059809000001</v>
      </c>
      <c r="F756" s="84">
        <v>163.44059809000001</v>
      </c>
    </row>
    <row r="757" spans="1:6" ht="12.75" customHeight="1" x14ac:dyDescent="0.2">
      <c r="A757" s="83" t="s">
        <v>178</v>
      </c>
      <c r="B757" s="83">
        <v>23</v>
      </c>
      <c r="C757" s="84">
        <v>1075.0129406399999</v>
      </c>
      <c r="D757" s="84">
        <v>1032.33839515</v>
      </c>
      <c r="E757" s="84">
        <v>166.69136501</v>
      </c>
      <c r="F757" s="84">
        <v>166.69136501</v>
      </c>
    </row>
    <row r="758" spans="1:6" ht="12.75" customHeight="1" x14ac:dyDescent="0.2">
      <c r="A758" s="83" t="s">
        <v>178</v>
      </c>
      <c r="B758" s="83">
        <v>24</v>
      </c>
      <c r="C758" s="84">
        <v>1068.0117910399999</v>
      </c>
      <c r="D758" s="84">
        <v>1024.8263004800001</v>
      </c>
      <c r="E758" s="84">
        <v>165.47838938000001</v>
      </c>
      <c r="F758" s="84">
        <v>165.47838938000001</v>
      </c>
    </row>
    <row r="759" spans="1:6" ht="12.75" customHeight="1" x14ac:dyDescent="0.2">
      <c r="A759" s="83" t="s">
        <v>179</v>
      </c>
      <c r="B759" s="83">
        <v>1</v>
      </c>
      <c r="C759" s="84">
        <v>1166.42087881</v>
      </c>
      <c r="D759" s="84">
        <v>1111.9999062100001</v>
      </c>
      <c r="E759" s="84">
        <v>179.55428484000001</v>
      </c>
      <c r="F759" s="84">
        <v>179.55428484000001</v>
      </c>
    </row>
    <row r="760" spans="1:6" ht="12.75" customHeight="1" x14ac:dyDescent="0.2">
      <c r="A760" s="83" t="s">
        <v>179</v>
      </c>
      <c r="B760" s="83">
        <v>2</v>
      </c>
      <c r="C760" s="84">
        <v>1181.2976378200001</v>
      </c>
      <c r="D760" s="84">
        <v>1138.09525304</v>
      </c>
      <c r="E760" s="84">
        <v>183.76789251</v>
      </c>
      <c r="F760" s="84">
        <v>183.76789251</v>
      </c>
    </row>
    <row r="761" spans="1:6" ht="12.75" customHeight="1" x14ac:dyDescent="0.2">
      <c r="A761" s="83" t="s">
        <v>179</v>
      </c>
      <c r="B761" s="83">
        <v>3</v>
      </c>
      <c r="C761" s="84">
        <v>1156.0751859699999</v>
      </c>
      <c r="D761" s="84">
        <v>1110.3048306200001</v>
      </c>
      <c r="E761" s="84">
        <v>179.28058150000001</v>
      </c>
      <c r="F761" s="84">
        <v>179.28058150000001</v>
      </c>
    </row>
    <row r="762" spans="1:6" ht="12.75" customHeight="1" x14ac:dyDescent="0.2">
      <c r="A762" s="83" t="s">
        <v>179</v>
      </c>
      <c r="B762" s="83">
        <v>4</v>
      </c>
      <c r="C762" s="84">
        <v>1120.76652902</v>
      </c>
      <c r="D762" s="84">
        <v>1108.90299592</v>
      </c>
      <c r="E762" s="84">
        <v>179.05422768</v>
      </c>
      <c r="F762" s="84">
        <v>179.05422768</v>
      </c>
    </row>
    <row r="763" spans="1:6" ht="12.75" customHeight="1" x14ac:dyDescent="0.2">
      <c r="A763" s="83" t="s">
        <v>179</v>
      </c>
      <c r="B763" s="83">
        <v>5</v>
      </c>
      <c r="C763" s="84">
        <v>1121.9400898599999</v>
      </c>
      <c r="D763" s="84">
        <v>1108.9033287</v>
      </c>
      <c r="E763" s="84">
        <v>179.05428142</v>
      </c>
      <c r="F763" s="84">
        <v>179.05428142</v>
      </c>
    </row>
    <row r="764" spans="1:6" ht="12.75" customHeight="1" x14ac:dyDescent="0.2">
      <c r="A764" s="83" t="s">
        <v>179</v>
      </c>
      <c r="B764" s="83">
        <v>6</v>
      </c>
      <c r="C764" s="84">
        <v>1139.4751001</v>
      </c>
      <c r="D764" s="84">
        <v>1109.8612831299999</v>
      </c>
      <c r="E764" s="84">
        <v>179.20896203000001</v>
      </c>
      <c r="F764" s="84">
        <v>179.20896203000001</v>
      </c>
    </row>
    <row r="765" spans="1:6" ht="12.75" customHeight="1" x14ac:dyDescent="0.2">
      <c r="A765" s="83" t="s">
        <v>179</v>
      </c>
      <c r="B765" s="83">
        <v>7</v>
      </c>
      <c r="C765" s="84">
        <v>1176.3353900300001</v>
      </c>
      <c r="D765" s="84">
        <v>1126.6205965700001</v>
      </c>
      <c r="E765" s="84">
        <v>181.91508324</v>
      </c>
      <c r="F765" s="84">
        <v>181.91508324</v>
      </c>
    </row>
    <row r="766" spans="1:6" ht="12.75" customHeight="1" x14ac:dyDescent="0.2">
      <c r="A766" s="83" t="s">
        <v>179</v>
      </c>
      <c r="B766" s="83">
        <v>8</v>
      </c>
      <c r="C766" s="84">
        <v>1134.97170841</v>
      </c>
      <c r="D766" s="84">
        <v>1080.3618643100001</v>
      </c>
      <c r="E766" s="84">
        <v>174.44569988999999</v>
      </c>
      <c r="F766" s="84">
        <v>174.44569988999999</v>
      </c>
    </row>
    <row r="767" spans="1:6" ht="12.75" customHeight="1" x14ac:dyDescent="0.2">
      <c r="A767" s="83" t="s">
        <v>179</v>
      </c>
      <c r="B767" s="83">
        <v>9</v>
      </c>
      <c r="C767" s="84">
        <v>1051.6466373400001</v>
      </c>
      <c r="D767" s="84">
        <v>1016.84770427</v>
      </c>
      <c r="E767" s="84">
        <v>164.19008789</v>
      </c>
      <c r="F767" s="84">
        <v>164.19008789</v>
      </c>
    </row>
    <row r="768" spans="1:6" ht="12.75" customHeight="1" x14ac:dyDescent="0.2">
      <c r="A768" s="83" t="s">
        <v>179</v>
      </c>
      <c r="B768" s="83">
        <v>10</v>
      </c>
      <c r="C768" s="84">
        <v>996.64370693000001</v>
      </c>
      <c r="D768" s="84">
        <v>985.42728783999996</v>
      </c>
      <c r="E768" s="84">
        <v>159.11664285000001</v>
      </c>
      <c r="F768" s="84">
        <v>159.11664285000001</v>
      </c>
    </row>
    <row r="769" spans="1:6" ht="12.75" customHeight="1" x14ac:dyDescent="0.2">
      <c r="A769" s="83" t="s">
        <v>179</v>
      </c>
      <c r="B769" s="83">
        <v>11</v>
      </c>
      <c r="C769" s="84">
        <v>1000.72563307</v>
      </c>
      <c r="D769" s="84">
        <v>989.71110973999998</v>
      </c>
      <c r="E769" s="84">
        <v>159.80835027000001</v>
      </c>
      <c r="F769" s="84">
        <v>159.80835027000001</v>
      </c>
    </row>
    <row r="770" spans="1:6" ht="12.75" customHeight="1" x14ac:dyDescent="0.2">
      <c r="A770" s="83" t="s">
        <v>179</v>
      </c>
      <c r="B770" s="83">
        <v>12</v>
      </c>
      <c r="C770" s="84">
        <v>1015.53520364</v>
      </c>
      <c r="D770" s="84">
        <v>1003.77812357</v>
      </c>
      <c r="E770" s="84">
        <v>162.07974669000001</v>
      </c>
      <c r="F770" s="84">
        <v>162.07974669000001</v>
      </c>
    </row>
    <row r="771" spans="1:6" ht="12.75" customHeight="1" x14ac:dyDescent="0.2">
      <c r="A771" s="83" t="s">
        <v>179</v>
      </c>
      <c r="B771" s="83">
        <v>13</v>
      </c>
      <c r="C771" s="84">
        <v>1050.4803397400001</v>
      </c>
      <c r="D771" s="84">
        <v>1038.1220855900001</v>
      </c>
      <c r="E771" s="84">
        <v>167.62525574</v>
      </c>
      <c r="F771" s="84">
        <v>167.62525574</v>
      </c>
    </row>
    <row r="772" spans="1:6" ht="12.75" customHeight="1" x14ac:dyDescent="0.2">
      <c r="A772" s="83" t="s">
        <v>179</v>
      </c>
      <c r="B772" s="83">
        <v>14</v>
      </c>
      <c r="C772" s="84">
        <v>1094.3414547499999</v>
      </c>
      <c r="D772" s="84">
        <v>1075.09714177</v>
      </c>
      <c r="E772" s="84">
        <v>173.59560675</v>
      </c>
      <c r="F772" s="84">
        <v>173.59560675</v>
      </c>
    </row>
    <row r="773" spans="1:6" ht="12.75" customHeight="1" x14ac:dyDescent="0.2">
      <c r="A773" s="83" t="s">
        <v>179</v>
      </c>
      <c r="B773" s="83">
        <v>15</v>
      </c>
      <c r="C773" s="84">
        <v>1146.5471461499999</v>
      </c>
      <c r="D773" s="84">
        <v>1129.03254765</v>
      </c>
      <c r="E773" s="84">
        <v>182.30454025</v>
      </c>
      <c r="F773" s="84">
        <v>182.30454025</v>
      </c>
    </row>
    <row r="774" spans="1:6" ht="12.75" customHeight="1" x14ac:dyDescent="0.2">
      <c r="A774" s="83" t="s">
        <v>179</v>
      </c>
      <c r="B774" s="83">
        <v>16</v>
      </c>
      <c r="C774" s="84">
        <v>1164.7879703000001</v>
      </c>
      <c r="D774" s="84">
        <v>1157.8707871700001</v>
      </c>
      <c r="E774" s="84">
        <v>186.96104195999999</v>
      </c>
      <c r="F774" s="84">
        <v>186.96104195999999</v>
      </c>
    </row>
    <row r="775" spans="1:6" ht="12.75" customHeight="1" x14ac:dyDescent="0.2">
      <c r="A775" s="83" t="s">
        <v>179</v>
      </c>
      <c r="B775" s="83">
        <v>17</v>
      </c>
      <c r="C775" s="84">
        <v>1161.44545326</v>
      </c>
      <c r="D775" s="84">
        <v>1147.6066365700001</v>
      </c>
      <c r="E775" s="84">
        <v>185.3036927</v>
      </c>
      <c r="F775" s="84">
        <v>185.3036927</v>
      </c>
    </row>
    <row r="776" spans="1:6" ht="12.75" customHeight="1" x14ac:dyDescent="0.2">
      <c r="A776" s="83" t="s">
        <v>179</v>
      </c>
      <c r="B776" s="83">
        <v>18</v>
      </c>
      <c r="C776" s="84">
        <v>1143.7612064100001</v>
      </c>
      <c r="D776" s="84">
        <v>1116.96344176</v>
      </c>
      <c r="E776" s="84">
        <v>180.35574541</v>
      </c>
      <c r="F776" s="84">
        <v>180.35574541</v>
      </c>
    </row>
    <row r="777" spans="1:6" ht="12.75" customHeight="1" x14ac:dyDescent="0.2">
      <c r="A777" s="83" t="s">
        <v>179</v>
      </c>
      <c r="B777" s="83">
        <v>19</v>
      </c>
      <c r="C777" s="84">
        <v>1066.86824157</v>
      </c>
      <c r="D777" s="84">
        <v>1039.76588892</v>
      </c>
      <c r="E777" s="84">
        <v>167.89068015999999</v>
      </c>
      <c r="F777" s="84">
        <v>167.89068015999999</v>
      </c>
    </row>
    <row r="778" spans="1:6" ht="12.75" customHeight="1" x14ac:dyDescent="0.2">
      <c r="A778" s="83" t="s">
        <v>179</v>
      </c>
      <c r="B778" s="83">
        <v>20</v>
      </c>
      <c r="C778" s="84">
        <v>1009.84401057</v>
      </c>
      <c r="D778" s="84">
        <v>996.97285570999998</v>
      </c>
      <c r="E778" s="84">
        <v>160.98090217000001</v>
      </c>
      <c r="F778" s="84">
        <v>160.98090217000001</v>
      </c>
    </row>
    <row r="779" spans="1:6" ht="12.75" customHeight="1" x14ac:dyDescent="0.2">
      <c r="A779" s="83" t="s">
        <v>179</v>
      </c>
      <c r="B779" s="83">
        <v>21</v>
      </c>
      <c r="C779" s="84">
        <v>1078.42271869</v>
      </c>
      <c r="D779" s="84">
        <v>1018.0335141100001</v>
      </c>
      <c r="E779" s="84">
        <v>164.38156024</v>
      </c>
      <c r="F779" s="84">
        <v>164.38156024</v>
      </c>
    </row>
    <row r="780" spans="1:6" ht="12.75" customHeight="1" x14ac:dyDescent="0.2">
      <c r="A780" s="83" t="s">
        <v>179</v>
      </c>
      <c r="B780" s="83">
        <v>22</v>
      </c>
      <c r="C780" s="84">
        <v>1057.32353764</v>
      </c>
      <c r="D780" s="84">
        <v>1016.0359998599999</v>
      </c>
      <c r="E780" s="84">
        <v>164.05902223000001</v>
      </c>
      <c r="F780" s="84">
        <v>164.05902223000001</v>
      </c>
    </row>
    <row r="781" spans="1:6" ht="12.75" customHeight="1" x14ac:dyDescent="0.2">
      <c r="A781" s="83" t="s">
        <v>179</v>
      </c>
      <c r="B781" s="83">
        <v>23</v>
      </c>
      <c r="C781" s="84">
        <v>1077.5747602500001</v>
      </c>
      <c r="D781" s="84">
        <v>1051.8579931300001</v>
      </c>
      <c r="E781" s="84">
        <v>169.84318852999999</v>
      </c>
      <c r="F781" s="84">
        <v>169.84318852999999</v>
      </c>
    </row>
    <row r="782" spans="1:6" ht="12.75" customHeight="1" x14ac:dyDescent="0.2">
      <c r="A782" s="83" t="s">
        <v>179</v>
      </c>
      <c r="B782" s="83">
        <v>24</v>
      </c>
      <c r="C782" s="84">
        <v>1081.65141838</v>
      </c>
      <c r="D782" s="84">
        <v>1058.33299837</v>
      </c>
      <c r="E782" s="84">
        <v>170.88870564000001</v>
      </c>
      <c r="F782" s="84">
        <v>170.88870564000001</v>
      </c>
    </row>
  </sheetData>
  <sheetProtection algorithmName="SHA-512" hashValue="SyLrzF+KanDMSuSFC5j/TlQJY3vtx5BhIgwzrA95PFJwn9gZJ4039YxbiM988oo/gh6hm4V/Tpi+DSwgPlOtOg==" saltValue="KyV+zgWBBbKrqfQz010vPQ=="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25</xdr:row>
                <xdr:rowOff>447675</xdr:rowOff>
              </to>
            </anchor>
          </objectPr>
        </oleObject>
      </mc:Choice>
      <mc:Fallback>
        <oleObject progId="Equation.3" shapeId="1336" r:id="rId12"/>
      </mc:Fallback>
    </mc:AlternateContent>
    <mc:AlternateContent xmlns:mc="http://schemas.openxmlformats.org/markup-compatibility/2006">
      <mc:Choice Requires="x14">
        <oleObject progId="Equation.3" shapeId="133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37" r:id="rId14"/>
      </mc:Fallback>
    </mc:AlternateContent>
    <mc:AlternateContent xmlns:mc="http://schemas.openxmlformats.org/markup-compatibility/2006">
      <mc:Choice Requires="x14">
        <oleObject progId="Equation.3" shapeId="133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38" r:id="rId16"/>
      </mc:Fallback>
    </mc:AlternateContent>
    <mc:AlternateContent xmlns:mc="http://schemas.openxmlformats.org/markup-compatibility/2006">
      <mc:Choice Requires="x14">
        <oleObject progId="Equation.3" shapeId="1339" r:id="rId18">
          <objectPr defaultSize="0" autoPict="0" r:id="rId19">
            <anchor moveWithCells="1" sizeWithCells="1">
              <from>
                <xdr:col>2</xdr:col>
                <xdr:colOff>38100</xdr:colOff>
                <xdr:row>28</xdr:row>
                <xdr:rowOff>19050</xdr:rowOff>
              </from>
              <to>
                <xdr:col>2</xdr:col>
                <xdr:colOff>314325</xdr:colOff>
                <xdr:row>28</xdr:row>
                <xdr:rowOff>238125</xdr:rowOff>
              </to>
            </anchor>
          </objectPr>
        </oleObject>
      </mc:Choice>
      <mc:Fallback>
        <oleObject progId="Equation.3" shapeId="1339" r:id="rId18"/>
      </mc:Fallback>
    </mc:AlternateContent>
    <mc:AlternateContent xmlns:mc="http://schemas.openxmlformats.org/markup-compatibility/2006">
      <mc:Choice Requires="x14">
        <oleObject progId="Equation.3" shapeId="1340" r:id="rId20">
          <objectPr defaultSize="0" autoPict="0" r:id="rId21">
            <anchor moveWithCells="1" sizeWithCells="1">
              <from>
                <xdr:col>2</xdr:col>
                <xdr:colOff>28575</xdr:colOff>
                <xdr:row>28</xdr:row>
                <xdr:rowOff>219075</xdr:rowOff>
              </from>
              <to>
                <xdr:col>2</xdr:col>
                <xdr:colOff>533400</xdr:colOff>
                <xdr:row>30</xdr:row>
                <xdr:rowOff>19050</xdr:rowOff>
              </to>
            </anchor>
          </objectPr>
        </oleObject>
      </mc:Choice>
      <mc:Fallback>
        <oleObject progId="Equation.3" shapeId="1340" r:id="rId20"/>
      </mc:Fallback>
    </mc:AlternateContent>
    <mc:AlternateContent xmlns:mc="http://schemas.openxmlformats.org/markup-compatibility/2006">
      <mc:Choice Requires="x14">
        <oleObject progId="Equation.3" shapeId="134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22"/>
      </mc:Fallback>
    </mc:AlternateContent>
    <mc:AlternateContent xmlns:mc="http://schemas.openxmlformats.org/markup-compatibility/2006">
      <mc:Choice Requires="x14">
        <oleObject progId="Equation.3" shapeId="134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4"/>
      </mc:Fallback>
    </mc:AlternateContent>
    <mc:AlternateContent xmlns:mc="http://schemas.openxmlformats.org/markup-compatibility/2006">
      <mc:Choice Requires="x14">
        <oleObject progId="Equation.3" shapeId="134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6"/>
      </mc:Fallback>
    </mc:AlternateContent>
    <mc:AlternateContent xmlns:mc="http://schemas.openxmlformats.org/markup-compatibility/2006">
      <mc:Choice Requires="x14">
        <oleObject progId="Equation.3" shapeId="134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44" r:id="rId28"/>
      </mc:Fallback>
    </mc:AlternateContent>
    <mc:AlternateContent xmlns:mc="http://schemas.openxmlformats.org/markup-compatibility/2006">
      <mc:Choice Requires="x14">
        <oleObject progId="Equation.3" shapeId="134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45" r:id="rId30"/>
      </mc:Fallback>
    </mc:AlternateContent>
    <mc:AlternateContent xmlns:mc="http://schemas.openxmlformats.org/markup-compatibility/2006">
      <mc:Choice Requires="x14">
        <oleObject progId="Equation.3" shapeId="134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32"/>
      </mc:Fallback>
    </mc:AlternateContent>
    <mc:AlternateContent xmlns:mc="http://schemas.openxmlformats.org/markup-compatibility/2006">
      <mc:Choice Requires="x14">
        <oleObject progId="Equation.3" shapeId="134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34"/>
      </mc:Fallback>
    </mc:AlternateContent>
    <mc:AlternateContent xmlns:mc="http://schemas.openxmlformats.org/markup-compatibility/2006">
      <mc:Choice Requires="x14">
        <oleObject progId="Equation.3" shapeId="1348" r:id="rId36">
          <objectPr defaultSize="0" autoPict="0" r:id="rId37">
            <anchor moveWithCells="1" sizeWithCells="1">
              <from>
                <xdr:col>2</xdr:col>
                <xdr:colOff>9525</xdr:colOff>
                <xdr:row>20</xdr:row>
                <xdr:rowOff>19050</xdr:rowOff>
              </from>
              <to>
                <xdr:col>2</xdr:col>
                <xdr:colOff>1047750</xdr:colOff>
                <xdr:row>21</xdr:row>
                <xdr:rowOff>0</xdr:rowOff>
              </to>
            </anchor>
          </objectPr>
        </oleObject>
      </mc:Choice>
      <mc:Fallback>
        <oleObject progId="Equation.3" shapeId="1348" r:id="rId36"/>
      </mc:Fallback>
    </mc:AlternateContent>
    <mc:AlternateContent xmlns:mc="http://schemas.openxmlformats.org/markup-compatibility/2006">
      <mc:Choice Requires="x14">
        <oleObject progId="Equation.3" shapeId="1349" r:id="rId38">
          <objectPr defaultSize="0" autoPict="0" r:id="rId39">
            <anchor moveWithCells="1" sizeWithCells="1">
              <from>
                <xdr:col>2</xdr:col>
                <xdr:colOff>19050</xdr:colOff>
                <xdr:row>21</xdr:row>
                <xdr:rowOff>19050</xdr:rowOff>
              </from>
              <to>
                <xdr:col>2</xdr:col>
                <xdr:colOff>1066800</xdr:colOff>
                <xdr:row>22</xdr:row>
                <xdr:rowOff>0</xdr:rowOff>
              </to>
            </anchor>
          </objectPr>
        </oleObject>
      </mc:Choice>
      <mc:Fallback>
        <oleObject progId="Equation.3" shapeId="1349" r:id="rId38"/>
      </mc:Fallback>
    </mc:AlternateContent>
    <mc:AlternateContent xmlns:mc="http://schemas.openxmlformats.org/markup-compatibility/2006">
      <mc:Choice Requires="x14">
        <oleObject progId="Equation.3" shapeId="1350" r:id="rId40">
          <objectPr defaultSize="0" autoPict="0" r:id="rId41">
            <anchor moveWithCells="1" sizeWithCells="1">
              <from>
                <xdr:col>2</xdr:col>
                <xdr:colOff>19050</xdr:colOff>
                <xdr:row>22</xdr:row>
                <xdr:rowOff>0</xdr:rowOff>
              </from>
              <to>
                <xdr:col>2</xdr:col>
                <xdr:colOff>904875</xdr:colOff>
                <xdr:row>23</xdr:row>
                <xdr:rowOff>0</xdr:rowOff>
              </to>
            </anchor>
          </objectPr>
        </oleObject>
      </mc:Choice>
      <mc:Fallback>
        <oleObject progId="Equation.3" shapeId="1350" r:id="rId40"/>
      </mc:Fallback>
    </mc:AlternateContent>
    <mc:AlternateContent xmlns:mc="http://schemas.openxmlformats.org/markup-compatibility/2006">
      <mc:Choice Requires="x14">
        <oleObject progId="Equation.3" shapeId="1351" r:id="rId42">
          <objectPr defaultSize="0" autoPict="0" r:id="rId43">
            <anchor moveWithCells="1" sizeWithCells="1">
              <from>
                <xdr:col>2</xdr:col>
                <xdr:colOff>19050</xdr:colOff>
                <xdr:row>23</xdr:row>
                <xdr:rowOff>0</xdr:rowOff>
              </from>
              <to>
                <xdr:col>2</xdr:col>
                <xdr:colOff>876300</xdr:colOff>
                <xdr:row>24</xdr:row>
                <xdr:rowOff>0</xdr:rowOff>
              </to>
            </anchor>
          </objectPr>
        </oleObject>
      </mc:Choice>
      <mc:Fallback>
        <oleObject progId="Equation.3" shapeId="1351"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2021-04-20T13:12:14Z</dcterms:modified>
</cp:coreProperties>
</file>