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k-sfls95\folders\Департамент ОРЭ\ОСР\1.Ежедневное сопровождение рынка\10.1 Ежемесячные данные по НЦЗ\На сайт МЭ_до 17 числа\03.Март\"/>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<sst xmlns="http://schemas.openxmlformats.org/spreadsheetml/2006/main" count="1058" uniqueCount="180">
  <si>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</si>
  <si>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</si>
  <si>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</si>
  <si>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</si>
  <si>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</si>
  <si>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</si>
  <si>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</si>
  <si>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</si>
  <si>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</si>
  <si>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</si>
  <si>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</si>
  <si>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</si>
  <si>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</si>
  <si>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</si>
  <si>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</si>
  <si>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</si>
  <si>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</si>
  <si>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</si>
  <si>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</si>
  <si>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</si>
  <si>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</si>
  <si>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</si>
  <si>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</si>
  <si>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</si>
  <si>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</si>
  <si>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</si>
  <si>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</si>
  <si>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</si>
  <si>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</si>
  <si>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</si>
  <si>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</si>
  <si>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</si>
  <si>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</si>
  <si>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</si>
  <si>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</si>
  <si>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</si>
  <si>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</si>
  <si>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</si>
  <si>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</si>
  <si>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</si>
  <si>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</si>
  <si>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</si>
  <si>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</si>
  <si>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</si>
  <si>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</si>
  <si>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</si>
  <si>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</si>
  <si>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</si>
  <si>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</si>
  <si>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</si>
  <si>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</si>
  <si>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</si>
  <si>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</si>
  <si>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</si>
  <si>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</si>
  <si>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</si>
  <si>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</si>
  <si>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</si>
  <si>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</si>
  <si>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</si>
  <si>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</si>
  <si>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</si>
  <si>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</si>
  <si>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</si>
  <si>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</si>
  <si>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</si>
  <si>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</si>
  <si>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</si>
  <si>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</si>
  <si>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</si>
  <si>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</si>
  <si>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</si>
  <si>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</si>
  <si>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</si>
  <si>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</si>
  <si>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</si>
  <si>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</si>
  <si>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</si>
  <si>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</si>
  <si>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</si>
  <si>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</si>
  <si>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</si>
  <si>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</si>
  <si>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</si>
  <si>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</si>
  <si>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</si>
  <si>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</si>
  <si>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</si>
  <si>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</si>
  <si>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</si>
  <si>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</si>
  <si>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</si>
  <si>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</si>
  <si>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</si>
  <si>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</si>
  <si>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</si>
  <si>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</si>
  <si>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</si>
  <si>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</si>
  <si>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</si>
  <si>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</si>
  <si>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</si>
  <si>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</si>
  <si>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</si>
  <si>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</si>
  <si>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</si>
  <si>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</si>
  <si>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</si>
  <si>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</si>
  <si>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</si>
  <si>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</si>
  <si>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</si>
  <si>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</si>
  <si>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</si>
  <si>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</si>
  <si>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</si>
  <si>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</si>
  <si>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</si>
  <si>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</si>
  <si>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</si>
  <si>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</si>
  <si>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</si>
  <si>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</si>
  <si>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</si>
  <si>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</si>
  <si>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</si>
  <si>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</si>
  <si>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</si>
  <si>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</si>
  <si>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</si>
  <si>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</si>
  <si>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</si>
  <si>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</si>
  <si>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</si>
  <si>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</si>
  <si>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</si>
  <si>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</si>
  <si>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</si>
  <si>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</si>
  <si>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</si>
  <si>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</si>
  <si>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</si>
  <si>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</si>
  <si>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</si>
  <si>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</si>
  <si>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</si>
  <si>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</si>
  <si>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2022 г.</t>
  </si>
  <si>
    <t>март 2022 года</t>
  </si>
  <si>
    <t>01.03.2022</t>
  </si>
  <si>
    <t>02.03.2022</t>
  </si>
  <si>
    <t>03.03.2022</t>
  </si>
  <si>
    <t>04.03.2022</t>
  </si>
  <si>
    <t>05.03.2022</t>
  </si>
  <si>
    <t>06.03.2022</t>
  </si>
  <si>
    <t>07.03.2022</t>
  </si>
  <si>
    <t>08.03.2022</t>
  </si>
  <si>
    <t>09.03.2022</t>
  </si>
  <si>
    <t>10.03.2022</t>
  </si>
  <si>
    <t>11.03.2022</t>
  </si>
  <si>
    <t>12.03.2022</t>
  </si>
  <si>
    <t>13.03.2022</t>
  </si>
  <si>
    <t>14.03.2022</t>
  </si>
  <si>
    <t>15.03.2022</t>
  </si>
  <si>
    <t>16.03.2022</t>
  </si>
  <si>
    <t>17.03.2022</t>
  </si>
  <si>
    <t>18.03.2022</t>
  </si>
  <si>
    <t>19.03.2022</t>
  </si>
  <si>
    <t>20.03.2022</t>
  </si>
  <si>
    <t>21.03.2022</t>
  </si>
  <si>
    <t>22.03.2022</t>
  </si>
  <si>
    <t>23.03.2022</t>
  </si>
  <si>
    <t>24.03.2022</t>
  </si>
  <si>
    <t>25.03.2022</t>
  </si>
  <si>
    <t>26.03.2022</t>
  </si>
  <si>
    <t>27.03.2022</t>
  </si>
  <si>
    <t>28.03.2022</t>
  </si>
  <si>
    <t>29.03.2022</t>
  </si>
  <si>
    <t>30.03.2022</t>
  </si>
  <si>
    <t>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</si>
</sst>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F32" sqref="F3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45</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44</v>
      </c>
      <c r="B7" s="109"/>
      <c r="C7" s="4">
        <f>$F$12+'СЕТ СН'!F5+СВЦЭМ!$D$10+'СЕТ СН'!F8-'СЕТ СН'!F$15</f>
        <v>3382.22683164</v>
      </c>
      <c r="D7" s="4">
        <f>$F$12+'СЕТ СН'!G5+СВЦЭМ!$D$10+'СЕТ СН'!G8-'СЕТ СН'!G$15</f>
        <v>4123.0668316399997</v>
      </c>
      <c r="E7" s="4">
        <f>$F$12+'СЕТ СН'!H5+СВЦЭМ!$D$10+'СЕТ СН'!H8-'СЕТ СН'!H$15</f>
        <v>4399.8868316400003</v>
      </c>
      <c r="F7" s="4">
        <f>$F$12+'СЕТ СН'!I5+СВЦЭМ!$D$10+'СЕТ СН'!I8-'СЕТ СН'!I$15</f>
        <v>4890.3268316399999</v>
      </c>
      <c r="G7" s="5"/>
    </row>
    <row r="8" spans="1:8" x14ac:dyDescent="0.25">
      <c r="F8" s="8"/>
    </row>
    <row r="9" spans="1:8" ht="45.75" customHeight="1" x14ac:dyDescent="0.25">
      <c r="A9" s="115" t="s">
        <v>46</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47</v>
      </c>
      <c r="C12" s="103"/>
      <c r="D12" s="103"/>
      <c r="E12" s="13" t="s">
        <v>22</v>
      </c>
      <c r="F12" s="11">
        <f>ROUND(F13+F14*F15,8)+F34</f>
        <v>1863.6852944699999</v>
      </c>
      <c r="H12" s="2" t="s">
        <v>41</v>
      </c>
    </row>
    <row r="13" spans="1:8" ht="31.5" x14ac:dyDescent="0.25">
      <c r="A13" s="12">
        <v>2</v>
      </c>
      <c r="B13" s="103" t="s">
        <v>48</v>
      </c>
      <c r="C13" s="103"/>
      <c r="D13" s="103"/>
      <c r="E13" s="13" t="s">
        <v>22</v>
      </c>
      <c r="F13" s="11">
        <f>СВЦЭМ!$D$11</f>
        <v>1164.9397268800001</v>
      </c>
    </row>
    <row r="14" spans="1:8" ht="36" customHeight="1" x14ac:dyDescent="0.25">
      <c r="A14" s="12">
        <v>3</v>
      </c>
      <c r="B14" s="103" t="s">
        <v>49</v>
      </c>
      <c r="C14" s="103"/>
      <c r="D14" s="103"/>
      <c r="E14" s="13" t="s">
        <v>23</v>
      </c>
      <c r="F14" s="11">
        <f>СВЦЭМ!$D$12</f>
        <v>536736.41479937464</v>
      </c>
    </row>
    <row r="15" spans="1:8" ht="30.75" customHeight="1" x14ac:dyDescent="0.25">
      <c r="A15" s="12">
        <v>4</v>
      </c>
      <c r="B15" s="103" t="s">
        <v>50</v>
      </c>
      <c r="C15" s="103" t="s">
        <v>24</v>
      </c>
      <c r="D15" s="103" t="s">
        <v>24</v>
      </c>
      <c r="E15" s="14" t="s">
        <v>51</v>
      </c>
      <c r="F15" s="15">
        <f>ROUND(IF(F25-(F26+F33)&lt;=0,0,MAX(0,(F16-(F17+F24))/(F25-(F26+F33)))),11)</f>
        <v>1.3018411799999999E-3</v>
      </c>
    </row>
    <row r="16" spans="1:8" ht="36" customHeight="1" x14ac:dyDescent="0.25">
      <c r="A16" s="12">
        <v>5</v>
      </c>
      <c r="B16" s="103" t="s">
        <v>52</v>
      </c>
      <c r="C16" s="103" t="s">
        <v>25</v>
      </c>
      <c r="D16" s="103" t="s">
        <v>6</v>
      </c>
      <c r="E16" s="13" t="s">
        <v>6</v>
      </c>
      <c r="F16" s="16">
        <f>СВЦЭМ!$D$27</f>
        <v>1.919</v>
      </c>
    </row>
    <row r="17" spans="1:6" ht="33" customHeight="1" x14ac:dyDescent="0.25">
      <c r="A17" s="12">
        <v>6</v>
      </c>
      <c r="B17" s="103" t="s">
        <v>53</v>
      </c>
      <c r="C17" s="103" t="s">
        <v>25</v>
      </c>
      <c r="D17" s="103" t="s">
        <v>6</v>
      </c>
      <c r="E17" s="13" t="s">
        <v>6</v>
      </c>
      <c r="F17" s="16">
        <f>SUM(F19:F23)</f>
        <v>1.87</v>
      </c>
    </row>
    <row r="18" spans="1:6" ht="13.5" customHeight="1" x14ac:dyDescent="0.25">
      <c r="A18" s="12"/>
      <c r="B18" s="104" t="s">
        <v>54</v>
      </c>
      <c r="C18" s="105"/>
      <c r="D18" s="105"/>
      <c r="E18" s="105"/>
      <c r="F18" s="106"/>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86">
        <v>1.87</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СВЦЭМ!D26</f>
        <v>1347.4359999999999</v>
      </c>
    </row>
    <row r="26" spans="1:6" ht="30.75" customHeight="1" x14ac:dyDescent="0.25">
      <c r="A26" s="12">
        <v>9</v>
      </c>
      <c r="B26" s="103" t="s">
        <v>62</v>
      </c>
      <c r="C26" s="103" t="s">
        <v>27</v>
      </c>
      <c r="D26" s="103" t="s">
        <v>28</v>
      </c>
      <c r="E26" s="13" t="s">
        <v>61</v>
      </c>
      <c r="F26" s="16">
        <f>SUM(F28:F32)</f>
        <v>1309.7969999999987</v>
      </c>
    </row>
    <row r="27" spans="1:6" x14ac:dyDescent="0.25">
      <c r="A27" s="12"/>
      <c r="B27" s="104" t="s">
        <v>54</v>
      </c>
      <c r="C27" s="105"/>
      <c r="D27" s="105"/>
      <c r="E27" s="105"/>
      <c r="F27" s="106"/>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v>1309.7969999999987</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16" t="s">
        <v>65</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algorithmName="SHA-512" hashValue="xx+wRe9sgkaGNFfJliWR0yjf21ECaM5Il3vDFrhsYQnWxc6PnFHkwS9ItLsp1Gj4VPGkZjMKg/rLgvwftnKvow==" saltValue="/63d6Plb+DR3uy9ALTyGWg==" spinCount="100000"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2022 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2749.6351669399996</v>
      </c>
      <c r="C9" s="4">
        <f>СВЦЭМ!$D$14+'СЕТ СН'!G5+СВЦЭМ!$D$10+'СЕТ СН'!G8-'СЕТ СН'!G$16</f>
        <v>3490.4751669399998</v>
      </c>
      <c r="D9" s="4">
        <f>СВЦЭМ!$D$14+'СЕТ СН'!H5+СВЦЭМ!$D$10+'СЕТ СН'!H8-'СЕТ СН'!H$16</f>
        <v>3767.2951669399999</v>
      </c>
      <c r="E9" s="4">
        <f>СВЦЭМ!$D$14+'СЕТ СН'!I5+СВЦЭМ!$D$10+'СЕТ СН'!I8-'СЕТ СН'!I$16</f>
        <v>4257.7351669400005</v>
      </c>
    </row>
    <row r="10" spans="1:6" x14ac:dyDescent="0.25">
      <c r="A10" s="26" t="s">
        <v>35</v>
      </c>
      <c r="B10" s="4">
        <f>СВЦЭМ!$D$15+'СЕТ СН'!F5+СВЦЭМ!$D$10+'СЕТ СН'!F8-'СЕТ СН'!F$16</f>
        <v>3474.0409592800002</v>
      </c>
      <c r="C10" s="4">
        <f>СВЦЭМ!$D$15+'СЕТ СН'!G5+СВЦЭМ!$D$10+'СЕТ СН'!G8-'СЕТ СН'!G$16</f>
        <v>4214.8809592799998</v>
      </c>
      <c r="D10" s="4">
        <f>СВЦЭМ!$D$15+'СЕТ СН'!H5+СВЦЭМ!$D$10+'СЕТ СН'!H8-'СЕТ СН'!H$16</f>
        <v>4491.7009592800005</v>
      </c>
      <c r="E10" s="4">
        <f>СВЦЭМ!$D$15+'СЕТ СН'!I5+СВЦЭМ!$D$10+'СЕТ СН'!I8-'СЕТ СН'!I$16</f>
        <v>4982.1409592800001</v>
      </c>
    </row>
    <row r="11" spans="1:6" x14ac:dyDescent="0.25">
      <c r="A11" s="26" t="s">
        <v>36</v>
      </c>
      <c r="B11" s="4">
        <f>СВЦЭМ!$D$16+'СЕТ СН'!F5+СВЦЭМ!$D$10+'СЕТ СН'!F8-'СЕТ СН'!F$16</f>
        <v>4374.5823849600001</v>
      </c>
      <c r="C11" s="4">
        <f>СВЦЭМ!$D$16+'СЕТ СН'!G5+СВЦЭМ!$D$10+'СЕТ СН'!G8-'СЕТ СН'!G$16</f>
        <v>5115.4223849600003</v>
      </c>
      <c r="D11" s="4">
        <f>СВЦЭМ!$D$16+'СЕТ СН'!H5+СВЦЭМ!$D$10+'СЕТ СН'!H8-'СЕТ СН'!H$16</f>
        <v>5392.2423849600009</v>
      </c>
      <c r="E11" s="4">
        <f>СВЦЭМ!$D$16+'СЕТ СН'!I5+СВЦЭМ!$D$10+'СЕТ СН'!I8-'СЕТ СН'!I$16</f>
        <v>5882.6823849600005</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2749.6351669399996</v>
      </c>
      <c r="C16" s="28">
        <f>СВЦЭМ!$D$14+'СЕТ СН'!G5+СВЦЭМ!$D$10+'СЕТ СН'!G8-'СЕТ СН'!G$16</f>
        <v>3490.4751669399998</v>
      </c>
      <c r="D16" s="28">
        <f>СВЦЭМ!$D$14+'СЕТ СН'!H5+СВЦЭМ!$D$10+'СЕТ СН'!H8-'СЕТ СН'!H$16</f>
        <v>3767.2951669399999</v>
      </c>
      <c r="E16" s="28">
        <f>СВЦЭМ!$D$14+'СЕТ СН'!I5+СВЦЭМ!$D$10+'СЕТ СН'!I8-'СЕТ СН'!I$16</f>
        <v>4257.7351669400005</v>
      </c>
    </row>
    <row r="17" spans="1:5" x14ac:dyDescent="0.25">
      <c r="A17" s="26" t="s">
        <v>37</v>
      </c>
      <c r="B17" s="28">
        <f>СВЦЭМ!$D$17+'СЕТ СН'!F5+СВЦЭМ!$D$10+'СЕТ СН'!F8-'СЕТ СН'!F$16</f>
        <v>3836.7370547099995</v>
      </c>
      <c r="C17" s="28">
        <f>СВЦЭМ!$D$17+'СЕТ СН'!G5+СВЦЭМ!$D$10+'СЕТ СН'!G8-'СЕТ СН'!G$16</f>
        <v>4577.5770547100001</v>
      </c>
      <c r="D17" s="28">
        <f>СВЦЭМ!$D$17+'СЕТ СН'!H5+СВЦЭМ!$D$10+'СЕТ СН'!H8-'СЕТ СН'!H$16</f>
        <v>4854.3970547100007</v>
      </c>
      <c r="E17" s="28">
        <f>СВЦЭМ!$D$17+'СЕТ СН'!I5+СВЦЭМ!$D$10+'СЕТ СН'!I8-'СЕТ СН'!I$16</f>
        <v>5344.8370547100003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01.03.2022</v>
      </c>
      <c r="B12" s="36">
        <f>SUMIFS(СВЦЭМ!$C$39:$C$782,СВЦЭМ!$A$39:$A$782,$A12,СВЦЭМ!$B$39:$B$782,B$11)+'СЕТ СН'!$F$9+СВЦЭМ!$D$10+'СЕТ СН'!$F$5-'СЕТ СН'!$F$17</f>
        <v>2697.2912751499998</v>
      </c>
      <c r="C12" s="36">
        <f>SUMIFS(СВЦЭМ!$C$39:$C$782,СВЦЭМ!$A$39:$A$782,$A12,СВЦЭМ!$B$39:$B$782,C$11)+'СЕТ СН'!$F$9+СВЦЭМ!$D$10+'СЕТ СН'!$F$5-'СЕТ СН'!$F$17</f>
        <v>2721.2034696400001</v>
      </c>
      <c r="D12" s="36">
        <f>SUMIFS(СВЦЭМ!$C$39:$C$782,СВЦЭМ!$A$39:$A$782,$A12,СВЦЭМ!$B$39:$B$782,D$11)+'СЕТ СН'!$F$9+СВЦЭМ!$D$10+'СЕТ СН'!$F$5-'СЕТ СН'!$F$17</f>
        <v>2743.8391375400001</v>
      </c>
      <c r="E12" s="36">
        <f>SUMIFS(СВЦЭМ!$C$39:$C$782,СВЦЭМ!$A$39:$A$782,$A12,СВЦЭМ!$B$39:$B$782,E$11)+'СЕТ СН'!$F$9+СВЦЭМ!$D$10+'СЕТ СН'!$F$5-'СЕТ СН'!$F$17</f>
        <v>2737.3026467199998</v>
      </c>
      <c r="F12" s="36">
        <f>SUMIFS(СВЦЭМ!$C$39:$C$782,СВЦЭМ!$A$39:$A$782,$A12,СВЦЭМ!$B$39:$B$782,F$11)+'СЕТ СН'!$F$9+СВЦЭМ!$D$10+'СЕТ СН'!$F$5-'СЕТ СН'!$F$17</f>
        <v>2740.5555669300002</v>
      </c>
      <c r="G12" s="36">
        <f>SUMIFS(СВЦЭМ!$C$39:$C$782,СВЦЭМ!$A$39:$A$782,$A12,СВЦЭМ!$B$39:$B$782,G$11)+'СЕТ СН'!$F$9+СВЦЭМ!$D$10+'СЕТ СН'!$F$5-'СЕТ СН'!$F$17</f>
        <v>2736.2598179200004</v>
      </c>
      <c r="H12" s="36">
        <f>SUMIFS(СВЦЭМ!$C$39:$C$782,СВЦЭМ!$A$39:$A$782,$A12,СВЦЭМ!$B$39:$B$782,H$11)+'СЕТ СН'!$F$9+СВЦЭМ!$D$10+'СЕТ СН'!$F$5-'СЕТ СН'!$F$17</f>
        <v>2669.81321772</v>
      </c>
      <c r="I12" s="36">
        <f>SUMIFS(СВЦЭМ!$C$39:$C$782,СВЦЭМ!$A$39:$A$782,$A12,СВЦЭМ!$B$39:$B$782,I$11)+'СЕТ СН'!$F$9+СВЦЭМ!$D$10+'СЕТ СН'!$F$5-'СЕТ СН'!$F$17</f>
        <v>2642.3005091499999</v>
      </c>
      <c r="J12" s="36">
        <f>SUMIFS(СВЦЭМ!$C$39:$C$782,СВЦЭМ!$A$39:$A$782,$A12,СВЦЭМ!$B$39:$B$782,J$11)+'СЕТ СН'!$F$9+СВЦЭМ!$D$10+'СЕТ СН'!$F$5-'СЕТ СН'!$F$17</f>
        <v>2605.92603749</v>
      </c>
      <c r="K12" s="36">
        <f>SUMIFS(СВЦЭМ!$C$39:$C$782,СВЦЭМ!$A$39:$A$782,$A12,СВЦЭМ!$B$39:$B$782,K$11)+'СЕТ СН'!$F$9+СВЦЭМ!$D$10+'СЕТ СН'!$F$5-'СЕТ СН'!$F$17</f>
        <v>2619.3677884500003</v>
      </c>
      <c r="L12" s="36">
        <f>SUMIFS(СВЦЭМ!$C$39:$C$782,СВЦЭМ!$A$39:$A$782,$A12,СВЦЭМ!$B$39:$B$782,L$11)+'СЕТ СН'!$F$9+СВЦЭМ!$D$10+'СЕТ СН'!$F$5-'СЕТ СН'!$F$17</f>
        <v>2606.1140155399999</v>
      </c>
      <c r="M12" s="36">
        <f>SUMIFS(СВЦЭМ!$C$39:$C$782,СВЦЭМ!$A$39:$A$782,$A12,СВЦЭМ!$B$39:$B$782,M$11)+'СЕТ СН'!$F$9+СВЦЭМ!$D$10+'СЕТ СН'!$F$5-'СЕТ СН'!$F$17</f>
        <v>2641.2890920199998</v>
      </c>
      <c r="N12" s="36">
        <f>SUMIFS(СВЦЭМ!$C$39:$C$782,СВЦЭМ!$A$39:$A$782,$A12,СВЦЭМ!$B$39:$B$782,N$11)+'СЕТ СН'!$F$9+СВЦЭМ!$D$10+'СЕТ СН'!$F$5-'СЕТ СН'!$F$17</f>
        <v>2679.35641824</v>
      </c>
      <c r="O12" s="36">
        <f>SUMIFS(СВЦЭМ!$C$39:$C$782,СВЦЭМ!$A$39:$A$782,$A12,СВЦЭМ!$B$39:$B$782,O$11)+'СЕТ СН'!$F$9+СВЦЭМ!$D$10+'СЕТ СН'!$F$5-'СЕТ СН'!$F$17</f>
        <v>2706.8206346799998</v>
      </c>
      <c r="P12" s="36">
        <f>SUMIFS(СВЦЭМ!$C$39:$C$782,СВЦЭМ!$A$39:$A$782,$A12,СВЦЭМ!$B$39:$B$782,P$11)+'СЕТ СН'!$F$9+СВЦЭМ!$D$10+'СЕТ СН'!$F$5-'СЕТ СН'!$F$17</f>
        <v>2719.9652862600001</v>
      </c>
      <c r="Q12" s="36">
        <f>SUMIFS(СВЦЭМ!$C$39:$C$782,СВЦЭМ!$A$39:$A$782,$A12,СВЦЭМ!$B$39:$B$782,Q$11)+'СЕТ СН'!$F$9+СВЦЭМ!$D$10+'СЕТ СН'!$F$5-'СЕТ СН'!$F$17</f>
        <v>2745.5837836999999</v>
      </c>
      <c r="R12" s="36">
        <f>SUMIFS(СВЦЭМ!$C$39:$C$782,СВЦЭМ!$A$39:$A$782,$A12,СВЦЭМ!$B$39:$B$782,R$11)+'СЕТ СН'!$F$9+СВЦЭМ!$D$10+'СЕТ СН'!$F$5-'СЕТ СН'!$F$17</f>
        <v>2678.8171841000003</v>
      </c>
      <c r="S12" s="36">
        <f>SUMIFS(СВЦЭМ!$C$39:$C$782,СВЦЭМ!$A$39:$A$782,$A12,СВЦЭМ!$B$39:$B$782,S$11)+'СЕТ СН'!$F$9+СВЦЭМ!$D$10+'СЕТ СН'!$F$5-'СЕТ СН'!$F$17</f>
        <v>2638.9396201300001</v>
      </c>
      <c r="T12" s="36">
        <f>SUMIFS(СВЦЭМ!$C$39:$C$782,СВЦЭМ!$A$39:$A$782,$A12,СВЦЭМ!$B$39:$B$782,T$11)+'СЕТ СН'!$F$9+СВЦЭМ!$D$10+'СЕТ СН'!$F$5-'СЕТ СН'!$F$17</f>
        <v>2599.4169673400002</v>
      </c>
      <c r="U12" s="36">
        <f>SUMIFS(СВЦЭМ!$C$39:$C$782,СВЦЭМ!$A$39:$A$782,$A12,СВЦЭМ!$B$39:$B$782,U$11)+'СЕТ СН'!$F$9+СВЦЭМ!$D$10+'СЕТ СН'!$F$5-'СЕТ СН'!$F$17</f>
        <v>2580.0110344200002</v>
      </c>
      <c r="V12" s="36">
        <f>SUMIFS(СВЦЭМ!$C$39:$C$782,СВЦЭМ!$A$39:$A$782,$A12,СВЦЭМ!$B$39:$B$782,V$11)+'СЕТ СН'!$F$9+СВЦЭМ!$D$10+'СЕТ СН'!$F$5-'СЕТ СН'!$F$17</f>
        <v>2603.0243264400001</v>
      </c>
      <c r="W12" s="36">
        <f>SUMIFS(СВЦЭМ!$C$39:$C$782,СВЦЭМ!$A$39:$A$782,$A12,СВЦЭМ!$B$39:$B$782,W$11)+'СЕТ СН'!$F$9+СВЦЭМ!$D$10+'СЕТ СН'!$F$5-'СЕТ СН'!$F$17</f>
        <v>2614.7342522600002</v>
      </c>
      <c r="X12" s="36">
        <f>SUMIFS(СВЦЭМ!$C$39:$C$782,СВЦЭМ!$A$39:$A$782,$A12,СВЦЭМ!$B$39:$B$782,X$11)+'СЕТ СН'!$F$9+СВЦЭМ!$D$10+'СЕТ СН'!$F$5-'СЕТ СН'!$F$17</f>
        <v>2630.90240877</v>
      </c>
      <c r="Y12" s="36">
        <f>SUMIFS(СВЦЭМ!$C$39:$C$782,СВЦЭМ!$A$39:$A$782,$A12,СВЦЭМ!$B$39:$B$782,Y$11)+'СЕТ СН'!$F$9+СВЦЭМ!$D$10+'СЕТ СН'!$F$5-'СЕТ СН'!$F$17</f>
        <v>2669.96709994</v>
      </c>
      <c r="AA12" s="37"/>
    </row>
    <row r="13" spans="1:27" ht="15.75" x14ac:dyDescent="0.2">
      <c r="A13" s="35">
        <f>A12+1</f>
        <v>44622</v>
      </c>
      <c r="B13" s="36">
        <f>SUMIFS(СВЦЭМ!$C$39:$C$782,СВЦЭМ!$A$39:$A$782,$A13,СВЦЭМ!$B$39:$B$782,B$11)+'СЕТ СН'!$F$9+СВЦЭМ!$D$10+'СЕТ СН'!$F$5-'СЕТ СН'!$F$17</f>
        <v>2704.4281369300002</v>
      </c>
      <c r="C13" s="36">
        <f>SUMIFS(СВЦЭМ!$C$39:$C$782,СВЦЭМ!$A$39:$A$782,$A13,СВЦЭМ!$B$39:$B$782,C$11)+'СЕТ СН'!$F$9+СВЦЭМ!$D$10+'СЕТ СН'!$F$5-'СЕТ СН'!$F$17</f>
        <v>2758.5228340100002</v>
      </c>
      <c r="D13" s="36">
        <f>SUMIFS(СВЦЭМ!$C$39:$C$782,СВЦЭМ!$A$39:$A$782,$A13,СВЦЭМ!$B$39:$B$782,D$11)+'СЕТ СН'!$F$9+СВЦЭМ!$D$10+'СЕТ СН'!$F$5-'СЕТ СН'!$F$17</f>
        <v>2793.7209718600002</v>
      </c>
      <c r="E13" s="36">
        <f>SUMIFS(СВЦЭМ!$C$39:$C$782,СВЦЭМ!$A$39:$A$782,$A13,СВЦЭМ!$B$39:$B$782,E$11)+'СЕТ СН'!$F$9+СВЦЭМ!$D$10+'СЕТ СН'!$F$5-'СЕТ СН'!$F$17</f>
        <v>2813.1085229199998</v>
      </c>
      <c r="F13" s="36">
        <f>SUMIFS(СВЦЭМ!$C$39:$C$782,СВЦЭМ!$A$39:$A$782,$A13,СВЦЭМ!$B$39:$B$782,F$11)+'СЕТ СН'!$F$9+СВЦЭМ!$D$10+'СЕТ СН'!$F$5-'СЕТ СН'!$F$17</f>
        <v>2839.4179984700004</v>
      </c>
      <c r="G13" s="36">
        <f>SUMIFS(СВЦЭМ!$C$39:$C$782,СВЦЭМ!$A$39:$A$782,$A13,СВЦЭМ!$B$39:$B$782,G$11)+'СЕТ СН'!$F$9+СВЦЭМ!$D$10+'СЕТ СН'!$F$5-'СЕТ СН'!$F$17</f>
        <v>2794.4345106700002</v>
      </c>
      <c r="H13" s="36">
        <f>SUMIFS(СВЦЭМ!$C$39:$C$782,СВЦЭМ!$A$39:$A$782,$A13,СВЦЭМ!$B$39:$B$782,H$11)+'СЕТ СН'!$F$9+СВЦЭМ!$D$10+'СЕТ СН'!$F$5-'СЕТ СН'!$F$17</f>
        <v>2722.4132827900003</v>
      </c>
      <c r="I13" s="36">
        <f>SUMIFS(СВЦЭМ!$C$39:$C$782,СВЦЭМ!$A$39:$A$782,$A13,СВЦЭМ!$B$39:$B$782,I$11)+'СЕТ СН'!$F$9+СВЦЭМ!$D$10+'СЕТ СН'!$F$5-'СЕТ СН'!$F$17</f>
        <v>2671.4349162600001</v>
      </c>
      <c r="J13" s="36">
        <f>SUMIFS(СВЦЭМ!$C$39:$C$782,СВЦЭМ!$A$39:$A$782,$A13,СВЦЭМ!$B$39:$B$782,J$11)+'СЕТ СН'!$F$9+СВЦЭМ!$D$10+'СЕТ СН'!$F$5-'СЕТ СН'!$F$17</f>
        <v>2626.0152378700004</v>
      </c>
      <c r="K13" s="36">
        <f>SUMIFS(СВЦЭМ!$C$39:$C$782,СВЦЭМ!$A$39:$A$782,$A13,СВЦЭМ!$B$39:$B$782,K$11)+'СЕТ СН'!$F$9+СВЦЭМ!$D$10+'СЕТ СН'!$F$5-'СЕТ СН'!$F$17</f>
        <v>2618.7639178600002</v>
      </c>
      <c r="L13" s="36">
        <f>SUMIFS(СВЦЭМ!$C$39:$C$782,СВЦЭМ!$A$39:$A$782,$A13,СВЦЭМ!$B$39:$B$782,L$11)+'СЕТ СН'!$F$9+СВЦЭМ!$D$10+'СЕТ СН'!$F$5-'СЕТ СН'!$F$17</f>
        <v>2630.6152677800001</v>
      </c>
      <c r="M13" s="36">
        <f>SUMIFS(СВЦЭМ!$C$39:$C$782,СВЦЭМ!$A$39:$A$782,$A13,СВЦЭМ!$B$39:$B$782,M$11)+'СЕТ СН'!$F$9+СВЦЭМ!$D$10+'СЕТ СН'!$F$5-'СЕТ СН'!$F$17</f>
        <v>2662.1422867700003</v>
      </c>
      <c r="N13" s="36">
        <f>SUMIFS(СВЦЭМ!$C$39:$C$782,СВЦЭМ!$A$39:$A$782,$A13,СВЦЭМ!$B$39:$B$782,N$11)+'СЕТ СН'!$F$9+СВЦЭМ!$D$10+'СЕТ СН'!$F$5-'СЕТ СН'!$F$17</f>
        <v>2698.4937222200001</v>
      </c>
      <c r="O13" s="36">
        <f>SUMIFS(СВЦЭМ!$C$39:$C$782,СВЦЭМ!$A$39:$A$782,$A13,СВЦЭМ!$B$39:$B$782,O$11)+'СЕТ СН'!$F$9+СВЦЭМ!$D$10+'СЕТ СН'!$F$5-'СЕТ СН'!$F$17</f>
        <v>2748.4172574100003</v>
      </c>
      <c r="P13" s="36">
        <f>SUMIFS(СВЦЭМ!$C$39:$C$782,СВЦЭМ!$A$39:$A$782,$A13,СВЦЭМ!$B$39:$B$782,P$11)+'СЕТ СН'!$F$9+СВЦЭМ!$D$10+'СЕТ СН'!$F$5-'СЕТ СН'!$F$17</f>
        <v>2766.3943160500003</v>
      </c>
      <c r="Q13" s="36">
        <f>SUMIFS(СВЦЭМ!$C$39:$C$782,СВЦЭМ!$A$39:$A$782,$A13,СВЦЭМ!$B$39:$B$782,Q$11)+'СЕТ СН'!$F$9+СВЦЭМ!$D$10+'СЕТ СН'!$F$5-'СЕТ СН'!$F$17</f>
        <v>2756.43738596</v>
      </c>
      <c r="R13" s="36">
        <f>SUMIFS(СВЦЭМ!$C$39:$C$782,СВЦЭМ!$A$39:$A$782,$A13,СВЦЭМ!$B$39:$B$782,R$11)+'СЕТ СН'!$F$9+СВЦЭМ!$D$10+'СЕТ СН'!$F$5-'СЕТ СН'!$F$17</f>
        <v>2731.7665481399999</v>
      </c>
      <c r="S13" s="36">
        <f>SUMIFS(СВЦЭМ!$C$39:$C$782,СВЦЭМ!$A$39:$A$782,$A13,СВЦЭМ!$B$39:$B$782,S$11)+'СЕТ СН'!$F$9+СВЦЭМ!$D$10+'СЕТ СН'!$F$5-'СЕТ СН'!$F$17</f>
        <v>2684.8902997100004</v>
      </c>
      <c r="T13" s="36">
        <f>SUMIFS(СВЦЭМ!$C$39:$C$782,СВЦЭМ!$A$39:$A$782,$A13,СВЦЭМ!$B$39:$B$782,T$11)+'СЕТ СН'!$F$9+СВЦЭМ!$D$10+'СЕТ СН'!$F$5-'СЕТ СН'!$F$17</f>
        <v>2622.8816620400003</v>
      </c>
      <c r="U13" s="36">
        <f>SUMIFS(СВЦЭМ!$C$39:$C$782,СВЦЭМ!$A$39:$A$782,$A13,СВЦЭМ!$B$39:$B$782,U$11)+'СЕТ СН'!$F$9+СВЦЭМ!$D$10+'СЕТ СН'!$F$5-'СЕТ СН'!$F$17</f>
        <v>2593.7807056600004</v>
      </c>
      <c r="V13" s="36">
        <f>SUMIFS(СВЦЭМ!$C$39:$C$782,СВЦЭМ!$A$39:$A$782,$A13,СВЦЭМ!$B$39:$B$782,V$11)+'СЕТ СН'!$F$9+СВЦЭМ!$D$10+'СЕТ СН'!$F$5-'СЕТ СН'!$F$17</f>
        <v>2611.9947030800004</v>
      </c>
      <c r="W13" s="36">
        <f>SUMIFS(СВЦЭМ!$C$39:$C$782,СВЦЭМ!$A$39:$A$782,$A13,СВЦЭМ!$B$39:$B$782,W$11)+'СЕТ СН'!$F$9+СВЦЭМ!$D$10+'СЕТ СН'!$F$5-'СЕТ СН'!$F$17</f>
        <v>2638.2632459300003</v>
      </c>
      <c r="X13" s="36">
        <f>SUMIFS(СВЦЭМ!$C$39:$C$782,СВЦЭМ!$A$39:$A$782,$A13,СВЦЭМ!$B$39:$B$782,X$11)+'СЕТ СН'!$F$9+СВЦЭМ!$D$10+'СЕТ СН'!$F$5-'СЕТ СН'!$F$17</f>
        <v>2679.3515768300003</v>
      </c>
      <c r="Y13" s="36">
        <f>SUMIFS(СВЦЭМ!$C$39:$C$782,СВЦЭМ!$A$39:$A$782,$A13,СВЦЭМ!$B$39:$B$782,Y$11)+'СЕТ СН'!$F$9+СВЦЭМ!$D$10+'СЕТ СН'!$F$5-'СЕТ СН'!$F$17</f>
        <v>2715.5644256599999</v>
      </c>
    </row>
    <row r="14" spans="1:27" ht="15.75" x14ac:dyDescent="0.2">
      <c r="A14" s="35">
        <f t="shared" ref="A14:A42" si="0">A13+1</f>
        <v>44623</v>
      </c>
      <c r="B14" s="36">
        <f>SUMIFS(СВЦЭМ!$C$39:$C$782,СВЦЭМ!$A$39:$A$782,$A14,СВЦЭМ!$B$39:$B$782,B$11)+'СЕТ СН'!$F$9+СВЦЭМ!$D$10+'СЕТ СН'!$F$5-'СЕТ СН'!$F$17</f>
        <v>2706.63738405</v>
      </c>
      <c r="C14" s="36">
        <f>SUMIFS(СВЦЭМ!$C$39:$C$782,СВЦЭМ!$A$39:$A$782,$A14,СВЦЭМ!$B$39:$B$782,C$11)+'СЕТ СН'!$F$9+СВЦЭМ!$D$10+'СЕТ СН'!$F$5-'СЕТ СН'!$F$17</f>
        <v>2746.1376007099998</v>
      </c>
      <c r="D14" s="36">
        <f>SUMIFS(СВЦЭМ!$C$39:$C$782,СВЦЭМ!$A$39:$A$782,$A14,СВЦЭМ!$B$39:$B$782,D$11)+'СЕТ СН'!$F$9+СВЦЭМ!$D$10+'СЕТ СН'!$F$5-'СЕТ СН'!$F$17</f>
        <v>2778.2646551300004</v>
      </c>
      <c r="E14" s="36">
        <f>SUMIFS(СВЦЭМ!$C$39:$C$782,СВЦЭМ!$A$39:$A$782,$A14,СВЦЭМ!$B$39:$B$782,E$11)+'СЕТ СН'!$F$9+СВЦЭМ!$D$10+'СЕТ СН'!$F$5-'СЕТ СН'!$F$17</f>
        <v>2798.4210231699999</v>
      </c>
      <c r="F14" s="36">
        <f>SUMIFS(СВЦЭМ!$C$39:$C$782,СВЦЭМ!$A$39:$A$782,$A14,СВЦЭМ!$B$39:$B$782,F$11)+'СЕТ СН'!$F$9+СВЦЭМ!$D$10+'СЕТ СН'!$F$5-'СЕТ СН'!$F$17</f>
        <v>2800.7739072300001</v>
      </c>
      <c r="G14" s="36">
        <f>SUMIFS(СВЦЭМ!$C$39:$C$782,СВЦЭМ!$A$39:$A$782,$A14,СВЦЭМ!$B$39:$B$782,G$11)+'СЕТ СН'!$F$9+СВЦЭМ!$D$10+'СЕТ СН'!$F$5-'СЕТ СН'!$F$17</f>
        <v>2789.5950499199998</v>
      </c>
      <c r="H14" s="36">
        <f>SUMIFS(СВЦЭМ!$C$39:$C$782,СВЦЭМ!$A$39:$A$782,$A14,СВЦЭМ!$B$39:$B$782,H$11)+'СЕТ СН'!$F$9+СВЦЭМ!$D$10+'СЕТ СН'!$F$5-'СЕТ СН'!$F$17</f>
        <v>2717.7599647400002</v>
      </c>
      <c r="I14" s="36">
        <f>SUMIFS(СВЦЭМ!$C$39:$C$782,СВЦЭМ!$A$39:$A$782,$A14,СВЦЭМ!$B$39:$B$782,I$11)+'СЕТ СН'!$F$9+СВЦЭМ!$D$10+'СЕТ СН'!$F$5-'СЕТ СН'!$F$17</f>
        <v>2669.76291924</v>
      </c>
      <c r="J14" s="36">
        <f>SUMIFS(СВЦЭМ!$C$39:$C$782,СВЦЭМ!$A$39:$A$782,$A14,СВЦЭМ!$B$39:$B$782,J$11)+'СЕТ СН'!$F$9+СВЦЭМ!$D$10+'СЕТ СН'!$F$5-'СЕТ СН'!$F$17</f>
        <v>2644.8361166499999</v>
      </c>
      <c r="K14" s="36">
        <f>SUMIFS(СВЦЭМ!$C$39:$C$782,СВЦЭМ!$A$39:$A$782,$A14,СВЦЭМ!$B$39:$B$782,K$11)+'СЕТ СН'!$F$9+СВЦЭМ!$D$10+'СЕТ СН'!$F$5-'СЕТ СН'!$F$17</f>
        <v>2630.0809769300004</v>
      </c>
      <c r="L14" s="36">
        <f>SUMIFS(СВЦЭМ!$C$39:$C$782,СВЦЭМ!$A$39:$A$782,$A14,СВЦЭМ!$B$39:$B$782,L$11)+'СЕТ СН'!$F$9+СВЦЭМ!$D$10+'СЕТ СН'!$F$5-'СЕТ СН'!$F$17</f>
        <v>2639.3207314199999</v>
      </c>
      <c r="M14" s="36">
        <f>SUMIFS(СВЦЭМ!$C$39:$C$782,СВЦЭМ!$A$39:$A$782,$A14,СВЦЭМ!$B$39:$B$782,M$11)+'СЕТ СН'!$F$9+СВЦЭМ!$D$10+'СЕТ СН'!$F$5-'СЕТ СН'!$F$17</f>
        <v>2683.49769496</v>
      </c>
      <c r="N14" s="36">
        <f>SUMIFS(СВЦЭМ!$C$39:$C$782,СВЦЭМ!$A$39:$A$782,$A14,СВЦЭМ!$B$39:$B$782,N$11)+'СЕТ СН'!$F$9+СВЦЭМ!$D$10+'СЕТ СН'!$F$5-'СЕТ СН'!$F$17</f>
        <v>2722.4125605500003</v>
      </c>
      <c r="O14" s="36">
        <f>SUMIFS(СВЦЭМ!$C$39:$C$782,СВЦЭМ!$A$39:$A$782,$A14,СВЦЭМ!$B$39:$B$782,O$11)+'СЕТ СН'!$F$9+СВЦЭМ!$D$10+'СЕТ СН'!$F$5-'СЕТ СН'!$F$17</f>
        <v>2769.9074909700003</v>
      </c>
      <c r="P14" s="36">
        <f>SUMIFS(СВЦЭМ!$C$39:$C$782,СВЦЭМ!$A$39:$A$782,$A14,СВЦЭМ!$B$39:$B$782,P$11)+'СЕТ СН'!$F$9+СВЦЭМ!$D$10+'СЕТ СН'!$F$5-'СЕТ СН'!$F$17</f>
        <v>2768.6973622699998</v>
      </c>
      <c r="Q14" s="36">
        <f>SUMIFS(СВЦЭМ!$C$39:$C$782,СВЦЭМ!$A$39:$A$782,$A14,СВЦЭМ!$B$39:$B$782,Q$11)+'СЕТ СН'!$F$9+СВЦЭМ!$D$10+'СЕТ СН'!$F$5-'СЕТ СН'!$F$17</f>
        <v>2750.6386884100002</v>
      </c>
      <c r="R14" s="36">
        <f>SUMIFS(СВЦЭМ!$C$39:$C$782,СВЦЭМ!$A$39:$A$782,$A14,СВЦЭМ!$B$39:$B$782,R$11)+'СЕТ СН'!$F$9+СВЦЭМ!$D$10+'СЕТ СН'!$F$5-'СЕТ СН'!$F$17</f>
        <v>2729.0651794100004</v>
      </c>
      <c r="S14" s="36">
        <f>SUMIFS(СВЦЭМ!$C$39:$C$782,СВЦЭМ!$A$39:$A$782,$A14,СВЦЭМ!$B$39:$B$782,S$11)+'СЕТ СН'!$F$9+СВЦЭМ!$D$10+'СЕТ СН'!$F$5-'СЕТ СН'!$F$17</f>
        <v>2665.3909559800004</v>
      </c>
      <c r="T14" s="36">
        <f>SUMIFS(СВЦЭМ!$C$39:$C$782,СВЦЭМ!$A$39:$A$782,$A14,СВЦЭМ!$B$39:$B$782,T$11)+'СЕТ СН'!$F$9+СВЦЭМ!$D$10+'СЕТ СН'!$F$5-'СЕТ СН'!$F$17</f>
        <v>2617.3620652700001</v>
      </c>
      <c r="U14" s="36">
        <f>SUMIFS(СВЦЭМ!$C$39:$C$782,СВЦЭМ!$A$39:$A$782,$A14,СВЦЭМ!$B$39:$B$782,U$11)+'СЕТ СН'!$F$9+СВЦЭМ!$D$10+'СЕТ СН'!$F$5-'СЕТ СН'!$F$17</f>
        <v>2617.2731071899998</v>
      </c>
      <c r="V14" s="36">
        <f>SUMIFS(СВЦЭМ!$C$39:$C$782,СВЦЭМ!$A$39:$A$782,$A14,СВЦЭМ!$B$39:$B$782,V$11)+'СЕТ СН'!$F$9+СВЦЭМ!$D$10+'СЕТ СН'!$F$5-'СЕТ СН'!$F$17</f>
        <v>2617.5199478200002</v>
      </c>
      <c r="W14" s="36">
        <f>SUMIFS(СВЦЭМ!$C$39:$C$782,СВЦЭМ!$A$39:$A$782,$A14,СВЦЭМ!$B$39:$B$782,W$11)+'СЕТ СН'!$F$9+СВЦЭМ!$D$10+'СЕТ СН'!$F$5-'СЕТ СН'!$F$17</f>
        <v>2647.5160161100002</v>
      </c>
      <c r="X14" s="36">
        <f>SUMIFS(СВЦЭМ!$C$39:$C$782,СВЦЭМ!$A$39:$A$782,$A14,СВЦЭМ!$B$39:$B$782,X$11)+'СЕТ СН'!$F$9+СВЦЭМ!$D$10+'СЕТ СН'!$F$5-'СЕТ СН'!$F$17</f>
        <v>2659.8310298699998</v>
      </c>
      <c r="Y14" s="36">
        <f>SUMIFS(СВЦЭМ!$C$39:$C$782,СВЦЭМ!$A$39:$A$782,$A14,СВЦЭМ!$B$39:$B$782,Y$11)+'СЕТ СН'!$F$9+СВЦЭМ!$D$10+'СЕТ СН'!$F$5-'СЕТ СН'!$F$17</f>
        <v>2687.3609445900001</v>
      </c>
    </row>
    <row r="15" spans="1:27" ht="15.75" x14ac:dyDescent="0.2">
      <c r="A15" s="35">
        <f t="shared" si="0"/>
        <v>44624</v>
      </c>
      <c r="B15" s="36">
        <f>SUMIFS(СВЦЭМ!$C$39:$C$782,СВЦЭМ!$A$39:$A$782,$A15,СВЦЭМ!$B$39:$B$782,B$11)+'СЕТ СН'!$F$9+СВЦЭМ!$D$10+'СЕТ СН'!$F$5-'СЕТ СН'!$F$17</f>
        <v>2697.8359568800001</v>
      </c>
      <c r="C15" s="36">
        <f>SUMIFS(СВЦЭМ!$C$39:$C$782,СВЦЭМ!$A$39:$A$782,$A15,СВЦЭМ!$B$39:$B$782,C$11)+'СЕТ СН'!$F$9+СВЦЭМ!$D$10+'СЕТ СН'!$F$5-'СЕТ СН'!$F$17</f>
        <v>2748.3928942500002</v>
      </c>
      <c r="D15" s="36">
        <f>SUMIFS(СВЦЭМ!$C$39:$C$782,СВЦЭМ!$A$39:$A$782,$A15,СВЦЭМ!$B$39:$B$782,D$11)+'СЕТ СН'!$F$9+СВЦЭМ!$D$10+'СЕТ СН'!$F$5-'СЕТ СН'!$F$17</f>
        <v>2800.9252297399998</v>
      </c>
      <c r="E15" s="36">
        <f>SUMIFS(СВЦЭМ!$C$39:$C$782,СВЦЭМ!$A$39:$A$782,$A15,СВЦЭМ!$B$39:$B$782,E$11)+'СЕТ СН'!$F$9+СВЦЭМ!$D$10+'СЕТ СН'!$F$5-'СЕТ СН'!$F$17</f>
        <v>2811.5211108399999</v>
      </c>
      <c r="F15" s="36">
        <f>SUMIFS(СВЦЭМ!$C$39:$C$782,СВЦЭМ!$A$39:$A$782,$A15,СВЦЭМ!$B$39:$B$782,F$11)+'СЕТ СН'!$F$9+СВЦЭМ!$D$10+'СЕТ СН'!$F$5-'СЕТ СН'!$F$17</f>
        <v>2805.4682532799998</v>
      </c>
      <c r="G15" s="36">
        <f>SUMIFS(СВЦЭМ!$C$39:$C$782,СВЦЭМ!$A$39:$A$782,$A15,СВЦЭМ!$B$39:$B$782,G$11)+'СЕТ СН'!$F$9+СВЦЭМ!$D$10+'СЕТ СН'!$F$5-'СЕТ СН'!$F$17</f>
        <v>2772.5622892800002</v>
      </c>
      <c r="H15" s="36">
        <f>SUMIFS(СВЦЭМ!$C$39:$C$782,СВЦЭМ!$A$39:$A$782,$A15,СВЦЭМ!$B$39:$B$782,H$11)+'СЕТ СН'!$F$9+СВЦЭМ!$D$10+'СЕТ СН'!$F$5-'СЕТ СН'!$F$17</f>
        <v>2698.0276683900001</v>
      </c>
      <c r="I15" s="36">
        <f>SUMIFS(СВЦЭМ!$C$39:$C$782,СВЦЭМ!$A$39:$A$782,$A15,СВЦЭМ!$B$39:$B$782,I$11)+'СЕТ СН'!$F$9+СВЦЭМ!$D$10+'СЕТ СН'!$F$5-'СЕТ СН'!$F$17</f>
        <v>2642.2351024</v>
      </c>
      <c r="J15" s="36">
        <f>SUMIFS(СВЦЭМ!$C$39:$C$782,СВЦЭМ!$A$39:$A$782,$A15,СВЦЭМ!$B$39:$B$782,J$11)+'СЕТ СН'!$F$9+СВЦЭМ!$D$10+'СЕТ СН'!$F$5-'СЕТ СН'!$F$17</f>
        <v>2629.1091582099998</v>
      </c>
      <c r="K15" s="36">
        <f>SUMIFS(СВЦЭМ!$C$39:$C$782,СВЦЭМ!$A$39:$A$782,$A15,СВЦЭМ!$B$39:$B$782,K$11)+'СЕТ СН'!$F$9+СВЦЭМ!$D$10+'СЕТ СН'!$F$5-'СЕТ СН'!$F$17</f>
        <v>2621.2726968500001</v>
      </c>
      <c r="L15" s="36">
        <f>SUMIFS(СВЦЭМ!$C$39:$C$782,СВЦЭМ!$A$39:$A$782,$A15,СВЦЭМ!$B$39:$B$782,L$11)+'СЕТ СН'!$F$9+СВЦЭМ!$D$10+'СЕТ СН'!$F$5-'СЕТ СН'!$F$17</f>
        <v>2633.7782649999999</v>
      </c>
      <c r="M15" s="36">
        <f>SUMIFS(СВЦЭМ!$C$39:$C$782,СВЦЭМ!$A$39:$A$782,$A15,СВЦЭМ!$B$39:$B$782,M$11)+'СЕТ СН'!$F$9+СВЦЭМ!$D$10+'СЕТ СН'!$F$5-'СЕТ СН'!$F$17</f>
        <v>2669.6944224700001</v>
      </c>
      <c r="N15" s="36">
        <f>SUMIFS(СВЦЭМ!$C$39:$C$782,СВЦЭМ!$A$39:$A$782,$A15,СВЦЭМ!$B$39:$B$782,N$11)+'СЕТ СН'!$F$9+СВЦЭМ!$D$10+'СЕТ СН'!$F$5-'СЕТ СН'!$F$17</f>
        <v>2712.4399653300002</v>
      </c>
      <c r="O15" s="36">
        <f>SUMIFS(СВЦЭМ!$C$39:$C$782,СВЦЭМ!$A$39:$A$782,$A15,СВЦЭМ!$B$39:$B$782,O$11)+'СЕТ СН'!$F$9+СВЦЭМ!$D$10+'СЕТ СН'!$F$5-'СЕТ СН'!$F$17</f>
        <v>2745.11322066</v>
      </c>
      <c r="P15" s="36">
        <f>SUMIFS(СВЦЭМ!$C$39:$C$782,СВЦЭМ!$A$39:$A$782,$A15,СВЦЭМ!$B$39:$B$782,P$11)+'СЕТ СН'!$F$9+СВЦЭМ!$D$10+'СЕТ СН'!$F$5-'СЕТ СН'!$F$17</f>
        <v>2746.8859997600002</v>
      </c>
      <c r="Q15" s="36">
        <f>SUMIFS(СВЦЭМ!$C$39:$C$782,СВЦЭМ!$A$39:$A$782,$A15,СВЦЭМ!$B$39:$B$782,Q$11)+'СЕТ СН'!$F$9+СВЦЭМ!$D$10+'СЕТ СН'!$F$5-'СЕТ СН'!$F$17</f>
        <v>2732.6305517000001</v>
      </c>
      <c r="R15" s="36">
        <f>SUMIFS(СВЦЭМ!$C$39:$C$782,СВЦЭМ!$A$39:$A$782,$A15,СВЦЭМ!$B$39:$B$782,R$11)+'СЕТ СН'!$F$9+СВЦЭМ!$D$10+'СЕТ СН'!$F$5-'СЕТ СН'!$F$17</f>
        <v>2695.4606812900001</v>
      </c>
      <c r="S15" s="36">
        <f>SUMIFS(СВЦЭМ!$C$39:$C$782,СВЦЭМ!$A$39:$A$782,$A15,СВЦЭМ!$B$39:$B$782,S$11)+'СЕТ СН'!$F$9+СВЦЭМ!$D$10+'СЕТ СН'!$F$5-'СЕТ СН'!$F$17</f>
        <v>2643.4656879499998</v>
      </c>
      <c r="T15" s="36">
        <f>SUMIFS(СВЦЭМ!$C$39:$C$782,СВЦЭМ!$A$39:$A$782,$A15,СВЦЭМ!$B$39:$B$782,T$11)+'СЕТ СН'!$F$9+СВЦЭМ!$D$10+'СЕТ СН'!$F$5-'СЕТ СН'!$F$17</f>
        <v>2594.7457868700003</v>
      </c>
      <c r="U15" s="36">
        <f>SUMIFS(СВЦЭМ!$C$39:$C$782,СВЦЭМ!$A$39:$A$782,$A15,СВЦЭМ!$B$39:$B$782,U$11)+'СЕТ СН'!$F$9+СВЦЭМ!$D$10+'СЕТ СН'!$F$5-'СЕТ СН'!$F$17</f>
        <v>2599.3149379900001</v>
      </c>
      <c r="V15" s="36">
        <f>SUMIFS(СВЦЭМ!$C$39:$C$782,СВЦЭМ!$A$39:$A$782,$A15,СВЦЭМ!$B$39:$B$782,V$11)+'СЕТ СН'!$F$9+СВЦЭМ!$D$10+'СЕТ СН'!$F$5-'СЕТ СН'!$F$17</f>
        <v>2617.1522446899999</v>
      </c>
      <c r="W15" s="36">
        <f>SUMIFS(СВЦЭМ!$C$39:$C$782,СВЦЭМ!$A$39:$A$782,$A15,СВЦЭМ!$B$39:$B$782,W$11)+'СЕТ СН'!$F$9+СВЦЭМ!$D$10+'СЕТ СН'!$F$5-'СЕТ СН'!$F$17</f>
        <v>2644.4966028500003</v>
      </c>
      <c r="X15" s="36">
        <f>SUMIFS(СВЦЭМ!$C$39:$C$782,СВЦЭМ!$A$39:$A$782,$A15,СВЦЭМ!$B$39:$B$782,X$11)+'СЕТ СН'!$F$9+СВЦЭМ!$D$10+'СЕТ СН'!$F$5-'СЕТ СН'!$F$17</f>
        <v>2681.0317317400004</v>
      </c>
      <c r="Y15" s="36">
        <f>SUMIFS(СВЦЭМ!$C$39:$C$782,СВЦЭМ!$A$39:$A$782,$A15,СВЦЭМ!$B$39:$B$782,Y$11)+'СЕТ СН'!$F$9+СВЦЭМ!$D$10+'СЕТ СН'!$F$5-'СЕТ СН'!$F$17</f>
        <v>2685.5474535499998</v>
      </c>
    </row>
    <row r="16" spans="1:27" ht="15.75" x14ac:dyDescent="0.2">
      <c r="A16" s="35">
        <f t="shared" si="0"/>
        <v>44625</v>
      </c>
      <c r="B16" s="36">
        <f>SUMIFS(СВЦЭМ!$C$39:$C$782,СВЦЭМ!$A$39:$A$782,$A16,СВЦЭМ!$B$39:$B$782,B$11)+'СЕТ СН'!$F$9+СВЦЭМ!$D$10+'СЕТ СН'!$F$5-'СЕТ СН'!$F$17</f>
        <v>2685.58536555</v>
      </c>
      <c r="C16" s="36">
        <f>SUMIFS(СВЦЭМ!$C$39:$C$782,СВЦЭМ!$A$39:$A$782,$A16,СВЦЭМ!$B$39:$B$782,C$11)+'СЕТ СН'!$F$9+СВЦЭМ!$D$10+'СЕТ СН'!$F$5-'СЕТ СН'!$F$17</f>
        <v>2730.9705324900001</v>
      </c>
      <c r="D16" s="36">
        <f>SUMIFS(СВЦЭМ!$C$39:$C$782,СВЦЭМ!$A$39:$A$782,$A16,СВЦЭМ!$B$39:$B$782,D$11)+'СЕТ СН'!$F$9+СВЦЭМ!$D$10+'СЕТ СН'!$F$5-'СЕТ СН'!$F$17</f>
        <v>2776.0739785599999</v>
      </c>
      <c r="E16" s="36">
        <f>SUMIFS(СВЦЭМ!$C$39:$C$782,СВЦЭМ!$A$39:$A$782,$A16,СВЦЭМ!$B$39:$B$782,E$11)+'СЕТ СН'!$F$9+СВЦЭМ!$D$10+'СЕТ СН'!$F$5-'СЕТ СН'!$F$17</f>
        <v>2781.9100388699999</v>
      </c>
      <c r="F16" s="36">
        <f>SUMIFS(СВЦЭМ!$C$39:$C$782,СВЦЭМ!$A$39:$A$782,$A16,СВЦЭМ!$B$39:$B$782,F$11)+'СЕТ СН'!$F$9+СВЦЭМ!$D$10+'СЕТ СН'!$F$5-'СЕТ СН'!$F$17</f>
        <v>2782.4110195800004</v>
      </c>
      <c r="G16" s="36">
        <f>SUMIFS(СВЦЭМ!$C$39:$C$782,СВЦЭМ!$A$39:$A$782,$A16,СВЦЭМ!$B$39:$B$782,G$11)+'СЕТ СН'!$F$9+СВЦЭМ!$D$10+'СЕТ СН'!$F$5-'СЕТ СН'!$F$17</f>
        <v>2750.4451595700002</v>
      </c>
      <c r="H16" s="36">
        <f>SUMIFS(СВЦЭМ!$C$39:$C$782,СВЦЭМ!$A$39:$A$782,$A16,СВЦЭМ!$B$39:$B$782,H$11)+'СЕТ СН'!$F$9+СВЦЭМ!$D$10+'СЕТ СН'!$F$5-'СЕТ СН'!$F$17</f>
        <v>2696.4609764799998</v>
      </c>
      <c r="I16" s="36">
        <f>SUMIFS(СВЦЭМ!$C$39:$C$782,СВЦЭМ!$A$39:$A$782,$A16,СВЦЭМ!$B$39:$B$782,I$11)+'СЕТ СН'!$F$9+СВЦЭМ!$D$10+'СЕТ СН'!$F$5-'СЕТ СН'!$F$17</f>
        <v>2617.7554361800003</v>
      </c>
      <c r="J16" s="36">
        <f>SUMIFS(СВЦЭМ!$C$39:$C$782,СВЦЭМ!$A$39:$A$782,$A16,СВЦЭМ!$B$39:$B$782,J$11)+'СЕТ СН'!$F$9+СВЦЭМ!$D$10+'СЕТ СН'!$F$5-'СЕТ СН'!$F$17</f>
        <v>2608.3853179300004</v>
      </c>
      <c r="K16" s="36">
        <f>SUMIFS(СВЦЭМ!$C$39:$C$782,СВЦЭМ!$A$39:$A$782,$A16,СВЦЭМ!$B$39:$B$782,K$11)+'СЕТ СН'!$F$9+СВЦЭМ!$D$10+'СЕТ СН'!$F$5-'СЕТ СН'!$F$17</f>
        <v>2613.1416628300003</v>
      </c>
      <c r="L16" s="36">
        <f>SUMIFS(СВЦЭМ!$C$39:$C$782,СВЦЭМ!$A$39:$A$782,$A16,СВЦЭМ!$B$39:$B$782,L$11)+'СЕТ СН'!$F$9+СВЦЭМ!$D$10+'СЕТ СН'!$F$5-'СЕТ СН'!$F$17</f>
        <v>2621.8237696000001</v>
      </c>
      <c r="M16" s="36">
        <f>SUMIFS(СВЦЭМ!$C$39:$C$782,СВЦЭМ!$A$39:$A$782,$A16,СВЦЭМ!$B$39:$B$782,M$11)+'СЕТ СН'!$F$9+СВЦЭМ!$D$10+'СЕТ СН'!$F$5-'СЕТ СН'!$F$17</f>
        <v>2641.92796086</v>
      </c>
      <c r="N16" s="36">
        <f>SUMIFS(СВЦЭМ!$C$39:$C$782,СВЦЭМ!$A$39:$A$782,$A16,СВЦЭМ!$B$39:$B$782,N$11)+'СЕТ СН'!$F$9+СВЦЭМ!$D$10+'СЕТ СН'!$F$5-'СЕТ СН'!$F$17</f>
        <v>2674.7848325700002</v>
      </c>
      <c r="O16" s="36">
        <f>SUMIFS(СВЦЭМ!$C$39:$C$782,СВЦЭМ!$A$39:$A$782,$A16,СВЦЭМ!$B$39:$B$782,O$11)+'СЕТ СН'!$F$9+СВЦЭМ!$D$10+'СЕТ СН'!$F$5-'СЕТ СН'!$F$17</f>
        <v>2724.29725775</v>
      </c>
      <c r="P16" s="36">
        <f>SUMIFS(СВЦЭМ!$C$39:$C$782,СВЦЭМ!$A$39:$A$782,$A16,СВЦЭМ!$B$39:$B$782,P$11)+'СЕТ СН'!$F$9+СВЦЭМ!$D$10+'СЕТ СН'!$F$5-'СЕТ СН'!$F$17</f>
        <v>2734.2570510200003</v>
      </c>
      <c r="Q16" s="36">
        <f>SUMIFS(СВЦЭМ!$C$39:$C$782,СВЦЭМ!$A$39:$A$782,$A16,СВЦЭМ!$B$39:$B$782,Q$11)+'СЕТ СН'!$F$9+СВЦЭМ!$D$10+'СЕТ СН'!$F$5-'СЕТ СН'!$F$17</f>
        <v>2719.4938053200003</v>
      </c>
      <c r="R16" s="36">
        <f>SUMIFS(СВЦЭМ!$C$39:$C$782,СВЦЭМ!$A$39:$A$782,$A16,СВЦЭМ!$B$39:$B$782,R$11)+'СЕТ СН'!$F$9+СВЦЭМ!$D$10+'СЕТ СН'!$F$5-'СЕТ СН'!$F$17</f>
        <v>2684.3638959</v>
      </c>
      <c r="S16" s="36">
        <f>SUMIFS(СВЦЭМ!$C$39:$C$782,СВЦЭМ!$A$39:$A$782,$A16,СВЦЭМ!$B$39:$B$782,S$11)+'СЕТ СН'!$F$9+СВЦЭМ!$D$10+'СЕТ СН'!$F$5-'СЕТ СН'!$F$17</f>
        <v>2659.3076116100001</v>
      </c>
      <c r="T16" s="36">
        <f>SUMIFS(СВЦЭМ!$C$39:$C$782,СВЦЭМ!$A$39:$A$782,$A16,СВЦЭМ!$B$39:$B$782,T$11)+'СЕТ СН'!$F$9+СВЦЭМ!$D$10+'СЕТ СН'!$F$5-'СЕТ СН'!$F$17</f>
        <v>2616.7959268599998</v>
      </c>
      <c r="U16" s="36">
        <f>SUMIFS(СВЦЭМ!$C$39:$C$782,СВЦЭМ!$A$39:$A$782,$A16,СВЦЭМ!$B$39:$B$782,U$11)+'СЕТ СН'!$F$9+СВЦЭМ!$D$10+'СЕТ СН'!$F$5-'СЕТ СН'!$F$17</f>
        <v>2600.9295934299998</v>
      </c>
      <c r="V16" s="36">
        <f>SUMIFS(СВЦЭМ!$C$39:$C$782,СВЦЭМ!$A$39:$A$782,$A16,СВЦЭМ!$B$39:$B$782,V$11)+'СЕТ СН'!$F$9+СВЦЭМ!$D$10+'СЕТ СН'!$F$5-'СЕТ СН'!$F$17</f>
        <v>2593.22729196</v>
      </c>
      <c r="W16" s="36">
        <f>SUMIFS(СВЦЭМ!$C$39:$C$782,СВЦЭМ!$A$39:$A$782,$A16,СВЦЭМ!$B$39:$B$782,W$11)+'СЕТ СН'!$F$9+СВЦЭМ!$D$10+'СЕТ СН'!$F$5-'СЕТ СН'!$F$17</f>
        <v>2611.1906430999998</v>
      </c>
      <c r="X16" s="36">
        <f>SUMIFS(СВЦЭМ!$C$39:$C$782,СВЦЭМ!$A$39:$A$782,$A16,СВЦЭМ!$B$39:$B$782,X$11)+'СЕТ СН'!$F$9+СВЦЭМ!$D$10+'СЕТ СН'!$F$5-'СЕТ СН'!$F$17</f>
        <v>2635.0775720600004</v>
      </c>
      <c r="Y16" s="36">
        <f>SUMIFS(СВЦЭМ!$C$39:$C$782,СВЦЭМ!$A$39:$A$782,$A16,СВЦЭМ!$B$39:$B$782,Y$11)+'СЕТ СН'!$F$9+СВЦЭМ!$D$10+'СЕТ СН'!$F$5-'СЕТ СН'!$F$17</f>
        <v>2616.7931986100002</v>
      </c>
    </row>
    <row r="17" spans="1:25" ht="15.75" x14ac:dyDescent="0.2">
      <c r="A17" s="35">
        <f t="shared" si="0"/>
        <v>44626</v>
      </c>
      <c r="B17" s="36">
        <f>SUMIFS(СВЦЭМ!$C$39:$C$782,СВЦЭМ!$A$39:$A$782,$A17,СВЦЭМ!$B$39:$B$782,B$11)+'СЕТ СН'!$F$9+СВЦЭМ!$D$10+'СЕТ СН'!$F$5-'СЕТ СН'!$F$17</f>
        <v>2615.7450210699999</v>
      </c>
      <c r="C17" s="36">
        <f>SUMIFS(СВЦЭМ!$C$39:$C$782,СВЦЭМ!$A$39:$A$782,$A17,СВЦЭМ!$B$39:$B$782,C$11)+'СЕТ СН'!$F$9+СВЦЭМ!$D$10+'СЕТ СН'!$F$5-'СЕТ СН'!$F$17</f>
        <v>2634.7525801800002</v>
      </c>
      <c r="D17" s="36">
        <f>SUMIFS(СВЦЭМ!$C$39:$C$782,СВЦЭМ!$A$39:$A$782,$A17,СВЦЭМ!$B$39:$B$782,D$11)+'СЕТ СН'!$F$9+СВЦЭМ!$D$10+'СЕТ СН'!$F$5-'СЕТ СН'!$F$17</f>
        <v>2693.2375822200001</v>
      </c>
      <c r="E17" s="36">
        <f>SUMIFS(СВЦЭМ!$C$39:$C$782,СВЦЭМ!$A$39:$A$782,$A17,СВЦЭМ!$B$39:$B$782,E$11)+'СЕТ СН'!$F$9+СВЦЭМ!$D$10+'СЕТ СН'!$F$5-'СЕТ СН'!$F$17</f>
        <v>2737.6427958700001</v>
      </c>
      <c r="F17" s="36">
        <f>SUMIFS(СВЦЭМ!$C$39:$C$782,СВЦЭМ!$A$39:$A$782,$A17,СВЦЭМ!$B$39:$B$782,F$11)+'СЕТ СН'!$F$9+СВЦЭМ!$D$10+'СЕТ СН'!$F$5-'СЕТ СН'!$F$17</f>
        <v>2746.3157508700001</v>
      </c>
      <c r="G17" s="36">
        <f>SUMIFS(СВЦЭМ!$C$39:$C$782,СВЦЭМ!$A$39:$A$782,$A17,СВЦЭМ!$B$39:$B$782,G$11)+'СЕТ СН'!$F$9+СВЦЭМ!$D$10+'СЕТ СН'!$F$5-'СЕТ СН'!$F$17</f>
        <v>2751.4662395800001</v>
      </c>
      <c r="H17" s="36">
        <f>SUMIFS(СВЦЭМ!$C$39:$C$782,СВЦЭМ!$A$39:$A$782,$A17,СВЦЭМ!$B$39:$B$782,H$11)+'СЕТ СН'!$F$9+СВЦЭМ!$D$10+'СЕТ СН'!$F$5-'СЕТ СН'!$F$17</f>
        <v>2725.5497094800003</v>
      </c>
      <c r="I17" s="36">
        <f>SUMIFS(СВЦЭМ!$C$39:$C$782,СВЦЭМ!$A$39:$A$782,$A17,СВЦЭМ!$B$39:$B$782,I$11)+'СЕТ СН'!$F$9+СВЦЭМ!$D$10+'СЕТ СН'!$F$5-'СЕТ СН'!$F$17</f>
        <v>2619.0385315000003</v>
      </c>
      <c r="J17" s="36">
        <f>SUMIFS(СВЦЭМ!$C$39:$C$782,СВЦЭМ!$A$39:$A$782,$A17,СВЦЭМ!$B$39:$B$782,J$11)+'СЕТ СН'!$F$9+СВЦЭМ!$D$10+'СЕТ СН'!$F$5-'СЕТ СН'!$F$17</f>
        <v>2562.0257862600001</v>
      </c>
      <c r="K17" s="36">
        <f>SUMIFS(СВЦЭМ!$C$39:$C$782,СВЦЭМ!$A$39:$A$782,$A17,СВЦЭМ!$B$39:$B$782,K$11)+'СЕТ СН'!$F$9+СВЦЭМ!$D$10+'СЕТ СН'!$F$5-'СЕТ СН'!$F$17</f>
        <v>2531.0930316900003</v>
      </c>
      <c r="L17" s="36">
        <f>SUMIFS(СВЦЭМ!$C$39:$C$782,СВЦЭМ!$A$39:$A$782,$A17,СВЦЭМ!$B$39:$B$782,L$11)+'СЕТ СН'!$F$9+СВЦЭМ!$D$10+'СЕТ СН'!$F$5-'СЕТ СН'!$F$17</f>
        <v>2538.15865618</v>
      </c>
      <c r="M17" s="36">
        <f>SUMIFS(СВЦЭМ!$C$39:$C$782,СВЦЭМ!$A$39:$A$782,$A17,СВЦЭМ!$B$39:$B$782,M$11)+'СЕТ СН'!$F$9+СВЦЭМ!$D$10+'СЕТ СН'!$F$5-'СЕТ СН'!$F$17</f>
        <v>2553.6553137600004</v>
      </c>
      <c r="N17" s="36">
        <f>SUMIFS(СВЦЭМ!$C$39:$C$782,СВЦЭМ!$A$39:$A$782,$A17,СВЦЭМ!$B$39:$B$782,N$11)+'СЕТ СН'!$F$9+СВЦЭМ!$D$10+'СЕТ СН'!$F$5-'СЕТ СН'!$F$17</f>
        <v>2614.7895959500001</v>
      </c>
      <c r="O17" s="36">
        <f>SUMIFS(СВЦЭМ!$C$39:$C$782,СВЦЭМ!$A$39:$A$782,$A17,СВЦЭМ!$B$39:$B$782,O$11)+'СЕТ СН'!$F$9+СВЦЭМ!$D$10+'СЕТ СН'!$F$5-'СЕТ СН'!$F$17</f>
        <v>2666.4209404100002</v>
      </c>
      <c r="P17" s="36">
        <f>SUMIFS(СВЦЭМ!$C$39:$C$782,СВЦЭМ!$A$39:$A$782,$A17,СВЦЭМ!$B$39:$B$782,P$11)+'СЕТ СН'!$F$9+СВЦЭМ!$D$10+'СЕТ СН'!$F$5-'СЕТ СН'!$F$17</f>
        <v>2682.4152324300003</v>
      </c>
      <c r="Q17" s="36">
        <f>SUMIFS(СВЦЭМ!$C$39:$C$782,СВЦЭМ!$A$39:$A$782,$A17,СВЦЭМ!$B$39:$B$782,Q$11)+'СЕТ СН'!$F$9+СВЦЭМ!$D$10+'СЕТ СН'!$F$5-'СЕТ СН'!$F$17</f>
        <v>2668.22855394</v>
      </c>
      <c r="R17" s="36">
        <f>SUMIFS(СВЦЭМ!$C$39:$C$782,СВЦЭМ!$A$39:$A$782,$A17,СВЦЭМ!$B$39:$B$782,R$11)+'СЕТ СН'!$F$9+СВЦЭМ!$D$10+'СЕТ СН'!$F$5-'СЕТ СН'!$F$17</f>
        <v>2633.2255404500002</v>
      </c>
      <c r="S17" s="36">
        <f>SUMIFS(СВЦЭМ!$C$39:$C$782,СВЦЭМ!$A$39:$A$782,$A17,СВЦЭМ!$B$39:$B$782,S$11)+'СЕТ СН'!$F$9+СВЦЭМ!$D$10+'СЕТ СН'!$F$5-'СЕТ СН'!$F$17</f>
        <v>2590.0185123700003</v>
      </c>
      <c r="T17" s="36">
        <f>SUMIFS(СВЦЭМ!$C$39:$C$782,СВЦЭМ!$A$39:$A$782,$A17,СВЦЭМ!$B$39:$B$782,T$11)+'СЕТ СН'!$F$9+СВЦЭМ!$D$10+'СЕТ СН'!$F$5-'СЕТ СН'!$F$17</f>
        <v>2547.7745435900001</v>
      </c>
      <c r="U17" s="36">
        <f>SUMIFS(СВЦЭМ!$C$39:$C$782,СВЦЭМ!$A$39:$A$782,$A17,СВЦЭМ!$B$39:$B$782,U$11)+'СЕТ СН'!$F$9+СВЦЭМ!$D$10+'СЕТ СН'!$F$5-'СЕТ СН'!$F$17</f>
        <v>2515.2435242800002</v>
      </c>
      <c r="V17" s="36">
        <f>SUMIFS(СВЦЭМ!$C$39:$C$782,СВЦЭМ!$A$39:$A$782,$A17,СВЦЭМ!$B$39:$B$782,V$11)+'СЕТ СН'!$F$9+СВЦЭМ!$D$10+'СЕТ СН'!$F$5-'СЕТ СН'!$F$17</f>
        <v>2516.0698746200001</v>
      </c>
      <c r="W17" s="36">
        <f>SUMIFS(СВЦЭМ!$C$39:$C$782,СВЦЭМ!$A$39:$A$782,$A17,СВЦЭМ!$B$39:$B$782,W$11)+'СЕТ СН'!$F$9+СВЦЭМ!$D$10+'СЕТ СН'!$F$5-'СЕТ СН'!$F$17</f>
        <v>2528.8243898000001</v>
      </c>
      <c r="X17" s="36">
        <f>SUMIFS(СВЦЭМ!$C$39:$C$782,СВЦЭМ!$A$39:$A$782,$A17,СВЦЭМ!$B$39:$B$782,X$11)+'СЕТ СН'!$F$9+СВЦЭМ!$D$10+'СЕТ СН'!$F$5-'СЕТ СН'!$F$17</f>
        <v>2565.4473605800003</v>
      </c>
      <c r="Y17" s="36">
        <f>SUMIFS(СВЦЭМ!$C$39:$C$782,СВЦЭМ!$A$39:$A$782,$A17,СВЦЭМ!$B$39:$B$782,Y$11)+'СЕТ СН'!$F$9+СВЦЭМ!$D$10+'СЕТ СН'!$F$5-'СЕТ СН'!$F$17</f>
        <v>2582.3168633300002</v>
      </c>
    </row>
    <row r="18" spans="1:25" ht="15.75" x14ac:dyDescent="0.2">
      <c r="A18" s="35">
        <f t="shared" si="0"/>
        <v>44627</v>
      </c>
      <c r="B18" s="36">
        <f>SUMIFS(СВЦЭМ!$C$39:$C$782,СВЦЭМ!$A$39:$A$782,$A18,СВЦЭМ!$B$39:$B$782,B$11)+'СЕТ СН'!$F$9+СВЦЭМ!$D$10+'СЕТ СН'!$F$5-'СЕТ СН'!$F$17</f>
        <v>2588.37885327</v>
      </c>
      <c r="C18" s="36">
        <f>SUMIFS(СВЦЭМ!$C$39:$C$782,СВЦЭМ!$A$39:$A$782,$A18,СВЦЭМ!$B$39:$B$782,C$11)+'СЕТ СН'!$F$9+СВЦЭМ!$D$10+'СЕТ СН'!$F$5-'СЕТ СН'!$F$17</f>
        <v>2639.21966402</v>
      </c>
      <c r="D18" s="36">
        <f>SUMIFS(СВЦЭМ!$C$39:$C$782,СВЦЭМ!$A$39:$A$782,$A18,СВЦЭМ!$B$39:$B$782,D$11)+'СЕТ СН'!$F$9+СВЦЭМ!$D$10+'СЕТ СН'!$F$5-'СЕТ СН'!$F$17</f>
        <v>2692.96782085</v>
      </c>
      <c r="E18" s="36">
        <f>SUMIFS(СВЦЭМ!$C$39:$C$782,СВЦЭМ!$A$39:$A$782,$A18,СВЦЭМ!$B$39:$B$782,E$11)+'СЕТ СН'!$F$9+СВЦЭМ!$D$10+'СЕТ СН'!$F$5-'СЕТ СН'!$F$17</f>
        <v>2741.4239167800001</v>
      </c>
      <c r="F18" s="36">
        <f>SUMIFS(СВЦЭМ!$C$39:$C$782,СВЦЭМ!$A$39:$A$782,$A18,СВЦЭМ!$B$39:$B$782,F$11)+'СЕТ СН'!$F$9+СВЦЭМ!$D$10+'СЕТ СН'!$F$5-'СЕТ СН'!$F$17</f>
        <v>2759.9925340500004</v>
      </c>
      <c r="G18" s="36">
        <f>SUMIFS(СВЦЭМ!$C$39:$C$782,СВЦЭМ!$A$39:$A$782,$A18,СВЦЭМ!$B$39:$B$782,G$11)+'СЕТ СН'!$F$9+СВЦЭМ!$D$10+'СЕТ СН'!$F$5-'СЕТ СН'!$F$17</f>
        <v>2743.9666098799999</v>
      </c>
      <c r="H18" s="36">
        <f>SUMIFS(СВЦЭМ!$C$39:$C$782,СВЦЭМ!$A$39:$A$782,$A18,СВЦЭМ!$B$39:$B$782,H$11)+'СЕТ СН'!$F$9+СВЦЭМ!$D$10+'СЕТ СН'!$F$5-'СЕТ СН'!$F$17</f>
        <v>2704.7994790700004</v>
      </c>
      <c r="I18" s="36">
        <f>SUMIFS(СВЦЭМ!$C$39:$C$782,СВЦЭМ!$A$39:$A$782,$A18,СВЦЭМ!$B$39:$B$782,I$11)+'СЕТ СН'!$F$9+СВЦЭМ!$D$10+'СЕТ СН'!$F$5-'СЕТ СН'!$F$17</f>
        <v>2633.1022429700001</v>
      </c>
      <c r="J18" s="36">
        <f>SUMIFS(СВЦЭМ!$C$39:$C$782,СВЦЭМ!$A$39:$A$782,$A18,СВЦЭМ!$B$39:$B$782,J$11)+'СЕТ СН'!$F$9+СВЦЭМ!$D$10+'СЕТ СН'!$F$5-'СЕТ СН'!$F$17</f>
        <v>2561.68627698</v>
      </c>
      <c r="K18" s="36">
        <f>SUMIFS(СВЦЭМ!$C$39:$C$782,СВЦЭМ!$A$39:$A$782,$A18,СВЦЭМ!$B$39:$B$782,K$11)+'СЕТ СН'!$F$9+СВЦЭМ!$D$10+'СЕТ СН'!$F$5-'СЕТ СН'!$F$17</f>
        <v>2531.32722276</v>
      </c>
      <c r="L18" s="36">
        <f>SUMIFS(СВЦЭМ!$C$39:$C$782,СВЦЭМ!$A$39:$A$782,$A18,СВЦЭМ!$B$39:$B$782,L$11)+'СЕТ СН'!$F$9+СВЦЭМ!$D$10+'СЕТ СН'!$F$5-'СЕТ СН'!$F$17</f>
        <v>2528.92418464</v>
      </c>
      <c r="M18" s="36">
        <f>SUMIFS(СВЦЭМ!$C$39:$C$782,СВЦЭМ!$A$39:$A$782,$A18,СВЦЭМ!$B$39:$B$782,M$11)+'СЕТ СН'!$F$9+СВЦЭМ!$D$10+'СЕТ СН'!$F$5-'СЕТ СН'!$F$17</f>
        <v>2575.7349060200004</v>
      </c>
      <c r="N18" s="36">
        <f>SUMIFS(СВЦЭМ!$C$39:$C$782,СВЦЭМ!$A$39:$A$782,$A18,СВЦЭМ!$B$39:$B$782,N$11)+'СЕТ СН'!$F$9+СВЦЭМ!$D$10+'СЕТ СН'!$F$5-'СЕТ СН'!$F$17</f>
        <v>2647.03432681</v>
      </c>
      <c r="O18" s="36">
        <f>SUMIFS(СВЦЭМ!$C$39:$C$782,СВЦЭМ!$A$39:$A$782,$A18,СВЦЭМ!$B$39:$B$782,O$11)+'СЕТ СН'!$F$9+СВЦЭМ!$D$10+'СЕТ СН'!$F$5-'СЕТ СН'!$F$17</f>
        <v>2700.4365691900002</v>
      </c>
      <c r="P18" s="36">
        <f>SUMIFS(СВЦЭМ!$C$39:$C$782,СВЦЭМ!$A$39:$A$782,$A18,СВЦЭМ!$B$39:$B$782,P$11)+'СЕТ СН'!$F$9+СВЦЭМ!$D$10+'СЕТ СН'!$F$5-'СЕТ СН'!$F$17</f>
        <v>2705.05603896</v>
      </c>
      <c r="Q18" s="36">
        <f>SUMIFS(СВЦЭМ!$C$39:$C$782,СВЦЭМ!$A$39:$A$782,$A18,СВЦЭМ!$B$39:$B$782,Q$11)+'СЕТ СН'!$F$9+СВЦЭМ!$D$10+'СЕТ СН'!$F$5-'СЕТ СН'!$F$17</f>
        <v>2680.4529659099999</v>
      </c>
      <c r="R18" s="36">
        <f>SUMIFS(СВЦЭМ!$C$39:$C$782,СВЦЭМ!$A$39:$A$782,$A18,СВЦЭМ!$B$39:$B$782,R$11)+'СЕТ СН'!$F$9+СВЦЭМ!$D$10+'СЕТ СН'!$F$5-'СЕТ СН'!$F$17</f>
        <v>2632.2904049500003</v>
      </c>
      <c r="S18" s="36">
        <f>SUMIFS(СВЦЭМ!$C$39:$C$782,СВЦЭМ!$A$39:$A$782,$A18,СВЦЭМ!$B$39:$B$782,S$11)+'СЕТ СН'!$F$9+СВЦЭМ!$D$10+'СЕТ СН'!$F$5-'СЕТ СН'!$F$17</f>
        <v>2589.4152643400002</v>
      </c>
      <c r="T18" s="36">
        <f>SUMIFS(СВЦЭМ!$C$39:$C$782,СВЦЭМ!$A$39:$A$782,$A18,СВЦЭМ!$B$39:$B$782,T$11)+'СЕТ СН'!$F$9+СВЦЭМ!$D$10+'СЕТ СН'!$F$5-'СЕТ СН'!$F$17</f>
        <v>2557.1247764999998</v>
      </c>
      <c r="U18" s="36">
        <f>SUMIFS(СВЦЭМ!$C$39:$C$782,СВЦЭМ!$A$39:$A$782,$A18,СВЦЭМ!$B$39:$B$782,U$11)+'СЕТ СН'!$F$9+СВЦЭМ!$D$10+'СЕТ СН'!$F$5-'СЕТ СН'!$F$17</f>
        <v>2521.6683102400002</v>
      </c>
      <c r="V18" s="36">
        <f>SUMIFS(СВЦЭМ!$C$39:$C$782,СВЦЭМ!$A$39:$A$782,$A18,СВЦЭМ!$B$39:$B$782,V$11)+'СЕТ СН'!$F$9+СВЦЭМ!$D$10+'СЕТ СН'!$F$5-'СЕТ СН'!$F$17</f>
        <v>2518.1887534100001</v>
      </c>
      <c r="W18" s="36">
        <f>SUMIFS(СВЦЭМ!$C$39:$C$782,СВЦЭМ!$A$39:$A$782,$A18,СВЦЭМ!$B$39:$B$782,W$11)+'СЕТ СН'!$F$9+СВЦЭМ!$D$10+'СЕТ СН'!$F$5-'СЕТ СН'!$F$17</f>
        <v>2541.1522983200002</v>
      </c>
      <c r="X18" s="36">
        <f>SUMIFS(СВЦЭМ!$C$39:$C$782,СВЦЭМ!$A$39:$A$782,$A18,СВЦЭМ!$B$39:$B$782,X$11)+'СЕТ СН'!$F$9+СВЦЭМ!$D$10+'СЕТ СН'!$F$5-'СЕТ СН'!$F$17</f>
        <v>2572.7032050799999</v>
      </c>
      <c r="Y18" s="36">
        <f>SUMIFS(СВЦЭМ!$C$39:$C$782,СВЦЭМ!$A$39:$A$782,$A18,СВЦЭМ!$B$39:$B$782,Y$11)+'СЕТ СН'!$F$9+СВЦЭМ!$D$10+'СЕТ СН'!$F$5-'СЕТ СН'!$F$17</f>
        <v>2604.8726841500002</v>
      </c>
    </row>
    <row r="19" spans="1:25" ht="15.75" x14ac:dyDescent="0.2">
      <c r="A19" s="35">
        <f t="shared" si="0"/>
        <v>44628</v>
      </c>
      <c r="B19" s="36">
        <f>SUMIFS(СВЦЭМ!$C$39:$C$782,СВЦЭМ!$A$39:$A$782,$A19,СВЦЭМ!$B$39:$B$782,B$11)+'СЕТ СН'!$F$9+СВЦЭМ!$D$10+'СЕТ СН'!$F$5-'СЕТ СН'!$F$17</f>
        <v>2592.7376242999999</v>
      </c>
      <c r="C19" s="36">
        <f>SUMIFS(СВЦЭМ!$C$39:$C$782,СВЦЭМ!$A$39:$A$782,$A19,СВЦЭМ!$B$39:$B$782,C$11)+'СЕТ СН'!$F$9+СВЦЭМ!$D$10+'СЕТ СН'!$F$5-'СЕТ СН'!$F$17</f>
        <v>2633.4948649300004</v>
      </c>
      <c r="D19" s="36">
        <f>SUMIFS(СВЦЭМ!$C$39:$C$782,СВЦЭМ!$A$39:$A$782,$A19,СВЦЭМ!$B$39:$B$782,D$11)+'СЕТ СН'!$F$9+СВЦЭМ!$D$10+'СЕТ СН'!$F$5-'СЕТ СН'!$F$17</f>
        <v>2676.8783813300001</v>
      </c>
      <c r="E19" s="36">
        <f>SUMIFS(СВЦЭМ!$C$39:$C$782,СВЦЭМ!$A$39:$A$782,$A19,СВЦЭМ!$B$39:$B$782,E$11)+'СЕТ СН'!$F$9+СВЦЭМ!$D$10+'СЕТ СН'!$F$5-'СЕТ СН'!$F$17</f>
        <v>2707.8350399800001</v>
      </c>
      <c r="F19" s="36">
        <f>SUMIFS(СВЦЭМ!$C$39:$C$782,СВЦЭМ!$A$39:$A$782,$A19,СВЦЭМ!$B$39:$B$782,F$11)+'СЕТ СН'!$F$9+СВЦЭМ!$D$10+'СЕТ СН'!$F$5-'СЕТ СН'!$F$17</f>
        <v>2724.0194740300003</v>
      </c>
      <c r="G19" s="36">
        <f>SUMIFS(СВЦЭМ!$C$39:$C$782,СВЦЭМ!$A$39:$A$782,$A19,СВЦЭМ!$B$39:$B$782,G$11)+'СЕТ СН'!$F$9+СВЦЭМ!$D$10+'СЕТ СН'!$F$5-'СЕТ СН'!$F$17</f>
        <v>2714.9271222300004</v>
      </c>
      <c r="H19" s="36">
        <f>SUMIFS(СВЦЭМ!$C$39:$C$782,СВЦЭМ!$A$39:$A$782,$A19,СВЦЭМ!$B$39:$B$782,H$11)+'СЕТ СН'!$F$9+СВЦЭМ!$D$10+'СЕТ СН'!$F$5-'СЕТ СН'!$F$17</f>
        <v>2697.2697818300003</v>
      </c>
      <c r="I19" s="36">
        <f>SUMIFS(СВЦЭМ!$C$39:$C$782,СВЦЭМ!$A$39:$A$782,$A19,СВЦЭМ!$B$39:$B$782,I$11)+'СЕТ СН'!$F$9+СВЦЭМ!$D$10+'СЕТ СН'!$F$5-'СЕТ СН'!$F$17</f>
        <v>2618.3999274799999</v>
      </c>
      <c r="J19" s="36">
        <f>SUMIFS(СВЦЭМ!$C$39:$C$782,СВЦЭМ!$A$39:$A$782,$A19,СВЦЭМ!$B$39:$B$782,J$11)+'СЕТ СН'!$F$9+СВЦЭМ!$D$10+'СЕТ СН'!$F$5-'СЕТ СН'!$F$17</f>
        <v>2537.78003838</v>
      </c>
      <c r="K19" s="36">
        <f>SUMIFS(СВЦЭМ!$C$39:$C$782,СВЦЭМ!$A$39:$A$782,$A19,СВЦЭМ!$B$39:$B$782,K$11)+'СЕТ СН'!$F$9+СВЦЭМ!$D$10+'СЕТ СН'!$F$5-'СЕТ СН'!$F$17</f>
        <v>2532.3615479600003</v>
      </c>
      <c r="L19" s="36">
        <f>SUMIFS(СВЦЭМ!$C$39:$C$782,СВЦЭМ!$A$39:$A$782,$A19,СВЦЭМ!$B$39:$B$782,L$11)+'СЕТ СН'!$F$9+СВЦЭМ!$D$10+'СЕТ СН'!$F$5-'СЕТ СН'!$F$17</f>
        <v>2533.3045773399999</v>
      </c>
      <c r="M19" s="36">
        <f>SUMIFS(СВЦЭМ!$C$39:$C$782,СВЦЭМ!$A$39:$A$782,$A19,СВЦЭМ!$B$39:$B$782,M$11)+'СЕТ СН'!$F$9+СВЦЭМ!$D$10+'СЕТ СН'!$F$5-'СЕТ СН'!$F$17</f>
        <v>2590.59152554</v>
      </c>
      <c r="N19" s="36">
        <f>SUMIFS(СВЦЭМ!$C$39:$C$782,СВЦЭМ!$A$39:$A$782,$A19,СВЦЭМ!$B$39:$B$782,N$11)+'СЕТ СН'!$F$9+СВЦЭМ!$D$10+'СЕТ СН'!$F$5-'СЕТ СН'!$F$17</f>
        <v>2668.0625331800002</v>
      </c>
      <c r="O19" s="36">
        <f>SUMIFS(СВЦЭМ!$C$39:$C$782,СВЦЭМ!$A$39:$A$782,$A19,СВЦЭМ!$B$39:$B$782,O$11)+'СЕТ СН'!$F$9+СВЦЭМ!$D$10+'СЕТ СН'!$F$5-'СЕТ СН'!$F$17</f>
        <v>2703.5597730700001</v>
      </c>
      <c r="P19" s="36">
        <f>SUMIFS(СВЦЭМ!$C$39:$C$782,СВЦЭМ!$A$39:$A$782,$A19,СВЦЭМ!$B$39:$B$782,P$11)+'СЕТ СН'!$F$9+СВЦЭМ!$D$10+'СЕТ СН'!$F$5-'СЕТ СН'!$F$17</f>
        <v>2707.51017606</v>
      </c>
      <c r="Q19" s="36">
        <f>SUMIFS(СВЦЭМ!$C$39:$C$782,СВЦЭМ!$A$39:$A$782,$A19,СВЦЭМ!$B$39:$B$782,Q$11)+'СЕТ СН'!$F$9+СВЦЭМ!$D$10+'СЕТ СН'!$F$5-'СЕТ СН'!$F$17</f>
        <v>2693.5754936000003</v>
      </c>
      <c r="R19" s="36">
        <f>SUMIFS(СВЦЭМ!$C$39:$C$782,СВЦЭМ!$A$39:$A$782,$A19,СВЦЭМ!$B$39:$B$782,R$11)+'СЕТ СН'!$F$9+СВЦЭМ!$D$10+'СЕТ СН'!$F$5-'СЕТ СН'!$F$17</f>
        <v>2636.2943210000003</v>
      </c>
      <c r="S19" s="36">
        <f>SUMIFS(СВЦЭМ!$C$39:$C$782,СВЦЭМ!$A$39:$A$782,$A19,СВЦЭМ!$B$39:$B$782,S$11)+'СЕТ СН'!$F$9+СВЦЭМ!$D$10+'СЕТ СН'!$F$5-'СЕТ СН'!$F$17</f>
        <v>2584.6719170800002</v>
      </c>
      <c r="T19" s="36">
        <f>SUMIFS(СВЦЭМ!$C$39:$C$782,СВЦЭМ!$A$39:$A$782,$A19,СВЦЭМ!$B$39:$B$782,T$11)+'СЕТ СН'!$F$9+СВЦЭМ!$D$10+'СЕТ СН'!$F$5-'СЕТ СН'!$F$17</f>
        <v>2542.1817842600003</v>
      </c>
      <c r="U19" s="36">
        <f>SUMIFS(СВЦЭМ!$C$39:$C$782,СВЦЭМ!$A$39:$A$782,$A19,СВЦЭМ!$B$39:$B$782,U$11)+'СЕТ СН'!$F$9+СВЦЭМ!$D$10+'СЕТ СН'!$F$5-'СЕТ СН'!$F$17</f>
        <v>2518.89120856</v>
      </c>
      <c r="V19" s="36">
        <f>SUMIFS(СВЦЭМ!$C$39:$C$782,СВЦЭМ!$A$39:$A$782,$A19,СВЦЭМ!$B$39:$B$782,V$11)+'СЕТ СН'!$F$9+СВЦЭМ!$D$10+'СЕТ СН'!$F$5-'СЕТ СН'!$F$17</f>
        <v>2527.88169255</v>
      </c>
      <c r="W19" s="36">
        <f>SUMIFS(СВЦЭМ!$C$39:$C$782,СВЦЭМ!$A$39:$A$782,$A19,СВЦЭМ!$B$39:$B$782,W$11)+'СЕТ СН'!$F$9+СВЦЭМ!$D$10+'СЕТ СН'!$F$5-'СЕТ СН'!$F$17</f>
        <v>2543.7125697000001</v>
      </c>
      <c r="X19" s="36">
        <f>SUMIFS(СВЦЭМ!$C$39:$C$782,СВЦЭМ!$A$39:$A$782,$A19,СВЦЭМ!$B$39:$B$782,X$11)+'СЕТ СН'!$F$9+СВЦЭМ!$D$10+'СЕТ СН'!$F$5-'СЕТ СН'!$F$17</f>
        <v>2566.8195707499999</v>
      </c>
      <c r="Y19" s="36">
        <f>SUMIFS(СВЦЭМ!$C$39:$C$782,СВЦЭМ!$A$39:$A$782,$A19,СВЦЭМ!$B$39:$B$782,Y$11)+'СЕТ СН'!$F$9+СВЦЭМ!$D$10+'СЕТ СН'!$F$5-'СЕТ СН'!$F$17</f>
        <v>2603.4159801200003</v>
      </c>
    </row>
    <row r="20" spans="1:25" ht="15.75" x14ac:dyDescent="0.2">
      <c r="A20" s="35">
        <f t="shared" si="0"/>
        <v>44629</v>
      </c>
      <c r="B20" s="36">
        <f>SUMIFS(СВЦЭМ!$C$39:$C$782,СВЦЭМ!$A$39:$A$782,$A20,СВЦЭМ!$B$39:$B$782,B$11)+'СЕТ СН'!$F$9+СВЦЭМ!$D$10+'СЕТ СН'!$F$5-'СЕТ СН'!$F$17</f>
        <v>2597.8683772300001</v>
      </c>
      <c r="C20" s="36">
        <f>SUMIFS(СВЦЭМ!$C$39:$C$782,СВЦЭМ!$A$39:$A$782,$A20,СВЦЭМ!$B$39:$B$782,C$11)+'СЕТ СН'!$F$9+СВЦЭМ!$D$10+'СЕТ СН'!$F$5-'СЕТ СН'!$F$17</f>
        <v>2648.02176349</v>
      </c>
      <c r="D20" s="36">
        <f>SUMIFS(СВЦЭМ!$C$39:$C$782,СВЦЭМ!$A$39:$A$782,$A20,СВЦЭМ!$B$39:$B$782,D$11)+'СЕТ СН'!$F$9+СВЦЭМ!$D$10+'СЕТ СН'!$F$5-'СЕТ СН'!$F$17</f>
        <v>2687.87972782</v>
      </c>
      <c r="E20" s="36">
        <f>SUMIFS(СВЦЭМ!$C$39:$C$782,СВЦЭМ!$A$39:$A$782,$A20,СВЦЭМ!$B$39:$B$782,E$11)+'СЕТ СН'!$F$9+СВЦЭМ!$D$10+'СЕТ СН'!$F$5-'СЕТ СН'!$F$17</f>
        <v>2714.6691271899999</v>
      </c>
      <c r="F20" s="36">
        <f>SUMIFS(СВЦЭМ!$C$39:$C$782,СВЦЭМ!$A$39:$A$782,$A20,СВЦЭМ!$B$39:$B$782,F$11)+'СЕТ СН'!$F$9+СВЦЭМ!$D$10+'СЕТ СН'!$F$5-'СЕТ СН'!$F$17</f>
        <v>2747.0627464600002</v>
      </c>
      <c r="G20" s="36">
        <f>SUMIFS(СВЦЭМ!$C$39:$C$782,СВЦЭМ!$A$39:$A$782,$A20,СВЦЭМ!$B$39:$B$782,G$11)+'СЕТ СН'!$F$9+СВЦЭМ!$D$10+'СЕТ СН'!$F$5-'СЕТ СН'!$F$17</f>
        <v>2741.61228041</v>
      </c>
      <c r="H20" s="36">
        <f>SUMIFS(СВЦЭМ!$C$39:$C$782,СВЦЭМ!$A$39:$A$782,$A20,СВЦЭМ!$B$39:$B$782,H$11)+'СЕТ СН'!$F$9+СВЦЭМ!$D$10+'СЕТ СН'!$F$5-'СЕТ СН'!$F$17</f>
        <v>2693.1219421000001</v>
      </c>
      <c r="I20" s="36">
        <f>SUMIFS(СВЦЭМ!$C$39:$C$782,СВЦЭМ!$A$39:$A$782,$A20,СВЦЭМ!$B$39:$B$782,I$11)+'СЕТ СН'!$F$9+СВЦЭМ!$D$10+'СЕТ СН'!$F$5-'СЕТ СН'!$F$17</f>
        <v>2668.0542406200002</v>
      </c>
      <c r="J20" s="36">
        <f>SUMIFS(СВЦЭМ!$C$39:$C$782,СВЦЭМ!$A$39:$A$782,$A20,СВЦЭМ!$B$39:$B$782,J$11)+'СЕТ СН'!$F$9+СВЦЭМ!$D$10+'СЕТ СН'!$F$5-'СЕТ СН'!$F$17</f>
        <v>2644.9018997900002</v>
      </c>
      <c r="K20" s="36">
        <f>SUMIFS(СВЦЭМ!$C$39:$C$782,СВЦЭМ!$A$39:$A$782,$A20,СВЦЭМ!$B$39:$B$782,K$11)+'СЕТ СН'!$F$9+СВЦЭМ!$D$10+'СЕТ СН'!$F$5-'СЕТ СН'!$F$17</f>
        <v>2631.11757842</v>
      </c>
      <c r="L20" s="36">
        <f>SUMIFS(СВЦЭМ!$C$39:$C$782,СВЦЭМ!$A$39:$A$782,$A20,СВЦЭМ!$B$39:$B$782,L$11)+'СЕТ СН'!$F$9+СВЦЭМ!$D$10+'СЕТ СН'!$F$5-'СЕТ СН'!$F$17</f>
        <v>2627.2401167500002</v>
      </c>
      <c r="M20" s="36">
        <f>SUMIFS(СВЦЭМ!$C$39:$C$782,СВЦЭМ!$A$39:$A$782,$A20,СВЦЭМ!$B$39:$B$782,M$11)+'СЕТ СН'!$F$9+СВЦЭМ!$D$10+'СЕТ СН'!$F$5-'СЕТ СН'!$F$17</f>
        <v>2676.1870544600001</v>
      </c>
      <c r="N20" s="36">
        <f>SUMIFS(СВЦЭМ!$C$39:$C$782,СВЦЭМ!$A$39:$A$782,$A20,СВЦЭМ!$B$39:$B$782,N$11)+'СЕТ СН'!$F$9+СВЦЭМ!$D$10+'СЕТ СН'!$F$5-'СЕТ СН'!$F$17</f>
        <v>2701.6243326800004</v>
      </c>
      <c r="O20" s="36">
        <f>SUMIFS(СВЦЭМ!$C$39:$C$782,СВЦЭМ!$A$39:$A$782,$A20,СВЦЭМ!$B$39:$B$782,O$11)+'СЕТ СН'!$F$9+СВЦЭМ!$D$10+'СЕТ СН'!$F$5-'СЕТ СН'!$F$17</f>
        <v>2758.2931085099999</v>
      </c>
      <c r="P20" s="36">
        <f>SUMIFS(СВЦЭМ!$C$39:$C$782,СВЦЭМ!$A$39:$A$782,$A20,СВЦЭМ!$B$39:$B$782,P$11)+'СЕТ СН'!$F$9+СВЦЭМ!$D$10+'СЕТ СН'!$F$5-'СЕТ СН'!$F$17</f>
        <v>2756.9577192100001</v>
      </c>
      <c r="Q20" s="36">
        <f>SUMIFS(СВЦЭМ!$C$39:$C$782,СВЦЭМ!$A$39:$A$782,$A20,СВЦЭМ!$B$39:$B$782,Q$11)+'СЕТ СН'!$F$9+СВЦЭМ!$D$10+'СЕТ СН'!$F$5-'СЕТ СН'!$F$17</f>
        <v>2736.1252850400001</v>
      </c>
      <c r="R20" s="36">
        <f>SUMIFS(СВЦЭМ!$C$39:$C$782,СВЦЭМ!$A$39:$A$782,$A20,СВЦЭМ!$B$39:$B$782,R$11)+'СЕТ СН'!$F$9+СВЦЭМ!$D$10+'СЕТ СН'!$F$5-'СЕТ СН'!$F$17</f>
        <v>2694.5199629899998</v>
      </c>
      <c r="S20" s="36">
        <f>SUMIFS(СВЦЭМ!$C$39:$C$782,СВЦЭМ!$A$39:$A$782,$A20,СВЦЭМ!$B$39:$B$782,S$11)+'СЕТ СН'!$F$9+СВЦЭМ!$D$10+'СЕТ СН'!$F$5-'СЕТ СН'!$F$17</f>
        <v>2645.5019074800002</v>
      </c>
      <c r="T20" s="36">
        <f>SUMIFS(СВЦЭМ!$C$39:$C$782,СВЦЭМ!$A$39:$A$782,$A20,СВЦЭМ!$B$39:$B$782,T$11)+'СЕТ СН'!$F$9+СВЦЭМ!$D$10+'СЕТ СН'!$F$5-'СЕТ СН'!$F$17</f>
        <v>2607.5957568200001</v>
      </c>
      <c r="U20" s="36">
        <f>SUMIFS(СВЦЭМ!$C$39:$C$782,СВЦЭМ!$A$39:$A$782,$A20,СВЦЭМ!$B$39:$B$782,U$11)+'СЕТ СН'!$F$9+СВЦЭМ!$D$10+'СЕТ СН'!$F$5-'СЕТ СН'!$F$17</f>
        <v>2581.09594685</v>
      </c>
      <c r="V20" s="36">
        <f>SUMIFS(СВЦЭМ!$C$39:$C$782,СВЦЭМ!$A$39:$A$782,$A20,СВЦЭМ!$B$39:$B$782,V$11)+'СЕТ СН'!$F$9+СВЦЭМ!$D$10+'СЕТ СН'!$F$5-'СЕТ СН'!$F$17</f>
        <v>2593.7741863199999</v>
      </c>
      <c r="W20" s="36">
        <f>SUMIFS(СВЦЭМ!$C$39:$C$782,СВЦЭМ!$A$39:$A$782,$A20,СВЦЭМ!$B$39:$B$782,W$11)+'СЕТ СН'!$F$9+СВЦЭМ!$D$10+'СЕТ СН'!$F$5-'СЕТ СН'!$F$17</f>
        <v>2609.1950142000001</v>
      </c>
      <c r="X20" s="36">
        <f>SUMIFS(СВЦЭМ!$C$39:$C$782,СВЦЭМ!$A$39:$A$782,$A20,СВЦЭМ!$B$39:$B$782,X$11)+'СЕТ СН'!$F$9+СВЦЭМ!$D$10+'СЕТ СН'!$F$5-'СЕТ СН'!$F$17</f>
        <v>2633.85910792</v>
      </c>
      <c r="Y20" s="36">
        <f>SUMIFS(СВЦЭМ!$C$39:$C$782,СВЦЭМ!$A$39:$A$782,$A20,СВЦЭМ!$B$39:$B$782,Y$11)+'СЕТ СН'!$F$9+СВЦЭМ!$D$10+'СЕТ СН'!$F$5-'СЕТ СН'!$F$17</f>
        <v>2648.1749745100001</v>
      </c>
    </row>
    <row r="21" spans="1:25" ht="15.75" x14ac:dyDescent="0.2">
      <c r="A21" s="35">
        <f t="shared" si="0"/>
        <v>44630</v>
      </c>
      <c r="B21" s="36">
        <f>SUMIFS(СВЦЭМ!$C$39:$C$782,СВЦЭМ!$A$39:$A$782,$A21,СВЦЭМ!$B$39:$B$782,B$11)+'СЕТ СН'!$F$9+СВЦЭМ!$D$10+'СЕТ СН'!$F$5-'СЕТ СН'!$F$17</f>
        <v>2650.07053378</v>
      </c>
      <c r="C21" s="36">
        <f>SUMIFS(СВЦЭМ!$C$39:$C$782,СВЦЭМ!$A$39:$A$782,$A21,СВЦЭМ!$B$39:$B$782,C$11)+'СЕТ СН'!$F$9+СВЦЭМ!$D$10+'СЕТ СН'!$F$5-'СЕТ СН'!$F$17</f>
        <v>2704.81836019</v>
      </c>
      <c r="D21" s="36">
        <f>SUMIFS(СВЦЭМ!$C$39:$C$782,СВЦЭМ!$A$39:$A$782,$A21,СВЦЭМ!$B$39:$B$782,D$11)+'СЕТ СН'!$F$9+СВЦЭМ!$D$10+'СЕТ СН'!$F$5-'СЕТ СН'!$F$17</f>
        <v>2740.7035779400003</v>
      </c>
      <c r="E21" s="36">
        <f>SUMIFS(СВЦЭМ!$C$39:$C$782,СВЦЭМ!$A$39:$A$782,$A21,СВЦЭМ!$B$39:$B$782,E$11)+'СЕТ СН'!$F$9+СВЦЭМ!$D$10+'СЕТ СН'!$F$5-'СЕТ СН'!$F$17</f>
        <v>2776.1085741200004</v>
      </c>
      <c r="F21" s="36">
        <f>SUMIFS(СВЦЭМ!$C$39:$C$782,СВЦЭМ!$A$39:$A$782,$A21,СВЦЭМ!$B$39:$B$782,F$11)+'СЕТ СН'!$F$9+СВЦЭМ!$D$10+'СЕТ СН'!$F$5-'СЕТ СН'!$F$17</f>
        <v>2787.0735950600001</v>
      </c>
      <c r="G21" s="36">
        <f>SUMIFS(СВЦЭМ!$C$39:$C$782,СВЦЭМ!$A$39:$A$782,$A21,СВЦЭМ!$B$39:$B$782,G$11)+'СЕТ СН'!$F$9+СВЦЭМ!$D$10+'СЕТ СН'!$F$5-'СЕТ СН'!$F$17</f>
        <v>2758.5165994700001</v>
      </c>
      <c r="H21" s="36">
        <f>SUMIFS(СВЦЭМ!$C$39:$C$782,СВЦЭМ!$A$39:$A$782,$A21,СВЦЭМ!$B$39:$B$782,H$11)+'СЕТ СН'!$F$9+СВЦЭМ!$D$10+'СЕТ СН'!$F$5-'СЕТ СН'!$F$17</f>
        <v>2700.8943735900002</v>
      </c>
      <c r="I21" s="36">
        <f>SUMIFS(СВЦЭМ!$C$39:$C$782,СВЦЭМ!$A$39:$A$782,$A21,СВЦЭМ!$B$39:$B$782,I$11)+'СЕТ СН'!$F$9+СВЦЭМ!$D$10+'СЕТ СН'!$F$5-'СЕТ СН'!$F$17</f>
        <v>2631.49384323</v>
      </c>
      <c r="J21" s="36">
        <f>SUMIFS(СВЦЭМ!$C$39:$C$782,СВЦЭМ!$A$39:$A$782,$A21,СВЦЭМ!$B$39:$B$782,J$11)+'СЕТ СН'!$F$9+СВЦЭМ!$D$10+'СЕТ СН'!$F$5-'СЕТ СН'!$F$17</f>
        <v>2607.0498408000003</v>
      </c>
      <c r="K21" s="36">
        <f>SUMIFS(СВЦЭМ!$C$39:$C$782,СВЦЭМ!$A$39:$A$782,$A21,СВЦЭМ!$B$39:$B$782,K$11)+'СЕТ СН'!$F$9+СВЦЭМ!$D$10+'СЕТ СН'!$F$5-'СЕТ СН'!$F$17</f>
        <v>2615.9903308500002</v>
      </c>
      <c r="L21" s="36">
        <f>SUMIFS(СВЦЭМ!$C$39:$C$782,СВЦЭМ!$A$39:$A$782,$A21,СВЦЭМ!$B$39:$B$782,L$11)+'СЕТ СН'!$F$9+СВЦЭМ!$D$10+'СЕТ СН'!$F$5-'СЕТ СН'!$F$17</f>
        <v>2628.1278410800001</v>
      </c>
      <c r="M21" s="36">
        <f>SUMIFS(СВЦЭМ!$C$39:$C$782,СВЦЭМ!$A$39:$A$782,$A21,СВЦЭМ!$B$39:$B$782,M$11)+'СЕТ СН'!$F$9+СВЦЭМ!$D$10+'СЕТ СН'!$F$5-'СЕТ СН'!$F$17</f>
        <v>2656.9611628100001</v>
      </c>
      <c r="N21" s="36">
        <f>SUMIFS(СВЦЭМ!$C$39:$C$782,СВЦЭМ!$A$39:$A$782,$A21,СВЦЭМ!$B$39:$B$782,N$11)+'СЕТ СН'!$F$9+СВЦЭМ!$D$10+'СЕТ СН'!$F$5-'СЕТ СН'!$F$17</f>
        <v>2698.1560489000003</v>
      </c>
      <c r="O21" s="36">
        <f>SUMIFS(СВЦЭМ!$C$39:$C$782,СВЦЭМ!$A$39:$A$782,$A21,СВЦЭМ!$B$39:$B$782,O$11)+'СЕТ СН'!$F$9+СВЦЭМ!$D$10+'СЕТ СН'!$F$5-'СЕТ СН'!$F$17</f>
        <v>2729.34799045</v>
      </c>
      <c r="P21" s="36">
        <f>SUMIFS(СВЦЭМ!$C$39:$C$782,СВЦЭМ!$A$39:$A$782,$A21,СВЦЭМ!$B$39:$B$782,P$11)+'СЕТ СН'!$F$9+СВЦЭМ!$D$10+'СЕТ СН'!$F$5-'СЕТ СН'!$F$17</f>
        <v>2741.2904020599999</v>
      </c>
      <c r="Q21" s="36">
        <f>SUMIFS(СВЦЭМ!$C$39:$C$782,СВЦЭМ!$A$39:$A$782,$A21,СВЦЭМ!$B$39:$B$782,Q$11)+'СЕТ СН'!$F$9+СВЦЭМ!$D$10+'СЕТ СН'!$F$5-'СЕТ СН'!$F$17</f>
        <v>2719.2652438800001</v>
      </c>
      <c r="R21" s="36">
        <f>SUMIFS(СВЦЭМ!$C$39:$C$782,СВЦЭМ!$A$39:$A$782,$A21,СВЦЭМ!$B$39:$B$782,R$11)+'СЕТ СН'!$F$9+СВЦЭМ!$D$10+'СЕТ СН'!$F$5-'СЕТ СН'!$F$17</f>
        <v>2684.73492063</v>
      </c>
      <c r="S21" s="36">
        <f>SUMIFS(СВЦЭМ!$C$39:$C$782,СВЦЭМ!$A$39:$A$782,$A21,СВЦЭМ!$B$39:$B$782,S$11)+'СЕТ СН'!$F$9+СВЦЭМ!$D$10+'СЕТ СН'!$F$5-'СЕТ СН'!$F$17</f>
        <v>2629.59468027</v>
      </c>
      <c r="T21" s="36">
        <f>SUMIFS(СВЦЭМ!$C$39:$C$782,СВЦЭМ!$A$39:$A$782,$A21,СВЦЭМ!$B$39:$B$782,T$11)+'СЕТ СН'!$F$9+СВЦЭМ!$D$10+'СЕТ СН'!$F$5-'СЕТ СН'!$F$17</f>
        <v>2598.5908051699998</v>
      </c>
      <c r="U21" s="36">
        <f>SUMIFS(СВЦЭМ!$C$39:$C$782,СВЦЭМ!$A$39:$A$782,$A21,СВЦЭМ!$B$39:$B$782,U$11)+'СЕТ СН'!$F$9+СВЦЭМ!$D$10+'СЕТ СН'!$F$5-'СЕТ СН'!$F$17</f>
        <v>2555.0436190600003</v>
      </c>
      <c r="V21" s="36">
        <f>SUMIFS(СВЦЭМ!$C$39:$C$782,СВЦЭМ!$A$39:$A$782,$A21,СВЦЭМ!$B$39:$B$782,V$11)+'СЕТ СН'!$F$9+СВЦЭМ!$D$10+'СЕТ СН'!$F$5-'СЕТ СН'!$F$17</f>
        <v>2567.45509954</v>
      </c>
      <c r="W21" s="36">
        <f>SUMIFS(СВЦЭМ!$C$39:$C$782,СВЦЭМ!$A$39:$A$782,$A21,СВЦЭМ!$B$39:$B$782,W$11)+'СЕТ СН'!$F$9+СВЦЭМ!$D$10+'СЕТ СН'!$F$5-'СЕТ СН'!$F$17</f>
        <v>2595.7531845900003</v>
      </c>
      <c r="X21" s="36">
        <f>SUMIFS(СВЦЭМ!$C$39:$C$782,СВЦЭМ!$A$39:$A$782,$A21,СВЦЭМ!$B$39:$B$782,X$11)+'СЕТ СН'!$F$9+СВЦЭМ!$D$10+'СЕТ СН'!$F$5-'СЕТ СН'!$F$17</f>
        <v>2620.3234309600002</v>
      </c>
      <c r="Y21" s="36">
        <f>SUMIFS(СВЦЭМ!$C$39:$C$782,СВЦЭМ!$A$39:$A$782,$A21,СВЦЭМ!$B$39:$B$782,Y$11)+'СЕТ СН'!$F$9+СВЦЭМ!$D$10+'СЕТ СН'!$F$5-'СЕТ СН'!$F$17</f>
        <v>2641.1392314</v>
      </c>
    </row>
    <row r="22" spans="1:25" ht="15.75" x14ac:dyDescent="0.2">
      <c r="A22" s="35">
        <f t="shared" si="0"/>
        <v>44631</v>
      </c>
      <c r="B22" s="36">
        <f>SUMIFS(СВЦЭМ!$C$39:$C$782,СВЦЭМ!$A$39:$A$782,$A22,СВЦЭМ!$B$39:$B$782,B$11)+'СЕТ СН'!$F$9+СВЦЭМ!$D$10+'СЕТ СН'!$F$5-'СЕТ СН'!$F$17</f>
        <v>2629.4310581</v>
      </c>
      <c r="C22" s="36">
        <f>SUMIFS(СВЦЭМ!$C$39:$C$782,СВЦЭМ!$A$39:$A$782,$A22,СВЦЭМ!$B$39:$B$782,C$11)+'СЕТ СН'!$F$9+СВЦЭМ!$D$10+'СЕТ СН'!$F$5-'СЕТ СН'!$F$17</f>
        <v>2675.6670447000001</v>
      </c>
      <c r="D22" s="36">
        <f>SUMIFS(СВЦЭМ!$C$39:$C$782,СВЦЭМ!$A$39:$A$782,$A22,СВЦЭМ!$B$39:$B$782,D$11)+'СЕТ СН'!$F$9+СВЦЭМ!$D$10+'СЕТ СН'!$F$5-'СЕТ СН'!$F$17</f>
        <v>2738.0398420900001</v>
      </c>
      <c r="E22" s="36">
        <f>SUMIFS(СВЦЭМ!$C$39:$C$782,СВЦЭМ!$A$39:$A$782,$A22,СВЦЭМ!$B$39:$B$782,E$11)+'СЕТ СН'!$F$9+СВЦЭМ!$D$10+'СЕТ СН'!$F$5-'СЕТ СН'!$F$17</f>
        <v>2776.2480140500002</v>
      </c>
      <c r="F22" s="36">
        <f>SUMIFS(СВЦЭМ!$C$39:$C$782,СВЦЭМ!$A$39:$A$782,$A22,СВЦЭМ!$B$39:$B$782,F$11)+'СЕТ СН'!$F$9+СВЦЭМ!$D$10+'СЕТ СН'!$F$5-'СЕТ СН'!$F$17</f>
        <v>2792.2215558899998</v>
      </c>
      <c r="G22" s="36">
        <f>SUMIFS(СВЦЭМ!$C$39:$C$782,СВЦЭМ!$A$39:$A$782,$A22,СВЦЭМ!$B$39:$B$782,G$11)+'СЕТ СН'!$F$9+СВЦЭМ!$D$10+'СЕТ СН'!$F$5-'СЕТ СН'!$F$17</f>
        <v>2763.5488418300001</v>
      </c>
      <c r="H22" s="36">
        <f>SUMIFS(СВЦЭМ!$C$39:$C$782,СВЦЭМ!$A$39:$A$782,$A22,СВЦЭМ!$B$39:$B$782,H$11)+'СЕТ СН'!$F$9+СВЦЭМ!$D$10+'СЕТ СН'!$F$5-'СЕТ СН'!$F$17</f>
        <v>2712.9285263800002</v>
      </c>
      <c r="I22" s="36">
        <f>SUMIFS(СВЦЭМ!$C$39:$C$782,СВЦЭМ!$A$39:$A$782,$A22,СВЦЭМ!$B$39:$B$782,I$11)+'СЕТ СН'!$F$9+СВЦЭМ!$D$10+'СЕТ СН'!$F$5-'СЕТ СН'!$F$17</f>
        <v>2634.3466937900002</v>
      </c>
      <c r="J22" s="36">
        <f>SUMIFS(СВЦЭМ!$C$39:$C$782,СВЦЭМ!$A$39:$A$782,$A22,СВЦЭМ!$B$39:$B$782,J$11)+'СЕТ СН'!$F$9+СВЦЭМ!$D$10+'СЕТ СН'!$F$5-'СЕТ СН'!$F$17</f>
        <v>2587.2706083800003</v>
      </c>
      <c r="K22" s="36">
        <f>SUMIFS(СВЦЭМ!$C$39:$C$782,СВЦЭМ!$A$39:$A$782,$A22,СВЦЭМ!$B$39:$B$782,K$11)+'СЕТ СН'!$F$9+СВЦЭМ!$D$10+'СЕТ СН'!$F$5-'СЕТ СН'!$F$17</f>
        <v>2580.56263244</v>
      </c>
      <c r="L22" s="36">
        <f>SUMIFS(СВЦЭМ!$C$39:$C$782,СВЦЭМ!$A$39:$A$782,$A22,СВЦЭМ!$B$39:$B$782,L$11)+'СЕТ СН'!$F$9+СВЦЭМ!$D$10+'СЕТ СН'!$F$5-'СЕТ СН'!$F$17</f>
        <v>2588.28339581</v>
      </c>
      <c r="M22" s="36">
        <f>SUMIFS(СВЦЭМ!$C$39:$C$782,СВЦЭМ!$A$39:$A$782,$A22,СВЦЭМ!$B$39:$B$782,M$11)+'СЕТ СН'!$F$9+СВЦЭМ!$D$10+'СЕТ СН'!$F$5-'СЕТ СН'!$F$17</f>
        <v>2665.2885394599998</v>
      </c>
      <c r="N22" s="36">
        <f>SUMIFS(СВЦЭМ!$C$39:$C$782,СВЦЭМ!$A$39:$A$782,$A22,СВЦЭМ!$B$39:$B$782,N$11)+'СЕТ СН'!$F$9+СВЦЭМ!$D$10+'СЕТ СН'!$F$5-'СЕТ СН'!$F$17</f>
        <v>2709.08286537</v>
      </c>
      <c r="O22" s="36">
        <f>SUMIFS(СВЦЭМ!$C$39:$C$782,СВЦЭМ!$A$39:$A$782,$A22,СВЦЭМ!$B$39:$B$782,O$11)+'СЕТ СН'!$F$9+СВЦЭМ!$D$10+'СЕТ СН'!$F$5-'СЕТ СН'!$F$17</f>
        <v>2732.6295221</v>
      </c>
      <c r="P22" s="36">
        <f>SUMIFS(СВЦЭМ!$C$39:$C$782,СВЦЭМ!$A$39:$A$782,$A22,СВЦЭМ!$B$39:$B$782,P$11)+'СЕТ СН'!$F$9+СВЦЭМ!$D$10+'СЕТ СН'!$F$5-'СЕТ СН'!$F$17</f>
        <v>2738.7597823599999</v>
      </c>
      <c r="Q22" s="36">
        <f>SUMIFS(СВЦЭМ!$C$39:$C$782,СВЦЭМ!$A$39:$A$782,$A22,СВЦЭМ!$B$39:$B$782,Q$11)+'СЕТ СН'!$F$9+СВЦЭМ!$D$10+'СЕТ СН'!$F$5-'СЕТ СН'!$F$17</f>
        <v>2726.7494522500001</v>
      </c>
      <c r="R22" s="36">
        <f>SUMIFS(СВЦЭМ!$C$39:$C$782,СВЦЭМ!$A$39:$A$782,$A22,СВЦЭМ!$B$39:$B$782,R$11)+'СЕТ СН'!$F$9+СВЦЭМ!$D$10+'СЕТ СН'!$F$5-'СЕТ СН'!$F$17</f>
        <v>2702.9233231100002</v>
      </c>
      <c r="S22" s="36">
        <f>SUMIFS(СВЦЭМ!$C$39:$C$782,СВЦЭМ!$A$39:$A$782,$A22,СВЦЭМ!$B$39:$B$782,S$11)+'СЕТ СН'!$F$9+СВЦЭМ!$D$10+'СЕТ СН'!$F$5-'СЕТ СН'!$F$17</f>
        <v>2653.33321548</v>
      </c>
      <c r="T22" s="36">
        <f>SUMIFS(СВЦЭМ!$C$39:$C$782,СВЦЭМ!$A$39:$A$782,$A22,СВЦЭМ!$B$39:$B$782,T$11)+'СЕТ СН'!$F$9+СВЦЭМ!$D$10+'СЕТ СН'!$F$5-'СЕТ СН'!$F$17</f>
        <v>2589.6778909200002</v>
      </c>
      <c r="U22" s="36">
        <f>SUMIFS(СВЦЭМ!$C$39:$C$782,СВЦЭМ!$A$39:$A$782,$A22,СВЦЭМ!$B$39:$B$782,U$11)+'СЕТ СН'!$F$9+СВЦЭМ!$D$10+'СЕТ СН'!$F$5-'СЕТ СН'!$F$17</f>
        <v>2584.6700500300003</v>
      </c>
      <c r="V22" s="36">
        <f>SUMIFS(СВЦЭМ!$C$39:$C$782,СВЦЭМ!$A$39:$A$782,$A22,СВЦЭМ!$B$39:$B$782,V$11)+'СЕТ СН'!$F$9+СВЦЭМ!$D$10+'СЕТ СН'!$F$5-'СЕТ СН'!$F$17</f>
        <v>2591.86532154</v>
      </c>
      <c r="W22" s="36">
        <f>SUMIFS(СВЦЭМ!$C$39:$C$782,СВЦЭМ!$A$39:$A$782,$A22,СВЦЭМ!$B$39:$B$782,W$11)+'СЕТ СН'!$F$9+СВЦЭМ!$D$10+'СЕТ СН'!$F$5-'СЕТ СН'!$F$17</f>
        <v>2622.5352496699998</v>
      </c>
      <c r="X22" s="36">
        <f>SUMIFS(СВЦЭМ!$C$39:$C$782,СВЦЭМ!$A$39:$A$782,$A22,СВЦЭМ!$B$39:$B$782,X$11)+'СЕТ СН'!$F$9+СВЦЭМ!$D$10+'СЕТ СН'!$F$5-'СЕТ СН'!$F$17</f>
        <v>2640.06746402</v>
      </c>
      <c r="Y22" s="36">
        <f>SUMIFS(СВЦЭМ!$C$39:$C$782,СВЦЭМ!$A$39:$A$782,$A22,СВЦЭМ!$B$39:$B$782,Y$11)+'СЕТ СН'!$F$9+СВЦЭМ!$D$10+'СЕТ СН'!$F$5-'СЕТ СН'!$F$17</f>
        <v>2666.1646535500004</v>
      </c>
    </row>
    <row r="23" spans="1:25" ht="15.75" x14ac:dyDescent="0.2">
      <c r="A23" s="35">
        <f t="shared" si="0"/>
        <v>44632</v>
      </c>
      <c r="B23" s="36">
        <f>SUMIFS(СВЦЭМ!$C$39:$C$782,СВЦЭМ!$A$39:$A$782,$A23,СВЦЭМ!$B$39:$B$782,B$11)+'СЕТ СН'!$F$9+СВЦЭМ!$D$10+'СЕТ СН'!$F$5-'СЕТ СН'!$F$17</f>
        <v>2654.4909716900002</v>
      </c>
      <c r="C23" s="36">
        <f>SUMIFS(СВЦЭМ!$C$39:$C$782,СВЦЭМ!$A$39:$A$782,$A23,СВЦЭМ!$B$39:$B$782,C$11)+'СЕТ СН'!$F$9+СВЦЭМ!$D$10+'СЕТ СН'!$F$5-'СЕТ СН'!$F$17</f>
        <v>2722.6651506500002</v>
      </c>
      <c r="D23" s="36">
        <f>SUMIFS(СВЦЭМ!$C$39:$C$782,СВЦЭМ!$A$39:$A$782,$A23,СВЦЭМ!$B$39:$B$782,D$11)+'СЕТ СН'!$F$9+СВЦЭМ!$D$10+'СЕТ СН'!$F$5-'СЕТ СН'!$F$17</f>
        <v>2787.4236228</v>
      </c>
      <c r="E23" s="36">
        <f>SUMIFS(СВЦЭМ!$C$39:$C$782,СВЦЭМ!$A$39:$A$782,$A23,СВЦЭМ!$B$39:$B$782,E$11)+'СЕТ СН'!$F$9+СВЦЭМ!$D$10+'СЕТ СН'!$F$5-'СЕТ СН'!$F$17</f>
        <v>2808.2768133899999</v>
      </c>
      <c r="F23" s="36">
        <f>SUMIFS(СВЦЭМ!$C$39:$C$782,СВЦЭМ!$A$39:$A$782,$A23,СВЦЭМ!$B$39:$B$782,F$11)+'СЕТ СН'!$F$9+СВЦЭМ!$D$10+'СЕТ СН'!$F$5-'СЕТ СН'!$F$17</f>
        <v>2811.12113808</v>
      </c>
      <c r="G23" s="36">
        <f>SUMIFS(СВЦЭМ!$C$39:$C$782,СВЦЭМ!$A$39:$A$782,$A23,СВЦЭМ!$B$39:$B$782,G$11)+'СЕТ СН'!$F$9+СВЦЭМ!$D$10+'СЕТ СН'!$F$5-'СЕТ СН'!$F$17</f>
        <v>2805.6959571300004</v>
      </c>
      <c r="H23" s="36">
        <f>SUMIFS(СВЦЭМ!$C$39:$C$782,СВЦЭМ!$A$39:$A$782,$A23,СВЦЭМ!$B$39:$B$782,H$11)+'СЕТ СН'!$F$9+СВЦЭМ!$D$10+'СЕТ СН'!$F$5-'СЕТ СН'!$F$17</f>
        <v>2772.1945462399999</v>
      </c>
      <c r="I23" s="36">
        <f>SUMIFS(СВЦЭМ!$C$39:$C$782,СВЦЭМ!$A$39:$A$782,$A23,СВЦЭМ!$B$39:$B$782,I$11)+'СЕТ СН'!$F$9+СВЦЭМ!$D$10+'СЕТ СН'!$F$5-'СЕТ СН'!$F$17</f>
        <v>2687.1135092200002</v>
      </c>
      <c r="J23" s="36">
        <f>SUMIFS(СВЦЭМ!$C$39:$C$782,СВЦЭМ!$A$39:$A$782,$A23,СВЦЭМ!$B$39:$B$782,J$11)+'СЕТ СН'!$F$9+СВЦЭМ!$D$10+'СЕТ СН'!$F$5-'СЕТ СН'!$F$17</f>
        <v>2606.7409011899999</v>
      </c>
      <c r="K23" s="36">
        <f>SUMIFS(СВЦЭМ!$C$39:$C$782,СВЦЭМ!$A$39:$A$782,$A23,СВЦЭМ!$B$39:$B$782,K$11)+'СЕТ СН'!$F$9+СВЦЭМ!$D$10+'СЕТ СН'!$F$5-'СЕТ СН'!$F$17</f>
        <v>2589.5721682900003</v>
      </c>
      <c r="L23" s="36">
        <f>SUMIFS(СВЦЭМ!$C$39:$C$782,СВЦЭМ!$A$39:$A$782,$A23,СВЦЭМ!$B$39:$B$782,L$11)+'СЕТ СН'!$F$9+СВЦЭМ!$D$10+'СЕТ СН'!$F$5-'СЕТ СН'!$F$17</f>
        <v>2583.7367298400004</v>
      </c>
      <c r="M23" s="36">
        <f>SUMIFS(СВЦЭМ!$C$39:$C$782,СВЦЭМ!$A$39:$A$782,$A23,СВЦЭМ!$B$39:$B$782,M$11)+'СЕТ СН'!$F$9+СВЦЭМ!$D$10+'СЕТ СН'!$F$5-'СЕТ СН'!$F$17</f>
        <v>2640.46777036</v>
      </c>
      <c r="N23" s="36">
        <f>SUMIFS(СВЦЭМ!$C$39:$C$782,СВЦЭМ!$A$39:$A$782,$A23,СВЦЭМ!$B$39:$B$782,N$11)+'СЕТ СН'!$F$9+СВЦЭМ!$D$10+'СЕТ СН'!$F$5-'СЕТ СН'!$F$17</f>
        <v>2690.6330766900001</v>
      </c>
      <c r="O23" s="36">
        <f>SUMIFS(СВЦЭМ!$C$39:$C$782,СВЦЭМ!$A$39:$A$782,$A23,СВЦЭМ!$B$39:$B$782,O$11)+'СЕТ СН'!$F$9+СВЦЭМ!$D$10+'СЕТ СН'!$F$5-'СЕТ СН'!$F$17</f>
        <v>2753.9027646900004</v>
      </c>
      <c r="P23" s="36">
        <f>SUMIFS(СВЦЭМ!$C$39:$C$782,СВЦЭМ!$A$39:$A$782,$A23,СВЦЭМ!$B$39:$B$782,P$11)+'СЕТ СН'!$F$9+СВЦЭМ!$D$10+'СЕТ СН'!$F$5-'СЕТ СН'!$F$17</f>
        <v>2754.27346283</v>
      </c>
      <c r="Q23" s="36">
        <f>SUMIFS(СВЦЭМ!$C$39:$C$782,СВЦЭМ!$A$39:$A$782,$A23,СВЦЭМ!$B$39:$B$782,Q$11)+'СЕТ СН'!$F$9+СВЦЭМ!$D$10+'СЕТ СН'!$F$5-'СЕТ СН'!$F$17</f>
        <v>2730.3630354200004</v>
      </c>
      <c r="R23" s="36">
        <f>SUMIFS(СВЦЭМ!$C$39:$C$782,СВЦЭМ!$A$39:$A$782,$A23,СВЦЭМ!$B$39:$B$782,R$11)+'СЕТ СН'!$F$9+СВЦЭМ!$D$10+'СЕТ СН'!$F$5-'СЕТ СН'!$F$17</f>
        <v>2696.1600593399999</v>
      </c>
      <c r="S23" s="36">
        <f>SUMIFS(СВЦЭМ!$C$39:$C$782,СВЦЭМ!$A$39:$A$782,$A23,СВЦЭМ!$B$39:$B$782,S$11)+'СЕТ СН'!$F$9+СВЦЭМ!$D$10+'СЕТ СН'!$F$5-'СЕТ СН'!$F$17</f>
        <v>2669.4183491000003</v>
      </c>
      <c r="T23" s="36">
        <f>SUMIFS(СВЦЭМ!$C$39:$C$782,СВЦЭМ!$A$39:$A$782,$A23,СВЦЭМ!$B$39:$B$782,T$11)+'СЕТ СН'!$F$9+СВЦЭМ!$D$10+'СЕТ СН'!$F$5-'СЕТ СН'!$F$17</f>
        <v>2633.9303311900003</v>
      </c>
      <c r="U23" s="36">
        <f>SUMIFS(СВЦЭМ!$C$39:$C$782,СВЦЭМ!$A$39:$A$782,$A23,СВЦЭМ!$B$39:$B$782,U$11)+'СЕТ СН'!$F$9+СВЦЭМ!$D$10+'СЕТ СН'!$F$5-'СЕТ СН'!$F$17</f>
        <v>2584.2496173700001</v>
      </c>
      <c r="V23" s="36">
        <f>SUMIFS(СВЦЭМ!$C$39:$C$782,СВЦЭМ!$A$39:$A$782,$A23,СВЦЭМ!$B$39:$B$782,V$11)+'СЕТ СН'!$F$9+СВЦЭМ!$D$10+'СЕТ СН'!$F$5-'СЕТ СН'!$F$17</f>
        <v>2589.6968109600002</v>
      </c>
      <c r="W23" s="36">
        <f>SUMIFS(СВЦЭМ!$C$39:$C$782,СВЦЭМ!$A$39:$A$782,$A23,СВЦЭМ!$B$39:$B$782,W$11)+'СЕТ СН'!$F$9+СВЦЭМ!$D$10+'СЕТ СН'!$F$5-'СЕТ СН'!$F$17</f>
        <v>2610.4520460800004</v>
      </c>
      <c r="X23" s="36">
        <f>SUMIFS(СВЦЭМ!$C$39:$C$782,СВЦЭМ!$A$39:$A$782,$A23,СВЦЭМ!$B$39:$B$782,X$11)+'СЕТ СН'!$F$9+СВЦЭМ!$D$10+'СЕТ СН'!$F$5-'СЕТ СН'!$F$17</f>
        <v>2632.7940743400004</v>
      </c>
      <c r="Y23" s="36">
        <f>SUMIFS(СВЦЭМ!$C$39:$C$782,СВЦЭМ!$A$39:$A$782,$A23,СВЦЭМ!$B$39:$B$782,Y$11)+'СЕТ СН'!$F$9+СВЦЭМ!$D$10+'СЕТ СН'!$F$5-'СЕТ СН'!$F$17</f>
        <v>2665.11795867</v>
      </c>
    </row>
    <row r="24" spans="1:25" ht="15.75" x14ac:dyDescent="0.2">
      <c r="A24" s="35">
        <f t="shared" si="0"/>
        <v>44633</v>
      </c>
      <c r="B24" s="36">
        <f>SUMIFS(СВЦЭМ!$C$39:$C$782,СВЦЭМ!$A$39:$A$782,$A24,СВЦЭМ!$B$39:$B$782,B$11)+'СЕТ СН'!$F$9+СВЦЭМ!$D$10+'СЕТ СН'!$F$5-'СЕТ СН'!$F$17</f>
        <v>2679.1408674900003</v>
      </c>
      <c r="C24" s="36">
        <f>SUMIFS(СВЦЭМ!$C$39:$C$782,СВЦЭМ!$A$39:$A$782,$A24,СВЦЭМ!$B$39:$B$782,C$11)+'СЕТ СН'!$F$9+СВЦЭМ!$D$10+'СЕТ СН'!$F$5-'СЕТ СН'!$F$17</f>
        <v>2733.9288567200001</v>
      </c>
      <c r="D24" s="36">
        <f>SUMIFS(СВЦЭМ!$C$39:$C$782,СВЦЭМ!$A$39:$A$782,$A24,СВЦЭМ!$B$39:$B$782,D$11)+'СЕТ СН'!$F$9+СВЦЭМ!$D$10+'СЕТ СН'!$F$5-'СЕТ СН'!$F$17</f>
        <v>2786.97959722</v>
      </c>
      <c r="E24" s="36">
        <f>SUMIFS(СВЦЭМ!$C$39:$C$782,СВЦЭМ!$A$39:$A$782,$A24,СВЦЭМ!$B$39:$B$782,E$11)+'СЕТ СН'!$F$9+СВЦЭМ!$D$10+'СЕТ СН'!$F$5-'СЕТ СН'!$F$17</f>
        <v>2817.9298076100004</v>
      </c>
      <c r="F24" s="36">
        <f>SUMIFS(СВЦЭМ!$C$39:$C$782,СВЦЭМ!$A$39:$A$782,$A24,СВЦЭМ!$B$39:$B$782,F$11)+'СЕТ СН'!$F$9+СВЦЭМ!$D$10+'СЕТ СН'!$F$5-'СЕТ СН'!$F$17</f>
        <v>2839.9205339999999</v>
      </c>
      <c r="G24" s="36">
        <f>SUMIFS(СВЦЭМ!$C$39:$C$782,СВЦЭМ!$A$39:$A$782,$A24,СВЦЭМ!$B$39:$B$782,G$11)+'СЕТ СН'!$F$9+СВЦЭМ!$D$10+'СЕТ СН'!$F$5-'СЕТ СН'!$F$17</f>
        <v>2834.9351302599998</v>
      </c>
      <c r="H24" s="36">
        <f>SUMIFS(СВЦЭМ!$C$39:$C$782,СВЦЭМ!$A$39:$A$782,$A24,СВЦЭМ!$B$39:$B$782,H$11)+'СЕТ СН'!$F$9+СВЦЭМ!$D$10+'СЕТ СН'!$F$5-'СЕТ СН'!$F$17</f>
        <v>2799.4521025000004</v>
      </c>
      <c r="I24" s="36">
        <f>SUMIFS(СВЦЭМ!$C$39:$C$782,СВЦЭМ!$A$39:$A$782,$A24,СВЦЭМ!$B$39:$B$782,I$11)+'СЕТ СН'!$F$9+СВЦЭМ!$D$10+'СЕТ СН'!$F$5-'СЕТ СН'!$F$17</f>
        <v>2715.28127365</v>
      </c>
      <c r="J24" s="36">
        <f>SUMIFS(СВЦЭМ!$C$39:$C$782,СВЦЭМ!$A$39:$A$782,$A24,СВЦЭМ!$B$39:$B$782,J$11)+'СЕТ СН'!$F$9+СВЦЭМ!$D$10+'СЕТ СН'!$F$5-'СЕТ СН'!$F$17</f>
        <v>2644.68133201</v>
      </c>
      <c r="K24" s="36">
        <f>SUMIFS(СВЦЭМ!$C$39:$C$782,СВЦЭМ!$A$39:$A$782,$A24,СВЦЭМ!$B$39:$B$782,K$11)+'СЕТ СН'!$F$9+СВЦЭМ!$D$10+'СЕТ СН'!$F$5-'СЕТ СН'!$F$17</f>
        <v>2607.6594527300003</v>
      </c>
      <c r="L24" s="36">
        <f>SUMIFS(СВЦЭМ!$C$39:$C$782,СВЦЭМ!$A$39:$A$782,$A24,СВЦЭМ!$B$39:$B$782,L$11)+'СЕТ СН'!$F$9+СВЦЭМ!$D$10+'СЕТ СН'!$F$5-'СЕТ СН'!$F$17</f>
        <v>2605.4623716300002</v>
      </c>
      <c r="M24" s="36">
        <f>SUMIFS(СВЦЭМ!$C$39:$C$782,СВЦЭМ!$A$39:$A$782,$A24,СВЦЭМ!$B$39:$B$782,M$11)+'СЕТ СН'!$F$9+СВЦЭМ!$D$10+'СЕТ СН'!$F$5-'СЕТ СН'!$F$17</f>
        <v>2652.03981423</v>
      </c>
      <c r="N24" s="36">
        <f>SUMIFS(СВЦЭМ!$C$39:$C$782,СВЦЭМ!$A$39:$A$782,$A24,СВЦЭМ!$B$39:$B$782,N$11)+'СЕТ СН'!$F$9+СВЦЭМ!$D$10+'СЕТ СН'!$F$5-'СЕТ СН'!$F$17</f>
        <v>2684.6307739900003</v>
      </c>
      <c r="O24" s="36">
        <f>SUMIFS(СВЦЭМ!$C$39:$C$782,СВЦЭМ!$A$39:$A$782,$A24,СВЦЭМ!$B$39:$B$782,O$11)+'СЕТ СН'!$F$9+СВЦЭМ!$D$10+'СЕТ СН'!$F$5-'СЕТ СН'!$F$17</f>
        <v>2719.52816007</v>
      </c>
      <c r="P24" s="36">
        <f>SUMIFS(СВЦЭМ!$C$39:$C$782,СВЦЭМ!$A$39:$A$782,$A24,СВЦЭМ!$B$39:$B$782,P$11)+'СЕТ СН'!$F$9+СВЦЭМ!$D$10+'СЕТ СН'!$F$5-'СЕТ СН'!$F$17</f>
        <v>2737.0058330500001</v>
      </c>
      <c r="Q24" s="36">
        <f>SUMIFS(СВЦЭМ!$C$39:$C$782,СВЦЭМ!$A$39:$A$782,$A24,СВЦЭМ!$B$39:$B$782,Q$11)+'СЕТ СН'!$F$9+СВЦЭМ!$D$10+'СЕТ СН'!$F$5-'СЕТ СН'!$F$17</f>
        <v>2711.2510891900001</v>
      </c>
      <c r="R24" s="36">
        <f>SUMIFS(СВЦЭМ!$C$39:$C$782,СВЦЭМ!$A$39:$A$782,$A24,СВЦЭМ!$B$39:$B$782,R$11)+'СЕТ СН'!$F$9+СВЦЭМ!$D$10+'СЕТ СН'!$F$5-'СЕТ СН'!$F$17</f>
        <v>2676.0699227800001</v>
      </c>
      <c r="S24" s="36">
        <f>SUMIFS(СВЦЭМ!$C$39:$C$782,СВЦЭМ!$A$39:$A$782,$A24,СВЦЭМ!$B$39:$B$782,S$11)+'СЕТ СН'!$F$9+СВЦЭМ!$D$10+'СЕТ СН'!$F$5-'СЕТ СН'!$F$17</f>
        <v>2642.26582594</v>
      </c>
      <c r="T24" s="36">
        <f>SUMIFS(СВЦЭМ!$C$39:$C$782,СВЦЭМ!$A$39:$A$782,$A24,СВЦЭМ!$B$39:$B$782,T$11)+'СЕТ СН'!$F$9+СВЦЭМ!$D$10+'СЕТ СН'!$F$5-'СЕТ СН'!$F$17</f>
        <v>2606.2911790300004</v>
      </c>
      <c r="U24" s="36">
        <f>SUMIFS(СВЦЭМ!$C$39:$C$782,СВЦЭМ!$A$39:$A$782,$A24,СВЦЭМ!$B$39:$B$782,U$11)+'СЕТ СН'!$F$9+СВЦЭМ!$D$10+'СЕТ СН'!$F$5-'СЕТ СН'!$F$17</f>
        <v>2579.1968244899999</v>
      </c>
      <c r="V24" s="36">
        <f>SUMIFS(СВЦЭМ!$C$39:$C$782,СВЦЭМ!$A$39:$A$782,$A24,СВЦЭМ!$B$39:$B$782,V$11)+'СЕТ СН'!$F$9+СВЦЭМ!$D$10+'СЕТ СН'!$F$5-'СЕТ СН'!$F$17</f>
        <v>2573.0591529100002</v>
      </c>
      <c r="W24" s="36">
        <f>SUMIFS(СВЦЭМ!$C$39:$C$782,СВЦЭМ!$A$39:$A$782,$A24,СВЦЭМ!$B$39:$B$782,W$11)+'СЕТ СН'!$F$9+СВЦЭМ!$D$10+'СЕТ СН'!$F$5-'СЕТ СН'!$F$17</f>
        <v>2584.6987466</v>
      </c>
      <c r="X24" s="36">
        <f>SUMIFS(СВЦЭМ!$C$39:$C$782,СВЦЭМ!$A$39:$A$782,$A24,СВЦЭМ!$B$39:$B$782,X$11)+'СЕТ СН'!$F$9+СВЦЭМ!$D$10+'СЕТ СН'!$F$5-'СЕТ СН'!$F$17</f>
        <v>2613.4958984599998</v>
      </c>
      <c r="Y24" s="36">
        <f>SUMIFS(СВЦЭМ!$C$39:$C$782,СВЦЭМ!$A$39:$A$782,$A24,СВЦЭМ!$B$39:$B$782,Y$11)+'СЕТ СН'!$F$9+СВЦЭМ!$D$10+'СЕТ СН'!$F$5-'СЕТ СН'!$F$17</f>
        <v>2634.25056236</v>
      </c>
    </row>
    <row r="25" spans="1:25" ht="15.75" x14ac:dyDescent="0.2">
      <c r="A25" s="35">
        <f t="shared" si="0"/>
        <v>44634</v>
      </c>
      <c r="B25" s="36">
        <f>SUMIFS(СВЦЭМ!$C$39:$C$782,СВЦЭМ!$A$39:$A$782,$A25,СВЦЭМ!$B$39:$B$782,B$11)+'СЕТ СН'!$F$9+СВЦЭМ!$D$10+'СЕТ СН'!$F$5-'СЕТ СН'!$F$17</f>
        <v>2678.5200007900003</v>
      </c>
      <c r="C25" s="36">
        <f>SUMIFS(СВЦЭМ!$C$39:$C$782,СВЦЭМ!$A$39:$A$782,$A25,СВЦЭМ!$B$39:$B$782,C$11)+'СЕТ СН'!$F$9+СВЦЭМ!$D$10+'СЕТ СН'!$F$5-'СЕТ СН'!$F$17</f>
        <v>2721.9827710899999</v>
      </c>
      <c r="D25" s="36">
        <f>SUMIFS(СВЦЭМ!$C$39:$C$782,СВЦЭМ!$A$39:$A$782,$A25,СВЦЭМ!$B$39:$B$782,D$11)+'СЕТ СН'!$F$9+СВЦЭМ!$D$10+'СЕТ СН'!$F$5-'СЕТ СН'!$F$17</f>
        <v>2792.45639639</v>
      </c>
      <c r="E25" s="36">
        <f>SUMIFS(СВЦЭМ!$C$39:$C$782,СВЦЭМ!$A$39:$A$782,$A25,СВЦЭМ!$B$39:$B$782,E$11)+'СЕТ СН'!$F$9+СВЦЭМ!$D$10+'СЕТ СН'!$F$5-'СЕТ СН'!$F$17</f>
        <v>2805.5132545500001</v>
      </c>
      <c r="F25" s="36">
        <f>SUMIFS(СВЦЭМ!$C$39:$C$782,СВЦЭМ!$A$39:$A$782,$A25,СВЦЭМ!$B$39:$B$782,F$11)+'СЕТ СН'!$F$9+СВЦЭМ!$D$10+'СЕТ СН'!$F$5-'СЕТ СН'!$F$17</f>
        <v>2806.7423669500004</v>
      </c>
      <c r="G25" s="36">
        <f>SUMIFS(СВЦЭМ!$C$39:$C$782,СВЦЭМ!$A$39:$A$782,$A25,СВЦЭМ!$B$39:$B$782,G$11)+'СЕТ СН'!$F$9+СВЦЭМ!$D$10+'СЕТ СН'!$F$5-'СЕТ СН'!$F$17</f>
        <v>2756.31841536</v>
      </c>
      <c r="H25" s="36">
        <f>SUMIFS(СВЦЭМ!$C$39:$C$782,СВЦЭМ!$A$39:$A$782,$A25,СВЦЭМ!$B$39:$B$782,H$11)+'СЕТ СН'!$F$9+СВЦЭМ!$D$10+'СЕТ СН'!$F$5-'СЕТ СН'!$F$17</f>
        <v>2715.1954850100001</v>
      </c>
      <c r="I25" s="36">
        <f>SUMIFS(СВЦЭМ!$C$39:$C$782,СВЦЭМ!$A$39:$A$782,$A25,СВЦЭМ!$B$39:$B$782,I$11)+'СЕТ СН'!$F$9+СВЦЭМ!$D$10+'СЕТ СН'!$F$5-'СЕТ СН'!$F$17</f>
        <v>2638.9401492799998</v>
      </c>
      <c r="J25" s="36">
        <f>SUMIFS(СВЦЭМ!$C$39:$C$782,СВЦЭМ!$A$39:$A$782,$A25,СВЦЭМ!$B$39:$B$782,J$11)+'СЕТ СН'!$F$9+СВЦЭМ!$D$10+'СЕТ СН'!$F$5-'СЕТ СН'!$F$17</f>
        <v>2619.0139003900003</v>
      </c>
      <c r="K25" s="36">
        <f>SUMIFS(СВЦЭМ!$C$39:$C$782,СВЦЭМ!$A$39:$A$782,$A25,СВЦЭМ!$B$39:$B$782,K$11)+'СЕТ СН'!$F$9+СВЦЭМ!$D$10+'СЕТ СН'!$F$5-'СЕТ СН'!$F$17</f>
        <v>2607.4689987000002</v>
      </c>
      <c r="L25" s="36">
        <f>SUMIFS(СВЦЭМ!$C$39:$C$782,СВЦЭМ!$A$39:$A$782,$A25,СВЦЭМ!$B$39:$B$782,L$11)+'СЕТ СН'!$F$9+СВЦЭМ!$D$10+'СЕТ СН'!$F$5-'СЕТ СН'!$F$17</f>
        <v>2608.2952630099999</v>
      </c>
      <c r="M25" s="36">
        <f>SUMIFS(СВЦЭМ!$C$39:$C$782,СВЦЭМ!$A$39:$A$782,$A25,СВЦЭМ!$B$39:$B$782,M$11)+'СЕТ СН'!$F$9+СВЦЭМ!$D$10+'СЕТ СН'!$F$5-'СЕТ СН'!$F$17</f>
        <v>2648.6571540700002</v>
      </c>
      <c r="N25" s="36">
        <f>SUMIFS(СВЦЭМ!$C$39:$C$782,СВЦЭМ!$A$39:$A$782,$A25,СВЦЭМ!$B$39:$B$782,N$11)+'СЕТ СН'!$F$9+СВЦЭМ!$D$10+'СЕТ СН'!$F$5-'СЕТ СН'!$F$17</f>
        <v>2685.2523104299999</v>
      </c>
      <c r="O25" s="36">
        <f>SUMIFS(СВЦЭМ!$C$39:$C$782,СВЦЭМ!$A$39:$A$782,$A25,СВЦЭМ!$B$39:$B$782,O$11)+'СЕТ СН'!$F$9+СВЦЭМ!$D$10+'СЕТ СН'!$F$5-'СЕТ СН'!$F$17</f>
        <v>2713.4605258299998</v>
      </c>
      <c r="P25" s="36">
        <f>SUMIFS(СВЦЭМ!$C$39:$C$782,СВЦЭМ!$A$39:$A$782,$A25,СВЦЭМ!$B$39:$B$782,P$11)+'СЕТ СН'!$F$9+СВЦЭМ!$D$10+'СЕТ СН'!$F$5-'СЕТ СН'!$F$17</f>
        <v>2715.0857223600001</v>
      </c>
      <c r="Q25" s="36">
        <f>SUMIFS(СВЦЭМ!$C$39:$C$782,СВЦЭМ!$A$39:$A$782,$A25,СВЦЭМ!$B$39:$B$782,Q$11)+'СЕТ СН'!$F$9+СВЦЭМ!$D$10+'СЕТ СН'!$F$5-'СЕТ СН'!$F$17</f>
        <v>2690.54049958</v>
      </c>
      <c r="R25" s="36">
        <f>SUMIFS(СВЦЭМ!$C$39:$C$782,СВЦЭМ!$A$39:$A$782,$A25,СВЦЭМ!$B$39:$B$782,R$11)+'СЕТ СН'!$F$9+СВЦЭМ!$D$10+'СЕТ СН'!$F$5-'СЕТ СН'!$F$17</f>
        <v>2662.8497126399998</v>
      </c>
      <c r="S25" s="36">
        <f>SUMIFS(СВЦЭМ!$C$39:$C$782,СВЦЭМ!$A$39:$A$782,$A25,СВЦЭМ!$B$39:$B$782,S$11)+'СЕТ СН'!$F$9+СВЦЭМ!$D$10+'СЕТ СН'!$F$5-'СЕТ СН'!$F$17</f>
        <v>2631.25601185</v>
      </c>
      <c r="T25" s="36">
        <f>SUMIFS(СВЦЭМ!$C$39:$C$782,СВЦЭМ!$A$39:$A$782,$A25,СВЦЭМ!$B$39:$B$782,T$11)+'СЕТ СН'!$F$9+СВЦЭМ!$D$10+'СЕТ СН'!$F$5-'СЕТ СН'!$F$17</f>
        <v>2600.3802765099999</v>
      </c>
      <c r="U25" s="36">
        <f>SUMIFS(СВЦЭМ!$C$39:$C$782,СВЦЭМ!$A$39:$A$782,$A25,СВЦЭМ!$B$39:$B$782,U$11)+'СЕТ СН'!$F$9+СВЦЭМ!$D$10+'СЕТ СН'!$F$5-'СЕТ СН'!$F$17</f>
        <v>2585.2875234200001</v>
      </c>
      <c r="V25" s="36">
        <f>SUMIFS(СВЦЭМ!$C$39:$C$782,СВЦЭМ!$A$39:$A$782,$A25,СВЦЭМ!$B$39:$B$782,V$11)+'СЕТ СН'!$F$9+СВЦЭМ!$D$10+'СЕТ СН'!$F$5-'СЕТ СН'!$F$17</f>
        <v>2594.9920587500001</v>
      </c>
      <c r="W25" s="36">
        <f>SUMIFS(СВЦЭМ!$C$39:$C$782,СВЦЭМ!$A$39:$A$782,$A25,СВЦЭМ!$B$39:$B$782,W$11)+'СЕТ СН'!$F$9+СВЦЭМ!$D$10+'СЕТ СН'!$F$5-'СЕТ СН'!$F$17</f>
        <v>2599.7569214300001</v>
      </c>
      <c r="X25" s="36">
        <f>SUMIFS(СВЦЭМ!$C$39:$C$782,СВЦЭМ!$A$39:$A$782,$A25,СВЦЭМ!$B$39:$B$782,X$11)+'СЕТ СН'!$F$9+СВЦЭМ!$D$10+'СЕТ СН'!$F$5-'СЕТ СН'!$F$17</f>
        <v>2632.87690759</v>
      </c>
      <c r="Y25" s="36">
        <f>SUMIFS(СВЦЭМ!$C$39:$C$782,СВЦЭМ!$A$39:$A$782,$A25,СВЦЭМ!$B$39:$B$782,Y$11)+'СЕТ СН'!$F$9+СВЦЭМ!$D$10+'СЕТ СН'!$F$5-'СЕТ СН'!$F$17</f>
        <v>2671.2480982799998</v>
      </c>
    </row>
    <row r="26" spans="1:25" ht="15.75" x14ac:dyDescent="0.2">
      <c r="A26" s="35">
        <f t="shared" si="0"/>
        <v>44635</v>
      </c>
      <c r="B26" s="36">
        <f>SUMIFS(СВЦЭМ!$C$39:$C$782,СВЦЭМ!$A$39:$A$782,$A26,СВЦЭМ!$B$39:$B$782,B$11)+'СЕТ СН'!$F$9+СВЦЭМ!$D$10+'СЕТ СН'!$F$5-'СЕТ СН'!$F$17</f>
        <v>2691.1810177699999</v>
      </c>
      <c r="C26" s="36">
        <f>SUMIFS(СВЦЭМ!$C$39:$C$782,СВЦЭМ!$A$39:$A$782,$A26,СВЦЭМ!$B$39:$B$782,C$11)+'СЕТ СН'!$F$9+СВЦЭМ!$D$10+'СЕТ СН'!$F$5-'СЕТ СН'!$F$17</f>
        <v>2736.3490669700004</v>
      </c>
      <c r="D26" s="36">
        <f>SUMIFS(СВЦЭМ!$C$39:$C$782,СВЦЭМ!$A$39:$A$782,$A26,СВЦЭМ!$B$39:$B$782,D$11)+'СЕТ СН'!$F$9+СВЦЭМ!$D$10+'СЕТ СН'!$F$5-'СЕТ СН'!$F$17</f>
        <v>2789.6708912499998</v>
      </c>
      <c r="E26" s="36">
        <f>SUMIFS(СВЦЭМ!$C$39:$C$782,СВЦЭМ!$A$39:$A$782,$A26,СВЦЭМ!$B$39:$B$782,E$11)+'СЕТ СН'!$F$9+СВЦЭМ!$D$10+'СЕТ СН'!$F$5-'СЕТ СН'!$F$17</f>
        <v>2806.8801948099999</v>
      </c>
      <c r="F26" s="36">
        <f>SUMIFS(СВЦЭМ!$C$39:$C$782,СВЦЭМ!$A$39:$A$782,$A26,СВЦЭМ!$B$39:$B$782,F$11)+'СЕТ СН'!$F$9+СВЦЭМ!$D$10+'СЕТ СН'!$F$5-'СЕТ СН'!$F$17</f>
        <v>2812.9994062100004</v>
      </c>
      <c r="G26" s="36">
        <f>SUMIFS(СВЦЭМ!$C$39:$C$782,СВЦЭМ!$A$39:$A$782,$A26,СВЦЭМ!$B$39:$B$782,G$11)+'СЕТ СН'!$F$9+СВЦЭМ!$D$10+'СЕТ СН'!$F$5-'СЕТ СН'!$F$17</f>
        <v>2782.0528593600002</v>
      </c>
      <c r="H26" s="36">
        <f>SUMIFS(СВЦЭМ!$C$39:$C$782,СВЦЭМ!$A$39:$A$782,$A26,СВЦЭМ!$B$39:$B$782,H$11)+'СЕТ СН'!$F$9+СВЦЭМ!$D$10+'СЕТ СН'!$F$5-'СЕТ СН'!$F$17</f>
        <v>2700.7884930099999</v>
      </c>
      <c r="I26" s="36">
        <f>SUMIFS(СВЦЭМ!$C$39:$C$782,СВЦЭМ!$A$39:$A$782,$A26,СВЦЭМ!$B$39:$B$782,I$11)+'СЕТ СН'!$F$9+СВЦЭМ!$D$10+'СЕТ СН'!$F$5-'СЕТ СН'!$F$17</f>
        <v>2637.4237613800001</v>
      </c>
      <c r="J26" s="36">
        <f>SUMIFS(СВЦЭМ!$C$39:$C$782,СВЦЭМ!$A$39:$A$782,$A26,СВЦЭМ!$B$39:$B$782,J$11)+'СЕТ СН'!$F$9+СВЦЭМ!$D$10+'СЕТ СН'!$F$5-'СЕТ СН'!$F$17</f>
        <v>2592.10038859</v>
      </c>
      <c r="K26" s="36">
        <f>SUMIFS(СВЦЭМ!$C$39:$C$782,СВЦЭМ!$A$39:$A$782,$A26,СВЦЭМ!$B$39:$B$782,K$11)+'СЕТ СН'!$F$9+СВЦЭМ!$D$10+'СЕТ СН'!$F$5-'СЕТ СН'!$F$17</f>
        <v>2583.2261469300001</v>
      </c>
      <c r="L26" s="36">
        <f>SUMIFS(СВЦЭМ!$C$39:$C$782,СВЦЭМ!$A$39:$A$782,$A26,СВЦЭМ!$B$39:$B$782,L$11)+'СЕТ СН'!$F$9+СВЦЭМ!$D$10+'СЕТ СН'!$F$5-'СЕТ СН'!$F$17</f>
        <v>2587.7403296500001</v>
      </c>
      <c r="M26" s="36">
        <f>SUMIFS(СВЦЭМ!$C$39:$C$782,СВЦЭМ!$A$39:$A$782,$A26,СВЦЭМ!$B$39:$B$782,M$11)+'СЕТ СН'!$F$9+СВЦЭМ!$D$10+'СЕТ СН'!$F$5-'СЕТ СН'!$F$17</f>
        <v>2618.6146372499998</v>
      </c>
      <c r="N26" s="36">
        <f>SUMIFS(СВЦЭМ!$C$39:$C$782,СВЦЭМ!$A$39:$A$782,$A26,СВЦЭМ!$B$39:$B$782,N$11)+'СЕТ СН'!$F$9+СВЦЭМ!$D$10+'СЕТ СН'!$F$5-'СЕТ СН'!$F$17</f>
        <v>2662.7178814500003</v>
      </c>
      <c r="O26" s="36">
        <f>SUMIFS(СВЦЭМ!$C$39:$C$782,СВЦЭМ!$A$39:$A$782,$A26,СВЦЭМ!$B$39:$B$782,O$11)+'СЕТ СН'!$F$9+СВЦЭМ!$D$10+'СЕТ СН'!$F$5-'СЕТ СН'!$F$17</f>
        <v>2706.0768294899999</v>
      </c>
      <c r="P26" s="36">
        <f>SUMIFS(СВЦЭМ!$C$39:$C$782,СВЦЭМ!$A$39:$A$782,$A26,СВЦЭМ!$B$39:$B$782,P$11)+'СЕТ СН'!$F$9+СВЦЭМ!$D$10+'СЕТ СН'!$F$5-'СЕТ СН'!$F$17</f>
        <v>2719.7497845600001</v>
      </c>
      <c r="Q26" s="36">
        <f>SUMIFS(СВЦЭМ!$C$39:$C$782,СВЦЭМ!$A$39:$A$782,$A26,СВЦЭМ!$B$39:$B$782,Q$11)+'СЕТ СН'!$F$9+СВЦЭМ!$D$10+'СЕТ СН'!$F$5-'СЕТ СН'!$F$17</f>
        <v>2706.8624446800004</v>
      </c>
      <c r="R26" s="36">
        <f>SUMIFS(СВЦЭМ!$C$39:$C$782,СВЦЭМ!$A$39:$A$782,$A26,СВЦЭМ!$B$39:$B$782,R$11)+'СЕТ СН'!$F$9+СВЦЭМ!$D$10+'СЕТ СН'!$F$5-'СЕТ СН'!$F$17</f>
        <v>2663.1647317300003</v>
      </c>
      <c r="S26" s="36">
        <f>SUMIFS(СВЦЭМ!$C$39:$C$782,СВЦЭМ!$A$39:$A$782,$A26,СВЦЭМ!$B$39:$B$782,S$11)+'СЕТ СН'!$F$9+СВЦЭМ!$D$10+'СЕТ СН'!$F$5-'СЕТ СН'!$F$17</f>
        <v>2623.5909732600003</v>
      </c>
      <c r="T26" s="36">
        <f>SUMIFS(СВЦЭМ!$C$39:$C$782,СВЦЭМ!$A$39:$A$782,$A26,СВЦЭМ!$B$39:$B$782,T$11)+'СЕТ СН'!$F$9+СВЦЭМ!$D$10+'СЕТ СН'!$F$5-'СЕТ СН'!$F$17</f>
        <v>2589.2900417700002</v>
      </c>
      <c r="U26" s="36">
        <f>SUMIFS(СВЦЭМ!$C$39:$C$782,СВЦЭМ!$A$39:$A$782,$A26,СВЦЭМ!$B$39:$B$782,U$11)+'СЕТ СН'!$F$9+СВЦЭМ!$D$10+'СЕТ СН'!$F$5-'СЕТ СН'!$F$17</f>
        <v>2581.22953452</v>
      </c>
      <c r="V26" s="36">
        <f>SUMIFS(СВЦЭМ!$C$39:$C$782,СВЦЭМ!$A$39:$A$782,$A26,СВЦЭМ!$B$39:$B$782,V$11)+'СЕТ СН'!$F$9+СВЦЭМ!$D$10+'СЕТ СН'!$F$5-'СЕТ СН'!$F$17</f>
        <v>2592.3665157599999</v>
      </c>
      <c r="W26" s="36">
        <f>SUMIFS(СВЦЭМ!$C$39:$C$782,СВЦЭМ!$A$39:$A$782,$A26,СВЦЭМ!$B$39:$B$782,W$11)+'СЕТ СН'!$F$9+СВЦЭМ!$D$10+'СЕТ СН'!$F$5-'СЕТ СН'!$F$17</f>
        <v>2611.59962692</v>
      </c>
      <c r="X26" s="36">
        <f>SUMIFS(СВЦЭМ!$C$39:$C$782,СВЦЭМ!$A$39:$A$782,$A26,СВЦЭМ!$B$39:$B$782,X$11)+'СЕТ СН'!$F$9+СВЦЭМ!$D$10+'СЕТ СН'!$F$5-'СЕТ СН'!$F$17</f>
        <v>2635.4730988800002</v>
      </c>
      <c r="Y26" s="36">
        <f>SUMIFS(СВЦЭМ!$C$39:$C$782,СВЦЭМ!$A$39:$A$782,$A26,СВЦЭМ!$B$39:$B$782,Y$11)+'СЕТ СН'!$F$9+СВЦЭМ!$D$10+'СЕТ СН'!$F$5-'СЕТ СН'!$F$17</f>
        <v>2680.43282688</v>
      </c>
    </row>
    <row r="27" spans="1:25" ht="15.75" x14ac:dyDescent="0.2">
      <c r="A27" s="35">
        <f t="shared" si="0"/>
        <v>44636</v>
      </c>
      <c r="B27" s="36">
        <f>SUMIFS(СВЦЭМ!$C$39:$C$782,СВЦЭМ!$A$39:$A$782,$A27,СВЦЭМ!$B$39:$B$782,B$11)+'СЕТ СН'!$F$9+СВЦЭМ!$D$10+'СЕТ СН'!$F$5-'СЕТ СН'!$F$17</f>
        <v>2673.0297420400002</v>
      </c>
      <c r="C27" s="36">
        <f>SUMIFS(СВЦЭМ!$C$39:$C$782,СВЦЭМ!$A$39:$A$782,$A27,СВЦЭМ!$B$39:$B$782,C$11)+'СЕТ СН'!$F$9+СВЦЭМ!$D$10+'СЕТ СН'!$F$5-'СЕТ СН'!$F$17</f>
        <v>2747.1308463300002</v>
      </c>
      <c r="D27" s="36">
        <f>SUMIFS(СВЦЭМ!$C$39:$C$782,СВЦЭМ!$A$39:$A$782,$A27,СВЦЭМ!$B$39:$B$782,D$11)+'СЕТ СН'!$F$9+СВЦЭМ!$D$10+'СЕТ СН'!$F$5-'СЕТ СН'!$F$17</f>
        <v>2814.1165408699999</v>
      </c>
      <c r="E27" s="36">
        <f>SUMIFS(СВЦЭМ!$C$39:$C$782,СВЦЭМ!$A$39:$A$782,$A27,СВЦЭМ!$B$39:$B$782,E$11)+'СЕТ СН'!$F$9+СВЦЭМ!$D$10+'СЕТ СН'!$F$5-'СЕТ СН'!$F$17</f>
        <v>2818.5762456700004</v>
      </c>
      <c r="F27" s="36">
        <f>SUMIFS(СВЦЭМ!$C$39:$C$782,СВЦЭМ!$A$39:$A$782,$A27,СВЦЭМ!$B$39:$B$782,F$11)+'СЕТ СН'!$F$9+СВЦЭМ!$D$10+'СЕТ СН'!$F$5-'СЕТ СН'!$F$17</f>
        <v>2830.8573749300003</v>
      </c>
      <c r="G27" s="36">
        <f>SUMIFS(СВЦЭМ!$C$39:$C$782,СВЦЭМ!$A$39:$A$782,$A27,СВЦЭМ!$B$39:$B$782,G$11)+'СЕТ СН'!$F$9+СВЦЭМ!$D$10+'СЕТ СН'!$F$5-'СЕТ СН'!$F$17</f>
        <v>2799.8709089399999</v>
      </c>
      <c r="H27" s="36">
        <f>SUMIFS(СВЦЭМ!$C$39:$C$782,СВЦЭМ!$A$39:$A$782,$A27,СВЦЭМ!$B$39:$B$782,H$11)+'СЕТ СН'!$F$9+СВЦЭМ!$D$10+'СЕТ СН'!$F$5-'СЕТ СН'!$F$17</f>
        <v>2715.3620049000001</v>
      </c>
      <c r="I27" s="36">
        <f>SUMIFS(СВЦЭМ!$C$39:$C$782,СВЦЭМ!$A$39:$A$782,$A27,СВЦЭМ!$B$39:$B$782,I$11)+'СЕТ СН'!$F$9+СВЦЭМ!$D$10+'СЕТ СН'!$F$5-'СЕТ СН'!$F$17</f>
        <v>2650.9160996400001</v>
      </c>
      <c r="J27" s="36">
        <f>SUMIFS(СВЦЭМ!$C$39:$C$782,СВЦЭМ!$A$39:$A$782,$A27,СВЦЭМ!$B$39:$B$782,J$11)+'СЕТ СН'!$F$9+СВЦЭМ!$D$10+'СЕТ СН'!$F$5-'СЕТ СН'!$F$17</f>
        <v>2619.9199132100002</v>
      </c>
      <c r="K27" s="36">
        <f>SUMIFS(СВЦЭМ!$C$39:$C$782,СВЦЭМ!$A$39:$A$782,$A27,СВЦЭМ!$B$39:$B$782,K$11)+'СЕТ СН'!$F$9+СВЦЭМ!$D$10+'СЕТ СН'!$F$5-'СЕТ СН'!$F$17</f>
        <v>2615.23891968</v>
      </c>
      <c r="L27" s="36">
        <f>SUMIFS(СВЦЭМ!$C$39:$C$782,СВЦЭМ!$A$39:$A$782,$A27,СВЦЭМ!$B$39:$B$782,L$11)+'СЕТ СН'!$F$9+СВЦЭМ!$D$10+'СЕТ СН'!$F$5-'СЕТ СН'!$F$17</f>
        <v>2625.1043580200003</v>
      </c>
      <c r="M27" s="36">
        <f>SUMIFS(СВЦЭМ!$C$39:$C$782,СВЦЭМ!$A$39:$A$782,$A27,СВЦЭМ!$B$39:$B$782,M$11)+'СЕТ СН'!$F$9+СВЦЭМ!$D$10+'СЕТ СН'!$F$5-'СЕТ СН'!$F$17</f>
        <v>2679.0024192199999</v>
      </c>
      <c r="N27" s="36">
        <f>SUMIFS(СВЦЭМ!$C$39:$C$782,СВЦЭМ!$A$39:$A$782,$A27,СВЦЭМ!$B$39:$B$782,N$11)+'СЕТ СН'!$F$9+СВЦЭМ!$D$10+'СЕТ СН'!$F$5-'СЕТ СН'!$F$17</f>
        <v>2695.6201044700001</v>
      </c>
      <c r="O27" s="36">
        <f>SUMIFS(СВЦЭМ!$C$39:$C$782,СВЦЭМ!$A$39:$A$782,$A27,СВЦЭМ!$B$39:$B$782,O$11)+'СЕТ СН'!$F$9+СВЦЭМ!$D$10+'СЕТ СН'!$F$5-'СЕТ СН'!$F$17</f>
        <v>2738.2474338800002</v>
      </c>
      <c r="P27" s="36">
        <f>SUMIFS(СВЦЭМ!$C$39:$C$782,СВЦЭМ!$A$39:$A$782,$A27,СВЦЭМ!$B$39:$B$782,P$11)+'СЕТ СН'!$F$9+СВЦЭМ!$D$10+'СЕТ СН'!$F$5-'СЕТ СН'!$F$17</f>
        <v>2741.52351017</v>
      </c>
      <c r="Q27" s="36">
        <f>SUMIFS(СВЦЭМ!$C$39:$C$782,СВЦЭМ!$A$39:$A$782,$A27,СВЦЭМ!$B$39:$B$782,Q$11)+'СЕТ СН'!$F$9+СВЦЭМ!$D$10+'СЕТ СН'!$F$5-'СЕТ СН'!$F$17</f>
        <v>2718.9063244500003</v>
      </c>
      <c r="R27" s="36">
        <f>SUMIFS(СВЦЭМ!$C$39:$C$782,СВЦЭМ!$A$39:$A$782,$A27,СВЦЭМ!$B$39:$B$782,R$11)+'СЕТ СН'!$F$9+СВЦЭМ!$D$10+'СЕТ СН'!$F$5-'СЕТ СН'!$F$17</f>
        <v>2693.40813136</v>
      </c>
      <c r="S27" s="36">
        <f>SUMIFS(СВЦЭМ!$C$39:$C$782,СВЦЭМ!$A$39:$A$782,$A27,СВЦЭМ!$B$39:$B$782,S$11)+'СЕТ СН'!$F$9+СВЦЭМ!$D$10+'СЕТ СН'!$F$5-'СЕТ СН'!$F$17</f>
        <v>2650.5953745699999</v>
      </c>
      <c r="T27" s="36">
        <f>SUMIFS(СВЦЭМ!$C$39:$C$782,СВЦЭМ!$A$39:$A$782,$A27,СВЦЭМ!$B$39:$B$782,T$11)+'СЕТ СН'!$F$9+СВЦЭМ!$D$10+'СЕТ СН'!$F$5-'СЕТ СН'!$F$17</f>
        <v>2614.7383305100002</v>
      </c>
      <c r="U27" s="36">
        <f>SUMIFS(СВЦЭМ!$C$39:$C$782,СВЦЭМ!$A$39:$A$782,$A27,СВЦЭМ!$B$39:$B$782,U$11)+'СЕТ СН'!$F$9+СВЦЭМ!$D$10+'СЕТ СН'!$F$5-'СЕТ СН'!$F$17</f>
        <v>2589.8625848000001</v>
      </c>
      <c r="V27" s="36">
        <f>SUMIFS(СВЦЭМ!$C$39:$C$782,СВЦЭМ!$A$39:$A$782,$A27,СВЦЭМ!$B$39:$B$782,V$11)+'СЕТ СН'!$F$9+СВЦЭМ!$D$10+'СЕТ СН'!$F$5-'СЕТ СН'!$F$17</f>
        <v>2610.80704814</v>
      </c>
      <c r="W27" s="36">
        <f>SUMIFS(СВЦЭМ!$C$39:$C$782,СВЦЭМ!$A$39:$A$782,$A27,СВЦЭМ!$B$39:$B$782,W$11)+'СЕТ СН'!$F$9+СВЦЭМ!$D$10+'СЕТ СН'!$F$5-'СЕТ СН'!$F$17</f>
        <v>2648.0060808400003</v>
      </c>
      <c r="X27" s="36">
        <f>SUMIFS(СВЦЭМ!$C$39:$C$782,СВЦЭМ!$A$39:$A$782,$A27,СВЦЭМ!$B$39:$B$782,X$11)+'СЕТ СН'!$F$9+СВЦЭМ!$D$10+'СЕТ СН'!$F$5-'СЕТ СН'!$F$17</f>
        <v>2682.2556782400002</v>
      </c>
      <c r="Y27" s="36">
        <f>SUMIFS(СВЦЭМ!$C$39:$C$782,СВЦЭМ!$A$39:$A$782,$A27,СВЦЭМ!$B$39:$B$782,Y$11)+'СЕТ СН'!$F$9+СВЦЭМ!$D$10+'СЕТ СН'!$F$5-'СЕТ СН'!$F$17</f>
        <v>2702.9245642800001</v>
      </c>
    </row>
    <row r="28" spans="1:25" ht="15.75" x14ac:dyDescent="0.2">
      <c r="A28" s="35">
        <f t="shared" si="0"/>
        <v>44637</v>
      </c>
      <c r="B28" s="36">
        <f>SUMIFS(СВЦЭМ!$C$39:$C$782,СВЦЭМ!$A$39:$A$782,$A28,СВЦЭМ!$B$39:$B$782,B$11)+'СЕТ СН'!$F$9+СВЦЭМ!$D$10+'СЕТ СН'!$F$5-'СЕТ СН'!$F$17</f>
        <v>2705.7841520100001</v>
      </c>
      <c r="C28" s="36">
        <f>SUMIFS(СВЦЭМ!$C$39:$C$782,СВЦЭМ!$A$39:$A$782,$A28,СВЦЭМ!$B$39:$B$782,C$11)+'СЕТ СН'!$F$9+СВЦЭМ!$D$10+'СЕТ СН'!$F$5-'СЕТ СН'!$F$17</f>
        <v>2770.52254038</v>
      </c>
      <c r="D28" s="36">
        <f>SUMIFS(СВЦЭМ!$C$39:$C$782,СВЦЭМ!$A$39:$A$782,$A28,СВЦЭМ!$B$39:$B$782,D$11)+'СЕТ СН'!$F$9+СВЦЭМ!$D$10+'СЕТ СН'!$F$5-'СЕТ СН'!$F$17</f>
        <v>2828.91874955</v>
      </c>
      <c r="E28" s="36">
        <f>SUMIFS(СВЦЭМ!$C$39:$C$782,СВЦЭМ!$A$39:$A$782,$A28,СВЦЭМ!$B$39:$B$782,E$11)+'СЕТ СН'!$F$9+СВЦЭМ!$D$10+'СЕТ СН'!$F$5-'СЕТ СН'!$F$17</f>
        <v>2866.0547425900004</v>
      </c>
      <c r="F28" s="36">
        <f>SUMIFS(СВЦЭМ!$C$39:$C$782,СВЦЭМ!$A$39:$A$782,$A28,СВЦЭМ!$B$39:$B$782,F$11)+'СЕТ СН'!$F$9+СВЦЭМ!$D$10+'СЕТ СН'!$F$5-'СЕТ СН'!$F$17</f>
        <v>2877.5225964199999</v>
      </c>
      <c r="G28" s="36">
        <f>SUMIFS(СВЦЭМ!$C$39:$C$782,СВЦЭМ!$A$39:$A$782,$A28,СВЦЭМ!$B$39:$B$782,G$11)+'СЕТ СН'!$F$9+СВЦЭМ!$D$10+'СЕТ СН'!$F$5-'СЕТ СН'!$F$17</f>
        <v>2843.7968652300001</v>
      </c>
      <c r="H28" s="36">
        <f>SUMIFS(СВЦЭМ!$C$39:$C$782,СВЦЭМ!$A$39:$A$782,$A28,СВЦЭМ!$B$39:$B$782,H$11)+'СЕТ СН'!$F$9+СВЦЭМ!$D$10+'СЕТ СН'!$F$5-'СЕТ СН'!$F$17</f>
        <v>2744.92916973</v>
      </c>
      <c r="I28" s="36">
        <f>SUMIFS(СВЦЭМ!$C$39:$C$782,СВЦЭМ!$A$39:$A$782,$A28,СВЦЭМ!$B$39:$B$782,I$11)+'СЕТ СН'!$F$9+СВЦЭМ!$D$10+'СЕТ СН'!$F$5-'СЕТ СН'!$F$17</f>
        <v>2652.6519942900004</v>
      </c>
      <c r="J28" s="36">
        <f>SUMIFS(СВЦЭМ!$C$39:$C$782,СВЦЭМ!$A$39:$A$782,$A28,СВЦЭМ!$B$39:$B$782,J$11)+'СЕТ СН'!$F$9+СВЦЭМ!$D$10+'СЕТ СН'!$F$5-'СЕТ СН'!$F$17</f>
        <v>2609.1749800600001</v>
      </c>
      <c r="K28" s="36">
        <f>SUMIFS(СВЦЭМ!$C$39:$C$782,СВЦЭМ!$A$39:$A$782,$A28,СВЦЭМ!$B$39:$B$782,K$11)+'СЕТ СН'!$F$9+СВЦЭМ!$D$10+'СЕТ СН'!$F$5-'СЕТ СН'!$F$17</f>
        <v>2606.7273398400002</v>
      </c>
      <c r="L28" s="36">
        <f>SUMIFS(СВЦЭМ!$C$39:$C$782,СВЦЭМ!$A$39:$A$782,$A28,СВЦЭМ!$B$39:$B$782,L$11)+'СЕТ СН'!$F$9+СВЦЭМ!$D$10+'СЕТ СН'!$F$5-'СЕТ СН'!$F$17</f>
        <v>2611.1044505099999</v>
      </c>
      <c r="M28" s="36">
        <f>SUMIFS(СВЦЭМ!$C$39:$C$782,СВЦЭМ!$A$39:$A$782,$A28,СВЦЭМ!$B$39:$B$782,M$11)+'СЕТ СН'!$F$9+СВЦЭМ!$D$10+'СЕТ СН'!$F$5-'СЕТ СН'!$F$17</f>
        <v>2664.5103854700001</v>
      </c>
      <c r="N28" s="36">
        <f>SUMIFS(СВЦЭМ!$C$39:$C$782,СВЦЭМ!$A$39:$A$782,$A28,СВЦЭМ!$B$39:$B$782,N$11)+'СЕТ СН'!$F$9+СВЦЭМ!$D$10+'СЕТ СН'!$F$5-'СЕТ СН'!$F$17</f>
        <v>2704.0771450800003</v>
      </c>
      <c r="O28" s="36">
        <f>SUMIFS(СВЦЭМ!$C$39:$C$782,СВЦЭМ!$A$39:$A$782,$A28,СВЦЭМ!$B$39:$B$782,O$11)+'СЕТ СН'!$F$9+СВЦЭМ!$D$10+'СЕТ СН'!$F$5-'СЕТ СН'!$F$17</f>
        <v>2728.71884284</v>
      </c>
      <c r="P28" s="36">
        <f>SUMIFS(СВЦЭМ!$C$39:$C$782,СВЦЭМ!$A$39:$A$782,$A28,СВЦЭМ!$B$39:$B$782,P$11)+'СЕТ СН'!$F$9+СВЦЭМ!$D$10+'СЕТ СН'!$F$5-'СЕТ СН'!$F$17</f>
        <v>2754.1123179200004</v>
      </c>
      <c r="Q28" s="36">
        <f>SUMIFS(СВЦЭМ!$C$39:$C$782,СВЦЭМ!$A$39:$A$782,$A28,СВЦЭМ!$B$39:$B$782,Q$11)+'СЕТ СН'!$F$9+СВЦЭМ!$D$10+'СЕТ СН'!$F$5-'СЕТ СН'!$F$17</f>
        <v>2748.8882224700001</v>
      </c>
      <c r="R28" s="36">
        <f>SUMIFS(СВЦЭМ!$C$39:$C$782,СВЦЭМ!$A$39:$A$782,$A28,СВЦЭМ!$B$39:$B$782,R$11)+'СЕТ СН'!$F$9+СВЦЭМ!$D$10+'СЕТ СН'!$F$5-'СЕТ СН'!$F$17</f>
        <v>2713.65124724</v>
      </c>
      <c r="S28" s="36">
        <f>SUMIFS(СВЦЭМ!$C$39:$C$782,СВЦЭМ!$A$39:$A$782,$A28,СВЦЭМ!$B$39:$B$782,S$11)+'СЕТ СН'!$F$9+СВЦЭМ!$D$10+'СЕТ СН'!$F$5-'СЕТ СН'!$F$17</f>
        <v>2660.35487702</v>
      </c>
      <c r="T28" s="36">
        <f>SUMIFS(СВЦЭМ!$C$39:$C$782,СВЦЭМ!$A$39:$A$782,$A28,СВЦЭМ!$B$39:$B$782,T$11)+'СЕТ СН'!$F$9+СВЦЭМ!$D$10+'СЕТ СН'!$F$5-'СЕТ СН'!$F$17</f>
        <v>2618.5578150400002</v>
      </c>
      <c r="U28" s="36">
        <f>SUMIFS(СВЦЭМ!$C$39:$C$782,СВЦЭМ!$A$39:$A$782,$A28,СВЦЭМ!$B$39:$B$782,U$11)+'СЕТ СН'!$F$9+СВЦЭМ!$D$10+'СЕТ СН'!$F$5-'СЕТ СН'!$F$17</f>
        <v>2599.21825481</v>
      </c>
      <c r="V28" s="36">
        <f>SUMIFS(СВЦЭМ!$C$39:$C$782,СВЦЭМ!$A$39:$A$782,$A28,СВЦЭМ!$B$39:$B$782,V$11)+'СЕТ СН'!$F$9+СВЦЭМ!$D$10+'СЕТ СН'!$F$5-'СЕТ СН'!$F$17</f>
        <v>2658.4138846200003</v>
      </c>
      <c r="W28" s="36">
        <f>SUMIFS(СВЦЭМ!$C$39:$C$782,СВЦЭМ!$A$39:$A$782,$A28,СВЦЭМ!$B$39:$B$782,W$11)+'СЕТ СН'!$F$9+СВЦЭМ!$D$10+'СЕТ СН'!$F$5-'СЕТ СН'!$F$17</f>
        <v>2646.3512775999998</v>
      </c>
      <c r="X28" s="36">
        <f>SUMIFS(СВЦЭМ!$C$39:$C$782,СВЦЭМ!$A$39:$A$782,$A28,СВЦЭМ!$B$39:$B$782,X$11)+'СЕТ СН'!$F$9+СВЦЭМ!$D$10+'СЕТ СН'!$F$5-'СЕТ СН'!$F$17</f>
        <v>2647.0928249400004</v>
      </c>
      <c r="Y28" s="36">
        <f>SUMIFS(СВЦЭМ!$C$39:$C$782,СВЦЭМ!$A$39:$A$782,$A28,СВЦЭМ!$B$39:$B$782,Y$11)+'СЕТ СН'!$F$9+СВЦЭМ!$D$10+'СЕТ СН'!$F$5-'СЕТ СН'!$F$17</f>
        <v>2665.3217622800003</v>
      </c>
    </row>
    <row r="29" spans="1:25" ht="15.75" x14ac:dyDescent="0.2">
      <c r="A29" s="35">
        <f t="shared" si="0"/>
        <v>44638</v>
      </c>
      <c r="B29" s="36">
        <f>SUMIFS(СВЦЭМ!$C$39:$C$782,СВЦЭМ!$A$39:$A$782,$A29,СВЦЭМ!$B$39:$B$782,B$11)+'СЕТ СН'!$F$9+СВЦЭМ!$D$10+'СЕТ СН'!$F$5-'СЕТ СН'!$F$17</f>
        <v>2606.2759905900002</v>
      </c>
      <c r="C29" s="36">
        <f>SUMIFS(СВЦЭМ!$C$39:$C$782,СВЦЭМ!$A$39:$A$782,$A29,СВЦЭМ!$B$39:$B$782,C$11)+'СЕТ СН'!$F$9+СВЦЭМ!$D$10+'СЕТ СН'!$F$5-'СЕТ СН'!$F$17</f>
        <v>2629.4391762499999</v>
      </c>
      <c r="D29" s="36">
        <f>SUMIFS(СВЦЭМ!$C$39:$C$782,СВЦЭМ!$A$39:$A$782,$A29,СВЦЭМ!$B$39:$B$782,D$11)+'СЕТ СН'!$F$9+СВЦЭМ!$D$10+'СЕТ СН'!$F$5-'СЕТ СН'!$F$17</f>
        <v>2729.9328554399999</v>
      </c>
      <c r="E29" s="36">
        <f>SUMIFS(СВЦЭМ!$C$39:$C$782,СВЦЭМ!$A$39:$A$782,$A29,СВЦЭМ!$B$39:$B$782,E$11)+'СЕТ СН'!$F$9+СВЦЭМ!$D$10+'СЕТ СН'!$F$5-'СЕТ СН'!$F$17</f>
        <v>2754.31442315</v>
      </c>
      <c r="F29" s="36">
        <f>SUMIFS(СВЦЭМ!$C$39:$C$782,СВЦЭМ!$A$39:$A$782,$A29,СВЦЭМ!$B$39:$B$782,F$11)+'СЕТ СН'!$F$9+СВЦЭМ!$D$10+'СЕТ СН'!$F$5-'СЕТ СН'!$F$17</f>
        <v>2777.1086378199998</v>
      </c>
      <c r="G29" s="36">
        <f>SUMIFS(СВЦЭМ!$C$39:$C$782,СВЦЭМ!$A$39:$A$782,$A29,СВЦЭМ!$B$39:$B$782,G$11)+'СЕТ СН'!$F$9+СВЦЭМ!$D$10+'СЕТ СН'!$F$5-'СЕТ СН'!$F$17</f>
        <v>2747.93255477</v>
      </c>
      <c r="H29" s="36">
        <f>SUMIFS(СВЦЭМ!$C$39:$C$782,СВЦЭМ!$A$39:$A$782,$A29,СВЦЭМ!$B$39:$B$782,H$11)+'СЕТ СН'!$F$9+СВЦЭМ!$D$10+'СЕТ СН'!$F$5-'СЕТ СН'!$F$17</f>
        <v>2689.9154568399999</v>
      </c>
      <c r="I29" s="36">
        <f>SUMIFS(СВЦЭМ!$C$39:$C$782,СВЦЭМ!$A$39:$A$782,$A29,СВЦЭМ!$B$39:$B$782,I$11)+'СЕТ СН'!$F$9+СВЦЭМ!$D$10+'СЕТ СН'!$F$5-'СЕТ СН'!$F$17</f>
        <v>2620.2397560099998</v>
      </c>
      <c r="J29" s="36">
        <f>SUMIFS(СВЦЭМ!$C$39:$C$782,СВЦЭМ!$A$39:$A$782,$A29,СВЦЭМ!$B$39:$B$782,J$11)+'СЕТ СН'!$F$9+СВЦЭМ!$D$10+'СЕТ СН'!$F$5-'СЕТ СН'!$F$17</f>
        <v>2593.3257843299998</v>
      </c>
      <c r="K29" s="36">
        <f>SUMIFS(СВЦЭМ!$C$39:$C$782,СВЦЭМ!$A$39:$A$782,$A29,СВЦЭМ!$B$39:$B$782,K$11)+'СЕТ СН'!$F$9+СВЦЭМ!$D$10+'СЕТ СН'!$F$5-'СЕТ СН'!$F$17</f>
        <v>2595.0934518000004</v>
      </c>
      <c r="L29" s="36">
        <f>SUMIFS(СВЦЭМ!$C$39:$C$782,СВЦЭМ!$A$39:$A$782,$A29,СВЦЭМ!$B$39:$B$782,L$11)+'СЕТ СН'!$F$9+СВЦЭМ!$D$10+'СЕТ СН'!$F$5-'СЕТ СН'!$F$17</f>
        <v>2598.67708464</v>
      </c>
      <c r="M29" s="36">
        <f>SUMIFS(СВЦЭМ!$C$39:$C$782,СВЦЭМ!$A$39:$A$782,$A29,СВЦЭМ!$B$39:$B$782,M$11)+'СЕТ СН'!$F$9+СВЦЭМ!$D$10+'СЕТ СН'!$F$5-'СЕТ СН'!$F$17</f>
        <v>2628.0546301100003</v>
      </c>
      <c r="N29" s="36">
        <f>SUMIFS(СВЦЭМ!$C$39:$C$782,СВЦЭМ!$A$39:$A$782,$A29,СВЦЭМ!$B$39:$B$782,N$11)+'СЕТ СН'!$F$9+СВЦЭМ!$D$10+'СЕТ СН'!$F$5-'СЕТ СН'!$F$17</f>
        <v>2684.9078636100003</v>
      </c>
      <c r="O29" s="36">
        <f>SUMIFS(СВЦЭМ!$C$39:$C$782,СВЦЭМ!$A$39:$A$782,$A29,СВЦЭМ!$B$39:$B$782,O$11)+'СЕТ СН'!$F$9+СВЦЭМ!$D$10+'СЕТ СН'!$F$5-'СЕТ СН'!$F$17</f>
        <v>2724.1550068200004</v>
      </c>
      <c r="P29" s="36">
        <f>SUMIFS(СВЦЭМ!$C$39:$C$782,СВЦЭМ!$A$39:$A$782,$A29,СВЦЭМ!$B$39:$B$782,P$11)+'СЕТ СН'!$F$9+СВЦЭМ!$D$10+'СЕТ СН'!$F$5-'СЕТ СН'!$F$17</f>
        <v>2739.7197354800001</v>
      </c>
      <c r="Q29" s="36">
        <f>SUMIFS(СВЦЭМ!$C$39:$C$782,СВЦЭМ!$A$39:$A$782,$A29,СВЦЭМ!$B$39:$B$782,Q$11)+'СЕТ СН'!$F$9+СВЦЭМ!$D$10+'СЕТ СН'!$F$5-'СЕТ СН'!$F$17</f>
        <v>2723.3615542900002</v>
      </c>
      <c r="R29" s="36">
        <f>SUMIFS(СВЦЭМ!$C$39:$C$782,СВЦЭМ!$A$39:$A$782,$A29,СВЦЭМ!$B$39:$B$782,R$11)+'СЕТ СН'!$F$9+СВЦЭМ!$D$10+'СЕТ СН'!$F$5-'СЕТ СН'!$F$17</f>
        <v>2704.1141738699998</v>
      </c>
      <c r="S29" s="36">
        <f>SUMIFS(СВЦЭМ!$C$39:$C$782,СВЦЭМ!$A$39:$A$782,$A29,СВЦЭМ!$B$39:$B$782,S$11)+'СЕТ СН'!$F$9+СВЦЭМ!$D$10+'СЕТ СН'!$F$5-'СЕТ СН'!$F$17</f>
        <v>2641.9285269299999</v>
      </c>
      <c r="T29" s="36">
        <f>SUMIFS(СВЦЭМ!$C$39:$C$782,СВЦЭМ!$A$39:$A$782,$A29,СВЦЭМ!$B$39:$B$782,T$11)+'СЕТ СН'!$F$9+СВЦЭМ!$D$10+'СЕТ СН'!$F$5-'СЕТ СН'!$F$17</f>
        <v>2598.47898209</v>
      </c>
      <c r="U29" s="36">
        <f>SUMIFS(СВЦЭМ!$C$39:$C$782,СВЦЭМ!$A$39:$A$782,$A29,СВЦЭМ!$B$39:$B$782,U$11)+'СЕТ СН'!$F$9+СВЦЭМ!$D$10+'СЕТ СН'!$F$5-'СЕТ СН'!$F$17</f>
        <v>2571.95735264</v>
      </c>
      <c r="V29" s="36">
        <f>SUMIFS(СВЦЭМ!$C$39:$C$782,СВЦЭМ!$A$39:$A$782,$A29,СВЦЭМ!$B$39:$B$782,V$11)+'СЕТ СН'!$F$9+СВЦЭМ!$D$10+'СЕТ СН'!$F$5-'СЕТ СН'!$F$17</f>
        <v>2596.8633305100002</v>
      </c>
      <c r="W29" s="36">
        <f>SUMIFS(СВЦЭМ!$C$39:$C$782,СВЦЭМ!$A$39:$A$782,$A29,СВЦЭМ!$B$39:$B$782,W$11)+'СЕТ СН'!$F$9+СВЦЭМ!$D$10+'СЕТ СН'!$F$5-'СЕТ СН'!$F$17</f>
        <v>2614.4192572100001</v>
      </c>
      <c r="X29" s="36">
        <f>SUMIFS(СВЦЭМ!$C$39:$C$782,СВЦЭМ!$A$39:$A$782,$A29,СВЦЭМ!$B$39:$B$782,X$11)+'СЕТ СН'!$F$9+СВЦЭМ!$D$10+'СЕТ СН'!$F$5-'СЕТ СН'!$F$17</f>
        <v>2637.1968979900003</v>
      </c>
      <c r="Y29" s="36">
        <f>SUMIFS(СВЦЭМ!$C$39:$C$782,СВЦЭМ!$A$39:$A$782,$A29,СВЦЭМ!$B$39:$B$782,Y$11)+'СЕТ СН'!$F$9+СВЦЭМ!$D$10+'СЕТ СН'!$F$5-'СЕТ СН'!$F$17</f>
        <v>2645.1213927500003</v>
      </c>
    </row>
    <row r="30" spans="1:25" ht="15.75" x14ac:dyDescent="0.2">
      <c r="A30" s="35">
        <f t="shared" si="0"/>
        <v>44639</v>
      </c>
      <c r="B30" s="36">
        <f>SUMIFS(СВЦЭМ!$C$39:$C$782,СВЦЭМ!$A$39:$A$782,$A30,СВЦЭМ!$B$39:$B$782,B$11)+'СЕТ СН'!$F$9+СВЦЭМ!$D$10+'СЕТ СН'!$F$5-'СЕТ СН'!$F$17</f>
        <v>2654.6933239999998</v>
      </c>
      <c r="C30" s="36">
        <f>SUMIFS(СВЦЭМ!$C$39:$C$782,СВЦЭМ!$A$39:$A$782,$A30,СВЦЭМ!$B$39:$B$782,C$11)+'СЕТ СН'!$F$9+СВЦЭМ!$D$10+'СЕТ СН'!$F$5-'СЕТ СН'!$F$17</f>
        <v>2631.4073238199999</v>
      </c>
      <c r="D30" s="36">
        <f>SUMIFS(СВЦЭМ!$C$39:$C$782,СВЦЭМ!$A$39:$A$782,$A30,СВЦЭМ!$B$39:$B$782,D$11)+'СЕТ СН'!$F$9+СВЦЭМ!$D$10+'СЕТ СН'!$F$5-'СЕТ СН'!$F$17</f>
        <v>2731.7981912200003</v>
      </c>
      <c r="E30" s="36">
        <f>SUMIFS(СВЦЭМ!$C$39:$C$782,СВЦЭМ!$A$39:$A$782,$A30,СВЦЭМ!$B$39:$B$782,E$11)+'СЕТ СН'!$F$9+СВЦЭМ!$D$10+'СЕТ СН'!$F$5-'СЕТ СН'!$F$17</f>
        <v>2755.5263483899998</v>
      </c>
      <c r="F30" s="36">
        <f>SUMIFS(СВЦЭМ!$C$39:$C$782,СВЦЭМ!$A$39:$A$782,$A30,СВЦЭМ!$B$39:$B$782,F$11)+'СЕТ СН'!$F$9+СВЦЭМ!$D$10+'СЕТ СН'!$F$5-'СЕТ СН'!$F$17</f>
        <v>2773.4375252</v>
      </c>
      <c r="G30" s="36">
        <f>SUMIFS(СВЦЭМ!$C$39:$C$782,СВЦЭМ!$A$39:$A$782,$A30,СВЦЭМ!$B$39:$B$782,G$11)+'СЕТ СН'!$F$9+СВЦЭМ!$D$10+'СЕТ СН'!$F$5-'СЕТ СН'!$F$17</f>
        <v>2701.3851221</v>
      </c>
      <c r="H30" s="36">
        <f>SUMIFS(СВЦЭМ!$C$39:$C$782,СВЦЭМ!$A$39:$A$782,$A30,СВЦЭМ!$B$39:$B$782,H$11)+'СЕТ СН'!$F$9+СВЦЭМ!$D$10+'СЕТ СН'!$F$5-'СЕТ СН'!$F$17</f>
        <v>2647.79084969</v>
      </c>
      <c r="I30" s="36">
        <f>SUMIFS(СВЦЭМ!$C$39:$C$782,СВЦЭМ!$A$39:$A$782,$A30,СВЦЭМ!$B$39:$B$782,I$11)+'СЕТ СН'!$F$9+СВЦЭМ!$D$10+'СЕТ СН'!$F$5-'СЕТ СН'!$F$17</f>
        <v>2576.1295997500001</v>
      </c>
      <c r="J30" s="36">
        <f>SUMIFS(СВЦЭМ!$C$39:$C$782,СВЦЭМ!$A$39:$A$782,$A30,СВЦЭМ!$B$39:$B$782,J$11)+'СЕТ СН'!$F$9+СВЦЭМ!$D$10+'СЕТ СН'!$F$5-'СЕТ СН'!$F$17</f>
        <v>2510.51526539</v>
      </c>
      <c r="K30" s="36">
        <f>SUMIFS(СВЦЭМ!$C$39:$C$782,СВЦЭМ!$A$39:$A$782,$A30,СВЦЭМ!$B$39:$B$782,K$11)+'СЕТ СН'!$F$9+СВЦЭМ!$D$10+'СЕТ СН'!$F$5-'СЕТ СН'!$F$17</f>
        <v>2531.0333598100001</v>
      </c>
      <c r="L30" s="36">
        <f>SUMIFS(СВЦЭМ!$C$39:$C$782,СВЦЭМ!$A$39:$A$782,$A30,СВЦЭМ!$B$39:$B$782,L$11)+'СЕТ СН'!$F$9+СВЦЭМ!$D$10+'СЕТ СН'!$F$5-'СЕТ СН'!$F$17</f>
        <v>2535.4015061200002</v>
      </c>
      <c r="M30" s="36">
        <f>SUMIFS(СВЦЭМ!$C$39:$C$782,СВЦЭМ!$A$39:$A$782,$A30,СВЦЭМ!$B$39:$B$782,M$11)+'СЕТ СН'!$F$9+СВЦЭМ!$D$10+'СЕТ СН'!$F$5-'СЕТ СН'!$F$17</f>
        <v>2584.0810854299998</v>
      </c>
      <c r="N30" s="36">
        <f>SUMIFS(СВЦЭМ!$C$39:$C$782,СВЦЭМ!$A$39:$A$782,$A30,СВЦЭМ!$B$39:$B$782,N$11)+'СЕТ СН'!$F$9+СВЦЭМ!$D$10+'СЕТ СН'!$F$5-'СЕТ СН'!$F$17</f>
        <v>2638.8215795300002</v>
      </c>
      <c r="O30" s="36">
        <f>SUMIFS(СВЦЭМ!$C$39:$C$782,СВЦЭМ!$A$39:$A$782,$A30,СВЦЭМ!$B$39:$B$782,O$11)+'СЕТ СН'!$F$9+СВЦЭМ!$D$10+'СЕТ СН'!$F$5-'СЕТ СН'!$F$17</f>
        <v>2693.3925443100002</v>
      </c>
      <c r="P30" s="36">
        <f>SUMIFS(СВЦЭМ!$C$39:$C$782,СВЦЭМ!$A$39:$A$782,$A30,СВЦЭМ!$B$39:$B$782,P$11)+'СЕТ СН'!$F$9+СВЦЭМ!$D$10+'СЕТ СН'!$F$5-'СЕТ СН'!$F$17</f>
        <v>2719.0342570399998</v>
      </c>
      <c r="Q30" s="36">
        <f>SUMIFS(СВЦЭМ!$C$39:$C$782,СВЦЭМ!$A$39:$A$782,$A30,СВЦЭМ!$B$39:$B$782,Q$11)+'СЕТ СН'!$F$9+СВЦЭМ!$D$10+'СЕТ СН'!$F$5-'СЕТ СН'!$F$17</f>
        <v>2693.9899054699999</v>
      </c>
      <c r="R30" s="36">
        <f>SUMIFS(СВЦЭМ!$C$39:$C$782,СВЦЭМ!$A$39:$A$782,$A30,СВЦЭМ!$B$39:$B$782,R$11)+'СЕТ СН'!$F$9+СВЦЭМ!$D$10+'СЕТ СН'!$F$5-'СЕТ СН'!$F$17</f>
        <v>2632.0778153000001</v>
      </c>
      <c r="S30" s="36">
        <f>SUMIFS(СВЦЭМ!$C$39:$C$782,СВЦЭМ!$A$39:$A$782,$A30,СВЦЭМ!$B$39:$B$782,S$11)+'СЕТ СН'!$F$9+СВЦЭМ!$D$10+'СЕТ СН'!$F$5-'СЕТ СН'!$F$17</f>
        <v>2584.7900825699999</v>
      </c>
      <c r="T30" s="36">
        <f>SUMIFS(СВЦЭМ!$C$39:$C$782,СВЦЭМ!$A$39:$A$782,$A30,СВЦЭМ!$B$39:$B$782,T$11)+'СЕТ СН'!$F$9+СВЦЭМ!$D$10+'СЕТ СН'!$F$5-'СЕТ СН'!$F$17</f>
        <v>2542.4823246400001</v>
      </c>
      <c r="U30" s="36">
        <f>SUMIFS(СВЦЭМ!$C$39:$C$782,СВЦЭМ!$A$39:$A$782,$A30,СВЦЭМ!$B$39:$B$782,U$11)+'СЕТ СН'!$F$9+СВЦЭМ!$D$10+'СЕТ СН'!$F$5-'СЕТ СН'!$F$17</f>
        <v>2517.7636804200001</v>
      </c>
      <c r="V30" s="36">
        <f>SUMIFS(СВЦЭМ!$C$39:$C$782,СВЦЭМ!$A$39:$A$782,$A30,СВЦЭМ!$B$39:$B$782,V$11)+'СЕТ СН'!$F$9+СВЦЭМ!$D$10+'СЕТ СН'!$F$5-'СЕТ СН'!$F$17</f>
        <v>2536.3416877</v>
      </c>
      <c r="W30" s="36">
        <f>SUMIFS(СВЦЭМ!$C$39:$C$782,СВЦЭМ!$A$39:$A$782,$A30,СВЦЭМ!$B$39:$B$782,W$11)+'СЕТ СН'!$F$9+СВЦЭМ!$D$10+'СЕТ СН'!$F$5-'СЕТ СН'!$F$17</f>
        <v>2562.33076712</v>
      </c>
      <c r="X30" s="36">
        <f>SUMIFS(СВЦЭМ!$C$39:$C$782,СВЦЭМ!$A$39:$A$782,$A30,СВЦЭМ!$B$39:$B$782,X$11)+'СЕТ СН'!$F$9+СВЦЭМ!$D$10+'СЕТ СН'!$F$5-'СЕТ СН'!$F$17</f>
        <v>2579.5060909900003</v>
      </c>
      <c r="Y30" s="36">
        <f>SUMIFS(СВЦЭМ!$C$39:$C$782,СВЦЭМ!$A$39:$A$782,$A30,СВЦЭМ!$B$39:$B$782,Y$11)+'СЕТ СН'!$F$9+СВЦЭМ!$D$10+'СЕТ СН'!$F$5-'СЕТ СН'!$F$17</f>
        <v>2612.2120739100001</v>
      </c>
    </row>
    <row r="31" spans="1:25" ht="15.75" x14ac:dyDescent="0.2">
      <c r="A31" s="35">
        <f t="shared" si="0"/>
        <v>44640</v>
      </c>
      <c r="B31" s="36">
        <f>SUMIFS(СВЦЭМ!$C$39:$C$782,СВЦЭМ!$A$39:$A$782,$A31,СВЦЭМ!$B$39:$B$782,B$11)+'СЕТ СН'!$F$9+СВЦЭМ!$D$10+'СЕТ СН'!$F$5-'СЕТ СН'!$F$17</f>
        <v>2623.2193750400002</v>
      </c>
      <c r="C31" s="36">
        <f>SUMIFS(СВЦЭМ!$C$39:$C$782,СВЦЭМ!$A$39:$A$782,$A31,СВЦЭМ!$B$39:$B$782,C$11)+'СЕТ СН'!$F$9+СВЦЭМ!$D$10+'СЕТ СН'!$F$5-'СЕТ СН'!$F$17</f>
        <v>2666.4854760799999</v>
      </c>
      <c r="D31" s="36">
        <f>SUMIFS(СВЦЭМ!$C$39:$C$782,СВЦЭМ!$A$39:$A$782,$A31,СВЦЭМ!$B$39:$B$782,D$11)+'СЕТ СН'!$F$9+СВЦЭМ!$D$10+'СЕТ СН'!$F$5-'СЕТ СН'!$F$17</f>
        <v>2736.8845682199999</v>
      </c>
      <c r="E31" s="36">
        <f>SUMIFS(СВЦЭМ!$C$39:$C$782,СВЦЭМ!$A$39:$A$782,$A31,СВЦЭМ!$B$39:$B$782,E$11)+'СЕТ СН'!$F$9+СВЦЭМ!$D$10+'СЕТ СН'!$F$5-'СЕТ СН'!$F$17</f>
        <v>2785.54051364</v>
      </c>
      <c r="F31" s="36">
        <f>SUMIFS(СВЦЭМ!$C$39:$C$782,СВЦЭМ!$A$39:$A$782,$A31,СВЦЭМ!$B$39:$B$782,F$11)+'СЕТ СН'!$F$9+СВЦЭМ!$D$10+'СЕТ СН'!$F$5-'СЕТ СН'!$F$17</f>
        <v>2785.6094755700001</v>
      </c>
      <c r="G31" s="36">
        <f>SUMIFS(СВЦЭМ!$C$39:$C$782,СВЦЭМ!$A$39:$A$782,$A31,СВЦЭМ!$B$39:$B$782,G$11)+'СЕТ СН'!$F$9+СВЦЭМ!$D$10+'СЕТ СН'!$F$5-'СЕТ СН'!$F$17</f>
        <v>2754.17973433</v>
      </c>
      <c r="H31" s="36">
        <f>SUMIFS(СВЦЭМ!$C$39:$C$782,СВЦЭМ!$A$39:$A$782,$A31,СВЦЭМ!$B$39:$B$782,H$11)+'СЕТ СН'!$F$9+СВЦЭМ!$D$10+'СЕТ СН'!$F$5-'СЕТ СН'!$F$17</f>
        <v>2715.0082106500004</v>
      </c>
      <c r="I31" s="36">
        <f>SUMIFS(СВЦЭМ!$C$39:$C$782,СВЦЭМ!$A$39:$A$782,$A31,СВЦЭМ!$B$39:$B$782,I$11)+'СЕТ СН'!$F$9+СВЦЭМ!$D$10+'СЕТ СН'!$F$5-'СЕТ СН'!$F$17</f>
        <v>2622.11073674</v>
      </c>
      <c r="J31" s="36">
        <f>SUMIFS(СВЦЭМ!$C$39:$C$782,СВЦЭМ!$A$39:$A$782,$A31,СВЦЭМ!$B$39:$B$782,J$11)+'СЕТ СН'!$F$9+СВЦЭМ!$D$10+'СЕТ СН'!$F$5-'СЕТ СН'!$F$17</f>
        <v>2577.7803496200004</v>
      </c>
      <c r="K31" s="36">
        <f>SUMIFS(СВЦЭМ!$C$39:$C$782,СВЦЭМ!$A$39:$A$782,$A31,СВЦЭМ!$B$39:$B$782,K$11)+'СЕТ СН'!$F$9+СВЦЭМ!$D$10+'СЕТ СН'!$F$5-'СЕТ СН'!$F$17</f>
        <v>2570.0238375500003</v>
      </c>
      <c r="L31" s="36">
        <f>SUMIFS(СВЦЭМ!$C$39:$C$782,СВЦЭМ!$A$39:$A$782,$A31,СВЦЭМ!$B$39:$B$782,L$11)+'СЕТ СН'!$F$9+СВЦЭМ!$D$10+'СЕТ СН'!$F$5-'СЕТ СН'!$F$17</f>
        <v>2548.3792289100002</v>
      </c>
      <c r="M31" s="36">
        <f>SUMIFS(СВЦЭМ!$C$39:$C$782,СВЦЭМ!$A$39:$A$782,$A31,СВЦЭМ!$B$39:$B$782,M$11)+'СЕТ СН'!$F$9+СВЦЭМ!$D$10+'СЕТ СН'!$F$5-'СЕТ СН'!$F$17</f>
        <v>2597.2656558400004</v>
      </c>
      <c r="N31" s="36">
        <f>SUMIFS(СВЦЭМ!$C$39:$C$782,СВЦЭМ!$A$39:$A$782,$A31,СВЦЭМ!$B$39:$B$782,N$11)+'СЕТ СН'!$F$9+СВЦЭМ!$D$10+'СЕТ СН'!$F$5-'СЕТ СН'!$F$17</f>
        <v>2654.3110995000002</v>
      </c>
      <c r="O31" s="36">
        <f>SUMIFS(СВЦЭМ!$C$39:$C$782,СВЦЭМ!$A$39:$A$782,$A31,СВЦЭМ!$B$39:$B$782,O$11)+'СЕТ СН'!$F$9+СВЦЭМ!$D$10+'СЕТ СН'!$F$5-'СЕТ СН'!$F$17</f>
        <v>2737.4920286500001</v>
      </c>
      <c r="P31" s="36">
        <f>SUMIFS(СВЦЭМ!$C$39:$C$782,СВЦЭМ!$A$39:$A$782,$A31,СВЦЭМ!$B$39:$B$782,P$11)+'СЕТ СН'!$F$9+СВЦЭМ!$D$10+'СЕТ СН'!$F$5-'СЕТ СН'!$F$17</f>
        <v>2764.57583002</v>
      </c>
      <c r="Q31" s="36">
        <f>SUMIFS(СВЦЭМ!$C$39:$C$782,СВЦЭМ!$A$39:$A$782,$A31,СВЦЭМ!$B$39:$B$782,Q$11)+'СЕТ СН'!$F$9+СВЦЭМ!$D$10+'СЕТ СН'!$F$5-'СЕТ СН'!$F$17</f>
        <v>2710.2317402600002</v>
      </c>
      <c r="R31" s="36">
        <f>SUMIFS(СВЦЭМ!$C$39:$C$782,СВЦЭМ!$A$39:$A$782,$A31,СВЦЭМ!$B$39:$B$782,R$11)+'СЕТ СН'!$F$9+СВЦЭМ!$D$10+'СЕТ СН'!$F$5-'СЕТ СН'!$F$17</f>
        <v>2639.9812510100001</v>
      </c>
      <c r="S31" s="36">
        <f>SUMIFS(СВЦЭМ!$C$39:$C$782,СВЦЭМ!$A$39:$A$782,$A31,СВЦЭМ!$B$39:$B$782,S$11)+'СЕТ СН'!$F$9+СВЦЭМ!$D$10+'СЕТ СН'!$F$5-'СЕТ СН'!$F$17</f>
        <v>2573.9732973199998</v>
      </c>
      <c r="T31" s="36">
        <f>SUMIFS(СВЦЭМ!$C$39:$C$782,СВЦЭМ!$A$39:$A$782,$A31,СВЦЭМ!$B$39:$B$782,T$11)+'СЕТ СН'!$F$9+СВЦЭМ!$D$10+'СЕТ СН'!$F$5-'СЕТ СН'!$F$17</f>
        <v>2541.1467841399999</v>
      </c>
      <c r="U31" s="36">
        <f>SUMIFS(СВЦЭМ!$C$39:$C$782,СВЦЭМ!$A$39:$A$782,$A31,СВЦЭМ!$B$39:$B$782,U$11)+'СЕТ СН'!$F$9+СВЦЭМ!$D$10+'СЕТ СН'!$F$5-'СЕТ СН'!$F$17</f>
        <v>2503.3804821600002</v>
      </c>
      <c r="V31" s="36">
        <f>SUMIFS(СВЦЭМ!$C$39:$C$782,СВЦЭМ!$A$39:$A$782,$A31,СВЦЭМ!$B$39:$B$782,V$11)+'СЕТ СН'!$F$9+СВЦЭМ!$D$10+'СЕТ СН'!$F$5-'СЕТ СН'!$F$17</f>
        <v>2520.2738178899999</v>
      </c>
      <c r="W31" s="36">
        <f>SUMIFS(СВЦЭМ!$C$39:$C$782,СВЦЭМ!$A$39:$A$782,$A31,СВЦЭМ!$B$39:$B$782,W$11)+'СЕТ СН'!$F$9+СВЦЭМ!$D$10+'СЕТ СН'!$F$5-'СЕТ СН'!$F$17</f>
        <v>2539.4956181900002</v>
      </c>
      <c r="X31" s="36">
        <f>SUMIFS(СВЦЭМ!$C$39:$C$782,СВЦЭМ!$A$39:$A$782,$A31,СВЦЭМ!$B$39:$B$782,X$11)+'СЕТ СН'!$F$9+СВЦЭМ!$D$10+'СЕТ СН'!$F$5-'СЕТ СН'!$F$17</f>
        <v>2559.7205797200004</v>
      </c>
      <c r="Y31" s="36">
        <f>SUMIFS(СВЦЭМ!$C$39:$C$782,СВЦЭМ!$A$39:$A$782,$A31,СВЦЭМ!$B$39:$B$782,Y$11)+'СЕТ СН'!$F$9+СВЦЭМ!$D$10+'СЕТ СН'!$F$5-'СЕТ СН'!$F$17</f>
        <v>2603.1424336800001</v>
      </c>
    </row>
    <row r="32" spans="1:25" ht="15.75" x14ac:dyDescent="0.2">
      <c r="A32" s="35">
        <f t="shared" si="0"/>
        <v>44641</v>
      </c>
      <c r="B32" s="36">
        <f>SUMIFS(СВЦЭМ!$C$39:$C$782,СВЦЭМ!$A$39:$A$782,$A32,СВЦЭМ!$B$39:$B$782,B$11)+'СЕТ СН'!$F$9+СВЦЭМ!$D$10+'СЕТ СН'!$F$5-'СЕТ СН'!$F$17</f>
        <v>2605.7585351400003</v>
      </c>
      <c r="C32" s="36">
        <f>SUMIFS(СВЦЭМ!$C$39:$C$782,СВЦЭМ!$A$39:$A$782,$A32,СВЦЭМ!$B$39:$B$782,C$11)+'СЕТ СН'!$F$9+СВЦЭМ!$D$10+'СЕТ СН'!$F$5-'СЕТ СН'!$F$17</f>
        <v>2654.8827070900002</v>
      </c>
      <c r="D32" s="36">
        <f>SUMIFS(СВЦЭМ!$C$39:$C$782,СВЦЭМ!$A$39:$A$782,$A32,СВЦЭМ!$B$39:$B$782,D$11)+'СЕТ СН'!$F$9+СВЦЭМ!$D$10+'СЕТ СН'!$F$5-'СЕТ СН'!$F$17</f>
        <v>2742.8557104199999</v>
      </c>
      <c r="E32" s="36">
        <f>SUMIFS(СВЦЭМ!$C$39:$C$782,СВЦЭМ!$A$39:$A$782,$A32,СВЦЭМ!$B$39:$B$782,E$11)+'СЕТ СН'!$F$9+СВЦЭМ!$D$10+'СЕТ СН'!$F$5-'СЕТ СН'!$F$17</f>
        <v>2790.797411</v>
      </c>
      <c r="F32" s="36">
        <f>SUMIFS(СВЦЭМ!$C$39:$C$782,СВЦЭМ!$A$39:$A$782,$A32,СВЦЭМ!$B$39:$B$782,F$11)+'СЕТ СН'!$F$9+СВЦЭМ!$D$10+'СЕТ СН'!$F$5-'СЕТ СН'!$F$17</f>
        <v>2788.7057268899998</v>
      </c>
      <c r="G32" s="36">
        <f>SUMIFS(СВЦЭМ!$C$39:$C$782,СВЦЭМ!$A$39:$A$782,$A32,СВЦЭМ!$B$39:$B$782,G$11)+'СЕТ СН'!$F$9+СВЦЭМ!$D$10+'СЕТ СН'!$F$5-'СЕТ СН'!$F$17</f>
        <v>2775.6181969700001</v>
      </c>
      <c r="H32" s="36">
        <f>SUMIFS(СВЦЭМ!$C$39:$C$782,СВЦЭМ!$A$39:$A$782,$A32,СВЦЭМ!$B$39:$B$782,H$11)+'СЕТ СН'!$F$9+СВЦЭМ!$D$10+'СЕТ СН'!$F$5-'СЕТ СН'!$F$17</f>
        <v>2755.51438598</v>
      </c>
      <c r="I32" s="36">
        <f>SUMIFS(СВЦЭМ!$C$39:$C$782,СВЦЭМ!$A$39:$A$782,$A32,СВЦЭМ!$B$39:$B$782,I$11)+'СЕТ СН'!$F$9+СВЦЭМ!$D$10+'СЕТ СН'!$F$5-'СЕТ СН'!$F$17</f>
        <v>2649.1624571900002</v>
      </c>
      <c r="J32" s="36">
        <f>SUMIFS(СВЦЭМ!$C$39:$C$782,СВЦЭМ!$A$39:$A$782,$A32,СВЦЭМ!$B$39:$B$782,J$11)+'СЕТ СН'!$F$9+СВЦЭМ!$D$10+'СЕТ СН'!$F$5-'СЕТ СН'!$F$17</f>
        <v>2627.8944808200004</v>
      </c>
      <c r="K32" s="36">
        <f>SUMIFS(СВЦЭМ!$C$39:$C$782,СВЦЭМ!$A$39:$A$782,$A32,СВЦЭМ!$B$39:$B$782,K$11)+'СЕТ СН'!$F$9+СВЦЭМ!$D$10+'СЕТ СН'!$F$5-'СЕТ СН'!$F$17</f>
        <v>2622.0110157099998</v>
      </c>
      <c r="L32" s="36">
        <f>SUMIFS(СВЦЭМ!$C$39:$C$782,СВЦЭМ!$A$39:$A$782,$A32,СВЦЭМ!$B$39:$B$782,L$11)+'СЕТ СН'!$F$9+СВЦЭМ!$D$10+'СЕТ СН'!$F$5-'СЕТ СН'!$F$17</f>
        <v>2637.3680549000001</v>
      </c>
      <c r="M32" s="36">
        <f>SUMIFS(СВЦЭМ!$C$39:$C$782,СВЦЭМ!$A$39:$A$782,$A32,СВЦЭМ!$B$39:$B$782,M$11)+'СЕТ СН'!$F$9+СВЦЭМ!$D$10+'СЕТ СН'!$F$5-'СЕТ СН'!$F$17</f>
        <v>2665.3932966100001</v>
      </c>
      <c r="N32" s="36">
        <f>SUMIFS(СВЦЭМ!$C$39:$C$782,СВЦЭМ!$A$39:$A$782,$A32,СВЦЭМ!$B$39:$B$782,N$11)+'СЕТ СН'!$F$9+СВЦЭМ!$D$10+'СЕТ СН'!$F$5-'СЕТ СН'!$F$17</f>
        <v>2729.3678138800001</v>
      </c>
      <c r="O32" s="36">
        <f>SUMIFS(СВЦЭМ!$C$39:$C$782,СВЦЭМ!$A$39:$A$782,$A32,СВЦЭМ!$B$39:$B$782,O$11)+'СЕТ СН'!$F$9+СВЦЭМ!$D$10+'СЕТ СН'!$F$5-'СЕТ СН'!$F$17</f>
        <v>2778.5462045200002</v>
      </c>
      <c r="P32" s="36">
        <f>SUMIFS(СВЦЭМ!$C$39:$C$782,СВЦЭМ!$A$39:$A$782,$A32,СВЦЭМ!$B$39:$B$782,P$11)+'СЕТ СН'!$F$9+СВЦЭМ!$D$10+'СЕТ СН'!$F$5-'СЕТ СН'!$F$17</f>
        <v>2799.27698194</v>
      </c>
      <c r="Q32" s="36">
        <f>SUMIFS(СВЦЭМ!$C$39:$C$782,СВЦЭМ!$A$39:$A$782,$A32,СВЦЭМ!$B$39:$B$782,Q$11)+'СЕТ СН'!$F$9+СВЦЭМ!$D$10+'СЕТ СН'!$F$5-'СЕТ СН'!$F$17</f>
        <v>2737.5771177000001</v>
      </c>
      <c r="R32" s="36">
        <f>SUMIFS(СВЦЭМ!$C$39:$C$782,СВЦЭМ!$A$39:$A$782,$A32,СВЦЭМ!$B$39:$B$782,R$11)+'СЕТ СН'!$F$9+СВЦЭМ!$D$10+'СЕТ СН'!$F$5-'СЕТ СН'!$F$17</f>
        <v>2629.6882879900004</v>
      </c>
      <c r="S32" s="36">
        <f>SUMIFS(СВЦЭМ!$C$39:$C$782,СВЦЭМ!$A$39:$A$782,$A32,СВЦЭМ!$B$39:$B$782,S$11)+'СЕТ СН'!$F$9+СВЦЭМ!$D$10+'СЕТ СН'!$F$5-'СЕТ СН'!$F$17</f>
        <v>2551.17382632</v>
      </c>
      <c r="T32" s="36">
        <f>SUMIFS(СВЦЭМ!$C$39:$C$782,СВЦЭМ!$A$39:$A$782,$A32,СВЦЭМ!$B$39:$B$782,T$11)+'СЕТ СН'!$F$9+СВЦЭМ!$D$10+'СЕТ СН'!$F$5-'СЕТ СН'!$F$17</f>
        <v>2497.081635</v>
      </c>
      <c r="U32" s="36">
        <f>SUMIFS(СВЦЭМ!$C$39:$C$782,СВЦЭМ!$A$39:$A$782,$A32,СВЦЭМ!$B$39:$B$782,U$11)+'СЕТ СН'!$F$9+СВЦЭМ!$D$10+'СЕТ СН'!$F$5-'СЕТ СН'!$F$17</f>
        <v>2529.7459466999999</v>
      </c>
      <c r="V32" s="36">
        <f>SUMIFS(СВЦЭМ!$C$39:$C$782,СВЦЭМ!$A$39:$A$782,$A32,СВЦЭМ!$B$39:$B$782,V$11)+'СЕТ СН'!$F$9+СВЦЭМ!$D$10+'СЕТ СН'!$F$5-'СЕТ СН'!$F$17</f>
        <v>2626.0961395100003</v>
      </c>
      <c r="W32" s="36">
        <f>SUMIFS(СВЦЭМ!$C$39:$C$782,СВЦЭМ!$A$39:$A$782,$A32,СВЦЭМ!$B$39:$B$782,W$11)+'СЕТ СН'!$F$9+СВЦЭМ!$D$10+'СЕТ СН'!$F$5-'СЕТ СН'!$F$17</f>
        <v>2645.8236479400002</v>
      </c>
      <c r="X32" s="36">
        <f>SUMIFS(СВЦЭМ!$C$39:$C$782,СВЦЭМ!$A$39:$A$782,$A32,СВЦЭМ!$B$39:$B$782,X$11)+'СЕТ СН'!$F$9+СВЦЭМ!$D$10+'СЕТ СН'!$F$5-'СЕТ СН'!$F$17</f>
        <v>2663.3164402299999</v>
      </c>
      <c r="Y32" s="36">
        <f>SUMIFS(СВЦЭМ!$C$39:$C$782,СВЦЭМ!$A$39:$A$782,$A32,СВЦЭМ!$B$39:$B$782,Y$11)+'СЕТ СН'!$F$9+СВЦЭМ!$D$10+'СЕТ СН'!$F$5-'СЕТ СН'!$F$17</f>
        <v>2682.9395152699999</v>
      </c>
    </row>
    <row r="33" spans="1:25" ht="15.75" x14ac:dyDescent="0.2">
      <c r="A33" s="35">
        <f t="shared" si="0"/>
        <v>44642</v>
      </c>
      <c r="B33" s="36">
        <f>SUMIFS(СВЦЭМ!$C$39:$C$782,СВЦЭМ!$A$39:$A$782,$A33,СВЦЭМ!$B$39:$B$782,B$11)+'СЕТ СН'!$F$9+СВЦЭМ!$D$10+'СЕТ СН'!$F$5-'СЕТ СН'!$F$17</f>
        <v>2723.7926208999997</v>
      </c>
      <c r="C33" s="36">
        <f>SUMIFS(СВЦЭМ!$C$39:$C$782,СВЦЭМ!$A$39:$A$782,$A33,СВЦЭМ!$B$39:$B$782,C$11)+'СЕТ СН'!$F$9+СВЦЭМ!$D$10+'СЕТ СН'!$F$5-'СЕТ СН'!$F$17</f>
        <v>2752.21742795</v>
      </c>
      <c r="D33" s="36">
        <f>SUMIFS(СВЦЭМ!$C$39:$C$782,СВЦЭМ!$A$39:$A$782,$A33,СВЦЭМ!$B$39:$B$782,D$11)+'СЕТ СН'!$F$9+СВЦЭМ!$D$10+'СЕТ СН'!$F$5-'СЕТ СН'!$F$17</f>
        <v>2813.8686565400003</v>
      </c>
      <c r="E33" s="36">
        <f>SUMIFS(СВЦЭМ!$C$39:$C$782,СВЦЭМ!$A$39:$A$782,$A33,СВЦЭМ!$B$39:$B$782,E$11)+'СЕТ СН'!$F$9+СВЦЭМ!$D$10+'СЕТ СН'!$F$5-'СЕТ СН'!$F$17</f>
        <v>2851.2283133700003</v>
      </c>
      <c r="F33" s="36">
        <f>SUMIFS(СВЦЭМ!$C$39:$C$782,СВЦЭМ!$A$39:$A$782,$A33,СВЦЭМ!$B$39:$B$782,F$11)+'СЕТ СН'!$F$9+СВЦЭМ!$D$10+'СЕТ СН'!$F$5-'СЕТ СН'!$F$17</f>
        <v>2834.7876289300002</v>
      </c>
      <c r="G33" s="36">
        <f>SUMIFS(СВЦЭМ!$C$39:$C$782,СВЦЭМ!$A$39:$A$782,$A33,СВЦЭМ!$B$39:$B$782,G$11)+'СЕТ СН'!$F$9+СВЦЭМ!$D$10+'СЕТ СН'!$F$5-'СЕТ СН'!$F$17</f>
        <v>2820.2331491900004</v>
      </c>
      <c r="H33" s="36">
        <f>SUMIFS(СВЦЭМ!$C$39:$C$782,СВЦЭМ!$A$39:$A$782,$A33,СВЦЭМ!$B$39:$B$782,H$11)+'СЕТ СН'!$F$9+СВЦЭМ!$D$10+'СЕТ СН'!$F$5-'СЕТ СН'!$F$17</f>
        <v>2753.60768525</v>
      </c>
      <c r="I33" s="36">
        <f>SUMIFS(СВЦЭМ!$C$39:$C$782,СВЦЭМ!$A$39:$A$782,$A33,СВЦЭМ!$B$39:$B$782,I$11)+'СЕТ СН'!$F$9+СВЦЭМ!$D$10+'СЕТ СН'!$F$5-'СЕТ СН'!$F$17</f>
        <v>2666.7245215800003</v>
      </c>
      <c r="J33" s="36">
        <f>SUMIFS(СВЦЭМ!$C$39:$C$782,СВЦЭМ!$A$39:$A$782,$A33,СВЦЭМ!$B$39:$B$782,J$11)+'СЕТ СН'!$F$9+СВЦЭМ!$D$10+'СЕТ СН'!$F$5-'СЕТ СН'!$F$17</f>
        <v>2650.0315015599999</v>
      </c>
      <c r="K33" s="36">
        <f>SUMIFS(СВЦЭМ!$C$39:$C$782,СВЦЭМ!$A$39:$A$782,$A33,СВЦЭМ!$B$39:$B$782,K$11)+'СЕТ СН'!$F$9+СВЦЭМ!$D$10+'СЕТ СН'!$F$5-'СЕТ СН'!$F$17</f>
        <v>2688.2545132300002</v>
      </c>
      <c r="L33" s="36">
        <f>SUMIFS(СВЦЭМ!$C$39:$C$782,СВЦЭМ!$A$39:$A$782,$A33,СВЦЭМ!$B$39:$B$782,L$11)+'СЕТ СН'!$F$9+СВЦЭМ!$D$10+'СЕТ СН'!$F$5-'СЕТ СН'!$F$17</f>
        <v>2667.5845543800001</v>
      </c>
      <c r="M33" s="36">
        <f>SUMIFS(СВЦЭМ!$C$39:$C$782,СВЦЭМ!$A$39:$A$782,$A33,СВЦЭМ!$B$39:$B$782,M$11)+'СЕТ СН'!$F$9+СВЦЭМ!$D$10+'СЕТ СН'!$F$5-'СЕТ СН'!$F$17</f>
        <v>2739.5763381699999</v>
      </c>
      <c r="N33" s="36">
        <f>SUMIFS(СВЦЭМ!$C$39:$C$782,СВЦЭМ!$A$39:$A$782,$A33,СВЦЭМ!$B$39:$B$782,N$11)+'СЕТ СН'!$F$9+СВЦЭМ!$D$10+'СЕТ СН'!$F$5-'СЕТ СН'!$F$17</f>
        <v>2789.3392319300001</v>
      </c>
      <c r="O33" s="36">
        <f>SUMIFS(СВЦЭМ!$C$39:$C$782,СВЦЭМ!$A$39:$A$782,$A33,СВЦЭМ!$B$39:$B$782,O$11)+'СЕТ СН'!$F$9+СВЦЭМ!$D$10+'СЕТ СН'!$F$5-'СЕТ СН'!$F$17</f>
        <v>2880.8197819799998</v>
      </c>
      <c r="P33" s="36">
        <f>SUMIFS(СВЦЭМ!$C$39:$C$782,СВЦЭМ!$A$39:$A$782,$A33,СВЦЭМ!$B$39:$B$782,P$11)+'СЕТ СН'!$F$9+СВЦЭМ!$D$10+'СЕТ СН'!$F$5-'СЕТ СН'!$F$17</f>
        <v>2871.4038479800001</v>
      </c>
      <c r="Q33" s="36">
        <f>SUMIFS(СВЦЭМ!$C$39:$C$782,СВЦЭМ!$A$39:$A$782,$A33,СВЦЭМ!$B$39:$B$782,Q$11)+'СЕТ СН'!$F$9+СВЦЭМ!$D$10+'СЕТ СН'!$F$5-'СЕТ СН'!$F$17</f>
        <v>2816.9406286100002</v>
      </c>
      <c r="R33" s="36">
        <f>SUMIFS(СВЦЭМ!$C$39:$C$782,СВЦЭМ!$A$39:$A$782,$A33,СВЦЭМ!$B$39:$B$782,R$11)+'СЕТ СН'!$F$9+СВЦЭМ!$D$10+'СЕТ СН'!$F$5-'СЕТ СН'!$F$17</f>
        <v>2695.7766119600001</v>
      </c>
      <c r="S33" s="36">
        <f>SUMIFS(СВЦЭМ!$C$39:$C$782,СВЦЭМ!$A$39:$A$782,$A33,СВЦЭМ!$B$39:$B$782,S$11)+'СЕТ СН'!$F$9+СВЦЭМ!$D$10+'СЕТ СН'!$F$5-'СЕТ СН'!$F$17</f>
        <v>2605.8252827300003</v>
      </c>
      <c r="T33" s="36">
        <f>SUMIFS(СВЦЭМ!$C$39:$C$782,СВЦЭМ!$A$39:$A$782,$A33,СВЦЭМ!$B$39:$B$782,T$11)+'СЕТ СН'!$F$9+СВЦЭМ!$D$10+'СЕТ СН'!$F$5-'СЕТ СН'!$F$17</f>
        <v>2545.9094292899999</v>
      </c>
      <c r="U33" s="36">
        <f>SUMIFS(СВЦЭМ!$C$39:$C$782,СВЦЭМ!$A$39:$A$782,$A33,СВЦЭМ!$B$39:$B$782,U$11)+'СЕТ СН'!$F$9+СВЦЭМ!$D$10+'СЕТ СН'!$F$5-'СЕТ СН'!$F$17</f>
        <v>2573.5260913900001</v>
      </c>
      <c r="V33" s="36">
        <f>SUMIFS(СВЦЭМ!$C$39:$C$782,СВЦЭМ!$A$39:$A$782,$A33,СВЦЭМ!$B$39:$B$782,V$11)+'СЕТ СН'!$F$9+СВЦЭМ!$D$10+'СЕТ СН'!$F$5-'СЕТ СН'!$F$17</f>
        <v>2678.0198239800002</v>
      </c>
      <c r="W33" s="36">
        <f>SUMIFS(СВЦЭМ!$C$39:$C$782,СВЦЭМ!$A$39:$A$782,$A33,СВЦЭМ!$B$39:$B$782,W$11)+'СЕТ СН'!$F$9+СВЦЭМ!$D$10+'СЕТ СН'!$F$5-'СЕТ СН'!$F$17</f>
        <v>2689.1967322199998</v>
      </c>
      <c r="X33" s="36">
        <f>SUMIFS(СВЦЭМ!$C$39:$C$782,СВЦЭМ!$A$39:$A$782,$A33,СВЦЭМ!$B$39:$B$782,X$11)+'СЕТ СН'!$F$9+СВЦЭМ!$D$10+'СЕТ СН'!$F$5-'СЕТ СН'!$F$17</f>
        <v>2702.6159642800003</v>
      </c>
      <c r="Y33" s="36">
        <f>SUMIFS(СВЦЭМ!$C$39:$C$782,СВЦЭМ!$A$39:$A$782,$A33,СВЦЭМ!$B$39:$B$782,Y$11)+'СЕТ СН'!$F$9+СВЦЭМ!$D$10+'СЕТ СН'!$F$5-'СЕТ СН'!$F$17</f>
        <v>2711.1850690700003</v>
      </c>
    </row>
    <row r="34" spans="1:25" ht="15.75" x14ac:dyDescent="0.2">
      <c r="A34" s="35">
        <f t="shared" si="0"/>
        <v>44643</v>
      </c>
      <c r="B34" s="36">
        <f>SUMIFS(СВЦЭМ!$C$39:$C$782,СВЦЭМ!$A$39:$A$782,$A34,СВЦЭМ!$B$39:$B$782,B$11)+'СЕТ СН'!$F$9+СВЦЭМ!$D$10+'СЕТ СН'!$F$5-'СЕТ СН'!$F$17</f>
        <v>2747.8429081200002</v>
      </c>
      <c r="C34" s="36">
        <f>SUMIFS(СВЦЭМ!$C$39:$C$782,СВЦЭМ!$A$39:$A$782,$A34,СВЦЭМ!$B$39:$B$782,C$11)+'СЕТ СН'!$F$9+СВЦЭМ!$D$10+'СЕТ СН'!$F$5-'СЕТ СН'!$F$17</f>
        <v>2771.7785342100001</v>
      </c>
      <c r="D34" s="36">
        <f>SUMIFS(СВЦЭМ!$C$39:$C$782,СВЦЭМ!$A$39:$A$782,$A34,СВЦЭМ!$B$39:$B$782,D$11)+'СЕТ СН'!$F$9+СВЦЭМ!$D$10+'СЕТ СН'!$F$5-'СЕТ СН'!$F$17</f>
        <v>2826.6106674700004</v>
      </c>
      <c r="E34" s="36">
        <f>SUMIFS(СВЦЭМ!$C$39:$C$782,СВЦЭМ!$A$39:$A$782,$A34,СВЦЭМ!$B$39:$B$782,E$11)+'СЕТ СН'!$F$9+СВЦЭМ!$D$10+'СЕТ СН'!$F$5-'СЕТ СН'!$F$17</f>
        <v>2877.6993389300001</v>
      </c>
      <c r="F34" s="36">
        <f>SUMIFS(СВЦЭМ!$C$39:$C$782,СВЦЭМ!$A$39:$A$782,$A34,СВЦЭМ!$B$39:$B$782,F$11)+'СЕТ СН'!$F$9+СВЦЭМ!$D$10+'СЕТ СН'!$F$5-'СЕТ СН'!$F$17</f>
        <v>2861.5125909500002</v>
      </c>
      <c r="G34" s="36">
        <f>SUMIFS(СВЦЭМ!$C$39:$C$782,СВЦЭМ!$A$39:$A$782,$A34,СВЦЭМ!$B$39:$B$782,G$11)+'СЕТ СН'!$F$9+СВЦЭМ!$D$10+'СЕТ СН'!$F$5-'СЕТ СН'!$F$17</f>
        <v>2830.4086117699999</v>
      </c>
      <c r="H34" s="36">
        <f>SUMIFS(СВЦЭМ!$C$39:$C$782,СВЦЭМ!$A$39:$A$782,$A34,СВЦЭМ!$B$39:$B$782,H$11)+'СЕТ СН'!$F$9+СВЦЭМ!$D$10+'СЕТ СН'!$F$5-'СЕТ СН'!$F$17</f>
        <v>2765.48568617</v>
      </c>
      <c r="I34" s="36">
        <f>SUMIFS(СВЦЭМ!$C$39:$C$782,СВЦЭМ!$A$39:$A$782,$A34,СВЦЭМ!$B$39:$B$782,I$11)+'СЕТ СН'!$F$9+СВЦЭМ!$D$10+'СЕТ СН'!$F$5-'СЕТ СН'!$F$17</f>
        <v>2698.0222103400001</v>
      </c>
      <c r="J34" s="36">
        <f>SUMIFS(СВЦЭМ!$C$39:$C$782,СВЦЭМ!$A$39:$A$782,$A34,СВЦЭМ!$B$39:$B$782,J$11)+'СЕТ СН'!$F$9+СВЦЭМ!$D$10+'СЕТ СН'!$F$5-'СЕТ СН'!$F$17</f>
        <v>2674.6981232100002</v>
      </c>
      <c r="K34" s="36">
        <f>SUMIFS(СВЦЭМ!$C$39:$C$782,СВЦЭМ!$A$39:$A$782,$A34,СВЦЭМ!$B$39:$B$782,K$11)+'СЕТ СН'!$F$9+СВЦЭМ!$D$10+'СЕТ СН'!$F$5-'СЕТ СН'!$F$17</f>
        <v>2681.0164572000003</v>
      </c>
      <c r="L34" s="36">
        <f>SUMIFS(СВЦЭМ!$C$39:$C$782,СВЦЭМ!$A$39:$A$782,$A34,СВЦЭМ!$B$39:$B$782,L$11)+'СЕТ СН'!$F$9+СВЦЭМ!$D$10+'СЕТ СН'!$F$5-'СЕТ СН'!$F$17</f>
        <v>2719.6200018300001</v>
      </c>
      <c r="M34" s="36">
        <f>SUMIFS(СВЦЭМ!$C$39:$C$782,СВЦЭМ!$A$39:$A$782,$A34,СВЦЭМ!$B$39:$B$782,M$11)+'СЕТ СН'!$F$9+СВЦЭМ!$D$10+'СЕТ СН'!$F$5-'СЕТ СН'!$F$17</f>
        <v>2742.4136475700002</v>
      </c>
      <c r="N34" s="36">
        <f>SUMIFS(СВЦЭМ!$C$39:$C$782,СВЦЭМ!$A$39:$A$782,$A34,СВЦЭМ!$B$39:$B$782,N$11)+'СЕТ СН'!$F$9+СВЦЭМ!$D$10+'СЕТ СН'!$F$5-'СЕТ СН'!$F$17</f>
        <v>2771.0738466399998</v>
      </c>
      <c r="O34" s="36">
        <f>SUMIFS(СВЦЭМ!$C$39:$C$782,СВЦЭМ!$A$39:$A$782,$A34,СВЦЭМ!$B$39:$B$782,O$11)+'СЕТ СН'!$F$9+СВЦЭМ!$D$10+'СЕТ СН'!$F$5-'СЕТ СН'!$F$17</f>
        <v>2818.6949485599998</v>
      </c>
      <c r="P34" s="36">
        <f>SUMIFS(СВЦЭМ!$C$39:$C$782,СВЦЭМ!$A$39:$A$782,$A34,СВЦЭМ!$B$39:$B$782,P$11)+'СЕТ СН'!$F$9+СВЦЭМ!$D$10+'СЕТ СН'!$F$5-'СЕТ СН'!$F$17</f>
        <v>2860.6314239499998</v>
      </c>
      <c r="Q34" s="36">
        <f>SUMIFS(СВЦЭМ!$C$39:$C$782,СВЦЭМ!$A$39:$A$782,$A34,СВЦЭМ!$B$39:$B$782,Q$11)+'СЕТ СН'!$F$9+СВЦЭМ!$D$10+'СЕТ СН'!$F$5-'СЕТ СН'!$F$17</f>
        <v>2842.4755207500002</v>
      </c>
      <c r="R34" s="36">
        <f>SUMIFS(СВЦЭМ!$C$39:$C$782,СВЦЭМ!$A$39:$A$782,$A34,СВЦЭМ!$B$39:$B$782,R$11)+'СЕТ СН'!$F$9+СВЦЭМ!$D$10+'СЕТ СН'!$F$5-'СЕТ СН'!$F$17</f>
        <v>2778.0970713300003</v>
      </c>
      <c r="S34" s="36">
        <f>SUMIFS(СВЦЭМ!$C$39:$C$782,СВЦЭМ!$A$39:$A$782,$A34,СВЦЭМ!$B$39:$B$782,S$11)+'СЕТ СН'!$F$9+СВЦЭМ!$D$10+'СЕТ СН'!$F$5-'СЕТ СН'!$F$17</f>
        <v>2726.8749371499998</v>
      </c>
      <c r="T34" s="36">
        <f>SUMIFS(СВЦЭМ!$C$39:$C$782,СВЦЭМ!$A$39:$A$782,$A34,СВЦЭМ!$B$39:$B$782,T$11)+'СЕТ СН'!$F$9+СВЦЭМ!$D$10+'СЕТ СН'!$F$5-'СЕТ СН'!$F$17</f>
        <v>2667.8251351400004</v>
      </c>
      <c r="U34" s="36">
        <f>SUMIFS(СВЦЭМ!$C$39:$C$782,СВЦЭМ!$A$39:$A$782,$A34,СВЦЭМ!$B$39:$B$782,U$11)+'СЕТ СН'!$F$9+СВЦЭМ!$D$10+'СЕТ СН'!$F$5-'СЕТ СН'!$F$17</f>
        <v>2648.0916745100003</v>
      </c>
      <c r="V34" s="36">
        <f>SUMIFS(СВЦЭМ!$C$39:$C$782,СВЦЭМ!$A$39:$A$782,$A34,СВЦЭМ!$B$39:$B$782,V$11)+'СЕТ СН'!$F$9+СВЦЭМ!$D$10+'СЕТ СН'!$F$5-'СЕТ СН'!$F$17</f>
        <v>2657.9840099499997</v>
      </c>
      <c r="W34" s="36">
        <f>SUMIFS(СВЦЭМ!$C$39:$C$782,СВЦЭМ!$A$39:$A$782,$A34,СВЦЭМ!$B$39:$B$782,W$11)+'СЕТ СН'!$F$9+СВЦЭМ!$D$10+'СЕТ СН'!$F$5-'СЕТ СН'!$F$17</f>
        <v>2669.7112378299998</v>
      </c>
      <c r="X34" s="36">
        <f>SUMIFS(СВЦЭМ!$C$39:$C$782,СВЦЭМ!$A$39:$A$782,$A34,СВЦЭМ!$B$39:$B$782,X$11)+'СЕТ СН'!$F$9+СВЦЭМ!$D$10+'СЕТ СН'!$F$5-'СЕТ СН'!$F$17</f>
        <v>2674.9142085399999</v>
      </c>
      <c r="Y34" s="36">
        <f>SUMIFS(СВЦЭМ!$C$39:$C$782,СВЦЭМ!$A$39:$A$782,$A34,СВЦЭМ!$B$39:$B$782,Y$11)+'СЕТ СН'!$F$9+СВЦЭМ!$D$10+'СЕТ СН'!$F$5-'СЕТ СН'!$F$17</f>
        <v>2675.1975828700001</v>
      </c>
    </row>
    <row r="35" spans="1:25" ht="15.75" x14ac:dyDescent="0.2">
      <c r="A35" s="35">
        <f t="shared" si="0"/>
        <v>44644</v>
      </c>
      <c r="B35" s="36">
        <f>SUMIFS(СВЦЭМ!$C$39:$C$782,СВЦЭМ!$A$39:$A$782,$A35,СВЦЭМ!$B$39:$B$782,B$11)+'СЕТ СН'!$F$9+СВЦЭМ!$D$10+'СЕТ СН'!$F$5-'СЕТ СН'!$F$17</f>
        <v>2747.9826600300003</v>
      </c>
      <c r="C35" s="36">
        <f>SUMIFS(СВЦЭМ!$C$39:$C$782,СВЦЭМ!$A$39:$A$782,$A35,СВЦЭМ!$B$39:$B$782,C$11)+'СЕТ СН'!$F$9+СВЦЭМ!$D$10+'СЕТ СН'!$F$5-'СЕТ СН'!$F$17</f>
        <v>2783.1023949300002</v>
      </c>
      <c r="D35" s="36">
        <f>SUMIFS(СВЦЭМ!$C$39:$C$782,СВЦЭМ!$A$39:$A$782,$A35,СВЦЭМ!$B$39:$B$782,D$11)+'СЕТ СН'!$F$9+СВЦЭМ!$D$10+'СЕТ СН'!$F$5-'СЕТ СН'!$F$17</f>
        <v>2871.4293591200003</v>
      </c>
      <c r="E35" s="36">
        <f>SUMIFS(СВЦЭМ!$C$39:$C$782,СВЦЭМ!$A$39:$A$782,$A35,СВЦЭМ!$B$39:$B$782,E$11)+'СЕТ СН'!$F$9+СВЦЭМ!$D$10+'СЕТ СН'!$F$5-'СЕТ СН'!$F$17</f>
        <v>2895.1405832099999</v>
      </c>
      <c r="F35" s="36">
        <f>SUMIFS(СВЦЭМ!$C$39:$C$782,СВЦЭМ!$A$39:$A$782,$A35,СВЦЭМ!$B$39:$B$782,F$11)+'СЕТ СН'!$F$9+СВЦЭМ!$D$10+'СЕТ СН'!$F$5-'СЕТ СН'!$F$17</f>
        <v>2867.4710628100001</v>
      </c>
      <c r="G35" s="36">
        <f>SUMIFS(СВЦЭМ!$C$39:$C$782,СВЦЭМ!$A$39:$A$782,$A35,СВЦЭМ!$B$39:$B$782,G$11)+'СЕТ СН'!$F$9+СВЦЭМ!$D$10+'СЕТ СН'!$F$5-'СЕТ СН'!$F$17</f>
        <v>2845.6658373199998</v>
      </c>
      <c r="H35" s="36">
        <f>SUMIFS(СВЦЭМ!$C$39:$C$782,СВЦЭМ!$A$39:$A$782,$A35,СВЦЭМ!$B$39:$B$782,H$11)+'СЕТ СН'!$F$9+СВЦЭМ!$D$10+'СЕТ СН'!$F$5-'СЕТ СН'!$F$17</f>
        <v>2774.1313663199999</v>
      </c>
      <c r="I35" s="36">
        <f>SUMIFS(СВЦЭМ!$C$39:$C$782,СВЦЭМ!$A$39:$A$782,$A35,СВЦЭМ!$B$39:$B$782,I$11)+'СЕТ СН'!$F$9+СВЦЭМ!$D$10+'СЕТ СН'!$F$5-'СЕТ СН'!$F$17</f>
        <v>2689.0177457099999</v>
      </c>
      <c r="J35" s="36">
        <f>SUMIFS(СВЦЭМ!$C$39:$C$782,СВЦЭМ!$A$39:$A$782,$A35,СВЦЭМ!$B$39:$B$782,J$11)+'СЕТ СН'!$F$9+СВЦЭМ!$D$10+'СЕТ СН'!$F$5-'СЕТ СН'!$F$17</f>
        <v>2677.5118284999999</v>
      </c>
      <c r="K35" s="36">
        <f>SUMIFS(СВЦЭМ!$C$39:$C$782,СВЦЭМ!$A$39:$A$782,$A35,СВЦЭМ!$B$39:$B$782,K$11)+'СЕТ СН'!$F$9+СВЦЭМ!$D$10+'СЕТ СН'!$F$5-'СЕТ СН'!$F$17</f>
        <v>2680.1206402899998</v>
      </c>
      <c r="L35" s="36">
        <f>SUMIFS(СВЦЭМ!$C$39:$C$782,СВЦЭМ!$A$39:$A$782,$A35,СВЦЭМ!$B$39:$B$782,L$11)+'СЕТ СН'!$F$9+СВЦЭМ!$D$10+'СЕТ СН'!$F$5-'СЕТ СН'!$F$17</f>
        <v>2695.5882796400001</v>
      </c>
      <c r="M35" s="36">
        <f>SUMIFS(СВЦЭМ!$C$39:$C$782,СВЦЭМ!$A$39:$A$782,$A35,СВЦЭМ!$B$39:$B$782,M$11)+'СЕТ СН'!$F$9+СВЦЭМ!$D$10+'СЕТ СН'!$F$5-'СЕТ СН'!$F$17</f>
        <v>2758.2943052000001</v>
      </c>
      <c r="N35" s="36">
        <f>SUMIFS(СВЦЭМ!$C$39:$C$782,СВЦЭМ!$A$39:$A$782,$A35,СВЦЭМ!$B$39:$B$782,N$11)+'СЕТ СН'!$F$9+СВЦЭМ!$D$10+'СЕТ СН'!$F$5-'СЕТ СН'!$F$17</f>
        <v>2815.3185363299999</v>
      </c>
      <c r="O35" s="36">
        <f>SUMIFS(СВЦЭМ!$C$39:$C$782,СВЦЭМ!$A$39:$A$782,$A35,СВЦЭМ!$B$39:$B$782,O$11)+'СЕТ СН'!$F$9+СВЦЭМ!$D$10+'СЕТ СН'!$F$5-'СЕТ СН'!$F$17</f>
        <v>2864.3232035299998</v>
      </c>
      <c r="P35" s="36">
        <f>SUMIFS(СВЦЭМ!$C$39:$C$782,СВЦЭМ!$A$39:$A$782,$A35,СВЦЭМ!$B$39:$B$782,P$11)+'СЕТ СН'!$F$9+СВЦЭМ!$D$10+'СЕТ СН'!$F$5-'СЕТ СН'!$F$17</f>
        <v>2878.8068264800004</v>
      </c>
      <c r="Q35" s="36">
        <f>SUMIFS(СВЦЭМ!$C$39:$C$782,СВЦЭМ!$A$39:$A$782,$A35,СВЦЭМ!$B$39:$B$782,Q$11)+'СЕТ СН'!$F$9+СВЦЭМ!$D$10+'СЕТ СН'!$F$5-'СЕТ СН'!$F$17</f>
        <v>2860.8257750800003</v>
      </c>
      <c r="R35" s="36">
        <f>SUMIFS(СВЦЭМ!$C$39:$C$782,СВЦЭМ!$A$39:$A$782,$A35,СВЦЭМ!$B$39:$B$782,R$11)+'СЕТ СН'!$F$9+СВЦЭМ!$D$10+'СЕТ СН'!$F$5-'СЕТ СН'!$F$17</f>
        <v>2784.73072095</v>
      </c>
      <c r="S35" s="36">
        <f>SUMIFS(СВЦЭМ!$C$39:$C$782,СВЦЭМ!$A$39:$A$782,$A35,СВЦЭМ!$B$39:$B$782,S$11)+'СЕТ СН'!$F$9+СВЦЭМ!$D$10+'СЕТ СН'!$F$5-'СЕТ СН'!$F$17</f>
        <v>2747.55497917</v>
      </c>
      <c r="T35" s="36">
        <f>SUMIFS(СВЦЭМ!$C$39:$C$782,СВЦЭМ!$A$39:$A$782,$A35,СВЦЭМ!$B$39:$B$782,T$11)+'СЕТ СН'!$F$9+СВЦЭМ!$D$10+'СЕТ СН'!$F$5-'СЕТ СН'!$F$17</f>
        <v>2690.4628253800001</v>
      </c>
      <c r="U35" s="36">
        <f>SUMIFS(СВЦЭМ!$C$39:$C$782,СВЦЭМ!$A$39:$A$782,$A35,СВЦЭМ!$B$39:$B$782,U$11)+'СЕТ СН'!$F$9+СВЦЭМ!$D$10+'СЕТ СН'!$F$5-'СЕТ СН'!$F$17</f>
        <v>2666.9876967</v>
      </c>
      <c r="V35" s="36">
        <f>SUMIFS(СВЦЭМ!$C$39:$C$782,СВЦЭМ!$A$39:$A$782,$A35,СВЦЭМ!$B$39:$B$782,V$11)+'СЕТ СН'!$F$9+СВЦЭМ!$D$10+'СЕТ СН'!$F$5-'СЕТ СН'!$F$17</f>
        <v>2634.2000155300002</v>
      </c>
      <c r="W35" s="36">
        <f>SUMIFS(СВЦЭМ!$C$39:$C$782,СВЦЭМ!$A$39:$A$782,$A35,СВЦЭМ!$B$39:$B$782,W$11)+'СЕТ СН'!$F$9+СВЦЭМ!$D$10+'СЕТ СН'!$F$5-'СЕТ СН'!$F$17</f>
        <v>2660.5881324299999</v>
      </c>
      <c r="X35" s="36">
        <f>SUMIFS(СВЦЭМ!$C$39:$C$782,СВЦЭМ!$A$39:$A$782,$A35,СВЦЭМ!$B$39:$B$782,X$11)+'СЕТ СН'!$F$9+СВЦЭМ!$D$10+'СЕТ СН'!$F$5-'СЕТ СН'!$F$17</f>
        <v>2568.7261812200004</v>
      </c>
      <c r="Y35" s="36">
        <f>SUMIFS(СВЦЭМ!$C$39:$C$782,СВЦЭМ!$A$39:$A$782,$A35,СВЦЭМ!$B$39:$B$782,Y$11)+'СЕТ СН'!$F$9+СВЦЭМ!$D$10+'СЕТ СН'!$F$5-'СЕТ СН'!$F$17</f>
        <v>2522.1255391300001</v>
      </c>
    </row>
    <row r="36" spans="1:25" ht="15.75" x14ac:dyDescent="0.2">
      <c r="A36" s="35">
        <f t="shared" si="0"/>
        <v>44645</v>
      </c>
      <c r="B36" s="36">
        <f>SUMIFS(СВЦЭМ!$C$39:$C$782,СВЦЭМ!$A$39:$A$782,$A36,СВЦЭМ!$B$39:$B$782,B$11)+'СЕТ СН'!$F$9+СВЦЭМ!$D$10+'СЕТ СН'!$F$5-'СЕТ СН'!$F$17</f>
        <v>2587.2733630600001</v>
      </c>
      <c r="C36" s="36">
        <f>SUMIFS(СВЦЭМ!$C$39:$C$782,СВЦЭМ!$A$39:$A$782,$A36,СВЦЭМ!$B$39:$B$782,C$11)+'СЕТ СН'!$F$9+СВЦЭМ!$D$10+'СЕТ СН'!$F$5-'СЕТ СН'!$F$17</f>
        <v>2662.9888806700001</v>
      </c>
      <c r="D36" s="36">
        <f>SUMIFS(СВЦЭМ!$C$39:$C$782,СВЦЭМ!$A$39:$A$782,$A36,СВЦЭМ!$B$39:$B$782,D$11)+'СЕТ СН'!$F$9+СВЦЭМ!$D$10+'СЕТ СН'!$F$5-'СЕТ СН'!$F$17</f>
        <v>2792.7629778</v>
      </c>
      <c r="E36" s="36">
        <f>SUMIFS(СВЦЭМ!$C$39:$C$782,СВЦЭМ!$A$39:$A$782,$A36,СВЦЭМ!$B$39:$B$782,E$11)+'СЕТ СН'!$F$9+СВЦЭМ!$D$10+'СЕТ СН'!$F$5-'СЕТ СН'!$F$17</f>
        <v>2848.2959796300001</v>
      </c>
      <c r="F36" s="36">
        <f>SUMIFS(СВЦЭМ!$C$39:$C$782,СВЦЭМ!$A$39:$A$782,$A36,СВЦЭМ!$B$39:$B$782,F$11)+'СЕТ СН'!$F$9+СВЦЭМ!$D$10+'СЕТ СН'!$F$5-'СЕТ СН'!$F$17</f>
        <v>2861.6044723100003</v>
      </c>
      <c r="G36" s="36">
        <f>SUMIFS(СВЦЭМ!$C$39:$C$782,СВЦЭМ!$A$39:$A$782,$A36,СВЦЭМ!$B$39:$B$782,G$11)+'СЕТ СН'!$F$9+СВЦЭМ!$D$10+'СЕТ СН'!$F$5-'СЕТ СН'!$F$17</f>
        <v>2850.3743493000002</v>
      </c>
      <c r="H36" s="36">
        <f>SUMIFS(СВЦЭМ!$C$39:$C$782,СВЦЭМ!$A$39:$A$782,$A36,СВЦЭМ!$B$39:$B$782,H$11)+'СЕТ СН'!$F$9+СВЦЭМ!$D$10+'СЕТ СН'!$F$5-'СЕТ СН'!$F$17</f>
        <v>2767.6915521800001</v>
      </c>
      <c r="I36" s="36">
        <f>SUMIFS(СВЦЭМ!$C$39:$C$782,СВЦЭМ!$A$39:$A$782,$A36,СВЦЭМ!$B$39:$B$782,I$11)+'СЕТ СН'!$F$9+СВЦЭМ!$D$10+'СЕТ СН'!$F$5-'СЕТ СН'!$F$17</f>
        <v>2638.9974409300003</v>
      </c>
      <c r="J36" s="36">
        <f>SUMIFS(СВЦЭМ!$C$39:$C$782,СВЦЭМ!$A$39:$A$782,$A36,СВЦЭМ!$B$39:$B$782,J$11)+'СЕТ СН'!$F$9+СВЦЭМ!$D$10+'СЕТ СН'!$F$5-'СЕТ СН'!$F$17</f>
        <v>2546.7734359800002</v>
      </c>
      <c r="K36" s="36">
        <f>SUMIFS(СВЦЭМ!$C$39:$C$782,СВЦЭМ!$A$39:$A$782,$A36,СВЦЭМ!$B$39:$B$782,K$11)+'СЕТ СН'!$F$9+СВЦЭМ!$D$10+'СЕТ СН'!$F$5-'СЕТ СН'!$F$17</f>
        <v>2542.7179898100003</v>
      </c>
      <c r="L36" s="36">
        <f>SUMIFS(СВЦЭМ!$C$39:$C$782,СВЦЭМ!$A$39:$A$782,$A36,СВЦЭМ!$B$39:$B$782,L$11)+'СЕТ СН'!$F$9+СВЦЭМ!$D$10+'СЕТ СН'!$F$5-'СЕТ СН'!$F$17</f>
        <v>2552.2639960400002</v>
      </c>
      <c r="M36" s="36">
        <f>SUMIFS(СВЦЭМ!$C$39:$C$782,СВЦЭМ!$A$39:$A$782,$A36,СВЦЭМ!$B$39:$B$782,M$11)+'СЕТ СН'!$F$9+СВЦЭМ!$D$10+'СЕТ СН'!$F$5-'СЕТ СН'!$F$17</f>
        <v>2624.5548490800002</v>
      </c>
      <c r="N36" s="36">
        <f>SUMIFS(СВЦЭМ!$C$39:$C$782,СВЦЭМ!$A$39:$A$782,$A36,СВЦЭМ!$B$39:$B$782,N$11)+'СЕТ СН'!$F$9+СВЦЭМ!$D$10+'СЕТ СН'!$F$5-'СЕТ СН'!$F$17</f>
        <v>2689.0594804800003</v>
      </c>
      <c r="O36" s="36">
        <f>SUMIFS(СВЦЭМ!$C$39:$C$782,СВЦЭМ!$A$39:$A$782,$A36,СВЦЭМ!$B$39:$B$782,O$11)+'СЕТ СН'!$F$9+СВЦЭМ!$D$10+'СЕТ СН'!$F$5-'СЕТ СН'!$F$17</f>
        <v>2753.1506391600001</v>
      </c>
      <c r="P36" s="36">
        <f>SUMIFS(СВЦЭМ!$C$39:$C$782,СВЦЭМ!$A$39:$A$782,$A36,СВЦЭМ!$B$39:$B$782,P$11)+'СЕТ СН'!$F$9+СВЦЭМ!$D$10+'СЕТ СН'!$F$5-'СЕТ СН'!$F$17</f>
        <v>2778.9336157500002</v>
      </c>
      <c r="Q36" s="36">
        <f>SUMIFS(СВЦЭМ!$C$39:$C$782,СВЦЭМ!$A$39:$A$782,$A36,СВЦЭМ!$B$39:$B$782,Q$11)+'СЕТ СН'!$F$9+СВЦЭМ!$D$10+'СЕТ СН'!$F$5-'СЕТ СН'!$F$17</f>
        <v>2765.6458732600004</v>
      </c>
      <c r="R36" s="36">
        <f>SUMIFS(СВЦЭМ!$C$39:$C$782,СВЦЭМ!$A$39:$A$782,$A36,СВЦЭМ!$B$39:$B$782,R$11)+'СЕТ СН'!$F$9+СВЦЭМ!$D$10+'СЕТ СН'!$F$5-'СЕТ СН'!$F$17</f>
        <v>2734.3881931400001</v>
      </c>
      <c r="S36" s="36">
        <f>SUMIFS(СВЦЭМ!$C$39:$C$782,СВЦЭМ!$A$39:$A$782,$A36,СВЦЭМ!$B$39:$B$782,S$11)+'СЕТ СН'!$F$9+СВЦЭМ!$D$10+'СЕТ СН'!$F$5-'СЕТ СН'!$F$17</f>
        <v>2683.61766949</v>
      </c>
      <c r="T36" s="36">
        <f>SUMIFS(СВЦЭМ!$C$39:$C$782,СВЦЭМ!$A$39:$A$782,$A36,СВЦЭМ!$B$39:$B$782,T$11)+'СЕТ СН'!$F$9+СВЦЭМ!$D$10+'СЕТ СН'!$F$5-'СЕТ СН'!$F$17</f>
        <v>2627.35722119</v>
      </c>
      <c r="U36" s="36">
        <f>SUMIFS(СВЦЭМ!$C$39:$C$782,СВЦЭМ!$A$39:$A$782,$A36,СВЦЭМ!$B$39:$B$782,U$11)+'СЕТ СН'!$F$9+СВЦЭМ!$D$10+'СЕТ СН'!$F$5-'СЕТ СН'!$F$17</f>
        <v>2631.3102516700001</v>
      </c>
      <c r="V36" s="36">
        <f>SUMIFS(СВЦЭМ!$C$39:$C$782,СВЦЭМ!$A$39:$A$782,$A36,СВЦЭМ!$B$39:$B$782,V$11)+'СЕТ СН'!$F$9+СВЦЭМ!$D$10+'СЕТ СН'!$F$5-'СЕТ СН'!$F$17</f>
        <v>2660.13714523</v>
      </c>
      <c r="W36" s="36">
        <f>SUMIFS(СВЦЭМ!$C$39:$C$782,СВЦЭМ!$A$39:$A$782,$A36,СВЦЭМ!$B$39:$B$782,W$11)+'СЕТ СН'!$F$9+СВЦЭМ!$D$10+'СЕТ СН'!$F$5-'СЕТ СН'!$F$17</f>
        <v>2686.1570678500002</v>
      </c>
      <c r="X36" s="36">
        <f>SUMIFS(СВЦЭМ!$C$39:$C$782,СВЦЭМ!$A$39:$A$782,$A36,СВЦЭМ!$B$39:$B$782,X$11)+'СЕТ СН'!$F$9+СВЦЭМ!$D$10+'СЕТ СН'!$F$5-'СЕТ СН'!$F$17</f>
        <v>2718.9985179800001</v>
      </c>
      <c r="Y36" s="36">
        <f>SUMIFS(СВЦЭМ!$C$39:$C$782,СВЦЭМ!$A$39:$A$782,$A36,СВЦЭМ!$B$39:$B$782,Y$11)+'СЕТ СН'!$F$9+СВЦЭМ!$D$10+'СЕТ СН'!$F$5-'СЕТ СН'!$F$17</f>
        <v>2729.6460881399998</v>
      </c>
    </row>
    <row r="37" spans="1:25" ht="15.75" x14ac:dyDescent="0.2">
      <c r="A37" s="35">
        <f t="shared" si="0"/>
        <v>44646</v>
      </c>
      <c r="B37" s="36">
        <f>SUMIFS(СВЦЭМ!$C$39:$C$782,СВЦЭМ!$A$39:$A$782,$A37,СВЦЭМ!$B$39:$B$782,B$11)+'СЕТ СН'!$F$9+СВЦЭМ!$D$10+'СЕТ СН'!$F$5-'СЕТ СН'!$F$17</f>
        <v>2776.2297971899998</v>
      </c>
      <c r="C37" s="36">
        <f>SUMIFS(СВЦЭМ!$C$39:$C$782,СВЦЭМ!$A$39:$A$782,$A37,СВЦЭМ!$B$39:$B$782,C$11)+'СЕТ СН'!$F$9+СВЦЭМ!$D$10+'СЕТ СН'!$F$5-'СЕТ СН'!$F$17</f>
        <v>2756.18156873</v>
      </c>
      <c r="D37" s="36">
        <f>SUMIFS(СВЦЭМ!$C$39:$C$782,СВЦЭМ!$A$39:$A$782,$A37,СВЦЭМ!$B$39:$B$782,D$11)+'СЕТ СН'!$F$9+СВЦЭМ!$D$10+'СЕТ СН'!$F$5-'СЕТ СН'!$F$17</f>
        <v>2833.23200774</v>
      </c>
      <c r="E37" s="36">
        <f>SUMIFS(СВЦЭМ!$C$39:$C$782,СВЦЭМ!$A$39:$A$782,$A37,СВЦЭМ!$B$39:$B$782,E$11)+'СЕТ СН'!$F$9+СВЦЭМ!$D$10+'СЕТ СН'!$F$5-'СЕТ СН'!$F$17</f>
        <v>2859.4950986399999</v>
      </c>
      <c r="F37" s="36">
        <f>SUMIFS(СВЦЭМ!$C$39:$C$782,СВЦЭМ!$A$39:$A$782,$A37,СВЦЭМ!$B$39:$B$782,F$11)+'СЕТ СН'!$F$9+СВЦЭМ!$D$10+'СЕТ СН'!$F$5-'СЕТ СН'!$F$17</f>
        <v>2844.0101397799999</v>
      </c>
      <c r="G37" s="36">
        <f>SUMIFS(СВЦЭМ!$C$39:$C$782,СВЦЭМ!$A$39:$A$782,$A37,СВЦЭМ!$B$39:$B$782,G$11)+'СЕТ СН'!$F$9+СВЦЭМ!$D$10+'СЕТ СН'!$F$5-'СЕТ СН'!$F$17</f>
        <v>2831.9535540400002</v>
      </c>
      <c r="H37" s="36">
        <f>SUMIFS(СВЦЭМ!$C$39:$C$782,СВЦЭМ!$A$39:$A$782,$A37,СВЦЭМ!$B$39:$B$782,H$11)+'СЕТ СН'!$F$9+СВЦЭМ!$D$10+'СЕТ СН'!$F$5-'СЕТ СН'!$F$17</f>
        <v>2798.3849915999999</v>
      </c>
      <c r="I37" s="36">
        <f>SUMIFS(СВЦЭМ!$C$39:$C$782,СВЦЭМ!$A$39:$A$782,$A37,СВЦЭМ!$B$39:$B$782,I$11)+'СЕТ СН'!$F$9+СВЦЭМ!$D$10+'СЕТ СН'!$F$5-'СЕТ СН'!$F$17</f>
        <v>2706.58327439</v>
      </c>
      <c r="J37" s="36">
        <f>SUMIFS(СВЦЭМ!$C$39:$C$782,СВЦЭМ!$A$39:$A$782,$A37,СВЦЭМ!$B$39:$B$782,J$11)+'СЕТ СН'!$F$9+СВЦЭМ!$D$10+'СЕТ СН'!$F$5-'СЕТ СН'!$F$17</f>
        <v>2635.9518795700001</v>
      </c>
      <c r="K37" s="36">
        <f>SUMIFS(СВЦЭМ!$C$39:$C$782,СВЦЭМ!$A$39:$A$782,$A37,СВЦЭМ!$B$39:$B$782,K$11)+'СЕТ СН'!$F$9+СВЦЭМ!$D$10+'СЕТ СН'!$F$5-'СЕТ СН'!$F$17</f>
        <v>2629.2670389499999</v>
      </c>
      <c r="L37" s="36">
        <f>SUMIFS(СВЦЭМ!$C$39:$C$782,СВЦЭМ!$A$39:$A$782,$A37,СВЦЭМ!$B$39:$B$782,L$11)+'СЕТ СН'!$F$9+СВЦЭМ!$D$10+'СЕТ СН'!$F$5-'СЕТ СН'!$F$17</f>
        <v>2644.04923779</v>
      </c>
      <c r="M37" s="36">
        <f>SUMIFS(СВЦЭМ!$C$39:$C$782,СВЦЭМ!$A$39:$A$782,$A37,СВЦЭМ!$B$39:$B$782,M$11)+'СЕТ СН'!$F$9+СВЦЭМ!$D$10+'СЕТ СН'!$F$5-'СЕТ СН'!$F$17</f>
        <v>2687.7380796799998</v>
      </c>
      <c r="N37" s="36">
        <f>SUMIFS(СВЦЭМ!$C$39:$C$782,СВЦЭМ!$A$39:$A$782,$A37,СВЦЭМ!$B$39:$B$782,N$11)+'СЕТ СН'!$F$9+СВЦЭМ!$D$10+'СЕТ СН'!$F$5-'СЕТ СН'!$F$17</f>
        <v>2717.9049921000001</v>
      </c>
      <c r="O37" s="36">
        <f>SUMIFS(СВЦЭМ!$C$39:$C$782,СВЦЭМ!$A$39:$A$782,$A37,СВЦЭМ!$B$39:$B$782,O$11)+'СЕТ СН'!$F$9+СВЦЭМ!$D$10+'СЕТ СН'!$F$5-'СЕТ СН'!$F$17</f>
        <v>2765.1759670299998</v>
      </c>
      <c r="P37" s="36">
        <f>SUMIFS(СВЦЭМ!$C$39:$C$782,СВЦЭМ!$A$39:$A$782,$A37,СВЦЭМ!$B$39:$B$782,P$11)+'СЕТ СН'!$F$9+СВЦЭМ!$D$10+'СЕТ СН'!$F$5-'СЕТ СН'!$F$17</f>
        <v>2797.3028494199998</v>
      </c>
      <c r="Q37" s="36">
        <f>SUMIFS(СВЦЭМ!$C$39:$C$782,СВЦЭМ!$A$39:$A$782,$A37,СВЦЭМ!$B$39:$B$782,Q$11)+'СЕТ СН'!$F$9+СВЦЭМ!$D$10+'СЕТ СН'!$F$5-'СЕТ СН'!$F$17</f>
        <v>2743.0847949200001</v>
      </c>
      <c r="R37" s="36">
        <f>SUMIFS(СВЦЭМ!$C$39:$C$782,СВЦЭМ!$A$39:$A$782,$A37,СВЦЭМ!$B$39:$B$782,R$11)+'СЕТ СН'!$F$9+СВЦЭМ!$D$10+'СЕТ СН'!$F$5-'СЕТ СН'!$F$17</f>
        <v>2661.8559017600001</v>
      </c>
      <c r="S37" s="36">
        <f>SUMIFS(СВЦЭМ!$C$39:$C$782,СВЦЭМ!$A$39:$A$782,$A37,СВЦЭМ!$B$39:$B$782,S$11)+'СЕТ СН'!$F$9+СВЦЭМ!$D$10+'СЕТ СН'!$F$5-'СЕТ СН'!$F$17</f>
        <v>2574.5825195500001</v>
      </c>
      <c r="T37" s="36">
        <f>SUMIFS(СВЦЭМ!$C$39:$C$782,СВЦЭМ!$A$39:$A$782,$A37,СВЦЭМ!$B$39:$B$782,T$11)+'СЕТ СН'!$F$9+СВЦЭМ!$D$10+'СЕТ СН'!$F$5-'СЕТ СН'!$F$17</f>
        <v>2476.6554742400003</v>
      </c>
      <c r="U37" s="36">
        <f>SUMIFS(СВЦЭМ!$C$39:$C$782,СВЦЭМ!$A$39:$A$782,$A37,СВЦЭМ!$B$39:$B$782,U$11)+'СЕТ СН'!$F$9+СВЦЭМ!$D$10+'СЕТ СН'!$F$5-'СЕТ СН'!$F$17</f>
        <v>2493.7236296000001</v>
      </c>
      <c r="V37" s="36">
        <f>SUMIFS(СВЦЭМ!$C$39:$C$782,СВЦЭМ!$A$39:$A$782,$A37,СВЦЭМ!$B$39:$B$782,V$11)+'СЕТ СН'!$F$9+СВЦЭМ!$D$10+'СЕТ СН'!$F$5-'СЕТ СН'!$F$17</f>
        <v>2556.1527295300002</v>
      </c>
      <c r="W37" s="36">
        <f>SUMIFS(СВЦЭМ!$C$39:$C$782,СВЦЭМ!$A$39:$A$782,$A37,СВЦЭМ!$B$39:$B$782,W$11)+'СЕТ СН'!$F$9+СВЦЭМ!$D$10+'СЕТ СН'!$F$5-'СЕТ СН'!$F$17</f>
        <v>2660.2617221500004</v>
      </c>
      <c r="X37" s="36">
        <f>SUMIFS(СВЦЭМ!$C$39:$C$782,СВЦЭМ!$A$39:$A$782,$A37,СВЦЭМ!$B$39:$B$782,X$11)+'СЕТ СН'!$F$9+СВЦЭМ!$D$10+'СЕТ СН'!$F$5-'СЕТ СН'!$F$17</f>
        <v>2671.0649107700001</v>
      </c>
      <c r="Y37" s="36">
        <f>SUMIFS(СВЦЭМ!$C$39:$C$782,СВЦЭМ!$A$39:$A$782,$A37,СВЦЭМ!$B$39:$B$782,Y$11)+'СЕТ СН'!$F$9+СВЦЭМ!$D$10+'СЕТ СН'!$F$5-'СЕТ СН'!$F$17</f>
        <v>2692.8000995700004</v>
      </c>
    </row>
    <row r="38" spans="1:25" ht="15.75" x14ac:dyDescent="0.2">
      <c r="A38" s="35">
        <f t="shared" si="0"/>
        <v>44647</v>
      </c>
      <c r="B38" s="36">
        <f>SUMIFS(СВЦЭМ!$C$39:$C$782,СВЦЭМ!$A$39:$A$782,$A38,СВЦЭМ!$B$39:$B$782,B$11)+'СЕТ СН'!$F$9+СВЦЭМ!$D$10+'СЕТ СН'!$F$5-'СЕТ СН'!$F$17</f>
        <v>2752.3065211100002</v>
      </c>
      <c r="C38" s="36">
        <f>SUMIFS(СВЦЭМ!$C$39:$C$782,СВЦЭМ!$A$39:$A$782,$A38,СВЦЭМ!$B$39:$B$782,C$11)+'СЕТ СН'!$F$9+СВЦЭМ!$D$10+'СЕТ СН'!$F$5-'СЕТ СН'!$F$17</f>
        <v>2783.8235596200002</v>
      </c>
      <c r="D38" s="36">
        <f>SUMIFS(СВЦЭМ!$C$39:$C$782,СВЦЭМ!$A$39:$A$782,$A38,СВЦЭМ!$B$39:$B$782,D$11)+'СЕТ СН'!$F$9+СВЦЭМ!$D$10+'СЕТ СН'!$F$5-'СЕТ СН'!$F$17</f>
        <v>2849.8520716399998</v>
      </c>
      <c r="E38" s="36">
        <f>SUMIFS(СВЦЭМ!$C$39:$C$782,СВЦЭМ!$A$39:$A$782,$A38,СВЦЭМ!$B$39:$B$782,E$11)+'СЕТ СН'!$F$9+СВЦЭМ!$D$10+'СЕТ СН'!$F$5-'СЕТ СН'!$F$17</f>
        <v>2876.5005012500001</v>
      </c>
      <c r="F38" s="36">
        <f>SUMIFS(СВЦЭМ!$C$39:$C$782,СВЦЭМ!$A$39:$A$782,$A38,СВЦЭМ!$B$39:$B$782,F$11)+'СЕТ СН'!$F$9+СВЦЭМ!$D$10+'СЕТ СН'!$F$5-'СЕТ СН'!$F$17</f>
        <v>2874.9557663000001</v>
      </c>
      <c r="G38" s="36">
        <f>SUMIFS(СВЦЭМ!$C$39:$C$782,СВЦЭМ!$A$39:$A$782,$A38,СВЦЭМ!$B$39:$B$782,G$11)+'СЕТ СН'!$F$9+СВЦЭМ!$D$10+'СЕТ СН'!$F$5-'СЕТ СН'!$F$17</f>
        <v>2867.4823299300001</v>
      </c>
      <c r="H38" s="36">
        <f>SUMIFS(СВЦЭМ!$C$39:$C$782,СВЦЭМ!$A$39:$A$782,$A38,СВЦЭМ!$B$39:$B$782,H$11)+'СЕТ СН'!$F$9+СВЦЭМ!$D$10+'СЕТ СН'!$F$5-'СЕТ СН'!$F$17</f>
        <v>2813.4738631099999</v>
      </c>
      <c r="I38" s="36">
        <f>SUMIFS(СВЦЭМ!$C$39:$C$782,СВЦЭМ!$A$39:$A$782,$A38,СВЦЭМ!$B$39:$B$782,I$11)+'СЕТ СН'!$F$9+СВЦЭМ!$D$10+'СЕТ СН'!$F$5-'СЕТ СН'!$F$17</f>
        <v>2674.5417233300004</v>
      </c>
      <c r="J38" s="36">
        <f>SUMIFS(СВЦЭМ!$C$39:$C$782,СВЦЭМ!$A$39:$A$782,$A38,СВЦЭМ!$B$39:$B$782,J$11)+'СЕТ СН'!$F$9+СВЦЭМ!$D$10+'СЕТ СН'!$F$5-'СЕТ СН'!$F$17</f>
        <v>2564.7714824200002</v>
      </c>
      <c r="K38" s="36">
        <f>SUMIFS(СВЦЭМ!$C$39:$C$782,СВЦЭМ!$A$39:$A$782,$A38,СВЦЭМ!$B$39:$B$782,K$11)+'СЕТ СН'!$F$9+СВЦЭМ!$D$10+'СЕТ СН'!$F$5-'СЕТ СН'!$F$17</f>
        <v>2522.3285153699999</v>
      </c>
      <c r="L38" s="36">
        <f>SUMIFS(СВЦЭМ!$C$39:$C$782,СВЦЭМ!$A$39:$A$782,$A38,СВЦЭМ!$B$39:$B$782,L$11)+'СЕТ СН'!$F$9+СВЦЭМ!$D$10+'СЕТ СН'!$F$5-'СЕТ СН'!$F$17</f>
        <v>2503.9020535999998</v>
      </c>
      <c r="M38" s="36">
        <f>SUMIFS(СВЦЭМ!$C$39:$C$782,СВЦЭМ!$A$39:$A$782,$A38,СВЦЭМ!$B$39:$B$782,M$11)+'СЕТ СН'!$F$9+СВЦЭМ!$D$10+'СЕТ СН'!$F$5-'СЕТ СН'!$F$17</f>
        <v>2599.0156860400002</v>
      </c>
      <c r="N38" s="36">
        <f>SUMIFS(СВЦЭМ!$C$39:$C$782,СВЦЭМ!$A$39:$A$782,$A38,СВЦЭМ!$B$39:$B$782,N$11)+'СЕТ СН'!$F$9+СВЦЭМ!$D$10+'СЕТ СН'!$F$5-'СЕТ СН'!$F$17</f>
        <v>2705.1172317800001</v>
      </c>
      <c r="O38" s="36">
        <f>SUMIFS(СВЦЭМ!$C$39:$C$782,СВЦЭМ!$A$39:$A$782,$A38,СВЦЭМ!$B$39:$B$782,O$11)+'СЕТ СН'!$F$9+СВЦЭМ!$D$10+'СЕТ СН'!$F$5-'СЕТ СН'!$F$17</f>
        <v>2761.4242608300001</v>
      </c>
      <c r="P38" s="36">
        <f>SUMIFS(СВЦЭМ!$C$39:$C$782,СВЦЭМ!$A$39:$A$782,$A38,СВЦЭМ!$B$39:$B$782,P$11)+'СЕТ СН'!$F$9+СВЦЭМ!$D$10+'СЕТ СН'!$F$5-'СЕТ СН'!$F$17</f>
        <v>2800.25396727</v>
      </c>
      <c r="Q38" s="36">
        <f>SUMIFS(СВЦЭМ!$C$39:$C$782,СВЦЭМ!$A$39:$A$782,$A38,СВЦЭМ!$B$39:$B$782,Q$11)+'СЕТ СН'!$F$9+СВЦЭМ!$D$10+'СЕТ СН'!$F$5-'СЕТ СН'!$F$17</f>
        <v>2760.0172691799999</v>
      </c>
      <c r="R38" s="36">
        <f>SUMIFS(СВЦЭМ!$C$39:$C$782,СВЦЭМ!$A$39:$A$782,$A38,СВЦЭМ!$B$39:$B$782,R$11)+'СЕТ СН'!$F$9+СВЦЭМ!$D$10+'СЕТ СН'!$F$5-'СЕТ СН'!$F$17</f>
        <v>2659.33169159</v>
      </c>
      <c r="S38" s="36">
        <f>SUMIFS(СВЦЭМ!$C$39:$C$782,СВЦЭМ!$A$39:$A$782,$A38,СВЦЭМ!$B$39:$B$782,S$11)+'СЕТ СН'!$F$9+СВЦЭМ!$D$10+'СЕТ СН'!$F$5-'СЕТ СН'!$F$17</f>
        <v>2562.8075860600002</v>
      </c>
      <c r="T38" s="36">
        <f>SUMIFS(СВЦЭМ!$C$39:$C$782,СВЦЭМ!$A$39:$A$782,$A38,СВЦЭМ!$B$39:$B$782,T$11)+'СЕТ СН'!$F$9+СВЦЭМ!$D$10+'СЕТ СН'!$F$5-'СЕТ СН'!$F$17</f>
        <v>2471.4034093199998</v>
      </c>
      <c r="U38" s="36">
        <f>SUMIFS(СВЦЭМ!$C$39:$C$782,СВЦЭМ!$A$39:$A$782,$A38,СВЦЭМ!$B$39:$B$782,U$11)+'СЕТ СН'!$F$9+СВЦЭМ!$D$10+'СЕТ СН'!$F$5-'СЕТ СН'!$F$17</f>
        <v>2486.39778596</v>
      </c>
      <c r="V38" s="36">
        <f>SUMIFS(СВЦЭМ!$C$39:$C$782,СВЦЭМ!$A$39:$A$782,$A38,СВЦЭМ!$B$39:$B$782,V$11)+'СЕТ СН'!$F$9+СВЦЭМ!$D$10+'СЕТ СН'!$F$5-'СЕТ СН'!$F$17</f>
        <v>2561.7672055100002</v>
      </c>
      <c r="W38" s="36">
        <f>SUMIFS(СВЦЭМ!$C$39:$C$782,СВЦЭМ!$A$39:$A$782,$A38,СВЦЭМ!$B$39:$B$782,W$11)+'СЕТ СН'!$F$9+СВЦЭМ!$D$10+'СЕТ СН'!$F$5-'СЕТ СН'!$F$17</f>
        <v>2640.6217190699999</v>
      </c>
      <c r="X38" s="36">
        <f>SUMIFS(СВЦЭМ!$C$39:$C$782,СВЦЭМ!$A$39:$A$782,$A38,СВЦЭМ!$B$39:$B$782,X$11)+'СЕТ СН'!$F$9+СВЦЭМ!$D$10+'СЕТ СН'!$F$5-'СЕТ СН'!$F$17</f>
        <v>2681.80608355</v>
      </c>
      <c r="Y38" s="36">
        <f>SUMIFS(СВЦЭМ!$C$39:$C$782,СВЦЭМ!$A$39:$A$782,$A38,СВЦЭМ!$B$39:$B$782,Y$11)+'СЕТ СН'!$F$9+СВЦЭМ!$D$10+'СЕТ СН'!$F$5-'СЕТ СН'!$F$17</f>
        <v>2722.1240681999998</v>
      </c>
    </row>
    <row r="39" spans="1:25" ht="15.75" x14ac:dyDescent="0.2">
      <c r="A39" s="35">
        <f t="shared" si="0"/>
        <v>44648</v>
      </c>
      <c r="B39" s="36">
        <f>SUMIFS(СВЦЭМ!$C$39:$C$782,СВЦЭМ!$A$39:$A$782,$A39,СВЦЭМ!$B$39:$B$782,B$11)+'СЕТ СН'!$F$9+СВЦЭМ!$D$10+'СЕТ СН'!$F$5-'СЕТ СН'!$F$17</f>
        <v>2731.8014433100002</v>
      </c>
      <c r="C39" s="36">
        <f>SUMIFS(СВЦЭМ!$C$39:$C$782,СВЦЭМ!$A$39:$A$782,$A39,СВЦЭМ!$B$39:$B$782,C$11)+'СЕТ СН'!$F$9+СВЦЭМ!$D$10+'СЕТ СН'!$F$5-'СЕТ СН'!$F$17</f>
        <v>2763.1153656699998</v>
      </c>
      <c r="D39" s="36">
        <f>SUMIFS(СВЦЭМ!$C$39:$C$782,СВЦЭМ!$A$39:$A$782,$A39,СВЦЭМ!$B$39:$B$782,D$11)+'СЕТ СН'!$F$9+СВЦЭМ!$D$10+'СЕТ СН'!$F$5-'СЕТ СН'!$F$17</f>
        <v>2829.5717365999999</v>
      </c>
      <c r="E39" s="36">
        <f>SUMIFS(СВЦЭМ!$C$39:$C$782,СВЦЭМ!$A$39:$A$782,$A39,СВЦЭМ!$B$39:$B$782,E$11)+'СЕТ СН'!$F$9+СВЦЭМ!$D$10+'СЕТ СН'!$F$5-'СЕТ СН'!$F$17</f>
        <v>2853.67571873</v>
      </c>
      <c r="F39" s="36">
        <f>SUMIFS(СВЦЭМ!$C$39:$C$782,СВЦЭМ!$A$39:$A$782,$A39,СВЦЭМ!$B$39:$B$782,F$11)+'СЕТ СН'!$F$9+СВЦЭМ!$D$10+'СЕТ СН'!$F$5-'СЕТ СН'!$F$17</f>
        <v>2838.5730448200002</v>
      </c>
      <c r="G39" s="36">
        <f>SUMIFS(СВЦЭМ!$C$39:$C$782,СВЦЭМ!$A$39:$A$782,$A39,СВЦЭМ!$B$39:$B$782,G$11)+'СЕТ СН'!$F$9+СВЦЭМ!$D$10+'СЕТ СН'!$F$5-'СЕТ СН'!$F$17</f>
        <v>2810.5687140199998</v>
      </c>
      <c r="H39" s="36">
        <f>SUMIFS(СВЦЭМ!$C$39:$C$782,СВЦЭМ!$A$39:$A$782,$A39,СВЦЭМ!$B$39:$B$782,H$11)+'СЕТ СН'!$F$9+СВЦЭМ!$D$10+'СЕТ СН'!$F$5-'СЕТ СН'!$F$17</f>
        <v>2773.50553799</v>
      </c>
      <c r="I39" s="36">
        <f>SUMIFS(СВЦЭМ!$C$39:$C$782,СВЦЭМ!$A$39:$A$782,$A39,СВЦЭМ!$B$39:$B$782,I$11)+'СЕТ СН'!$F$9+СВЦЭМ!$D$10+'СЕТ СН'!$F$5-'СЕТ СН'!$F$17</f>
        <v>2643.6066757600001</v>
      </c>
      <c r="J39" s="36">
        <f>SUMIFS(СВЦЭМ!$C$39:$C$782,СВЦЭМ!$A$39:$A$782,$A39,СВЦЭМ!$B$39:$B$782,J$11)+'СЕТ СН'!$F$9+СВЦЭМ!$D$10+'СЕТ СН'!$F$5-'СЕТ СН'!$F$17</f>
        <v>2555.1293554499998</v>
      </c>
      <c r="K39" s="36">
        <f>SUMIFS(СВЦЭМ!$C$39:$C$782,СВЦЭМ!$A$39:$A$782,$A39,СВЦЭМ!$B$39:$B$782,K$11)+'СЕТ СН'!$F$9+СВЦЭМ!$D$10+'СЕТ СН'!$F$5-'СЕТ СН'!$F$17</f>
        <v>2549.0936129000002</v>
      </c>
      <c r="L39" s="36">
        <f>SUMIFS(СВЦЭМ!$C$39:$C$782,СВЦЭМ!$A$39:$A$782,$A39,СВЦЭМ!$B$39:$B$782,L$11)+'СЕТ СН'!$F$9+СВЦЭМ!$D$10+'СЕТ СН'!$F$5-'СЕТ СН'!$F$17</f>
        <v>2575.0871408000003</v>
      </c>
      <c r="M39" s="36">
        <f>SUMIFS(СВЦЭМ!$C$39:$C$782,СВЦЭМ!$A$39:$A$782,$A39,СВЦЭМ!$B$39:$B$782,M$11)+'СЕТ СН'!$F$9+СВЦЭМ!$D$10+'СЕТ СН'!$F$5-'СЕТ СН'!$F$17</f>
        <v>2662.99969341</v>
      </c>
      <c r="N39" s="36">
        <f>SUMIFS(СВЦЭМ!$C$39:$C$782,СВЦЭМ!$A$39:$A$782,$A39,СВЦЭМ!$B$39:$B$782,N$11)+'СЕТ СН'!$F$9+СВЦЭМ!$D$10+'СЕТ СН'!$F$5-'СЕТ СН'!$F$17</f>
        <v>2755.2172151300001</v>
      </c>
      <c r="O39" s="36">
        <f>SUMIFS(СВЦЭМ!$C$39:$C$782,СВЦЭМ!$A$39:$A$782,$A39,СВЦЭМ!$B$39:$B$782,O$11)+'СЕТ СН'!$F$9+СВЦЭМ!$D$10+'СЕТ СН'!$F$5-'СЕТ СН'!$F$17</f>
        <v>2799.1780226400001</v>
      </c>
      <c r="P39" s="36">
        <f>SUMIFS(СВЦЭМ!$C$39:$C$782,СВЦЭМ!$A$39:$A$782,$A39,СВЦЭМ!$B$39:$B$782,P$11)+'СЕТ СН'!$F$9+СВЦЭМ!$D$10+'СЕТ СН'!$F$5-'СЕТ СН'!$F$17</f>
        <v>2824.4402961000001</v>
      </c>
      <c r="Q39" s="36">
        <f>SUMIFS(СВЦЭМ!$C$39:$C$782,СВЦЭМ!$A$39:$A$782,$A39,СВЦЭМ!$B$39:$B$782,Q$11)+'СЕТ СН'!$F$9+СВЦЭМ!$D$10+'СЕТ СН'!$F$5-'СЕТ СН'!$F$17</f>
        <v>2791.4155894800001</v>
      </c>
      <c r="R39" s="36">
        <f>SUMIFS(СВЦЭМ!$C$39:$C$782,СВЦЭМ!$A$39:$A$782,$A39,СВЦЭМ!$B$39:$B$782,R$11)+'СЕТ СН'!$F$9+СВЦЭМ!$D$10+'СЕТ СН'!$F$5-'СЕТ СН'!$F$17</f>
        <v>2684.1002290599999</v>
      </c>
      <c r="S39" s="36">
        <f>SUMIFS(СВЦЭМ!$C$39:$C$782,СВЦЭМ!$A$39:$A$782,$A39,СВЦЭМ!$B$39:$B$782,S$11)+'СЕТ СН'!$F$9+СВЦЭМ!$D$10+'СЕТ СН'!$F$5-'СЕТ СН'!$F$17</f>
        <v>2595.6519338100002</v>
      </c>
      <c r="T39" s="36">
        <f>SUMIFS(СВЦЭМ!$C$39:$C$782,СВЦЭМ!$A$39:$A$782,$A39,СВЦЭМ!$B$39:$B$782,T$11)+'СЕТ СН'!$F$9+СВЦЭМ!$D$10+'СЕТ СН'!$F$5-'СЕТ СН'!$F$17</f>
        <v>2484.7821000499998</v>
      </c>
      <c r="U39" s="36">
        <f>SUMIFS(СВЦЭМ!$C$39:$C$782,СВЦЭМ!$A$39:$A$782,$A39,СВЦЭМ!$B$39:$B$782,U$11)+'СЕТ СН'!$F$9+СВЦЭМ!$D$10+'СЕТ СН'!$F$5-'СЕТ СН'!$F$17</f>
        <v>2479.2298482800002</v>
      </c>
      <c r="V39" s="36">
        <f>SUMIFS(СВЦЭМ!$C$39:$C$782,СВЦЭМ!$A$39:$A$782,$A39,СВЦЭМ!$B$39:$B$782,V$11)+'СЕТ СН'!$F$9+СВЦЭМ!$D$10+'СЕТ СН'!$F$5-'СЕТ СН'!$F$17</f>
        <v>2496.9885120200001</v>
      </c>
      <c r="W39" s="36">
        <f>SUMIFS(СВЦЭМ!$C$39:$C$782,СВЦЭМ!$A$39:$A$782,$A39,СВЦЭМ!$B$39:$B$782,W$11)+'СЕТ СН'!$F$9+СВЦЭМ!$D$10+'СЕТ СН'!$F$5-'СЕТ СН'!$F$17</f>
        <v>2465.6344013299999</v>
      </c>
      <c r="X39" s="36">
        <f>SUMIFS(СВЦЭМ!$C$39:$C$782,СВЦЭМ!$A$39:$A$782,$A39,СВЦЭМ!$B$39:$B$782,X$11)+'СЕТ СН'!$F$9+СВЦЭМ!$D$10+'СЕТ СН'!$F$5-'СЕТ СН'!$F$17</f>
        <v>2463.1757325600001</v>
      </c>
      <c r="Y39" s="36">
        <f>SUMIFS(СВЦЭМ!$C$39:$C$782,СВЦЭМ!$A$39:$A$782,$A39,СВЦЭМ!$B$39:$B$782,Y$11)+'СЕТ СН'!$F$9+СВЦЭМ!$D$10+'СЕТ СН'!$F$5-'СЕТ СН'!$F$17</f>
        <v>2503.11579269</v>
      </c>
    </row>
    <row r="40" spans="1:25" ht="15.75" x14ac:dyDescent="0.2">
      <c r="A40" s="35">
        <f t="shared" si="0"/>
        <v>44649</v>
      </c>
      <c r="B40" s="36">
        <f>SUMIFS(СВЦЭМ!$C$39:$C$782,СВЦЭМ!$A$39:$A$782,$A40,СВЦЭМ!$B$39:$B$782,B$11)+'СЕТ СН'!$F$9+СВЦЭМ!$D$10+'СЕТ СН'!$F$5-'СЕТ СН'!$F$17</f>
        <v>2589.1921608500002</v>
      </c>
      <c r="C40" s="36">
        <f>SUMIFS(СВЦЭМ!$C$39:$C$782,СВЦЭМ!$A$39:$A$782,$A40,СВЦЭМ!$B$39:$B$782,C$11)+'СЕТ СН'!$F$9+СВЦЭМ!$D$10+'СЕТ СН'!$F$5-'СЕТ СН'!$F$17</f>
        <v>2679.6103601499999</v>
      </c>
      <c r="D40" s="36">
        <f>SUMIFS(СВЦЭМ!$C$39:$C$782,СВЦЭМ!$A$39:$A$782,$A40,СВЦЭМ!$B$39:$B$782,D$11)+'СЕТ СН'!$F$9+СВЦЭМ!$D$10+'СЕТ СН'!$F$5-'СЕТ СН'!$F$17</f>
        <v>2775.6185699300004</v>
      </c>
      <c r="E40" s="36">
        <f>SUMIFS(СВЦЭМ!$C$39:$C$782,СВЦЭМ!$A$39:$A$782,$A40,СВЦЭМ!$B$39:$B$782,E$11)+'СЕТ СН'!$F$9+СВЦЭМ!$D$10+'СЕТ СН'!$F$5-'СЕТ СН'!$F$17</f>
        <v>2814.82263857</v>
      </c>
      <c r="F40" s="36">
        <f>SUMIFS(СВЦЭМ!$C$39:$C$782,СВЦЭМ!$A$39:$A$782,$A40,СВЦЭМ!$B$39:$B$782,F$11)+'СЕТ СН'!$F$9+СВЦЭМ!$D$10+'СЕТ СН'!$F$5-'СЕТ СН'!$F$17</f>
        <v>2830.6473903900001</v>
      </c>
      <c r="G40" s="36">
        <f>SUMIFS(СВЦЭМ!$C$39:$C$782,СВЦЭМ!$A$39:$A$782,$A40,СВЦЭМ!$B$39:$B$782,G$11)+'СЕТ СН'!$F$9+СВЦЭМ!$D$10+'СЕТ СН'!$F$5-'СЕТ СН'!$F$17</f>
        <v>2828.10793599</v>
      </c>
      <c r="H40" s="36">
        <f>SUMIFS(СВЦЭМ!$C$39:$C$782,СВЦЭМ!$A$39:$A$782,$A40,СВЦЭМ!$B$39:$B$782,H$11)+'СЕТ СН'!$F$9+СВЦЭМ!$D$10+'СЕТ СН'!$F$5-'СЕТ СН'!$F$17</f>
        <v>2771.3160174599998</v>
      </c>
      <c r="I40" s="36">
        <f>SUMIFS(СВЦЭМ!$C$39:$C$782,СВЦЭМ!$A$39:$A$782,$A40,СВЦЭМ!$B$39:$B$782,I$11)+'СЕТ СН'!$F$9+СВЦЭМ!$D$10+'СЕТ СН'!$F$5-'СЕТ СН'!$F$17</f>
        <v>2652.2988976699999</v>
      </c>
      <c r="J40" s="36">
        <f>SUMIFS(СВЦЭМ!$C$39:$C$782,СВЦЭМ!$A$39:$A$782,$A40,СВЦЭМ!$B$39:$B$782,J$11)+'СЕТ СН'!$F$9+СВЦЭМ!$D$10+'СЕТ СН'!$F$5-'СЕТ СН'!$F$17</f>
        <v>2553.4649793200001</v>
      </c>
      <c r="K40" s="36">
        <f>SUMIFS(СВЦЭМ!$C$39:$C$782,СВЦЭМ!$A$39:$A$782,$A40,СВЦЭМ!$B$39:$B$782,K$11)+'СЕТ СН'!$F$9+СВЦЭМ!$D$10+'СЕТ СН'!$F$5-'СЕТ СН'!$F$17</f>
        <v>2533.1369974300001</v>
      </c>
      <c r="L40" s="36">
        <f>SUMIFS(СВЦЭМ!$C$39:$C$782,СВЦЭМ!$A$39:$A$782,$A40,СВЦЭМ!$B$39:$B$782,L$11)+'СЕТ СН'!$F$9+СВЦЭМ!$D$10+'СЕТ СН'!$F$5-'СЕТ СН'!$F$17</f>
        <v>2562.9179176500002</v>
      </c>
      <c r="M40" s="36">
        <f>SUMIFS(СВЦЭМ!$C$39:$C$782,СВЦЭМ!$A$39:$A$782,$A40,СВЦЭМ!$B$39:$B$782,M$11)+'СЕТ СН'!$F$9+СВЦЭМ!$D$10+'СЕТ СН'!$F$5-'СЕТ СН'!$F$17</f>
        <v>2624.3344667600004</v>
      </c>
      <c r="N40" s="36">
        <f>SUMIFS(СВЦЭМ!$C$39:$C$782,СВЦЭМ!$A$39:$A$782,$A40,СВЦЭМ!$B$39:$B$782,N$11)+'СЕТ СН'!$F$9+СВЦЭМ!$D$10+'СЕТ СН'!$F$5-'СЕТ СН'!$F$17</f>
        <v>2739.9377481299998</v>
      </c>
      <c r="O40" s="36">
        <f>SUMIFS(СВЦЭМ!$C$39:$C$782,СВЦЭМ!$A$39:$A$782,$A40,СВЦЭМ!$B$39:$B$782,O$11)+'СЕТ СН'!$F$9+СВЦЭМ!$D$10+'СЕТ СН'!$F$5-'СЕТ СН'!$F$17</f>
        <v>2792.3933303000003</v>
      </c>
      <c r="P40" s="36">
        <f>SUMIFS(СВЦЭМ!$C$39:$C$782,СВЦЭМ!$A$39:$A$782,$A40,СВЦЭМ!$B$39:$B$782,P$11)+'СЕТ СН'!$F$9+СВЦЭМ!$D$10+'СЕТ СН'!$F$5-'СЕТ СН'!$F$17</f>
        <v>2808.9151361200002</v>
      </c>
      <c r="Q40" s="36">
        <f>SUMIFS(СВЦЭМ!$C$39:$C$782,СВЦЭМ!$A$39:$A$782,$A40,СВЦЭМ!$B$39:$B$782,Q$11)+'СЕТ СН'!$F$9+СВЦЭМ!$D$10+'СЕТ СН'!$F$5-'СЕТ СН'!$F$17</f>
        <v>2815.6062288000003</v>
      </c>
      <c r="R40" s="36">
        <f>SUMIFS(СВЦЭМ!$C$39:$C$782,СВЦЭМ!$A$39:$A$782,$A40,СВЦЭМ!$B$39:$B$782,R$11)+'СЕТ СН'!$F$9+СВЦЭМ!$D$10+'СЕТ СН'!$F$5-'СЕТ СН'!$F$17</f>
        <v>2761.8591875299999</v>
      </c>
      <c r="S40" s="36">
        <f>SUMIFS(СВЦЭМ!$C$39:$C$782,СВЦЭМ!$A$39:$A$782,$A40,СВЦЭМ!$B$39:$B$782,S$11)+'СЕТ СН'!$F$9+СВЦЭМ!$D$10+'СЕТ СН'!$F$5-'СЕТ СН'!$F$17</f>
        <v>2729.3738945599998</v>
      </c>
      <c r="T40" s="36">
        <f>SUMIFS(СВЦЭМ!$C$39:$C$782,СВЦЭМ!$A$39:$A$782,$A40,СВЦЭМ!$B$39:$B$782,T$11)+'СЕТ СН'!$F$9+СВЦЭМ!$D$10+'СЕТ СН'!$F$5-'СЕТ СН'!$F$17</f>
        <v>2704.83302202</v>
      </c>
      <c r="U40" s="36">
        <f>SUMIFS(СВЦЭМ!$C$39:$C$782,СВЦЭМ!$A$39:$A$782,$A40,СВЦЭМ!$B$39:$B$782,U$11)+'СЕТ СН'!$F$9+СВЦЭМ!$D$10+'СЕТ СН'!$F$5-'СЕТ СН'!$F$17</f>
        <v>2663.2497903200001</v>
      </c>
      <c r="V40" s="36">
        <f>SUMIFS(СВЦЭМ!$C$39:$C$782,СВЦЭМ!$A$39:$A$782,$A40,СВЦЭМ!$B$39:$B$782,V$11)+'СЕТ СН'!$F$9+СВЦЭМ!$D$10+'СЕТ СН'!$F$5-'СЕТ СН'!$F$17</f>
        <v>2683.3089512400002</v>
      </c>
      <c r="W40" s="36">
        <f>SUMIFS(СВЦЭМ!$C$39:$C$782,СВЦЭМ!$A$39:$A$782,$A40,СВЦЭМ!$B$39:$B$782,W$11)+'СЕТ СН'!$F$9+СВЦЭМ!$D$10+'СЕТ СН'!$F$5-'СЕТ СН'!$F$17</f>
        <v>2672.4233923900001</v>
      </c>
      <c r="X40" s="36">
        <f>SUMIFS(СВЦЭМ!$C$39:$C$782,СВЦЭМ!$A$39:$A$782,$A40,СВЦЭМ!$B$39:$B$782,X$11)+'СЕТ СН'!$F$9+СВЦЭМ!$D$10+'СЕТ СН'!$F$5-'СЕТ СН'!$F$17</f>
        <v>2714.3871696900001</v>
      </c>
      <c r="Y40" s="36">
        <f>SUMIFS(СВЦЭМ!$C$39:$C$782,СВЦЭМ!$A$39:$A$782,$A40,СВЦЭМ!$B$39:$B$782,Y$11)+'СЕТ СН'!$F$9+СВЦЭМ!$D$10+'СЕТ СН'!$F$5-'СЕТ СН'!$F$17</f>
        <v>2711.7295866100003</v>
      </c>
    </row>
    <row r="41" spans="1:25" ht="15.75" x14ac:dyDescent="0.2">
      <c r="A41" s="35">
        <f t="shared" si="0"/>
        <v>44650</v>
      </c>
      <c r="B41" s="36">
        <f>SUMIFS(СВЦЭМ!$C$39:$C$782,СВЦЭМ!$A$39:$A$782,$A41,СВЦЭМ!$B$39:$B$782,B$11)+'СЕТ СН'!$F$9+СВЦЭМ!$D$10+'СЕТ СН'!$F$5-'СЕТ СН'!$F$17</f>
        <v>2695.8164700699999</v>
      </c>
      <c r="C41" s="36">
        <f>SUMIFS(СВЦЭМ!$C$39:$C$782,СВЦЭМ!$A$39:$A$782,$A41,СВЦЭМ!$B$39:$B$782,C$11)+'СЕТ СН'!$F$9+СВЦЭМ!$D$10+'СЕТ СН'!$F$5-'СЕТ СН'!$F$17</f>
        <v>2713.62435607</v>
      </c>
      <c r="D41" s="36">
        <f>SUMIFS(СВЦЭМ!$C$39:$C$782,СВЦЭМ!$A$39:$A$782,$A41,СВЦЭМ!$B$39:$B$782,D$11)+'СЕТ СН'!$F$9+СВЦЭМ!$D$10+'СЕТ СН'!$F$5-'СЕТ СН'!$F$17</f>
        <v>2784.7296907999998</v>
      </c>
      <c r="E41" s="36">
        <f>SUMIFS(СВЦЭМ!$C$39:$C$782,СВЦЭМ!$A$39:$A$782,$A41,СВЦЭМ!$B$39:$B$782,E$11)+'СЕТ СН'!$F$9+СВЦЭМ!$D$10+'СЕТ СН'!$F$5-'СЕТ СН'!$F$17</f>
        <v>2843.47534301</v>
      </c>
      <c r="F41" s="36">
        <f>SUMIFS(СВЦЭМ!$C$39:$C$782,СВЦЭМ!$A$39:$A$782,$A41,СВЦЭМ!$B$39:$B$782,F$11)+'СЕТ СН'!$F$9+СВЦЭМ!$D$10+'СЕТ СН'!$F$5-'СЕТ СН'!$F$17</f>
        <v>2836.8739452700001</v>
      </c>
      <c r="G41" s="36">
        <f>SUMIFS(СВЦЭМ!$C$39:$C$782,СВЦЭМ!$A$39:$A$782,$A41,СВЦЭМ!$B$39:$B$782,G$11)+'СЕТ СН'!$F$9+СВЦЭМ!$D$10+'СЕТ СН'!$F$5-'СЕТ СН'!$F$17</f>
        <v>2821.8651872999999</v>
      </c>
      <c r="H41" s="36">
        <f>SUMIFS(СВЦЭМ!$C$39:$C$782,СВЦЭМ!$A$39:$A$782,$A41,СВЦЭМ!$B$39:$B$782,H$11)+'СЕТ СН'!$F$9+СВЦЭМ!$D$10+'СЕТ СН'!$F$5-'СЕТ СН'!$F$17</f>
        <v>2755.5461321900002</v>
      </c>
      <c r="I41" s="36">
        <f>SUMIFS(СВЦЭМ!$C$39:$C$782,СВЦЭМ!$A$39:$A$782,$A41,СВЦЭМ!$B$39:$B$782,I$11)+'СЕТ СН'!$F$9+СВЦЭМ!$D$10+'СЕТ СН'!$F$5-'СЕТ СН'!$F$17</f>
        <v>2695.8587224500002</v>
      </c>
      <c r="J41" s="36">
        <f>SUMIFS(СВЦЭМ!$C$39:$C$782,СВЦЭМ!$A$39:$A$782,$A41,СВЦЭМ!$B$39:$B$782,J$11)+'СЕТ СН'!$F$9+СВЦЭМ!$D$10+'СЕТ СН'!$F$5-'СЕТ СН'!$F$17</f>
        <v>2660.5950375500001</v>
      </c>
      <c r="K41" s="36">
        <f>SUMIFS(СВЦЭМ!$C$39:$C$782,СВЦЭМ!$A$39:$A$782,$A41,СВЦЭМ!$B$39:$B$782,K$11)+'СЕТ СН'!$F$9+СВЦЭМ!$D$10+'СЕТ СН'!$F$5-'СЕТ СН'!$F$17</f>
        <v>2669.2333728800004</v>
      </c>
      <c r="L41" s="36">
        <f>SUMIFS(СВЦЭМ!$C$39:$C$782,СВЦЭМ!$A$39:$A$782,$A41,СВЦЭМ!$B$39:$B$782,L$11)+'СЕТ СН'!$F$9+СВЦЭМ!$D$10+'СЕТ СН'!$F$5-'СЕТ СН'!$F$17</f>
        <v>2698.4274090500003</v>
      </c>
      <c r="M41" s="36">
        <f>SUMIFS(СВЦЭМ!$C$39:$C$782,СВЦЭМ!$A$39:$A$782,$A41,СВЦЭМ!$B$39:$B$782,M$11)+'СЕТ СН'!$F$9+СВЦЭМ!$D$10+'СЕТ СН'!$F$5-'СЕТ СН'!$F$17</f>
        <v>2698.5125504300004</v>
      </c>
      <c r="N41" s="36">
        <f>SUMIFS(СВЦЭМ!$C$39:$C$782,СВЦЭМ!$A$39:$A$782,$A41,СВЦЭМ!$B$39:$B$782,N$11)+'СЕТ СН'!$F$9+СВЦЭМ!$D$10+'СЕТ СН'!$F$5-'СЕТ СН'!$F$17</f>
        <v>2728.6885561500003</v>
      </c>
      <c r="O41" s="36">
        <f>SUMIFS(СВЦЭМ!$C$39:$C$782,СВЦЭМ!$A$39:$A$782,$A41,СВЦЭМ!$B$39:$B$782,O$11)+'СЕТ СН'!$F$9+СВЦЭМ!$D$10+'СЕТ СН'!$F$5-'СЕТ СН'!$F$17</f>
        <v>2795.7937517400001</v>
      </c>
      <c r="P41" s="36">
        <f>SUMIFS(СВЦЭМ!$C$39:$C$782,СВЦЭМ!$A$39:$A$782,$A41,СВЦЭМ!$B$39:$B$782,P$11)+'СЕТ СН'!$F$9+СВЦЭМ!$D$10+'СЕТ СН'!$F$5-'СЕТ СН'!$F$17</f>
        <v>2850.0376356799998</v>
      </c>
      <c r="Q41" s="36">
        <f>SUMIFS(СВЦЭМ!$C$39:$C$782,СВЦЭМ!$A$39:$A$782,$A41,СВЦЭМ!$B$39:$B$782,Q$11)+'СЕТ СН'!$F$9+СВЦЭМ!$D$10+'СЕТ СН'!$F$5-'СЕТ СН'!$F$17</f>
        <v>2825.85676005</v>
      </c>
      <c r="R41" s="36">
        <f>SUMIFS(СВЦЭМ!$C$39:$C$782,СВЦЭМ!$A$39:$A$782,$A41,СВЦЭМ!$B$39:$B$782,R$11)+'СЕТ СН'!$F$9+СВЦЭМ!$D$10+'СЕТ СН'!$F$5-'СЕТ СН'!$F$17</f>
        <v>2761.2832808100002</v>
      </c>
      <c r="S41" s="36">
        <f>SUMIFS(СВЦЭМ!$C$39:$C$782,СВЦЭМ!$A$39:$A$782,$A41,СВЦЭМ!$B$39:$B$782,S$11)+'СЕТ СН'!$F$9+СВЦЭМ!$D$10+'СЕТ СН'!$F$5-'СЕТ СН'!$F$17</f>
        <v>2724.3764870700002</v>
      </c>
      <c r="T41" s="36">
        <f>SUMIFS(СВЦЭМ!$C$39:$C$782,СВЦЭМ!$A$39:$A$782,$A41,СВЦЭМ!$B$39:$B$782,T$11)+'СЕТ СН'!$F$9+СВЦЭМ!$D$10+'СЕТ СН'!$F$5-'СЕТ СН'!$F$17</f>
        <v>2696.5233004299998</v>
      </c>
      <c r="U41" s="36">
        <f>SUMIFS(СВЦЭМ!$C$39:$C$782,СВЦЭМ!$A$39:$A$782,$A41,СВЦЭМ!$B$39:$B$782,U$11)+'СЕТ СН'!$F$9+СВЦЭМ!$D$10+'СЕТ СН'!$F$5-'СЕТ СН'!$F$17</f>
        <v>2662.57954746</v>
      </c>
      <c r="V41" s="36">
        <f>SUMIFS(СВЦЭМ!$C$39:$C$782,СВЦЭМ!$A$39:$A$782,$A41,СВЦЭМ!$B$39:$B$782,V$11)+'СЕТ СН'!$F$9+СВЦЭМ!$D$10+'СЕТ СН'!$F$5-'СЕТ СН'!$F$17</f>
        <v>2657.7649776200001</v>
      </c>
      <c r="W41" s="36">
        <f>SUMIFS(СВЦЭМ!$C$39:$C$782,СВЦЭМ!$A$39:$A$782,$A41,СВЦЭМ!$B$39:$B$782,W$11)+'СЕТ СН'!$F$9+СВЦЭМ!$D$10+'СЕТ СН'!$F$5-'СЕТ СН'!$F$17</f>
        <v>2667.1203719200003</v>
      </c>
      <c r="X41" s="36">
        <f>SUMIFS(СВЦЭМ!$C$39:$C$782,СВЦЭМ!$A$39:$A$782,$A41,СВЦЭМ!$B$39:$B$782,X$11)+'СЕТ СН'!$F$9+СВЦЭМ!$D$10+'СЕТ СН'!$F$5-'СЕТ СН'!$F$17</f>
        <v>2688.0827624900003</v>
      </c>
      <c r="Y41" s="36">
        <f>SUMIFS(СВЦЭМ!$C$39:$C$782,СВЦЭМ!$A$39:$A$782,$A41,СВЦЭМ!$B$39:$B$782,Y$11)+'СЕТ СН'!$F$9+СВЦЭМ!$D$10+'СЕТ СН'!$F$5-'СЕТ СН'!$F$17</f>
        <v>2710.5757835000004</v>
      </c>
    </row>
    <row r="42" spans="1:25" ht="15.75" x14ac:dyDescent="0.2">
      <c r="A42" s="35">
        <f t="shared" si="0"/>
        <v>44651</v>
      </c>
      <c r="B42" s="36">
        <f>SUMIFS(СВЦЭМ!$C$39:$C$782,СВЦЭМ!$A$39:$A$782,$A42,СВЦЭМ!$B$39:$B$782,B$11)+'СЕТ СН'!$F$9+СВЦЭМ!$D$10+'СЕТ СН'!$F$5-'СЕТ СН'!$F$17</f>
        <v>2700.5652895499998</v>
      </c>
      <c r="C42" s="36">
        <f>SUMIFS(СВЦЭМ!$C$39:$C$782,СВЦЭМ!$A$39:$A$782,$A42,СВЦЭМ!$B$39:$B$782,C$11)+'СЕТ СН'!$F$9+СВЦЭМ!$D$10+'СЕТ СН'!$F$5-'СЕТ СН'!$F$17</f>
        <v>2706.9235139399998</v>
      </c>
      <c r="D42" s="36">
        <f>SUMIFS(СВЦЭМ!$C$39:$C$782,СВЦЭМ!$A$39:$A$782,$A42,СВЦЭМ!$B$39:$B$782,D$11)+'СЕТ СН'!$F$9+СВЦЭМ!$D$10+'СЕТ СН'!$F$5-'СЕТ СН'!$F$17</f>
        <v>2770.7308208599998</v>
      </c>
      <c r="E42" s="36">
        <f>SUMIFS(СВЦЭМ!$C$39:$C$782,СВЦЭМ!$A$39:$A$782,$A42,СВЦЭМ!$B$39:$B$782,E$11)+'СЕТ СН'!$F$9+СВЦЭМ!$D$10+'СЕТ СН'!$F$5-'СЕТ СН'!$F$17</f>
        <v>2836.8382909000002</v>
      </c>
      <c r="F42" s="36">
        <f>SUMIFS(СВЦЭМ!$C$39:$C$782,СВЦЭМ!$A$39:$A$782,$A42,СВЦЭМ!$B$39:$B$782,F$11)+'СЕТ СН'!$F$9+СВЦЭМ!$D$10+'СЕТ СН'!$F$5-'СЕТ СН'!$F$17</f>
        <v>2833.5068701700002</v>
      </c>
      <c r="G42" s="36">
        <f>SUMIFS(СВЦЭМ!$C$39:$C$782,СВЦЭМ!$A$39:$A$782,$A42,СВЦЭМ!$B$39:$B$782,G$11)+'СЕТ СН'!$F$9+СВЦЭМ!$D$10+'СЕТ СН'!$F$5-'СЕТ СН'!$F$17</f>
        <v>2821.6230026200001</v>
      </c>
      <c r="H42" s="36">
        <f>SUMIFS(СВЦЭМ!$C$39:$C$782,СВЦЭМ!$A$39:$A$782,$A42,СВЦЭМ!$B$39:$B$782,H$11)+'СЕТ СН'!$F$9+СВЦЭМ!$D$10+'СЕТ СН'!$F$5-'СЕТ СН'!$F$17</f>
        <v>2775.9557327700004</v>
      </c>
      <c r="I42" s="36">
        <f>SUMIFS(СВЦЭМ!$C$39:$C$782,СВЦЭМ!$A$39:$A$782,$A42,СВЦЭМ!$B$39:$B$782,I$11)+'СЕТ СН'!$F$9+СВЦЭМ!$D$10+'СЕТ СН'!$F$5-'СЕТ СН'!$F$17</f>
        <v>2706.9909228799997</v>
      </c>
      <c r="J42" s="36">
        <f>SUMIFS(СВЦЭМ!$C$39:$C$782,СВЦЭМ!$A$39:$A$782,$A42,СВЦЭМ!$B$39:$B$782,J$11)+'СЕТ СН'!$F$9+СВЦЭМ!$D$10+'СЕТ СН'!$F$5-'СЕТ СН'!$F$17</f>
        <v>2671.8743658900003</v>
      </c>
      <c r="K42" s="36">
        <f>SUMIFS(СВЦЭМ!$C$39:$C$782,СВЦЭМ!$A$39:$A$782,$A42,СВЦЭМ!$B$39:$B$782,K$11)+'СЕТ СН'!$F$9+СВЦЭМ!$D$10+'СЕТ СН'!$F$5-'СЕТ СН'!$F$17</f>
        <v>2671.6784172799998</v>
      </c>
      <c r="L42" s="36">
        <f>SUMIFS(СВЦЭМ!$C$39:$C$782,СВЦЭМ!$A$39:$A$782,$A42,СВЦЭМ!$B$39:$B$782,L$11)+'СЕТ СН'!$F$9+СВЦЭМ!$D$10+'СЕТ СН'!$F$5-'СЕТ СН'!$F$17</f>
        <v>2702.8990569600001</v>
      </c>
      <c r="M42" s="36">
        <f>SUMIFS(СВЦЭМ!$C$39:$C$782,СВЦЭМ!$A$39:$A$782,$A42,СВЦЭМ!$B$39:$B$782,M$11)+'СЕТ СН'!$F$9+СВЦЭМ!$D$10+'СЕТ СН'!$F$5-'СЕТ СН'!$F$17</f>
        <v>2730.8463303500002</v>
      </c>
      <c r="N42" s="36">
        <f>SUMIFS(СВЦЭМ!$C$39:$C$782,СВЦЭМ!$A$39:$A$782,$A42,СВЦЭМ!$B$39:$B$782,N$11)+'СЕТ СН'!$F$9+СВЦЭМ!$D$10+'СЕТ СН'!$F$5-'СЕТ СН'!$F$17</f>
        <v>2755.4237933900004</v>
      </c>
      <c r="O42" s="36">
        <f>SUMIFS(СВЦЭМ!$C$39:$C$782,СВЦЭМ!$A$39:$A$782,$A42,СВЦЭМ!$B$39:$B$782,O$11)+'СЕТ СН'!$F$9+СВЦЭМ!$D$10+'СЕТ СН'!$F$5-'СЕТ СН'!$F$17</f>
        <v>2798.3744319799998</v>
      </c>
      <c r="P42" s="36">
        <f>SUMIFS(СВЦЭМ!$C$39:$C$782,СВЦЭМ!$A$39:$A$782,$A42,СВЦЭМ!$B$39:$B$782,P$11)+'СЕТ СН'!$F$9+СВЦЭМ!$D$10+'СЕТ СН'!$F$5-'СЕТ СН'!$F$17</f>
        <v>2819.9024608600002</v>
      </c>
      <c r="Q42" s="36">
        <f>SUMIFS(СВЦЭМ!$C$39:$C$782,СВЦЭМ!$A$39:$A$782,$A42,СВЦЭМ!$B$39:$B$782,Q$11)+'СЕТ СН'!$F$9+СВЦЭМ!$D$10+'СЕТ СН'!$F$5-'СЕТ СН'!$F$17</f>
        <v>2792.8702458600001</v>
      </c>
      <c r="R42" s="36">
        <f>SUMIFS(СВЦЭМ!$C$39:$C$782,СВЦЭМ!$A$39:$A$782,$A42,СВЦЭМ!$B$39:$B$782,R$11)+'СЕТ СН'!$F$9+СВЦЭМ!$D$10+'СЕТ СН'!$F$5-'СЕТ СН'!$F$17</f>
        <v>2691.51654061</v>
      </c>
      <c r="S42" s="36">
        <f>SUMIFS(СВЦЭМ!$C$39:$C$782,СВЦЭМ!$A$39:$A$782,$A42,СВЦЭМ!$B$39:$B$782,S$11)+'СЕТ СН'!$F$9+СВЦЭМ!$D$10+'СЕТ СН'!$F$5-'СЕТ СН'!$F$17</f>
        <v>2582.2092914300001</v>
      </c>
      <c r="T42" s="36">
        <f>SUMIFS(СВЦЭМ!$C$39:$C$782,СВЦЭМ!$A$39:$A$782,$A42,СВЦЭМ!$B$39:$B$782,T$11)+'СЕТ СН'!$F$9+СВЦЭМ!$D$10+'СЕТ СН'!$F$5-'СЕТ СН'!$F$17</f>
        <v>2492.6050971499999</v>
      </c>
      <c r="U42" s="36">
        <f>SUMIFS(СВЦЭМ!$C$39:$C$782,СВЦЭМ!$A$39:$A$782,$A42,СВЦЭМ!$B$39:$B$782,U$11)+'СЕТ СН'!$F$9+СВЦЭМ!$D$10+'СЕТ СН'!$F$5-'СЕТ СН'!$F$17</f>
        <v>2521.1050935100002</v>
      </c>
      <c r="V42" s="36">
        <f>SUMIFS(СВЦЭМ!$C$39:$C$782,СВЦЭМ!$A$39:$A$782,$A42,СВЦЭМ!$B$39:$B$782,V$11)+'СЕТ СН'!$F$9+СВЦЭМ!$D$10+'СЕТ СН'!$F$5-'СЕТ СН'!$F$17</f>
        <v>2566.5915845700001</v>
      </c>
      <c r="W42" s="36">
        <f>SUMIFS(СВЦЭМ!$C$39:$C$782,СВЦЭМ!$A$39:$A$782,$A42,СВЦЭМ!$B$39:$B$782,W$11)+'СЕТ СН'!$F$9+СВЦЭМ!$D$10+'СЕТ СН'!$F$5-'СЕТ СН'!$F$17</f>
        <v>2654.1471381700003</v>
      </c>
      <c r="X42" s="36">
        <f>SUMIFS(СВЦЭМ!$C$39:$C$782,СВЦЭМ!$A$39:$A$782,$A42,СВЦЭМ!$B$39:$B$782,X$11)+'СЕТ СН'!$F$9+СВЦЭМ!$D$10+'СЕТ СН'!$F$5-'СЕТ СН'!$F$17</f>
        <v>2691.0740472500001</v>
      </c>
      <c r="Y42" s="36">
        <f>SUMIFS(СВЦЭМ!$C$39:$C$782,СВЦЭМ!$A$39:$A$782,$A42,СВЦЭМ!$B$39:$B$782,Y$11)+'СЕТ СН'!$F$9+СВЦЭМ!$D$10+'СЕТ СН'!$F$5-'СЕТ СН'!$F$17</f>
        <v>2725.6125045799999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01.03.2022</v>
      </c>
      <c r="B48" s="36">
        <f>SUMIFS(СВЦЭМ!$C$39:$C$782,СВЦЭМ!$A$39:$A$782,$A48,СВЦЭМ!$B$39:$B$782,B$47)+'СЕТ СН'!$G$9+СВЦЭМ!$D$10+'СЕТ СН'!$G$5-'СЕТ СН'!$G$17</f>
        <v>3438.13127515</v>
      </c>
      <c r="C48" s="36">
        <f>SUMIFS(СВЦЭМ!$C$39:$C$782,СВЦЭМ!$A$39:$A$782,$A48,СВЦЭМ!$B$39:$B$782,C$47)+'СЕТ СН'!$G$9+СВЦЭМ!$D$10+'СЕТ СН'!$G$5-'СЕТ СН'!$G$17</f>
        <v>3462.0434696399998</v>
      </c>
      <c r="D48" s="36">
        <f>SUMIFS(СВЦЭМ!$C$39:$C$782,СВЦЭМ!$A$39:$A$782,$A48,СВЦЭМ!$B$39:$B$782,D$47)+'СЕТ СН'!$G$9+СВЦЭМ!$D$10+'СЕТ СН'!$G$5-'СЕТ СН'!$G$17</f>
        <v>3484.6791375399998</v>
      </c>
      <c r="E48" s="36">
        <f>SUMIFS(СВЦЭМ!$C$39:$C$782,СВЦЭМ!$A$39:$A$782,$A48,СВЦЭМ!$B$39:$B$782,E$47)+'СЕТ СН'!$G$9+СВЦЭМ!$D$10+'СЕТ СН'!$G$5-'СЕТ СН'!$G$17</f>
        <v>3478.1426467199999</v>
      </c>
      <c r="F48" s="36">
        <f>SUMIFS(СВЦЭМ!$C$39:$C$782,СВЦЭМ!$A$39:$A$782,$A48,СВЦЭМ!$B$39:$B$782,F$47)+'СЕТ СН'!$G$9+СВЦЭМ!$D$10+'СЕТ СН'!$G$5-'СЕТ СН'!$G$17</f>
        <v>3481.3955669300003</v>
      </c>
      <c r="G48" s="36">
        <f>SUMIFS(СВЦЭМ!$C$39:$C$782,СВЦЭМ!$A$39:$A$782,$A48,СВЦЭМ!$B$39:$B$782,G$47)+'СЕТ СН'!$G$9+СВЦЭМ!$D$10+'СЕТ СН'!$G$5-'СЕТ СН'!$G$17</f>
        <v>3477.0998179200001</v>
      </c>
      <c r="H48" s="36">
        <f>SUMIFS(СВЦЭМ!$C$39:$C$782,СВЦЭМ!$A$39:$A$782,$A48,СВЦЭМ!$B$39:$B$782,H$47)+'СЕТ СН'!$G$9+СВЦЭМ!$D$10+'СЕТ СН'!$G$5-'СЕТ СН'!$G$17</f>
        <v>3410.6532177199997</v>
      </c>
      <c r="I48" s="36">
        <f>SUMIFS(СВЦЭМ!$C$39:$C$782,СВЦЭМ!$A$39:$A$782,$A48,СВЦЭМ!$B$39:$B$782,I$47)+'СЕТ СН'!$G$9+СВЦЭМ!$D$10+'СЕТ СН'!$G$5-'СЕТ СН'!$G$17</f>
        <v>3383.1405091500001</v>
      </c>
      <c r="J48" s="36">
        <f>SUMIFS(СВЦЭМ!$C$39:$C$782,СВЦЭМ!$A$39:$A$782,$A48,СВЦЭМ!$B$39:$B$782,J$47)+'СЕТ СН'!$G$9+СВЦЭМ!$D$10+'СЕТ СН'!$G$5-'СЕТ СН'!$G$17</f>
        <v>3346.7660374899997</v>
      </c>
      <c r="K48" s="36">
        <f>SUMIFS(СВЦЭМ!$C$39:$C$782,СВЦЭМ!$A$39:$A$782,$A48,СВЦЭМ!$B$39:$B$782,K$47)+'СЕТ СН'!$G$9+СВЦЭМ!$D$10+'СЕТ СН'!$G$5-'СЕТ СН'!$G$17</f>
        <v>3360.20778845</v>
      </c>
      <c r="L48" s="36">
        <f>SUMIFS(СВЦЭМ!$C$39:$C$782,СВЦЭМ!$A$39:$A$782,$A48,СВЦЭМ!$B$39:$B$782,L$47)+'СЕТ СН'!$G$9+СВЦЭМ!$D$10+'СЕТ СН'!$G$5-'СЕТ СН'!$G$17</f>
        <v>3346.95401554</v>
      </c>
      <c r="M48" s="36">
        <f>SUMIFS(СВЦЭМ!$C$39:$C$782,СВЦЭМ!$A$39:$A$782,$A48,СВЦЭМ!$B$39:$B$782,M$47)+'СЕТ СН'!$G$9+СВЦЭМ!$D$10+'СЕТ СН'!$G$5-'СЕТ СН'!$G$17</f>
        <v>3382.1290920199999</v>
      </c>
      <c r="N48" s="36">
        <f>SUMIFS(СВЦЭМ!$C$39:$C$782,СВЦЭМ!$A$39:$A$782,$A48,СВЦЭМ!$B$39:$B$782,N$47)+'СЕТ СН'!$G$9+СВЦЭМ!$D$10+'СЕТ СН'!$G$5-'СЕТ СН'!$G$17</f>
        <v>3420.1964182399997</v>
      </c>
      <c r="O48" s="36">
        <f>SUMIFS(СВЦЭМ!$C$39:$C$782,СВЦЭМ!$A$39:$A$782,$A48,СВЦЭМ!$B$39:$B$782,O$47)+'СЕТ СН'!$G$9+СВЦЭМ!$D$10+'СЕТ СН'!$G$5-'СЕТ СН'!$G$17</f>
        <v>3447.6606346799999</v>
      </c>
      <c r="P48" s="36">
        <f>SUMIFS(СВЦЭМ!$C$39:$C$782,СВЦЭМ!$A$39:$A$782,$A48,СВЦЭМ!$B$39:$B$782,P$47)+'СЕТ СН'!$G$9+СВЦЭМ!$D$10+'СЕТ СН'!$G$5-'СЕТ СН'!$G$17</f>
        <v>3460.8052862599998</v>
      </c>
      <c r="Q48" s="36">
        <f>SUMIFS(СВЦЭМ!$C$39:$C$782,СВЦЭМ!$A$39:$A$782,$A48,СВЦЭМ!$B$39:$B$782,Q$47)+'СЕТ СН'!$G$9+СВЦЭМ!$D$10+'СЕТ СН'!$G$5-'СЕТ СН'!$G$17</f>
        <v>3486.4237837000001</v>
      </c>
      <c r="R48" s="36">
        <f>SUMIFS(СВЦЭМ!$C$39:$C$782,СВЦЭМ!$A$39:$A$782,$A48,СВЦЭМ!$B$39:$B$782,R$47)+'СЕТ СН'!$G$9+СВЦЭМ!$D$10+'СЕТ СН'!$G$5-'СЕТ СН'!$G$17</f>
        <v>3419.6571841</v>
      </c>
      <c r="S48" s="36">
        <f>SUMIFS(СВЦЭМ!$C$39:$C$782,СВЦЭМ!$A$39:$A$782,$A48,СВЦЭМ!$B$39:$B$782,S$47)+'СЕТ СН'!$G$9+СВЦЭМ!$D$10+'СЕТ СН'!$G$5-'СЕТ СН'!$G$17</f>
        <v>3379.7796201299998</v>
      </c>
      <c r="T48" s="36">
        <f>SUMIFS(СВЦЭМ!$C$39:$C$782,СВЦЭМ!$A$39:$A$782,$A48,СВЦЭМ!$B$39:$B$782,T$47)+'СЕТ СН'!$G$9+СВЦЭМ!$D$10+'СЕТ СН'!$G$5-'СЕТ СН'!$G$17</f>
        <v>3340.2569673400003</v>
      </c>
      <c r="U48" s="36">
        <f>SUMIFS(СВЦЭМ!$C$39:$C$782,СВЦЭМ!$A$39:$A$782,$A48,СВЦЭМ!$B$39:$B$782,U$47)+'СЕТ СН'!$G$9+СВЦЭМ!$D$10+'СЕТ СН'!$G$5-'СЕТ СН'!$G$17</f>
        <v>3320.8510344199999</v>
      </c>
      <c r="V48" s="36">
        <f>SUMIFS(СВЦЭМ!$C$39:$C$782,СВЦЭМ!$A$39:$A$782,$A48,СВЦЭМ!$B$39:$B$782,V$47)+'СЕТ СН'!$G$9+СВЦЭМ!$D$10+'СЕТ СН'!$G$5-'СЕТ СН'!$G$17</f>
        <v>3343.8643264399998</v>
      </c>
      <c r="W48" s="36">
        <f>SUMIFS(СВЦЭМ!$C$39:$C$782,СВЦЭМ!$A$39:$A$782,$A48,СВЦЭМ!$B$39:$B$782,W$47)+'СЕТ СН'!$G$9+СВЦЭМ!$D$10+'СЕТ СН'!$G$5-'СЕТ СН'!$G$17</f>
        <v>3355.5742522600003</v>
      </c>
      <c r="X48" s="36">
        <f>SUMIFS(СВЦЭМ!$C$39:$C$782,СВЦЭМ!$A$39:$A$782,$A48,СВЦЭМ!$B$39:$B$782,X$47)+'СЕТ СН'!$G$9+СВЦЭМ!$D$10+'СЕТ СН'!$G$5-'СЕТ СН'!$G$17</f>
        <v>3371.7424087700001</v>
      </c>
      <c r="Y48" s="36">
        <f>SUMIFS(СВЦЭМ!$C$39:$C$782,СВЦЭМ!$A$39:$A$782,$A48,СВЦЭМ!$B$39:$B$782,Y$47)+'СЕТ СН'!$G$9+СВЦЭМ!$D$10+'СЕТ СН'!$G$5-'СЕТ СН'!$G$17</f>
        <v>3410.8070999399997</v>
      </c>
    </row>
    <row r="49" spans="1:25" ht="15.75" x14ac:dyDescent="0.2">
      <c r="A49" s="35">
        <f>A48+1</f>
        <v>44622</v>
      </c>
      <c r="B49" s="36">
        <f>SUMIFS(СВЦЭМ!$C$39:$C$782,СВЦЭМ!$A$39:$A$782,$A49,СВЦЭМ!$B$39:$B$782,B$47)+'СЕТ СН'!$G$9+СВЦЭМ!$D$10+'СЕТ СН'!$G$5-'СЕТ СН'!$G$17</f>
        <v>3445.2681369299999</v>
      </c>
      <c r="C49" s="36">
        <f>SUMIFS(СВЦЭМ!$C$39:$C$782,СВЦЭМ!$A$39:$A$782,$A49,СВЦЭМ!$B$39:$B$782,C$47)+'СЕТ СН'!$G$9+СВЦЭМ!$D$10+'СЕТ СН'!$G$5-'СЕТ СН'!$G$17</f>
        <v>3499.3628340099999</v>
      </c>
      <c r="D49" s="36">
        <f>SUMIFS(СВЦЭМ!$C$39:$C$782,СВЦЭМ!$A$39:$A$782,$A49,СВЦЭМ!$B$39:$B$782,D$47)+'СЕТ СН'!$G$9+СВЦЭМ!$D$10+'СЕТ СН'!$G$5-'СЕТ СН'!$G$17</f>
        <v>3534.5609718599999</v>
      </c>
      <c r="E49" s="36">
        <f>SUMIFS(СВЦЭМ!$C$39:$C$782,СВЦЭМ!$A$39:$A$782,$A49,СВЦЭМ!$B$39:$B$782,E$47)+'СЕТ СН'!$G$9+СВЦЭМ!$D$10+'СЕТ СН'!$G$5-'СЕТ СН'!$G$17</f>
        <v>3553.94852292</v>
      </c>
      <c r="F49" s="36">
        <f>SUMIFS(СВЦЭМ!$C$39:$C$782,СВЦЭМ!$A$39:$A$782,$A49,СВЦЭМ!$B$39:$B$782,F$47)+'СЕТ СН'!$G$9+СВЦЭМ!$D$10+'СЕТ СН'!$G$5-'СЕТ СН'!$G$17</f>
        <v>3580.2579984700001</v>
      </c>
      <c r="G49" s="36">
        <f>SUMIFS(СВЦЭМ!$C$39:$C$782,СВЦЭМ!$A$39:$A$782,$A49,СВЦЭМ!$B$39:$B$782,G$47)+'СЕТ СН'!$G$9+СВЦЭМ!$D$10+'СЕТ СН'!$G$5-'СЕТ СН'!$G$17</f>
        <v>3535.2745106699999</v>
      </c>
      <c r="H49" s="36">
        <f>SUMIFS(СВЦЭМ!$C$39:$C$782,СВЦЭМ!$A$39:$A$782,$A49,СВЦЭМ!$B$39:$B$782,H$47)+'СЕТ СН'!$G$9+СВЦЭМ!$D$10+'СЕТ СН'!$G$5-'СЕТ СН'!$G$17</f>
        <v>3463.25328279</v>
      </c>
      <c r="I49" s="36">
        <f>SUMIFS(СВЦЭМ!$C$39:$C$782,СВЦЭМ!$A$39:$A$782,$A49,СВЦЭМ!$B$39:$B$782,I$47)+'СЕТ СН'!$G$9+СВЦЭМ!$D$10+'СЕТ СН'!$G$5-'СЕТ СН'!$G$17</f>
        <v>3412.2749162600003</v>
      </c>
      <c r="J49" s="36">
        <f>SUMIFS(СВЦЭМ!$C$39:$C$782,СВЦЭМ!$A$39:$A$782,$A49,СВЦЭМ!$B$39:$B$782,J$47)+'СЕТ СН'!$G$9+СВЦЭМ!$D$10+'СЕТ СН'!$G$5-'СЕТ СН'!$G$17</f>
        <v>3366.8552378700001</v>
      </c>
      <c r="K49" s="36">
        <f>SUMIFS(СВЦЭМ!$C$39:$C$782,СВЦЭМ!$A$39:$A$782,$A49,СВЦЭМ!$B$39:$B$782,K$47)+'СЕТ СН'!$G$9+СВЦЭМ!$D$10+'СЕТ СН'!$G$5-'СЕТ СН'!$G$17</f>
        <v>3359.6039178599999</v>
      </c>
      <c r="L49" s="36">
        <f>SUMIFS(СВЦЭМ!$C$39:$C$782,СВЦЭМ!$A$39:$A$782,$A49,СВЦЭМ!$B$39:$B$782,L$47)+'СЕТ СН'!$G$9+СВЦЭМ!$D$10+'СЕТ СН'!$G$5-'СЕТ СН'!$G$17</f>
        <v>3371.4552677800002</v>
      </c>
      <c r="M49" s="36">
        <f>SUMIFS(СВЦЭМ!$C$39:$C$782,СВЦЭМ!$A$39:$A$782,$A49,СВЦЭМ!$B$39:$B$782,M$47)+'СЕТ СН'!$G$9+СВЦЭМ!$D$10+'СЕТ СН'!$G$5-'СЕТ СН'!$G$17</f>
        <v>3402.98228677</v>
      </c>
      <c r="N49" s="36">
        <f>SUMIFS(СВЦЭМ!$C$39:$C$782,СВЦЭМ!$A$39:$A$782,$A49,СВЦЭМ!$B$39:$B$782,N$47)+'СЕТ СН'!$G$9+СВЦЭМ!$D$10+'СЕТ СН'!$G$5-'СЕТ СН'!$G$17</f>
        <v>3439.3337222199998</v>
      </c>
      <c r="O49" s="36">
        <f>SUMIFS(СВЦЭМ!$C$39:$C$782,СВЦЭМ!$A$39:$A$782,$A49,СВЦЭМ!$B$39:$B$782,O$47)+'СЕТ СН'!$G$9+СВЦЭМ!$D$10+'СЕТ СН'!$G$5-'СЕТ СН'!$G$17</f>
        <v>3489.25725741</v>
      </c>
      <c r="P49" s="36">
        <f>SUMIFS(СВЦЭМ!$C$39:$C$782,СВЦЭМ!$A$39:$A$782,$A49,СВЦЭМ!$B$39:$B$782,P$47)+'СЕТ СН'!$G$9+СВЦЭМ!$D$10+'СЕТ СН'!$G$5-'СЕТ СН'!$G$17</f>
        <v>3507.23431605</v>
      </c>
      <c r="Q49" s="36">
        <f>SUMIFS(СВЦЭМ!$C$39:$C$782,СВЦЭМ!$A$39:$A$782,$A49,СВЦЭМ!$B$39:$B$782,Q$47)+'СЕТ СН'!$G$9+СВЦЭМ!$D$10+'СЕТ СН'!$G$5-'СЕТ СН'!$G$17</f>
        <v>3497.2773859600002</v>
      </c>
      <c r="R49" s="36">
        <f>SUMIFS(СВЦЭМ!$C$39:$C$782,СВЦЭМ!$A$39:$A$782,$A49,СВЦЭМ!$B$39:$B$782,R$47)+'СЕТ СН'!$G$9+СВЦЭМ!$D$10+'СЕТ СН'!$G$5-'СЕТ СН'!$G$17</f>
        <v>3472.6065481400001</v>
      </c>
      <c r="S49" s="36">
        <f>SUMIFS(СВЦЭМ!$C$39:$C$782,СВЦЭМ!$A$39:$A$782,$A49,СВЦЭМ!$B$39:$B$782,S$47)+'СЕТ СН'!$G$9+СВЦЭМ!$D$10+'СЕТ СН'!$G$5-'СЕТ СН'!$G$17</f>
        <v>3425.7302997100001</v>
      </c>
      <c r="T49" s="36">
        <f>SUMIFS(СВЦЭМ!$C$39:$C$782,СВЦЭМ!$A$39:$A$782,$A49,СВЦЭМ!$B$39:$B$782,T$47)+'СЕТ СН'!$G$9+СВЦЭМ!$D$10+'СЕТ СН'!$G$5-'СЕТ СН'!$G$17</f>
        <v>3363.72166204</v>
      </c>
      <c r="U49" s="36">
        <f>SUMIFS(СВЦЭМ!$C$39:$C$782,СВЦЭМ!$A$39:$A$782,$A49,СВЦЭМ!$B$39:$B$782,U$47)+'СЕТ СН'!$G$9+СВЦЭМ!$D$10+'СЕТ СН'!$G$5-'СЕТ СН'!$G$17</f>
        <v>3334.6207056600001</v>
      </c>
      <c r="V49" s="36">
        <f>SUMIFS(СВЦЭМ!$C$39:$C$782,СВЦЭМ!$A$39:$A$782,$A49,СВЦЭМ!$B$39:$B$782,V$47)+'СЕТ СН'!$G$9+СВЦЭМ!$D$10+'СЕТ СН'!$G$5-'СЕТ СН'!$G$17</f>
        <v>3352.8347030800001</v>
      </c>
      <c r="W49" s="36">
        <f>SUMIFS(СВЦЭМ!$C$39:$C$782,СВЦЭМ!$A$39:$A$782,$A49,СВЦЭМ!$B$39:$B$782,W$47)+'СЕТ СН'!$G$9+СВЦЭМ!$D$10+'СЕТ СН'!$G$5-'СЕТ СН'!$G$17</f>
        <v>3379.10324593</v>
      </c>
      <c r="X49" s="36">
        <f>SUMIFS(СВЦЭМ!$C$39:$C$782,СВЦЭМ!$A$39:$A$782,$A49,СВЦЭМ!$B$39:$B$782,X$47)+'СЕТ СН'!$G$9+СВЦЭМ!$D$10+'СЕТ СН'!$G$5-'СЕТ СН'!$G$17</f>
        <v>3420.19157683</v>
      </c>
      <c r="Y49" s="36">
        <f>SUMIFS(СВЦЭМ!$C$39:$C$782,СВЦЭМ!$A$39:$A$782,$A49,СВЦЭМ!$B$39:$B$782,Y$47)+'СЕТ СН'!$G$9+СВЦЭМ!$D$10+'СЕТ СН'!$G$5-'СЕТ СН'!$G$17</f>
        <v>3456.40442566</v>
      </c>
    </row>
    <row r="50" spans="1:25" ht="15.75" x14ac:dyDescent="0.2">
      <c r="A50" s="35">
        <f t="shared" ref="A50:A78" si="1">A49+1</f>
        <v>44623</v>
      </c>
      <c r="B50" s="36">
        <f>SUMIFS(СВЦЭМ!$C$39:$C$782,СВЦЭМ!$A$39:$A$782,$A50,СВЦЭМ!$B$39:$B$782,B$47)+'СЕТ СН'!$G$9+СВЦЭМ!$D$10+'СЕТ СН'!$G$5-'СЕТ СН'!$G$17</f>
        <v>3447.4773840500002</v>
      </c>
      <c r="C50" s="36">
        <f>SUMIFS(СВЦЭМ!$C$39:$C$782,СВЦЭМ!$A$39:$A$782,$A50,СВЦЭМ!$B$39:$B$782,C$47)+'СЕТ СН'!$G$9+СВЦЭМ!$D$10+'СЕТ СН'!$G$5-'СЕТ СН'!$G$17</f>
        <v>3486.9776007099999</v>
      </c>
      <c r="D50" s="36">
        <f>SUMIFS(СВЦЭМ!$C$39:$C$782,СВЦЭМ!$A$39:$A$782,$A50,СВЦЭМ!$B$39:$B$782,D$47)+'СЕТ СН'!$G$9+СВЦЭМ!$D$10+'СЕТ СН'!$G$5-'СЕТ СН'!$G$17</f>
        <v>3519.1046551300001</v>
      </c>
      <c r="E50" s="36">
        <f>SUMIFS(СВЦЭМ!$C$39:$C$782,СВЦЭМ!$A$39:$A$782,$A50,СВЦЭМ!$B$39:$B$782,E$47)+'СЕТ СН'!$G$9+СВЦЭМ!$D$10+'СЕТ СН'!$G$5-'СЕТ СН'!$G$17</f>
        <v>3539.26102317</v>
      </c>
      <c r="F50" s="36">
        <f>SUMIFS(СВЦЭМ!$C$39:$C$782,СВЦЭМ!$A$39:$A$782,$A50,СВЦЭМ!$B$39:$B$782,F$47)+'СЕТ СН'!$G$9+СВЦЭМ!$D$10+'СЕТ СН'!$G$5-'СЕТ СН'!$G$17</f>
        <v>3541.6139072300002</v>
      </c>
      <c r="G50" s="36">
        <f>SUMIFS(СВЦЭМ!$C$39:$C$782,СВЦЭМ!$A$39:$A$782,$A50,СВЦЭМ!$B$39:$B$782,G$47)+'СЕТ СН'!$G$9+СВЦЭМ!$D$10+'СЕТ СН'!$G$5-'СЕТ СН'!$G$17</f>
        <v>3530.43504992</v>
      </c>
      <c r="H50" s="36">
        <f>SUMIFS(СВЦЭМ!$C$39:$C$782,СВЦЭМ!$A$39:$A$782,$A50,СВЦЭМ!$B$39:$B$782,H$47)+'СЕТ СН'!$G$9+СВЦЭМ!$D$10+'СЕТ СН'!$G$5-'СЕТ СН'!$G$17</f>
        <v>3458.5999647399999</v>
      </c>
      <c r="I50" s="36">
        <f>SUMIFS(СВЦЭМ!$C$39:$C$782,СВЦЭМ!$A$39:$A$782,$A50,СВЦЭМ!$B$39:$B$782,I$47)+'СЕТ СН'!$G$9+СВЦЭМ!$D$10+'СЕТ СН'!$G$5-'СЕТ СН'!$G$17</f>
        <v>3410.6029192400001</v>
      </c>
      <c r="J50" s="36">
        <f>SUMIFS(СВЦЭМ!$C$39:$C$782,СВЦЭМ!$A$39:$A$782,$A50,СВЦЭМ!$B$39:$B$782,J$47)+'СЕТ СН'!$G$9+СВЦЭМ!$D$10+'СЕТ СН'!$G$5-'СЕТ СН'!$G$17</f>
        <v>3385.67611665</v>
      </c>
      <c r="K50" s="36">
        <f>SUMIFS(СВЦЭМ!$C$39:$C$782,СВЦЭМ!$A$39:$A$782,$A50,СВЦЭМ!$B$39:$B$782,K$47)+'СЕТ СН'!$G$9+СВЦЭМ!$D$10+'СЕТ СН'!$G$5-'СЕТ СН'!$G$17</f>
        <v>3370.9209769300001</v>
      </c>
      <c r="L50" s="36">
        <f>SUMIFS(СВЦЭМ!$C$39:$C$782,СВЦЭМ!$A$39:$A$782,$A50,СВЦЭМ!$B$39:$B$782,L$47)+'СЕТ СН'!$G$9+СВЦЭМ!$D$10+'СЕТ СН'!$G$5-'СЕТ СН'!$G$17</f>
        <v>3380.16073142</v>
      </c>
      <c r="M50" s="36">
        <f>SUMIFS(СВЦЭМ!$C$39:$C$782,СВЦЭМ!$A$39:$A$782,$A50,СВЦЭМ!$B$39:$B$782,M$47)+'СЕТ СН'!$G$9+СВЦЭМ!$D$10+'СЕТ СН'!$G$5-'СЕТ СН'!$G$17</f>
        <v>3424.3376949599997</v>
      </c>
      <c r="N50" s="36">
        <f>SUMIFS(СВЦЭМ!$C$39:$C$782,СВЦЭМ!$A$39:$A$782,$A50,СВЦЭМ!$B$39:$B$782,N$47)+'СЕТ СН'!$G$9+СВЦЭМ!$D$10+'СЕТ СН'!$G$5-'СЕТ СН'!$G$17</f>
        <v>3463.25256055</v>
      </c>
      <c r="O50" s="36">
        <f>SUMIFS(СВЦЭМ!$C$39:$C$782,СВЦЭМ!$A$39:$A$782,$A50,СВЦЭМ!$B$39:$B$782,O$47)+'СЕТ СН'!$G$9+СВЦЭМ!$D$10+'СЕТ СН'!$G$5-'СЕТ СН'!$G$17</f>
        <v>3510.7474909699999</v>
      </c>
      <c r="P50" s="36">
        <f>SUMIFS(СВЦЭМ!$C$39:$C$782,СВЦЭМ!$A$39:$A$782,$A50,СВЦЭМ!$B$39:$B$782,P$47)+'СЕТ СН'!$G$9+СВЦЭМ!$D$10+'СЕТ СН'!$G$5-'СЕТ СН'!$G$17</f>
        <v>3509.5373622699999</v>
      </c>
      <c r="Q50" s="36">
        <f>SUMIFS(СВЦЭМ!$C$39:$C$782,СВЦЭМ!$A$39:$A$782,$A50,СВЦЭМ!$B$39:$B$782,Q$47)+'СЕТ СН'!$G$9+СВЦЭМ!$D$10+'СЕТ СН'!$G$5-'СЕТ СН'!$G$17</f>
        <v>3491.4786884099999</v>
      </c>
      <c r="R50" s="36">
        <f>SUMIFS(СВЦЭМ!$C$39:$C$782,СВЦЭМ!$A$39:$A$782,$A50,СВЦЭМ!$B$39:$B$782,R$47)+'СЕТ СН'!$G$9+СВЦЭМ!$D$10+'СЕТ СН'!$G$5-'СЕТ СН'!$G$17</f>
        <v>3469.9051794100001</v>
      </c>
      <c r="S50" s="36">
        <f>SUMIFS(СВЦЭМ!$C$39:$C$782,СВЦЭМ!$A$39:$A$782,$A50,СВЦЭМ!$B$39:$B$782,S$47)+'СЕТ СН'!$G$9+СВЦЭМ!$D$10+'СЕТ СН'!$G$5-'СЕТ СН'!$G$17</f>
        <v>3406.2309559800001</v>
      </c>
      <c r="T50" s="36">
        <f>SUMIFS(СВЦЭМ!$C$39:$C$782,СВЦЭМ!$A$39:$A$782,$A50,СВЦЭМ!$B$39:$B$782,T$47)+'СЕТ СН'!$G$9+СВЦЭМ!$D$10+'СЕТ СН'!$G$5-'СЕТ СН'!$G$17</f>
        <v>3358.2020652700003</v>
      </c>
      <c r="U50" s="36">
        <f>SUMIFS(СВЦЭМ!$C$39:$C$782,СВЦЭМ!$A$39:$A$782,$A50,СВЦЭМ!$B$39:$B$782,U$47)+'СЕТ СН'!$G$9+СВЦЭМ!$D$10+'СЕТ СН'!$G$5-'СЕТ СН'!$G$17</f>
        <v>3358.1131071899999</v>
      </c>
      <c r="V50" s="36">
        <f>SUMIFS(СВЦЭМ!$C$39:$C$782,СВЦЭМ!$A$39:$A$782,$A50,СВЦЭМ!$B$39:$B$782,V$47)+'СЕТ СН'!$G$9+СВЦЭМ!$D$10+'СЕТ СН'!$G$5-'СЕТ СН'!$G$17</f>
        <v>3358.3599478199999</v>
      </c>
      <c r="W50" s="36">
        <f>SUMIFS(СВЦЭМ!$C$39:$C$782,СВЦЭМ!$A$39:$A$782,$A50,СВЦЭМ!$B$39:$B$782,W$47)+'СЕТ СН'!$G$9+СВЦЭМ!$D$10+'СЕТ СН'!$G$5-'СЕТ СН'!$G$17</f>
        <v>3388.3560161099999</v>
      </c>
      <c r="X50" s="36">
        <f>SUMIFS(СВЦЭМ!$C$39:$C$782,СВЦЭМ!$A$39:$A$782,$A50,СВЦЭМ!$B$39:$B$782,X$47)+'СЕТ СН'!$G$9+СВЦЭМ!$D$10+'СЕТ СН'!$G$5-'СЕТ СН'!$G$17</f>
        <v>3400.67102987</v>
      </c>
      <c r="Y50" s="36">
        <f>SUMIFS(СВЦЭМ!$C$39:$C$782,СВЦЭМ!$A$39:$A$782,$A50,СВЦЭМ!$B$39:$B$782,Y$47)+'СЕТ СН'!$G$9+СВЦЭМ!$D$10+'СЕТ СН'!$G$5-'СЕТ СН'!$G$17</f>
        <v>3428.2009445900003</v>
      </c>
    </row>
    <row r="51" spans="1:25" ht="15.75" x14ac:dyDescent="0.2">
      <c r="A51" s="35">
        <f t="shared" si="1"/>
        <v>44624</v>
      </c>
      <c r="B51" s="36">
        <f>SUMIFS(СВЦЭМ!$C$39:$C$782,СВЦЭМ!$A$39:$A$782,$A51,СВЦЭМ!$B$39:$B$782,B$47)+'СЕТ СН'!$G$9+СВЦЭМ!$D$10+'СЕТ СН'!$G$5-'СЕТ СН'!$G$17</f>
        <v>3438.6759568799998</v>
      </c>
      <c r="C51" s="36">
        <f>SUMIFS(СВЦЭМ!$C$39:$C$782,СВЦЭМ!$A$39:$A$782,$A51,СВЦЭМ!$B$39:$B$782,C$47)+'СЕТ СН'!$G$9+СВЦЭМ!$D$10+'СЕТ СН'!$G$5-'СЕТ СН'!$G$17</f>
        <v>3489.2328942499998</v>
      </c>
      <c r="D51" s="36">
        <f>SUMIFS(СВЦЭМ!$C$39:$C$782,СВЦЭМ!$A$39:$A$782,$A51,СВЦЭМ!$B$39:$B$782,D$47)+'СЕТ СН'!$G$9+СВЦЭМ!$D$10+'СЕТ СН'!$G$5-'СЕТ СН'!$G$17</f>
        <v>3541.76522974</v>
      </c>
      <c r="E51" s="36">
        <f>SUMIFS(СВЦЭМ!$C$39:$C$782,СВЦЭМ!$A$39:$A$782,$A51,СВЦЭМ!$B$39:$B$782,E$47)+'СЕТ СН'!$G$9+СВЦЭМ!$D$10+'СЕТ СН'!$G$5-'СЕТ СН'!$G$17</f>
        <v>3552.36111084</v>
      </c>
      <c r="F51" s="36">
        <f>SUMIFS(СВЦЭМ!$C$39:$C$782,СВЦЭМ!$A$39:$A$782,$A51,СВЦЭМ!$B$39:$B$782,F$47)+'СЕТ СН'!$G$9+СВЦЭМ!$D$10+'СЕТ СН'!$G$5-'СЕТ СН'!$G$17</f>
        <v>3546.3082532799999</v>
      </c>
      <c r="G51" s="36">
        <f>SUMIFS(СВЦЭМ!$C$39:$C$782,СВЦЭМ!$A$39:$A$782,$A51,СВЦЭМ!$B$39:$B$782,G$47)+'СЕТ СН'!$G$9+СВЦЭМ!$D$10+'СЕТ СН'!$G$5-'СЕТ СН'!$G$17</f>
        <v>3513.4022892800003</v>
      </c>
      <c r="H51" s="36">
        <f>SUMIFS(СВЦЭМ!$C$39:$C$782,СВЦЭМ!$A$39:$A$782,$A51,СВЦЭМ!$B$39:$B$782,H$47)+'СЕТ СН'!$G$9+СВЦЭМ!$D$10+'СЕТ СН'!$G$5-'СЕТ СН'!$G$17</f>
        <v>3438.8676683900003</v>
      </c>
      <c r="I51" s="36">
        <f>SUMIFS(СВЦЭМ!$C$39:$C$782,СВЦЭМ!$A$39:$A$782,$A51,СВЦЭМ!$B$39:$B$782,I$47)+'СЕТ СН'!$G$9+СВЦЭМ!$D$10+'СЕТ СН'!$G$5-'СЕТ СН'!$G$17</f>
        <v>3383.0751024000001</v>
      </c>
      <c r="J51" s="36">
        <f>SUMIFS(СВЦЭМ!$C$39:$C$782,СВЦЭМ!$A$39:$A$782,$A51,СВЦЭМ!$B$39:$B$782,J$47)+'СЕТ СН'!$G$9+СВЦЭМ!$D$10+'СЕТ СН'!$G$5-'СЕТ СН'!$G$17</f>
        <v>3369.94915821</v>
      </c>
      <c r="K51" s="36">
        <f>SUMIFS(СВЦЭМ!$C$39:$C$782,СВЦЭМ!$A$39:$A$782,$A51,СВЦЭМ!$B$39:$B$782,K$47)+'СЕТ СН'!$G$9+СВЦЭМ!$D$10+'СЕТ СН'!$G$5-'СЕТ СН'!$G$17</f>
        <v>3362.1126968500002</v>
      </c>
      <c r="L51" s="36">
        <f>SUMIFS(СВЦЭМ!$C$39:$C$782,СВЦЭМ!$A$39:$A$782,$A51,СВЦЭМ!$B$39:$B$782,L$47)+'СЕТ СН'!$G$9+СВЦЭМ!$D$10+'СЕТ СН'!$G$5-'СЕТ СН'!$G$17</f>
        <v>3374.6182650000001</v>
      </c>
      <c r="M51" s="36">
        <f>SUMIFS(СВЦЭМ!$C$39:$C$782,СВЦЭМ!$A$39:$A$782,$A51,СВЦЭМ!$B$39:$B$782,M$47)+'СЕТ СН'!$G$9+СВЦЭМ!$D$10+'СЕТ СН'!$G$5-'СЕТ СН'!$G$17</f>
        <v>3410.5344224700002</v>
      </c>
      <c r="N51" s="36">
        <f>SUMIFS(СВЦЭМ!$C$39:$C$782,СВЦЭМ!$A$39:$A$782,$A51,СВЦЭМ!$B$39:$B$782,N$47)+'СЕТ СН'!$G$9+СВЦЭМ!$D$10+'СЕТ СН'!$G$5-'СЕТ СН'!$G$17</f>
        <v>3453.2799653299999</v>
      </c>
      <c r="O51" s="36">
        <f>SUMIFS(СВЦЭМ!$C$39:$C$782,СВЦЭМ!$A$39:$A$782,$A51,СВЦЭМ!$B$39:$B$782,O$47)+'СЕТ СН'!$G$9+СВЦЭМ!$D$10+'СЕТ СН'!$G$5-'СЕТ СН'!$G$17</f>
        <v>3485.9532206599997</v>
      </c>
      <c r="P51" s="36">
        <f>SUMIFS(СВЦЭМ!$C$39:$C$782,СВЦЭМ!$A$39:$A$782,$A51,СВЦЭМ!$B$39:$B$782,P$47)+'СЕТ СН'!$G$9+СВЦЭМ!$D$10+'СЕТ СН'!$G$5-'СЕТ СН'!$G$17</f>
        <v>3487.7259997599999</v>
      </c>
      <c r="Q51" s="36">
        <f>SUMIFS(СВЦЭМ!$C$39:$C$782,СВЦЭМ!$A$39:$A$782,$A51,СВЦЭМ!$B$39:$B$782,Q$47)+'СЕТ СН'!$G$9+СВЦЭМ!$D$10+'СЕТ СН'!$G$5-'СЕТ СН'!$G$17</f>
        <v>3473.4705517000002</v>
      </c>
      <c r="R51" s="36">
        <f>SUMIFS(СВЦЭМ!$C$39:$C$782,СВЦЭМ!$A$39:$A$782,$A51,СВЦЭМ!$B$39:$B$782,R$47)+'СЕТ СН'!$G$9+СВЦЭМ!$D$10+'СЕТ СН'!$G$5-'СЕТ СН'!$G$17</f>
        <v>3436.3006812900003</v>
      </c>
      <c r="S51" s="36">
        <f>SUMIFS(СВЦЭМ!$C$39:$C$782,СВЦЭМ!$A$39:$A$782,$A51,СВЦЭМ!$B$39:$B$782,S$47)+'СЕТ СН'!$G$9+СВЦЭМ!$D$10+'СЕТ СН'!$G$5-'СЕТ СН'!$G$17</f>
        <v>3384.30568795</v>
      </c>
      <c r="T51" s="36">
        <f>SUMIFS(СВЦЭМ!$C$39:$C$782,СВЦЭМ!$A$39:$A$782,$A51,СВЦЭМ!$B$39:$B$782,T$47)+'СЕТ СН'!$G$9+СВЦЭМ!$D$10+'СЕТ СН'!$G$5-'СЕТ СН'!$G$17</f>
        <v>3335.58578687</v>
      </c>
      <c r="U51" s="36">
        <f>SUMIFS(СВЦЭМ!$C$39:$C$782,СВЦЭМ!$A$39:$A$782,$A51,СВЦЭМ!$B$39:$B$782,U$47)+'СЕТ СН'!$G$9+СВЦЭМ!$D$10+'СЕТ СН'!$G$5-'СЕТ СН'!$G$17</f>
        <v>3340.1549379899998</v>
      </c>
      <c r="V51" s="36">
        <f>SUMIFS(СВЦЭМ!$C$39:$C$782,СВЦЭМ!$A$39:$A$782,$A51,СВЦЭМ!$B$39:$B$782,V$47)+'СЕТ СН'!$G$9+СВЦЭМ!$D$10+'СЕТ СН'!$G$5-'СЕТ СН'!$G$17</f>
        <v>3357.99224469</v>
      </c>
      <c r="W51" s="36">
        <f>SUMIFS(СВЦЭМ!$C$39:$C$782,СВЦЭМ!$A$39:$A$782,$A51,СВЦЭМ!$B$39:$B$782,W$47)+'СЕТ СН'!$G$9+СВЦЭМ!$D$10+'СЕТ СН'!$G$5-'СЕТ СН'!$G$17</f>
        <v>3385.33660285</v>
      </c>
      <c r="X51" s="36">
        <f>SUMIFS(СВЦЭМ!$C$39:$C$782,СВЦЭМ!$A$39:$A$782,$A51,СВЦЭМ!$B$39:$B$782,X$47)+'СЕТ СН'!$G$9+СВЦЭМ!$D$10+'СЕТ СН'!$G$5-'СЕТ СН'!$G$17</f>
        <v>3421.8717317400001</v>
      </c>
      <c r="Y51" s="36">
        <f>SUMIFS(СВЦЭМ!$C$39:$C$782,СВЦЭМ!$A$39:$A$782,$A51,СВЦЭМ!$B$39:$B$782,Y$47)+'СЕТ СН'!$G$9+СВЦЭМ!$D$10+'СЕТ СН'!$G$5-'СЕТ СН'!$G$17</f>
        <v>3426.3874535499999</v>
      </c>
    </row>
    <row r="52" spans="1:25" ht="15.75" x14ac:dyDescent="0.2">
      <c r="A52" s="35">
        <f t="shared" si="1"/>
        <v>44625</v>
      </c>
      <c r="B52" s="36">
        <f>SUMIFS(СВЦЭМ!$C$39:$C$782,СВЦЭМ!$A$39:$A$782,$A52,СВЦЭМ!$B$39:$B$782,B$47)+'СЕТ СН'!$G$9+СВЦЭМ!$D$10+'СЕТ СН'!$G$5-'СЕТ СН'!$G$17</f>
        <v>3426.4253655499997</v>
      </c>
      <c r="C52" s="36">
        <f>SUMIFS(СВЦЭМ!$C$39:$C$782,СВЦЭМ!$A$39:$A$782,$A52,СВЦЭМ!$B$39:$B$782,C$47)+'СЕТ СН'!$G$9+СВЦЭМ!$D$10+'СЕТ СН'!$G$5-'СЕТ СН'!$G$17</f>
        <v>3471.8105324899998</v>
      </c>
      <c r="D52" s="36">
        <f>SUMIFS(СВЦЭМ!$C$39:$C$782,СВЦЭМ!$A$39:$A$782,$A52,СВЦЭМ!$B$39:$B$782,D$47)+'СЕТ СН'!$G$9+СВЦЭМ!$D$10+'СЕТ СН'!$G$5-'СЕТ СН'!$G$17</f>
        <v>3516.91397856</v>
      </c>
      <c r="E52" s="36">
        <f>SUMIFS(СВЦЭМ!$C$39:$C$782,СВЦЭМ!$A$39:$A$782,$A52,СВЦЭМ!$B$39:$B$782,E$47)+'СЕТ СН'!$G$9+СВЦЭМ!$D$10+'СЕТ СН'!$G$5-'СЕТ СН'!$G$17</f>
        <v>3522.75003887</v>
      </c>
      <c r="F52" s="36">
        <f>SUMIFS(СВЦЭМ!$C$39:$C$782,СВЦЭМ!$A$39:$A$782,$A52,СВЦЭМ!$B$39:$B$782,F$47)+'СЕТ СН'!$G$9+СВЦЭМ!$D$10+'СЕТ СН'!$G$5-'СЕТ СН'!$G$17</f>
        <v>3523.25101958</v>
      </c>
      <c r="G52" s="36">
        <f>SUMIFS(СВЦЭМ!$C$39:$C$782,СВЦЭМ!$A$39:$A$782,$A52,СВЦЭМ!$B$39:$B$782,G$47)+'СЕТ СН'!$G$9+СВЦЭМ!$D$10+'СЕТ СН'!$G$5-'СЕТ СН'!$G$17</f>
        <v>3491.2851595699999</v>
      </c>
      <c r="H52" s="36">
        <f>SUMIFS(СВЦЭМ!$C$39:$C$782,СВЦЭМ!$A$39:$A$782,$A52,СВЦЭМ!$B$39:$B$782,H$47)+'СЕТ СН'!$G$9+СВЦЭМ!$D$10+'СЕТ СН'!$G$5-'СЕТ СН'!$G$17</f>
        <v>3437.3009764799999</v>
      </c>
      <c r="I52" s="36">
        <f>SUMIFS(СВЦЭМ!$C$39:$C$782,СВЦЭМ!$A$39:$A$782,$A52,СВЦЭМ!$B$39:$B$782,I$47)+'СЕТ СН'!$G$9+СВЦЭМ!$D$10+'СЕТ СН'!$G$5-'СЕТ СН'!$G$17</f>
        <v>3358.59543618</v>
      </c>
      <c r="J52" s="36">
        <f>SUMIFS(СВЦЭМ!$C$39:$C$782,СВЦЭМ!$A$39:$A$782,$A52,СВЦЭМ!$B$39:$B$782,J$47)+'СЕТ СН'!$G$9+СВЦЭМ!$D$10+'СЕТ СН'!$G$5-'СЕТ СН'!$G$17</f>
        <v>3349.2253179300001</v>
      </c>
      <c r="K52" s="36">
        <f>SUMIFS(СВЦЭМ!$C$39:$C$782,СВЦЭМ!$A$39:$A$782,$A52,СВЦЭМ!$B$39:$B$782,K$47)+'СЕТ СН'!$G$9+СВЦЭМ!$D$10+'СЕТ СН'!$G$5-'СЕТ СН'!$G$17</f>
        <v>3353.98166283</v>
      </c>
      <c r="L52" s="36">
        <f>SUMIFS(СВЦЭМ!$C$39:$C$782,СВЦЭМ!$A$39:$A$782,$A52,СВЦЭМ!$B$39:$B$782,L$47)+'СЕТ СН'!$G$9+СВЦЭМ!$D$10+'СЕТ СН'!$G$5-'СЕТ СН'!$G$17</f>
        <v>3362.6637695999998</v>
      </c>
      <c r="M52" s="36">
        <f>SUMIFS(СВЦЭМ!$C$39:$C$782,СВЦЭМ!$A$39:$A$782,$A52,СВЦЭМ!$B$39:$B$782,M$47)+'СЕТ СН'!$G$9+СВЦЭМ!$D$10+'СЕТ СН'!$G$5-'СЕТ СН'!$G$17</f>
        <v>3382.7679608600001</v>
      </c>
      <c r="N52" s="36">
        <f>SUMIFS(СВЦЭМ!$C$39:$C$782,СВЦЭМ!$A$39:$A$782,$A52,СВЦЭМ!$B$39:$B$782,N$47)+'СЕТ СН'!$G$9+СВЦЭМ!$D$10+'СЕТ СН'!$G$5-'СЕТ СН'!$G$17</f>
        <v>3415.6248325699999</v>
      </c>
      <c r="O52" s="36">
        <f>SUMIFS(СВЦЭМ!$C$39:$C$782,СВЦЭМ!$A$39:$A$782,$A52,СВЦЭМ!$B$39:$B$782,O$47)+'СЕТ СН'!$G$9+СВЦЭМ!$D$10+'СЕТ СН'!$G$5-'СЕТ СН'!$G$17</f>
        <v>3465.1372577499997</v>
      </c>
      <c r="P52" s="36">
        <f>SUMIFS(СВЦЭМ!$C$39:$C$782,СВЦЭМ!$A$39:$A$782,$A52,СВЦЭМ!$B$39:$B$782,P$47)+'СЕТ СН'!$G$9+СВЦЭМ!$D$10+'СЕТ СН'!$G$5-'СЕТ СН'!$G$17</f>
        <v>3475.09705102</v>
      </c>
      <c r="Q52" s="36">
        <f>SUMIFS(СВЦЭМ!$C$39:$C$782,СВЦЭМ!$A$39:$A$782,$A52,СВЦЭМ!$B$39:$B$782,Q$47)+'СЕТ СН'!$G$9+СВЦЭМ!$D$10+'СЕТ СН'!$G$5-'СЕТ СН'!$G$17</f>
        <v>3460.33380532</v>
      </c>
      <c r="R52" s="36">
        <f>SUMIFS(СВЦЭМ!$C$39:$C$782,СВЦЭМ!$A$39:$A$782,$A52,СВЦЭМ!$B$39:$B$782,R$47)+'СЕТ СН'!$G$9+СВЦЭМ!$D$10+'СЕТ СН'!$G$5-'СЕТ СН'!$G$17</f>
        <v>3425.2038959000001</v>
      </c>
      <c r="S52" s="36">
        <f>SUMIFS(СВЦЭМ!$C$39:$C$782,СВЦЭМ!$A$39:$A$782,$A52,СВЦЭМ!$B$39:$B$782,S$47)+'СЕТ СН'!$G$9+СВЦЭМ!$D$10+'СЕТ СН'!$G$5-'СЕТ СН'!$G$17</f>
        <v>3400.1476116100002</v>
      </c>
      <c r="T52" s="36">
        <f>SUMIFS(СВЦЭМ!$C$39:$C$782,СВЦЭМ!$A$39:$A$782,$A52,СВЦЭМ!$B$39:$B$782,T$47)+'СЕТ СН'!$G$9+СВЦЭМ!$D$10+'СЕТ СН'!$G$5-'СЕТ СН'!$G$17</f>
        <v>3357.6359268599999</v>
      </c>
      <c r="U52" s="36">
        <f>SUMIFS(СВЦЭМ!$C$39:$C$782,СВЦЭМ!$A$39:$A$782,$A52,СВЦЭМ!$B$39:$B$782,U$47)+'СЕТ СН'!$G$9+СВЦЭМ!$D$10+'СЕТ СН'!$G$5-'СЕТ СН'!$G$17</f>
        <v>3341.76959343</v>
      </c>
      <c r="V52" s="36">
        <f>SUMIFS(СВЦЭМ!$C$39:$C$782,СВЦЭМ!$A$39:$A$782,$A52,СВЦЭМ!$B$39:$B$782,V$47)+'СЕТ СН'!$G$9+СВЦЭМ!$D$10+'СЕТ СН'!$G$5-'СЕТ СН'!$G$17</f>
        <v>3334.0672919600001</v>
      </c>
      <c r="W52" s="36">
        <f>SUMIFS(СВЦЭМ!$C$39:$C$782,СВЦЭМ!$A$39:$A$782,$A52,СВЦЭМ!$B$39:$B$782,W$47)+'СЕТ СН'!$G$9+СВЦЭМ!$D$10+'СЕТ СН'!$G$5-'СЕТ СН'!$G$17</f>
        <v>3352.0306430999999</v>
      </c>
      <c r="X52" s="36">
        <f>SUMIFS(СВЦЭМ!$C$39:$C$782,СВЦЭМ!$A$39:$A$782,$A52,СВЦЭМ!$B$39:$B$782,X$47)+'СЕТ СН'!$G$9+СВЦЭМ!$D$10+'СЕТ СН'!$G$5-'СЕТ СН'!$G$17</f>
        <v>3375.9175720600001</v>
      </c>
      <c r="Y52" s="36">
        <f>SUMIFS(СВЦЭМ!$C$39:$C$782,СВЦЭМ!$A$39:$A$782,$A52,СВЦЭМ!$B$39:$B$782,Y$47)+'СЕТ СН'!$G$9+СВЦЭМ!$D$10+'СЕТ СН'!$G$5-'СЕТ СН'!$G$17</f>
        <v>3357.6331986099999</v>
      </c>
    </row>
    <row r="53" spans="1:25" ht="15.75" x14ac:dyDescent="0.2">
      <c r="A53" s="35">
        <f t="shared" si="1"/>
        <v>44626</v>
      </c>
      <c r="B53" s="36">
        <f>SUMIFS(СВЦЭМ!$C$39:$C$782,СВЦЭМ!$A$39:$A$782,$A53,СВЦЭМ!$B$39:$B$782,B$47)+'СЕТ СН'!$G$9+СВЦЭМ!$D$10+'СЕТ СН'!$G$5-'СЕТ СН'!$G$17</f>
        <v>3356.58502107</v>
      </c>
      <c r="C53" s="36">
        <f>SUMIFS(СВЦЭМ!$C$39:$C$782,СВЦЭМ!$A$39:$A$782,$A53,СВЦЭМ!$B$39:$B$782,C$47)+'СЕТ СН'!$G$9+СВЦЭМ!$D$10+'СЕТ СН'!$G$5-'СЕТ СН'!$G$17</f>
        <v>3375.5925801799999</v>
      </c>
      <c r="D53" s="36">
        <f>SUMIFS(СВЦЭМ!$C$39:$C$782,СВЦЭМ!$A$39:$A$782,$A53,СВЦЭМ!$B$39:$B$782,D$47)+'СЕТ СН'!$G$9+СВЦЭМ!$D$10+'СЕТ СН'!$G$5-'СЕТ СН'!$G$17</f>
        <v>3434.0775822200003</v>
      </c>
      <c r="E53" s="36">
        <f>SUMIFS(СВЦЭМ!$C$39:$C$782,СВЦЭМ!$A$39:$A$782,$A53,СВЦЭМ!$B$39:$B$782,E$47)+'СЕТ СН'!$G$9+СВЦЭМ!$D$10+'СЕТ СН'!$G$5-'СЕТ СН'!$G$17</f>
        <v>3478.4827958699998</v>
      </c>
      <c r="F53" s="36">
        <f>SUMIFS(СВЦЭМ!$C$39:$C$782,СВЦЭМ!$A$39:$A$782,$A53,СВЦЭМ!$B$39:$B$782,F$47)+'СЕТ СН'!$G$9+СВЦЭМ!$D$10+'СЕТ СН'!$G$5-'СЕТ СН'!$G$17</f>
        <v>3487.1557508699998</v>
      </c>
      <c r="G53" s="36">
        <f>SUMIFS(СВЦЭМ!$C$39:$C$782,СВЦЭМ!$A$39:$A$782,$A53,СВЦЭМ!$B$39:$B$782,G$47)+'СЕТ СН'!$G$9+СВЦЭМ!$D$10+'СЕТ СН'!$G$5-'СЕТ СН'!$G$17</f>
        <v>3492.3062395799998</v>
      </c>
      <c r="H53" s="36">
        <f>SUMIFS(СВЦЭМ!$C$39:$C$782,СВЦЭМ!$A$39:$A$782,$A53,СВЦЭМ!$B$39:$B$782,H$47)+'СЕТ СН'!$G$9+СВЦЭМ!$D$10+'СЕТ СН'!$G$5-'СЕТ СН'!$G$17</f>
        <v>3466.38970948</v>
      </c>
      <c r="I53" s="36">
        <f>SUMIFS(СВЦЭМ!$C$39:$C$782,СВЦЭМ!$A$39:$A$782,$A53,СВЦЭМ!$B$39:$B$782,I$47)+'СЕТ СН'!$G$9+СВЦЭМ!$D$10+'СЕТ СН'!$G$5-'СЕТ СН'!$G$17</f>
        <v>3359.8785315</v>
      </c>
      <c r="J53" s="36">
        <f>SUMIFS(СВЦЭМ!$C$39:$C$782,СВЦЭМ!$A$39:$A$782,$A53,СВЦЭМ!$B$39:$B$782,J$47)+'СЕТ СН'!$G$9+СВЦЭМ!$D$10+'СЕТ СН'!$G$5-'СЕТ СН'!$G$17</f>
        <v>3302.8657862600003</v>
      </c>
      <c r="K53" s="36">
        <f>SUMIFS(СВЦЭМ!$C$39:$C$782,СВЦЭМ!$A$39:$A$782,$A53,СВЦЭМ!$B$39:$B$782,K$47)+'СЕТ СН'!$G$9+СВЦЭМ!$D$10+'СЕТ СН'!$G$5-'СЕТ СН'!$G$17</f>
        <v>3271.93303169</v>
      </c>
      <c r="L53" s="36">
        <f>SUMIFS(СВЦЭМ!$C$39:$C$782,СВЦЭМ!$A$39:$A$782,$A53,СВЦЭМ!$B$39:$B$782,L$47)+'СЕТ СН'!$G$9+СВЦЭМ!$D$10+'СЕТ СН'!$G$5-'СЕТ СН'!$G$17</f>
        <v>3278.9986561799997</v>
      </c>
      <c r="M53" s="36">
        <f>SUMIFS(СВЦЭМ!$C$39:$C$782,СВЦЭМ!$A$39:$A$782,$A53,СВЦЭМ!$B$39:$B$782,M$47)+'СЕТ СН'!$G$9+СВЦЭМ!$D$10+'СЕТ СН'!$G$5-'СЕТ СН'!$G$17</f>
        <v>3294.49531376</v>
      </c>
      <c r="N53" s="36">
        <f>SUMIFS(СВЦЭМ!$C$39:$C$782,СВЦЭМ!$A$39:$A$782,$A53,СВЦЭМ!$B$39:$B$782,N$47)+'СЕТ СН'!$G$9+СВЦЭМ!$D$10+'СЕТ СН'!$G$5-'СЕТ СН'!$G$17</f>
        <v>3355.6295959500003</v>
      </c>
      <c r="O53" s="36">
        <f>SUMIFS(СВЦЭМ!$C$39:$C$782,СВЦЭМ!$A$39:$A$782,$A53,СВЦЭМ!$B$39:$B$782,O$47)+'СЕТ СН'!$G$9+СВЦЭМ!$D$10+'СЕТ СН'!$G$5-'СЕТ СН'!$G$17</f>
        <v>3407.2609404100003</v>
      </c>
      <c r="P53" s="36">
        <f>SUMIFS(СВЦЭМ!$C$39:$C$782,СВЦЭМ!$A$39:$A$782,$A53,СВЦЭМ!$B$39:$B$782,P$47)+'СЕТ СН'!$G$9+СВЦЭМ!$D$10+'СЕТ СН'!$G$5-'СЕТ СН'!$G$17</f>
        <v>3423.25523243</v>
      </c>
      <c r="Q53" s="36">
        <f>SUMIFS(СВЦЭМ!$C$39:$C$782,СВЦЭМ!$A$39:$A$782,$A53,СВЦЭМ!$B$39:$B$782,Q$47)+'СЕТ СН'!$G$9+СВЦЭМ!$D$10+'СЕТ СН'!$G$5-'СЕТ СН'!$G$17</f>
        <v>3409.0685539400001</v>
      </c>
      <c r="R53" s="36">
        <f>SUMIFS(СВЦЭМ!$C$39:$C$782,СВЦЭМ!$A$39:$A$782,$A53,СВЦЭМ!$B$39:$B$782,R$47)+'СЕТ СН'!$G$9+СВЦЭМ!$D$10+'СЕТ СН'!$G$5-'СЕТ СН'!$G$17</f>
        <v>3374.0655404500003</v>
      </c>
      <c r="S53" s="36">
        <f>SUMIFS(СВЦЭМ!$C$39:$C$782,СВЦЭМ!$A$39:$A$782,$A53,СВЦЭМ!$B$39:$B$782,S$47)+'СЕТ СН'!$G$9+СВЦЭМ!$D$10+'СЕТ СН'!$G$5-'СЕТ СН'!$G$17</f>
        <v>3330.85851237</v>
      </c>
      <c r="T53" s="36">
        <f>SUMIFS(СВЦЭМ!$C$39:$C$782,СВЦЭМ!$A$39:$A$782,$A53,СВЦЭМ!$B$39:$B$782,T$47)+'СЕТ СН'!$G$9+СВЦЭМ!$D$10+'СЕТ СН'!$G$5-'СЕТ СН'!$G$17</f>
        <v>3288.6145435899998</v>
      </c>
      <c r="U53" s="36">
        <f>SUMIFS(СВЦЭМ!$C$39:$C$782,СВЦЭМ!$A$39:$A$782,$A53,СВЦЭМ!$B$39:$B$782,U$47)+'СЕТ СН'!$G$9+СВЦЭМ!$D$10+'СЕТ СН'!$G$5-'СЕТ СН'!$G$17</f>
        <v>3256.0835242800003</v>
      </c>
      <c r="V53" s="36">
        <f>SUMIFS(СВЦЭМ!$C$39:$C$782,СВЦЭМ!$A$39:$A$782,$A53,СВЦЭМ!$B$39:$B$782,V$47)+'СЕТ СН'!$G$9+СВЦЭМ!$D$10+'СЕТ СН'!$G$5-'СЕТ СН'!$G$17</f>
        <v>3256.9098746199998</v>
      </c>
      <c r="W53" s="36">
        <f>SUMIFS(СВЦЭМ!$C$39:$C$782,СВЦЭМ!$A$39:$A$782,$A53,СВЦЭМ!$B$39:$B$782,W$47)+'СЕТ СН'!$G$9+СВЦЭМ!$D$10+'СЕТ СН'!$G$5-'СЕТ СН'!$G$17</f>
        <v>3269.6643898000002</v>
      </c>
      <c r="X53" s="36">
        <f>SUMIFS(СВЦЭМ!$C$39:$C$782,СВЦЭМ!$A$39:$A$782,$A53,СВЦЭМ!$B$39:$B$782,X$47)+'СЕТ СН'!$G$9+СВЦЭМ!$D$10+'СЕТ СН'!$G$5-'СЕТ СН'!$G$17</f>
        <v>3306.28736058</v>
      </c>
      <c r="Y53" s="36">
        <f>SUMIFS(СВЦЭМ!$C$39:$C$782,СВЦЭМ!$A$39:$A$782,$A53,СВЦЭМ!$B$39:$B$782,Y$47)+'СЕТ СН'!$G$9+СВЦЭМ!$D$10+'СЕТ СН'!$G$5-'СЕТ СН'!$G$17</f>
        <v>3323.1568633300003</v>
      </c>
    </row>
    <row r="54" spans="1:25" ht="15.75" x14ac:dyDescent="0.2">
      <c r="A54" s="35">
        <f t="shared" si="1"/>
        <v>44627</v>
      </c>
      <c r="B54" s="36">
        <f>SUMIFS(СВЦЭМ!$C$39:$C$782,СВЦЭМ!$A$39:$A$782,$A54,СВЦЭМ!$B$39:$B$782,B$47)+'СЕТ СН'!$G$9+СВЦЭМ!$D$10+'СЕТ СН'!$G$5-'СЕТ СН'!$G$17</f>
        <v>3329.2188532700002</v>
      </c>
      <c r="C54" s="36">
        <f>SUMIFS(СВЦЭМ!$C$39:$C$782,СВЦЭМ!$A$39:$A$782,$A54,СВЦЭМ!$B$39:$B$782,C$47)+'СЕТ СН'!$G$9+СВЦЭМ!$D$10+'СЕТ СН'!$G$5-'СЕТ СН'!$G$17</f>
        <v>3380.0596640200001</v>
      </c>
      <c r="D54" s="36">
        <f>SUMIFS(СВЦЭМ!$C$39:$C$782,СВЦЭМ!$A$39:$A$782,$A54,СВЦЭМ!$B$39:$B$782,D$47)+'СЕТ СН'!$G$9+СВЦЭМ!$D$10+'СЕТ СН'!$G$5-'СЕТ СН'!$G$17</f>
        <v>3433.8078208500001</v>
      </c>
      <c r="E54" s="36">
        <f>SUMIFS(СВЦЭМ!$C$39:$C$782,СВЦЭМ!$A$39:$A$782,$A54,СВЦЭМ!$B$39:$B$782,E$47)+'СЕТ СН'!$G$9+СВЦЭМ!$D$10+'СЕТ СН'!$G$5-'СЕТ СН'!$G$17</f>
        <v>3482.2639167799998</v>
      </c>
      <c r="F54" s="36">
        <f>SUMIFS(СВЦЭМ!$C$39:$C$782,СВЦЭМ!$A$39:$A$782,$A54,СВЦЭМ!$B$39:$B$782,F$47)+'СЕТ СН'!$G$9+СВЦЭМ!$D$10+'СЕТ СН'!$G$5-'СЕТ СН'!$G$17</f>
        <v>3500.83253405</v>
      </c>
      <c r="G54" s="36">
        <f>SUMIFS(СВЦЭМ!$C$39:$C$782,СВЦЭМ!$A$39:$A$782,$A54,СВЦЭМ!$B$39:$B$782,G$47)+'СЕТ СН'!$G$9+СВЦЭМ!$D$10+'СЕТ СН'!$G$5-'СЕТ СН'!$G$17</f>
        <v>3484.80660988</v>
      </c>
      <c r="H54" s="36">
        <f>SUMIFS(СВЦЭМ!$C$39:$C$782,СВЦЭМ!$A$39:$A$782,$A54,СВЦЭМ!$B$39:$B$782,H$47)+'СЕТ СН'!$G$9+СВЦЭМ!$D$10+'СЕТ СН'!$G$5-'СЕТ СН'!$G$17</f>
        <v>3445.6394790700001</v>
      </c>
      <c r="I54" s="36">
        <f>SUMIFS(СВЦЭМ!$C$39:$C$782,СВЦЭМ!$A$39:$A$782,$A54,СВЦЭМ!$B$39:$B$782,I$47)+'СЕТ СН'!$G$9+СВЦЭМ!$D$10+'СЕТ СН'!$G$5-'СЕТ СН'!$G$17</f>
        <v>3373.9422429699998</v>
      </c>
      <c r="J54" s="36">
        <f>SUMIFS(СВЦЭМ!$C$39:$C$782,СВЦЭМ!$A$39:$A$782,$A54,СВЦЭМ!$B$39:$B$782,J$47)+'СЕТ СН'!$G$9+СВЦЭМ!$D$10+'СЕТ СН'!$G$5-'СЕТ СН'!$G$17</f>
        <v>3302.5262769800001</v>
      </c>
      <c r="K54" s="36">
        <f>SUMIFS(СВЦЭМ!$C$39:$C$782,СВЦЭМ!$A$39:$A$782,$A54,СВЦЭМ!$B$39:$B$782,K$47)+'СЕТ СН'!$G$9+СВЦЭМ!$D$10+'СЕТ СН'!$G$5-'СЕТ СН'!$G$17</f>
        <v>3272.1672227600002</v>
      </c>
      <c r="L54" s="36">
        <f>SUMIFS(СВЦЭМ!$C$39:$C$782,СВЦЭМ!$A$39:$A$782,$A54,СВЦЭМ!$B$39:$B$782,L$47)+'СЕТ СН'!$G$9+СВЦЭМ!$D$10+'СЕТ СН'!$G$5-'СЕТ СН'!$G$17</f>
        <v>3269.7641846400002</v>
      </c>
      <c r="M54" s="36">
        <f>SUMIFS(СВЦЭМ!$C$39:$C$782,СВЦЭМ!$A$39:$A$782,$A54,СВЦЭМ!$B$39:$B$782,M$47)+'СЕТ СН'!$G$9+СВЦЭМ!$D$10+'СЕТ СН'!$G$5-'СЕТ СН'!$G$17</f>
        <v>3316.5749060200001</v>
      </c>
      <c r="N54" s="36">
        <f>SUMIFS(СВЦЭМ!$C$39:$C$782,СВЦЭМ!$A$39:$A$782,$A54,СВЦЭМ!$B$39:$B$782,N$47)+'СЕТ СН'!$G$9+СВЦЭМ!$D$10+'СЕТ СН'!$G$5-'СЕТ СН'!$G$17</f>
        <v>3387.8743268099997</v>
      </c>
      <c r="O54" s="36">
        <f>SUMIFS(СВЦЭМ!$C$39:$C$782,СВЦЭМ!$A$39:$A$782,$A54,СВЦЭМ!$B$39:$B$782,O$47)+'СЕТ СН'!$G$9+СВЦЭМ!$D$10+'СЕТ СН'!$G$5-'СЕТ СН'!$G$17</f>
        <v>3441.2765691899999</v>
      </c>
      <c r="P54" s="36">
        <f>SUMIFS(СВЦЭМ!$C$39:$C$782,СВЦЭМ!$A$39:$A$782,$A54,СВЦЭМ!$B$39:$B$782,P$47)+'СЕТ СН'!$G$9+СВЦЭМ!$D$10+'СЕТ СН'!$G$5-'СЕТ СН'!$G$17</f>
        <v>3445.8960389599997</v>
      </c>
      <c r="Q54" s="36">
        <f>SUMIFS(СВЦЭМ!$C$39:$C$782,СВЦЭМ!$A$39:$A$782,$A54,СВЦЭМ!$B$39:$B$782,Q$47)+'СЕТ СН'!$G$9+СВЦЭМ!$D$10+'СЕТ СН'!$G$5-'СЕТ СН'!$G$17</f>
        <v>3421.29296591</v>
      </c>
      <c r="R54" s="36">
        <f>SUMIFS(СВЦЭМ!$C$39:$C$782,СВЦЭМ!$A$39:$A$782,$A54,СВЦЭМ!$B$39:$B$782,R$47)+'СЕТ СН'!$G$9+СВЦЭМ!$D$10+'СЕТ СН'!$G$5-'СЕТ СН'!$G$17</f>
        <v>3373.13040495</v>
      </c>
      <c r="S54" s="36">
        <f>SUMIFS(СВЦЭМ!$C$39:$C$782,СВЦЭМ!$A$39:$A$782,$A54,СВЦЭМ!$B$39:$B$782,S$47)+'СЕТ СН'!$G$9+СВЦЭМ!$D$10+'СЕТ СН'!$G$5-'СЕТ СН'!$G$17</f>
        <v>3330.2552643399999</v>
      </c>
      <c r="T54" s="36">
        <f>SUMIFS(СВЦЭМ!$C$39:$C$782,СВЦЭМ!$A$39:$A$782,$A54,СВЦЭМ!$B$39:$B$782,T$47)+'СЕТ СН'!$G$9+СВЦЭМ!$D$10+'СЕТ СН'!$G$5-'СЕТ СН'!$G$17</f>
        <v>3297.9647765</v>
      </c>
      <c r="U54" s="36">
        <f>SUMIFS(СВЦЭМ!$C$39:$C$782,СВЦЭМ!$A$39:$A$782,$A54,СВЦЭМ!$B$39:$B$782,U$47)+'СЕТ СН'!$G$9+СВЦЭМ!$D$10+'СЕТ СН'!$G$5-'СЕТ СН'!$G$17</f>
        <v>3262.5083102400004</v>
      </c>
      <c r="V54" s="36">
        <f>SUMIFS(СВЦЭМ!$C$39:$C$782,СВЦЭМ!$A$39:$A$782,$A54,СВЦЭМ!$B$39:$B$782,V$47)+'СЕТ СН'!$G$9+СВЦЭМ!$D$10+'СЕТ СН'!$G$5-'СЕТ СН'!$G$17</f>
        <v>3259.0287534099998</v>
      </c>
      <c r="W54" s="36">
        <f>SUMIFS(СВЦЭМ!$C$39:$C$782,СВЦЭМ!$A$39:$A$782,$A54,СВЦЭМ!$B$39:$B$782,W$47)+'СЕТ СН'!$G$9+СВЦЭМ!$D$10+'СЕТ СН'!$G$5-'СЕТ СН'!$G$17</f>
        <v>3281.9922983200004</v>
      </c>
      <c r="X54" s="36">
        <f>SUMIFS(СВЦЭМ!$C$39:$C$782,СВЦЭМ!$A$39:$A$782,$A54,СВЦЭМ!$B$39:$B$782,X$47)+'СЕТ СН'!$G$9+СВЦЭМ!$D$10+'СЕТ СН'!$G$5-'СЕТ СН'!$G$17</f>
        <v>3313.54320508</v>
      </c>
      <c r="Y54" s="36">
        <f>SUMIFS(СВЦЭМ!$C$39:$C$782,СВЦЭМ!$A$39:$A$782,$A54,СВЦЭМ!$B$39:$B$782,Y$47)+'СЕТ СН'!$G$9+СВЦЭМ!$D$10+'СЕТ СН'!$G$5-'СЕТ СН'!$G$17</f>
        <v>3345.7126841500003</v>
      </c>
    </row>
    <row r="55" spans="1:25" ht="15.75" x14ac:dyDescent="0.2">
      <c r="A55" s="35">
        <f t="shared" si="1"/>
        <v>44628</v>
      </c>
      <c r="B55" s="36">
        <f>SUMIFS(СВЦЭМ!$C$39:$C$782,СВЦЭМ!$A$39:$A$782,$A55,СВЦЭМ!$B$39:$B$782,B$47)+'СЕТ СН'!$G$9+СВЦЭМ!$D$10+'СЕТ СН'!$G$5-'СЕТ СН'!$G$17</f>
        <v>3333.5776243</v>
      </c>
      <c r="C55" s="36">
        <f>SUMIFS(СВЦЭМ!$C$39:$C$782,СВЦЭМ!$A$39:$A$782,$A55,СВЦЭМ!$B$39:$B$782,C$47)+'СЕТ СН'!$G$9+СВЦЭМ!$D$10+'СЕТ СН'!$G$5-'СЕТ СН'!$G$17</f>
        <v>3374.3348649300001</v>
      </c>
      <c r="D55" s="36">
        <f>SUMIFS(СВЦЭМ!$C$39:$C$782,СВЦЭМ!$A$39:$A$782,$A55,СВЦЭМ!$B$39:$B$782,D$47)+'СЕТ СН'!$G$9+СВЦЭМ!$D$10+'СЕТ СН'!$G$5-'СЕТ СН'!$G$17</f>
        <v>3417.7183813299998</v>
      </c>
      <c r="E55" s="36">
        <f>SUMIFS(СВЦЭМ!$C$39:$C$782,СВЦЭМ!$A$39:$A$782,$A55,СВЦЭМ!$B$39:$B$782,E$47)+'СЕТ СН'!$G$9+СВЦЭМ!$D$10+'СЕТ СН'!$G$5-'СЕТ СН'!$G$17</f>
        <v>3448.6750399800003</v>
      </c>
      <c r="F55" s="36">
        <f>SUMIFS(СВЦЭМ!$C$39:$C$782,СВЦЭМ!$A$39:$A$782,$A55,СВЦЭМ!$B$39:$B$782,F$47)+'СЕТ СН'!$G$9+СВЦЭМ!$D$10+'СЕТ СН'!$G$5-'СЕТ СН'!$G$17</f>
        <v>3464.85947403</v>
      </c>
      <c r="G55" s="36">
        <f>SUMIFS(СВЦЭМ!$C$39:$C$782,СВЦЭМ!$A$39:$A$782,$A55,СВЦЭМ!$B$39:$B$782,G$47)+'СЕТ СН'!$G$9+СВЦЭМ!$D$10+'СЕТ СН'!$G$5-'СЕТ СН'!$G$17</f>
        <v>3455.76712223</v>
      </c>
      <c r="H55" s="36">
        <f>SUMIFS(СВЦЭМ!$C$39:$C$782,СВЦЭМ!$A$39:$A$782,$A55,СВЦЭМ!$B$39:$B$782,H$47)+'СЕТ СН'!$G$9+СВЦЭМ!$D$10+'СЕТ СН'!$G$5-'СЕТ СН'!$G$17</f>
        <v>3438.10978183</v>
      </c>
      <c r="I55" s="36">
        <f>SUMIFS(СВЦЭМ!$C$39:$C$782,СВЦЭМ!$A$39:$A$782,$A55,СВЦЭМ!$B$39:$B$782,I$47)+'СЕТ СН'!$G$9+СВЦЭМ!$D$10+'СЕТ СН'!$G$5-'СЕТ СН'!$G$17</f>
        <v>3359.23992748</v>
      </c>
      <c r="J55" s="36">
        <f>SUMIFS(СВЦЭМ!$C$39:$C$782,СВЦЭМ!$A$39:$A$782,$A55,СВЦЭМ!$B$39:$B$782,J$47)+'СЕТ СН'!$G$9+СВЦЭМ!$D$10+'СЕТ СН'!$G$5-'СЕТ СН'!$G$17</f>
        <v>3278.6200383799996</v>
      </c>
      <c r="K55" s="36">
        <f>SUMIFS(СВЦЭМ!$C$39:$C$782,СВЦЭМ!$A$39:$A$782,$A55,СВЦЭМ!$B$39:$B$782,K$47)+'СЕТ СН'!$G$9+СВЦЭМ!$D$10+'СЕТ СН'!$G$5-'СЕТ СН'!$G$17</f>
        <v>3273.20154796</v>
      </c>
      <c r="L55" s="36">
        <f>SUMIFS(СВЦЭМ!$C$39:$C$782,СВЦЭМ!$A$39:$A$782,$A55,СВЦЭМ!$B$39:$B$782,L$47)+'СЕТ СН'!$G$9+СВЦЭМ!$D$10+'СЕТ СН'!$G$5-'СЕТ СН'!$G$17</f>
        <v>3274.1445773400001</v>
      </c>
      <c r="M55" s="36">
        <f>SUMIFS(СВЦЭМ!$C$39:$C$782,СВЦЭМ!$A$39:$A$782,$A55,СВЦЭМ!$B$39:$B$782,M$47)+'СЕТ СН'!$G$9+СВЦЭМ!$D$10+'СЕТ СН'!$G$5-'СЕТ СН'!$G$17</f>
        <v>3331.4315255399997</v>
      </c>
      <c r="N55" s="36">
        <f>SUMIFS(СВЦЭМ!$C$39:$C$782,СВЦЭМ!$A$39:$A$782,$A55,СВЦЭМ!$B$39:$B$782,N$47)+'СЕТ СН'!$G$9+СВЦЭМ!$D$10+'СЕТ СН'!$G$5-'СЕТ СН'!$G$17</f>
        <v>3408.9025331800003</v>
      </c>
      <c r="O55" s="36">
        <f>SUMIFS(СВЦЭМ!$C$39:$C$782,СВЦЭМ!$A$39:$A$782,$A55,СВЦЭМ!$B$39:$B$782,O$47)+'СЕТ СН'!$G$9+СВЦЭМ!$D$10+'СЕТ СН'!$G$5-'СЕТ СН'!$G$17</f>
        <v>3444.3997730700003</v>
      </c>
      <c r="P55" s="36">
        <f>SUMIFS(СВЦЭМ!$C$39:$C$782,СВЦЭМ!$A$39:$A$782,$A55,СВЦЭМ!$B$39:$B$782,P$47)+'СЕТ СН'!$G$9+СВЦЭМ!$D$10+'СЕТ СН'!$G$5-'СЕТ СН'!$G$17</f>
        <v>3448.3501760600002</v>
      </c>
      <c r="Q55" s="36">
        <f>SUMIFS(СВЦЭМ!$C$39:$C$782,СВЦЭМ!$A$39:$A$782,$A55,СВЦЭМ!$B$39:$B$782,Q$47)+'СЕТ СН'!$G$9+СВЦЭМ!$D$10+'СЕТ СН'!$G$5-'СЕТ СН'!$G$17</f>
        <v>3434.4154936</v>
      </c>
      <c r="R55" s="36">
        <f>SUMIFS(СВЦЭМ!$C$39:$C$782,СВЦЭМ!$A$39:$A$782,$A55,СВЦЭМ!$B$39:$B$782,R$47)+'СЕТ СН'!$G$9+СВЦЭМ!$D$10+'СЕТ СН'!$G$5-'СЕТ СН'!$G$17</f>
        <v>3377.134321</v>
      </c>
      <c r="S55" s="36">
        <f>SUMIFS(СВЦЭМ!$C$39:$C$782,СВЦЭМ!$A$39:$A$782,$A55,СВЦЭМ!$B$39:$B$782,S$47)+'СЕТ СН'!$G$9+СВЦЭМ!$D$10+'СЕТ СН'!$G$5-'СЕТ СН'!$G$17</f>
        <v>3325.5119170799999</v>
      </c>
      <c r="T55" s="36">
        <f>SUMIFS(СВЦЭМ!$C$39:$C$782,СВЦЭМ!$A$39:$A$782,$A55,СВЦЭМ!$B$39:$B$782,T$47)+'СЕТ СН'!$G$9+СВЦЭМ!$D$10+'СЕТ СН'!$G$5-'СЕТ СН'!$G$17</f>
        <v>3283.02178426</v>
      </c>
      <c r="U55" s="36">
        <f>SUMIFS(СВЦЭМ!$C$39:$C$782,СВЦЭМ!$A$39:$A$782,$A55,СВЦЭМ!$B$39:$B$782,U$47)+'СЕТ СН'!$G$9+СВЦЭМ!$D$10+'СЕТ СН'!$G$5-'СЕТ СН'!$G$17</f>
        <v>3259.7312085599997</v>
      </c>
      <c r="V55" s="36">
        <f>SUMIFS(СВЦЭМ!$C$39:$C$782,СВЦЭМ!$A$39:$A$782,$A55,СВЦЭМ!$B$39:$B$782,V$47)+'СЕТ СН'!$G$9+СВЦЭМ!$D$10+'СЕТ СН'!$G$5-'СЕТ СН'!$G$17</f>
        <v>3268.7216925499997</v>
      </c>
      <c r="W55" s="36">
        <f>SUMIFS(СВЦЭМ!$C$39:$C$782,СВЦЭМ!$A$39:$A$782,$A55,СВЦЭМ!$B$39:$B$782,W$47)+'СЕТ СН'!$G$9+СВЦЭМ!$D$10+'СЕТ СН'!$G$5-'СЕТ СН'!$G$17</f>
        <v>3284.5525697000003</v>
      </c>
      <c r="X55" s="36">
        <f>SUMIFS(СВЦЭМ!$C$39:$C$782,СВЦЭМ!$A$39:$A$782,$A55,СВЦЭМ!$B$39:$B$782,X$47)+'СЕТ СН'!$G$9+СВЦЭМ!$D$10+'СЕТ СН'!$G$5-'СЕТ СН'!$G$17</f>
        <v>3307.6595707500001</v>
      </c>
      <c r="Y55" s="36">
        <f>SUMIFS(СВЦЭМ!$C$39:$C$782,СВЦЭМ!$A$39:$A$782,$A55,СВЦЭМ!$B$39:$B$782,Y$47)+'СЕТ СН'!$G$9+СВЦЭМ!$D$10+'СЕТ СН'!$G$5-'СЕТ СН'!$G$17</f>
        <v>3344.25598012</v>
      </c>
    </row>
    <row r="56" spans="1:25" ht="15.75" x14ac:dyDescent="0.2">
      <c r="A56" s="35">
        <f t="shared" si="1"/>
        <v>44629</v>
      </c>
      <c r="B56" s="36">
        <f>SUMIFS(СВЦЭМ!$C$39:$C$782,СВЦЭМ!$A$39:$A$782,$A56,СВЦЭМ!$B$39:$B$782,B$47)+'СЕТ СН'!$G$9+СВЦЭМ!$D$10+'СЕТ СН'!$G$5-'СЕТ СН'!$G$17</f>
        <v>3338.7083772300002</v>
      </c>
      <c r="C56" s="36">
        <f>SUMIFS(СВЦЭМ!$C$39:$C$782,СВЦЭМ!$A$39:$A$782,$A56,СВЦЭМ!$B$39:$B$782,C$47)+'СЕТ СН'!$G$9+СВЦЭМ!$D$10+'СЕТ СН'!$G$5-'СЕТ СН'!$G$17</f>
        <v>3388.8617634900002</v>
      </c>
      <c r="D56" s="36">
        <f>SUMIFS(СВЦЭМ!$C$39:$C$782,СВЦЭМ!$A$39:$A$782,$A56,СВЦЭМ!$B$39:$B$782,D$47)+'СЕТ СН'!$G$9+СВЦЭМ!$D$10+'СЕТ СН'!$G$5-'СЕТ СН'!$G$17</f>
        <v>3428.7197278200001</v>
      </c>
      <c r="E56" s="36">
        <f>SUMIFS(СВЦЭМ!$C$39:$C$782,СВЦЭМ!$A$39:$A$782,$A56,СВЦЭМ!$B$39:$B$782,E$47)+'СЕТ СН'!$G$9+СВЦЭМ!$D$10+'СЕТ СН'!$G$5-'СЕТ СН'!$G$17</f>
        <v>3455.5091271900001</v>
      </c>
      <c r="F56" s="36">
        <f>SUMIFS(СВЦЭМ!$C$39:$C$782,СВЦЭМ!$A$39:$A$782,$A56,СВЦЭМ!$B$39:$B$782,F$47)+'СЕТ СН'!$G$9+СВЦЭМ!$D$10+'СЕТ СН'!$G$5-'СЕТ СН'!$G$17</f>
        <v>3487.9027464599999</v>
      </c>
      <c r="G56" s="36">
        <f>SUMIFS(СВЦЭМ!$C$39:$C$782,СВЦЭМ!$A$39:$A$782,$A56,СВЦЭМ!$B$39:$B$782,G$47)+'СЕТ СН'!$G$9+СВЦЭМ!$D$10+'СЕТ СН'!$G$5-'СЕТ СН'!$G$17</f>
        <v>3482.4522804099997</v>
      </c>
      <c r="H56" s="36">
        <f>SUMIFS(СВЦЭМ!$C$39:$C$782,СВЦЭМ!$A$39:$A$782,$A56,СВЦЭМ!$B$39:$B$782,H$47)+'СЕТ СН'!$G$9+СВЦЭМ!$D$10+'СЕТ СН'!$G$5-'СЕТ СН'!$G$17</f>
        <v>3433.9619420999998</v>
      </c>
      <c r="I56" s="36">
        <f>SUMIFS(СВЦЭМ!$C$39:$C$782,СВЦЭМ!$A$39:$A$782,$A56,СВЦЭМ!$B$39:$B$782,I$47)+'СЕТ СН'!$G$9+СВЦЭМ!$D$10+'СЕТ СН'!$G$5-'СЕТ СН'!$G$17</f>
        <v>3408.8942406199999</v>
      </c>
      <c r="J56" s="36">
        <f>SUMIFS(СВЦЭМ!$C$39:$C$782,СВЦЭМ!$A$39:$A$782,$A56,СВЦЭМ!$B$39:$B$782,J$47)+'СЕТ СН'!$G$9+СВЦЭМ!$D$10+'СЕТ СН'!$G$5-'СЕТ СН'!$G$17</f>
        <v>3385.7418997899999</v>
      </c>
      <c r="K56" s="36">
        <f>SUMIFS(СВЦЭМ!$C$39:$C$782,СВЦЭМ!$A$39:$A$782,$A56,СВЦЭМ!$B$39:$B$782,K$47)+'СЕТ СН'!$G$9+СВЦЭМ!$D$10+'СЕТ СН'!$G$5-'СЕТ СН'!$G$17</f>
        <v>3371.9575784199997</v>
      </c>
      <c r="L56" s="36">
        <f>SUMIFS(СВЦЭМ!$C$39:$C$782,СВЦЭМ!$A$39:$A$782,$A56,СВЦЭМ!$B$39:$B$782,L$47)+'СЕТ СН'!$G$9+СВЦЭМ!$D$10+'СЕТ СН'!$G$5-'СЕТ СН'!$G$17</f>
        <v>3368.0801167499999</v>
      </c>
      <c r="M56" s="36">
        <f>SUMIFS(СВЦЭМ!$C$39:$C$782,СВЦЭМ!$A$39:$A$782,$A56,СВЦЭМ!$B$39:$B$782,M$47)+'СЕТ СН'!$G$9+СВЦЭМ!$D$10+'СЕТ СН'!$G$5-'СЕТ СН'!$G$17</f>
        <v>3417.0270544599998</v>
      </c>
      <c r="N56" s="36">
        <f>SUMIFS(СВЦЭМ!$C$39:$C$782,СВЦЭМ!$A$39:$A$782,$A56,СВЦЭМ!$B$39:$B$782,N$47)+'СЕТ СН'!$G$9+СВЦЭМ!$D$10+'СЕТ СН'!$G$5-'СЕТ СН'!$G$17</f>
        <v>3442.4643326800001</v>
      </c>
      <c r="O56" s="36">
        <f>SUMIFS(СВЦЭМ!$C$39:$C$782,СВЦЭМ!$A$39:$A$782,$A56,СВЦЭМ!$B$39:$B$782,O$47)+'СЕТ СН'!$G$9+СВЦЭМ!$D$10+'СЕТ СН'!$G$5-'СЕТ СН'!$G$17</f>
        <v>3499.1331085100001</v>
      </c>
      <c r="P56" s="36">
        <f>SUMIFS(СВЦЭМ!$C$39:$C$782,СВЦЭМ!$A$39:$A$782,$A56,СВЦЭМ!$B$39:$B$782,P$47)+'СЕТ СН'!$G$9+СВЦЭМ!$D$10+'СЕТ СН'!$G$5-'СЕТ СН'!$G$17</f>
        <v>3497.7977192099997</v>
      </c>
      <c r="Q56" s="36">
        <f>SUMIFS(СВЦЭМ!$C$39:$C$782,СВЦЭМ!$A$39:$A$782,$A56,СВЦЭМ!$B$39:$B$782,Q$47)+'СЕТ СН'!$G$9+СВЦЭМ!$D$10+'СЕТ СН'!$G$5-'СЕТ СН'!$G$17</f>
        <v>3476.9652850399998</v>
      </c>
      <c r="R56" s="36">
        <f>SUMIFS(СВЦЭМ!$C$39:$C$782,СВЦЭМ!$A$39:$A$782,$A56,СВЦЭМ!$B$39:$B$782,R$47)+'СЕТ СН'!$G$9+СВЦЭМ!$D$10+'СЕТ СН'!$G$5-'СЕТ СН'!$G$17</f>
        <v>3435.35996299</v>
      </c>
      <c r="S56" s="36">
        <f>SUMIFS(СВЦЭМ!$C$39:$C$782,СВЦЭМ!$A$39:$A$782,$A56,СВЦЭМ!$B$39:$B$782,S$47)+'СЕТ СН'!$G$9+СВЦЭМ!$D$10+'СЕТ СН'!$G$5-'СЕТ СН'!$G$17</f>
        <v>3386.3419074799999</v>
      </c>
      <c r="T56" s="36">
        <f>SUMIFS(СВЦЭМ!$C$39:$C$782,СВЦЭМ!$A$39:$A$782,$A56,СВЦЭМ!$B$39:$B$782,T$47)+'СЕТ СН'!$G$9+СВЦЭМ!$D$10+'СЕТ СН'!$G$5-'СЕТ СН'!$G$17</f>
        <v>3348.4357568200003</v>
      </c>
      <c r="U56" s="36">
        <f>SUMIFS(СВЦЭМ!$C$39:$C$782,СВЦЭМ!$A$39:$A$782,$A56,СВЦЭМ!$B$39:$B$782,U$47)+'СЕТ СН'!$G$9+СВЦЭМ!$D$10+'СЕТ СН'!$G$5-'СЕТ СН'!$G$17</f>
        <v>3321.9359468499997</v>
      </c>
      <c r="V56" s="36">
        <f>SUMIFS(СВЦЭМ!$C$39:$C$782,СВЦЭМ!$A$39:$A$782,$A56,СВЦЭМ!$B$39:$B$782,V$47)+'СЕТ СН'!$G$9+СВЦЭМ!$D$10+'СЕТ СН'!$G$5-'СЕТ СН'!$G$17</f>
        <v>3334.61418632</v>
      </c>
      <c r="W56" s="36">
        <f>SUMIFS(СВЦЭМ!$C$39:$C$782,СВЦЭМ!$A$39:$A$782,$A56,СВЦЭМ!$B$39:$B$782,W$47)+'СЕТ СН'!$G$9+СВЦЭМ!$D$10+'СЕТ СН'!$G$5-'СЕТ СН'!$G$17</f>
        <v>3350.0350141999998</v>
      </c>
      <c r="X56" s="36">
        <f>SUMIFS(СВЦЭМ!$C$39:$C$782,СВЦЭМ!$A$39:$A$782,$A56,СВЦЭМ!$B$39:$B$782,X$47)+'СЕТ СН'!$G$9+СВЦЭМ!$D$10+'СЕТ СН'!$G$5-'СЕТ СН'!$G$17</f>
        <v>3374.6991079199997</v>
      </c>
      <c r="Y56" s="36">
        <f>SUMIFS(СВЦЭМ!$C$39:$C$782,СВЦЭМ!$A$39:$A$782,$A56,СВЦЭМ!$B$39:$B$782,Y$47)+'СЕТ СН'!$G$9+СВЦЭМ!$D$10+'СЕТ СН'!$G$5-'СЕТ СН'!$G$17</f>
        <v>3389.0149745099998</v>
      </c>
    </row>
    <row r="57" spans="1:25" ht="15.75" x14ac:dyDescent="0.2">
      <c r="A57" s="35">
        <f t="shared" si="1"/>
        <v>44630</v>
      </c>
      <c r="B57" s="36">
        <f>SUMIFS(СВЦЭМ!$C$39:$C$782,СВЦЭМ!$A$39:$A$782,$A57,СВЦЭМ!$B$39:$B$782,B$47)+'СЕТ СН'!$G$9+СВЦЭМ!$D$10+'СЕТ СН'!$G$5-'СЕТ СН'!$G$17</f>
        <v>3390.9105337800002</v>
      </c>
      <c r="C57" s="36">
        <f>SUMIFS(СВЦЭМ!$C$39:$C$782,СВЦЭМ!$A$39:$A$782,$A57,СВЦЭМ!$B$39:$B$782,C$47)+'СЕТ СН'!$G$9+СВЦЭМ!$D$10+'СЕТ СН'!$G$5-'СЕТ СН'!$G$17</f>
        <v>3445.6583601900002</v>
      </c>
      <c r="D57" s="36">
        <f>SUMIFS(СВЦЭМ!$C$39:$C$782,СВЦЭМ!$A$39:$A$782,$A57,СВЦЭМ!$B$39:$B$782,D$47)+'СЕТ СН'!$G$9+СВЦЭМ!$D$10+'СЕТ СН'!$G$5-'СЕТ СН'!$G$17</f>
        <v>3481.54357794</v>
      </c>
      <c r="E57" s="36">
        <f>SUMIFS(СВЦЭМ!$C$39:$C$782,СВЦЭМ!$A$39:$A$782,$A57,СВЦЭМ!$B$39:$B$782,E$47)+'СЕТ СН'!$G$9+СВЦЭМ!$D$10+'СЕТ СН'!$G$5-'СЕТ СН'!$G$17</f>
        <v>3516.9485741200001</v>
      </c>
      <c r="F57" s="36">
        <f>SUMIFS(СВЦЭМ!$C$39:$C$782,СВЦЭМ!$A$39:$A$782,$A57,СВЦЭМ!$B$39:$B$782,F$47)+'СЕТ СН'!$G$9+СВЦЭМ!$D$10+'СЕТ СН'!$G$5-'СЕТ СН'!$G$17</f>
        <v>3527.9135950600003</v>
      </c>
      <c r="G57" s="36">
        <f>SUMIFS(СВЦЭМ!$C$39:$C$782,СВЦЭМ!$A$39:$A$782,$A57,СВЦЭМ!$B$39:$B$782,G$47)+'СЕТ СН'!$G$9+СВЦЭМ!$D$10+'СЕТ СН'!$G$5-'СЕТ СН'!$G$17</f>
        <v>3499.3565994700002</v>
      </c>
      <c r="H57" s="36">
        <f>SUMIFS(СВЦЭМ!$C$39:$C$782,СВЦЭМ!$A$39:$A$782,$A57,СВЦЭМ!$B$39:$B$782,H$47)+'СЕТ СН'!$G$9+СВЦЭМ!$D$10+'СЕТ СН'!$G$5-'СЕТ СН'!$G$17</f>
        <v>3441.7343735899999</v>
      </c>
      <c r="I57" s="36">
        <f>SUMIFS(СВЦЭМ!$C$39:$C$782,СВЦЭМ!$A$39:$A$782,$A57,СВЦЭМ!$B$39:$B$782,I$47)+'СЕТ СН'!$G$9+СВЦЭМ!$D$10+'СЕТ СН'!$G$5-'СЕТ СН'!$G$17</f>
        <v>3372.3338432299997</v>
      </c>
      <c r="J57" s="36">
        <f>SUMIFS(СВЦЭМ!$C$39:$C$782,СВЦЭМ!$A$39:$A$782,$A57,СВЦЭМ!$B$39:$B$782,J$47)+'СЕТ СН'!$G$9+СВЦЭМ!$D$10+'СЕТ СН'!$G$5-'СЕТ СН'!$G$17</f>
        <v>3347.8898408</v>
      </c>
      <c r="K57" s="36">
        <f>SUMIFS(СВЦЭМ!$C$39:$C$782,СВЦЭМ!$A$39:$A$782,$A57,СВЦЭМ!$B$39:$B$782,K$47)+'СЕТ СН'!$G$9+СВЦЭМ!$D$10+'СЕТ СН'!$G$5-'СЕТ СН'!$G$17</f>
        <v>3356.8303308499999</v>
      </c>
      <c r="L57" s="36">
        <f>SUMIFS(СВЦЭМ!$C$39:$C$782,СВЦЭМ!$A$39:$A$782,$A57,СВЦЭМ!$B$39:$B$782,L$47)+'СЕТ СН'!$G$9+СВЦЭМ!$D$10+'СЕТ СН'!$G$5-'СЕТ СН'!$G$17</f>
        <v>3368.9678410799997</v>
      </c>
      <c r="M57" s="36">
        <f>SUMIFS(СВЦЭМ!$C$39:$C$782,СВЦЭМ!$A$39:$A$782,$A57,СВЦЭМ!$B$39:$B$782,M$47)+'СЕТ СН'!$G$9+СВЦЭМ!$D$10+'СЕТ СН'!$G$5-'СЕТ СН'!$G$17</f>
        <v>3397.8011628100003</v>
      </c>
      <c r="N57" s="36">
        <f>SUMIFS(СВЦЭМ!$C$39:$C$782,СВЦЭМ!$A$39:$A$782,$A57,СВЦЭМ!$B$39:$B$782,N$47)+'СЕТ СН'!$G$9+СВЦЭМ!$D$10+'СЕТ СН'!$G$5-'СЕТ СН'!$G$17</f>
        <v>3438.9960489</v>
      </c>
      <c r="O57" s="36">
        <f>SUMIFS(СВЦЭМ!$C$39:$C$782,СВЦЭМ!$A$39:$A$782,$A57,СВЦЭМ!$B$39:$B$782,O$47)+'СЕТ СН'!$G$9+СВЦЭМ!$D$10+'СЕТ СН'!$G$5-'СЕТ СН'!$G$17</f>
        <v>3470.1879904500001</v>
      </c>
      <c r="P57" s="36">
        <f>SUMIFS(СВЦЭМ!$C$39:$C$782,СВЦЭМ!$A$39:$A$782,$A57,СВЦЭМ!$B$39:$B$782,P$47)+'СЕТ СН'!$G$9+СВЦЭМ!$D$10+'СЕТ СН'!$G$5-'СЕТ СН'!$G$17</f>
        <v>3482.1304020600001</v>
      </c>
      <c r="Q57" s="36">
        <f>SUMIFS(СВЦЭМ!$C$39:$C$782,СВЦЭМ!$A$39:$A$782,$A57,СВЦЭМ!$B$39:$B$782,Q$47)+'СЕТ СН'!$G$9+СВЦЭМ!$D$10+'СЕТ СН'!$G$5-'СЕТ СН'!$G$17</f>
        <v>3460.1052438799998</v>
      </c>
      <c r="R57" s="36">
        <f>SUMIFS(СВЦЭМ!$C$39:$C$782,СВЦЭМ!$A$39:$A$782,$A57,СВЦЭМ!$B$39:$B$782,R$47)+'СЕТ СН'!$G$9+СВЦЭМ!$D$10+'СЕТ СН'!$G$5-'СЕТ СН'!$G$17</f>
        <v>3425.5749206299997</v>
      </c>
      <c r="S57" s="36">
        <f>SUMIFS(СВЦЭМ!$C$39:$C$782,СВЦЭМ!$A$39:$A$782,$A57,СВЦЭМ!$B$39:$B$782,S$47)+'СЕТ СН'!$G$9+СВЦЭМ!$D$10+'СЕТ СН'!$G$5-'СЕТ СН'!$G$17</f>
        <v>3370.4346802700002</v>
      </c>
      <c r="T57" s="36">
        <f>SUMIFS(СВЦЭМ!$C$39:$C$782,СВЦЭМ!$A$39:$A$782,$A57,СВЦЭМ!$B$39:$B$782,T$47)+'СЕТ СН'!$G$9+СВЦЭМ!$D$10+'СЕТ СН'!$G$5-'СЕТ СН'!$G$17</f>
        <v>3339.43080517</v>
      </c>
      <c r="U57" s="36">
        <f>SUMIFS(СВЦЭМ!$C$39:$C$782,СВЦЭМ!$A$39:$A$782,$A57,СВЦЭМ!$B$39:$B$782,U$47)+'СЕТ СН'!$G$9+СВЦЭМ!$D$10+'СЕТ СН'!$G$5-'СЕТ СН'!$G$17</f>
        <v>3295.88361906</v>
      </c>
      <c r="V57" s="36">
        <f>SUMIFS(СВЦЭМ!$C$39:$C$782,СВЦЭМ!$A$39:$A$782,$A57,СВЦЭМ!$B$39:$B$782,V$47)+'СЕТ СН'!$G$9+СВЦЭМ!$D$10+'СЕТ СН'!$G$5-'СЕТ СН'!$G$17</f>
        <v>3308.2950995399997</v>
      </c>
      <c r="W57" s="36">
        <f>SUMIFS(СВЦЭМ!$C$39:$C$782,СВЦЭМ!$A$39:$A$782,$A57,СВЦЭМ!$B$39:$B$782,W$47)+'СЕТ СН'!$G$9+СВЦЭМ!$D$10+'СЕТ СН'!$G$5-'СЕТ СН'!$G$17</f>
        <v>3336.59318459</v>
      </c>
      <c r="X57" s="36">
        <f>SUMIFS(СВЦЭМ!$C$39:$C$782,СВЦЭМ!$A$39:$A$782,$A57,СВЦЭМ!$B$39:$B$782,X$47)+'СЕТ СН'!$G$9+СВЦЭМ!$D$10+'СЕТ СН'!$G$5-'СЕТ СН'!$G$17</f>
        <v>3361.1634309599999</v>
      </c>
      <c r="Y57" s="36">
        <f>SUMIFS(СВЦЭМ!$C$39:$C$782,СВЦЭМ!$A$39:$A$782,$A57,СВЦЭМ!$B$39:$B$782,Y$47)+'СЕТ СН'!$G$9+СВЦЭМ!$D$10+'СЕТ СН'!$G$5-'СЕТ СН'!$G$17</f>
        <v>3381.9792313999997</v>
      </c>
    </row>
    <row r="58" spans="1:25" ht="15.75" x14ac:dyDescent="0.2">
      <c r="A58" s="35">
        <f t="shared" si="1"/>
        <v>44631</v>
      </c>
      <c r="B58" s="36">
        <f>SUMIFS(СВЦЭМ!$C$39:$C$782,СВЦЭМ!$A$39:$A$782,$A58,СВЦЭМ!$B$39:$B$782,B$47)+'СЕТ СН'!$G$9+СВЦЭМ!$D$10+'СЕТ СН'!$G$5-'СЕТ СН'!$G$17</f>
        <v>3370.2710581000001</v>
      </c>
      <c r="C58" s="36">
        <f>SUMIFS(СВЦЭМ!$C$39:$C$782,СВЦЭМ!$A$39:$A$782,$A58,СВЦЭМ!$B$39:$B$782,C$47)+'СЕТ СН'!$G$9+СВЦЭМ!$D$10+'СЕТ СН'!$G$5-'СЕТ СН'!$G$17</f>
        <v>3416.5070446999998</v>
      </c>
      <c r="D58" s="36">
        <f>SUMIFS(СВЦЭМ!$C$39:$C$782,СВЦЭМ!$A$39:$A$782,$A58,СВЦЭМ!$B$39:$B$782,D$47)+'СЕТ СН'!$G$9+СВЦЭМ!$D$10+'СЕТ СН'!$G$5-'СЕТ СН'!$G$17</f>
        <v>3478.8798420900002</v>
      </c>
      <c r="E58" s="36">
        <f>SUMIFS(СВЦЭМ!$C$39:$C$782,СВЦЭМ!$A$39:$A$782,$A58,СВЦЭМ!$B$39:$B$782,E$47)+'СЕТ СН'!$G$9+СВЦЭМ!$D$10+'СЕТ СН'!$G$5-'СЕТ СН'!$G$17</f>
        <v>3517.0880140500003</v>
      </c>
      <c r="F58" s="36">
        <f>SUMIFS(СВЦЭМ!$C$39:$C$782,СВЦЭМ!$A$39:$A$782,$A58,СВЦЭМ!$B$39:$B$782,F$47)+'СЕТ СН'!$G$9+СВЦЭМ!$D$10+'СЕТ СН'!$G$5-'СЕТ СН'!$G$17</f>
        <v>3533.0615558899999</v>
      </c>
      <c r="G58" s="36">
        <f>SUMIFS(СВЦЭМ!$C$39:$C$782,СВЦЭМ!$A$39:$A$782,$A58,СВЦЭМ!$B$39:$B$782,G$47)+'СЕТ СН'!$G$9+СВЦЭМ!$D$10+'СЕТ СН'!$G$5-'СЕТ СН'!$G$17</f>
        <v>3504.3888418300003</v>
      </c>
      <c r="H58" s="36">
        <f>SUMIFS(СВЦЭМ!$C$39:$C$782,СВЦЭМ!$A$39:$A$782,$A58,СВЦЭМ!$B$39:$B$782,H$47)+'СЕТ СН'!$G$9+СВЦЭМ!$D$10+'СЕТ СН'!$G$5-'СЕТ СН'!$G$17</f>
        <v>3453.7685263799999</v>
      </c>
      <c r="I58" s="36">
        <f>SUMIFS(СВЦЭМ!$C$39:$C$782,СВЦЭМ!$A$39:$A$782,$A58,СВЦЭМ!$B$39:$B$782,I$47)+'СЕТ СН'!$G$9+СВЦЭМ!$D$10+'СЕТ СН'!$G$5-'СЕТ СН'!$G$17</f>
        <v>3375.1866937899999</v>
      </c>
      <c r="J58" s="36">
        <f>SUMIFS(СВЦЭМ!$C$39:$C$782,СВЦЭМ!$A$39:$A$782,$A58,СВЦЭМ!$B$39:$B$782,J$47)+'СЕТ СН'!$G$9+СВЦЭМ!$D$10+'СЕТ СН'!$G$5-'СЕТ СН'!$G$17</f>
        <v>3328.11060838</v>
      </c>
      <c r="K58" s="36">
        <f>SUMIFS(СВЦЭМ!$C$39:$C$782,СВЦЭМ!$A$39:$A$782,$A58,СВЦЭМ!$B$39:$B$782,K$47)+'СЕТ СН'!$G$9+СВЦЭМ!$D$10+'СЕТ СН'!$G$5-'СЕТ СН'!$G$17</f>
        <v>3321.4026324400002</v>
      </c>
      <c r="L58" s="36">
        <f>SUMIFS(СВЦЭМ!$C$39:$C$782,СВЦЭМ!$A$39:$A$782,$A58,СВЦЭМ!$B$39:$B$782,L$47)+'СЕТ СН'!$G$9+СВЦЭМ!$D$10+'СЕТ СН'!$G$5-'СЕТ СН'!$G$17</f>
        <v>3329.1233958100001</v>
      </c>
      <c r="M58" s="36">
        <f>SUMIFS(СВЦЭМ!$C$39:$C$782,СВЦЭМ!$A$39:$A$782,$A58,СВЦЭМ!$B$39:$B$782,M$47)+'СЕТ СН'!$G$9+СВЦЭМ!$D$10+'СЕТ СН'!$G$5-'СЕТ СН'!$G$17</f>
        <v>3406.12853946</v>
      </c>
      <c r="N58" s="36">
        <f>SUMIFS(СВЦЭМ!$C$39:$C$782,СВЦЭМ!$A$39:$A$782,$A58,СВЦЭМ!$B$39:$B$782,N$47)+'СЕТ СН'!$G$9+СВЦЭМ!$D$10+'СЕТ СН'!$G$5-'СЕТ СН'!$G$17</f>
        <v>3449.9228653700002</v>
      </c>
      <c r="O58" s="36">
        <f>SUMIFS(СВЦЭМ!$C$39:$C$782,СВЦЭМ!$A$39:$A$782,$A58,СВЦЭМ!$B$39:$B$782,O$47)+'СЕТ СН'!$G$9+СВЦЭМ!$D$10+'СЕТ СН'!$G$5-'СЕТ СН'!$G$17</f>
        <v>3473.4695221000002</v>
      </c>
      <c r="P58" s="36">
        <f>SUMIFS(СВЦЭМ!$C$39:$C$782,СВЦЭМ!$A$39:$A$782,$A58,СВЦЭМ!$B$39:$B$782,P$47)+'СЕТ СН'!$G$9+СВЦЭМ!$D$10+'СЕТ СН'!$G$5-'СЕТ СН'!$G$17</f>
        <v>3479.5997823600001</v>
      </c>
      <c r="Q58" s="36">
        <f>SUMIFS(СВЦЭМ!$C$39:$C$782,СВЦЭМ!$A$39:$A$782,$A58,СВЦЭМ!$B$39:$B$782,Q$47)+'СЕТ СН'!$G$9+СВЦЭМ!$D$10+'СЕТ СН'!$G$5-'СЕТ СН'!$G$17</f>
        <v>3467.5894522500002</v>
      </c>
      <c r="R58" s="36">
        <f>SUMIFS(СВЦЭМ!$C$39:$C$782,СВЦЭМ!$A$39:$A$782,$A58,СВЦЭМ!$B$39:$B$782,R$47)+'СЕТ СН'!$G$9+СВЦЭМ!$D$10+'СЕТ СН'!$G$5-'СЕТ СН'!$G$17</f>
        <v>3443.7633231099999</v>
      </c>
      <c r="S58" s="36">
        <f>SUMIFS(СВЦЭМ!$C$39:$C$782,СВЦЭМ!$A$39:$A$782,$A58,СВЦЭМ!$B$39:$B$782,S$47)+'СЕТ СН'!$G$9+СВЦЭМ!$D$10+'СЕТ СН'!$G$5-'СЕТ СН'!$G$17</f>
        <v>3394.1732154800002</v>
      </c>
      <c r="T58" s="36">
        <f>SUMIFS(СВЦЭМ!$C$39:$C$782,СВЦЭМ!$A$39:$A$782,$A58,СВЦЭМ!$B$39:$B$782,T$47)+'СЕТ СН'!$G$9+СВЦЭМ!$D$10+'СЕТ СН'!$G$5-'СЕТ СН'!$G$17</f>
        <v>3330.5178909199999</v>
      </c>
      <c r="U58" s="36">
        <f>SUMIFS(СВЦЭМ!$C$39:$C$782,СВЦЭМ!$A$39:$A$782,$A58,СВЦЭМ!$B$39:$B$782,U$47)+'СЕТ СН'!$G$9+СВЦЭМ!$D$10+'СЕТ СН'!$G$5-'СЕТ СН'!$G$17</f>
        <v>3325.51005003</v>
      </c>
      <c r="V58" s="36">
        <f>SUMIFS(СВЦЭМ!$C$39:$C$782,СВЦЭМ!$A$39:$A$782,$A58,СВЦЭМ!$B$39:$B$782,V$47)+'СЕТ СН'!$G$9+СВЦЭМ!$D$10+'СЕТ СН'!$G$5-'СЕТ СН'!$G$17</f>
        <v>3332.7053215400001</v>
      </c>
      <c r="W58" s="36">
        <f>SUMIFS(СВЦЭМ!$C$39:$C$782,СВЦЭМ!$A$39:$A$782,$A58,СВЦЭМ!$B$39:$B$782,W$47)+'СЕТ СН'!$G$9+СВЦЭМ!$D$10+'СЕТ СН'!$G$5-'СЕТ СН'!$G$17</f>
        <v>3363.3752496699999</v>
      </c>
      <c r="X58" s="36">
        <f>SUMIFS(СВЦЭМ!$C$39:$C$782,СВЦЭМ!$A$39:$A$782,$A58,СВЦЭМ!$B$39:$B$782,X$47)+'СЕТ СН'!$G$9+СВЦЭМ!$D$10+'СЕТ СН'!$G$5-'СЕТ СН'!$G$17</f>
        <v>3380.9074640199997</v>
      </c>
      <c r="Y58" s="36">
        <f>SUMIFS(СВЦЭМ!$C$39:$C$782,СВЦЭМ!$A$39:$A$782,$A58,СВЦЭМ!$B$39:$B$782,Y$47)+'СЕТ СН'!$G$9+СВЦЭМ!$D$10+'СЕТ СН'!$G$5-'СЕТ СН'!$G$17</f>
        <v>3407.0046535500001</v>
      </c>
    </row>
    <row r="59" spans="1:25" ht="15.75" x14ac:dyDescent="0.2">
      <c r="A59" s="35">
        <f t="shared" si="1"/>
        <v>44632</v>
      </c>
      <c r="B59" s="36">
        <f>SUMIFS(СВЦЭМ!$C$39:$C$782,СВЦЭМ!$A$39:$A$782,$A59,СВЦЭМ!$B$39:$B$782,B$47)+'СЕТ СН'!$G$9+СВЦЭМ!$D$10+'СЕТ СН'!$G$5-'СЕТ СН'!$G$17</f>
        <v>3395.3309716900003</v>
      </c>
      <c r="C59" s="36">
        <f>SUMIFS(СВЦЭМ!$C$39:$C$782,СВЦЭМ!$A$39:$A$782,$A59,СВЦЭМ!$B$39:$B$782,C$47)+'СЕТ СН'!$G$9+СВЦЭМ!$D$10+'СЕТ СН'!$G$5-'СЕТ СН'!$G$17</f>
        <v>3463.5051506499999</v>
      </c>
      <c r="D59" s="36">
        <f>SUMIFS(СВЦЭМ!$C$39:$C$782,СВЦЭМ!$A$39:$A$782,$A59,СВЦЭМ!$B$39:$B$782,D$47)+'СЕТ СН'!$G$9+СВЦЭМ!$D$10+'СЕТ СН'!$G$5-'СЕТ СН'!$G$17</f>
        <v>3528.2636228000001</v>
      </c>
      <c r="E59" s="36">
        <f>SUMIFS(СВЦЭМ!$C$39:$C$782,СВЦЭМ!$A$39:$A$782,$A59,СВЦЭМ!$B$39:$B$782,E$47)+'СЕТ СН'!$G$9+СВЦЭМ!$D$10+'СЕТ СН'!$G$5-'СЕТ СН'!$G$17</f>
        <v>3549.1168133900001</v>
      </c>
      <c r="F59" s="36">
        <f>SUMIFS(СВЦЭМ!$C$39:$C$782,СВЦЭМ!$A$39:$A$782,$A59,СВЦЭМ!$B$39:$B$782,F$47)+'СЕТ СН'!$G$9+СВЦЭМ!$D$10+'СЕТ СН'!$G$5-'СЕТ СН'!$G$17</f>
        <v>3551.9611380799997</v>
      </c>
      <c r="G59" s="36">
        <f>SUMIFS(СВЦЭМ!$C$39:$C$782,СВЦЭМ!$A$39:$A$782,$A59,СВЦЭМ!$B$39:$B$782,G$47)+'СЕТ СН'!$G$9+СВЦЭМ!$D$10+'СЕТ СН'!$G$5-'СЕТ СН'!$G$17</f>
        <v>3546.53595713</v>
      </c>
      <c r="H59" s="36">
        <f>SUMIFS(СВЦЭМ!$C$39:$C$782,СВЦЭМ!$A$39:$A$782,$A59,СВЦЭМ!$B$39:$B$782,H$47)+'СЕТ СН'!$G$9+СВЦЭМ!$D$10+'СЕТ СН'!$G$5-'СЕТ СН'!$G$17</f>
        <v>3513.0345462400001</v>
      </c>
      <c r="I59" s="36">
        <f>SUMIFS(СВЦЭМ!$C$39:$C$782,СВЦЭМ!$A$39:$A$782,$A59,СВЦЭМ!$B$39:$B$782,I$47)+'СЕТ СН'!$G$9+СВЦЭМ!$D$10+'СЕТ СН'!$G$5-'СЕТ СН'!$G$17</f>
        <v>3427.9535092200003</v>
      </c>
      <c r="J59" s="36">
        <f>SUMIFS(СВЦЭМ!$C$39:$C$782,СВЦЭМ!$A$39:$A$782,$A59,СВЦЭМ!$B$39:$B$782,J$47)+'СЕТ СН'!$G$9+СВЦЭМ!$D$10+'СЕТ СН'!$G$5-'СЕТ СН'!$G$17</f>
        <v>3347.5809011900001</v>
      </c>
      <c r="K59" s="36">
        <f>SUMIFS(СВЦЭМ!$C$39:$C$782,СВЦЭМ!$A$39:$A$782,$A59,СВЦЭМ!$B$39:$B$782,K$47)+'СЕТ СН'!$G$9+СВЦЭМ!$D$10+'СЕТ СН'!$G$5-'СЕТ СН'!$G$17</f>
        <v>3330.41216829</v>
      </c>
      <c r="L59" s="36">
        <f>SUMIFS(СВЦЭМ!$C$39:$C$782,СВЦЭМ!$A$39:$A$782,$A59,СВЦЭМ!$B$39:$B$782,L$47)+'СЕТ СН'!$G$9+СВЦЭМ!$D$10+'СЕТ СН'!$G$5-'СЕТ СН'!$G$17</f>
        <v>3324.5767298400001</v>
      </c>
      <c r="M59" s="36">
        <f>SUMIFS(СВЦЭМ!$C$39:$C$782,СВЦЭМ!$A$39:$A$782,$A59,СВЦЭМ!$B$39:$B$782,M$47)+'СЕТ СН'!$G$9+СВЦЭМ!$D$10+'СЕТ СН'!$G$5-'СЕТ СН'!$G$17</f>
        <v>3381.3077703600002</v>
      </c>
      <c r="N59" s="36">
        <f>SUMIFS(СВЦЭМ!$C$39:$C$782,СВЦЭМ!$A$39:$A$782,$A59,СВЦЭМ!$B$39:$B$782,N$47)+'СЕТ СН'!$G$9+СВЦЭМ!$D$10+'СЕТ СН'!$G$5-'СЕТ СН'!$G$17</f>
        <v>3431.4730766900002</v>
      </c>
      <c r="O59" s="36">
        <f>SUMIFS(СВЦЭМ!$C$39:$C$782,СВЦЭМ!$A$39:$A$782,$A59,СВЦЭМ!$B$39:$B$782,O$47)+'СЕТ СН'!$G$9+СВЦЭМ!$D$10+'СЕТ СН'!$G$5-'СЕТ СН'!$G$17</f>
        <v>3494.7427646900001</v>
      </c>
      <c r="P59" s="36">
        <f>SUMIFS(СВЦЭМ!$C$39:$C$782,СВЦЭМ!$A$39:$A$782,$A59,СВЦЭМ!$B$39:$B$782,P$47)+'СЕТ СН'!$G$9+СВЦЭМ!$D$10+'СЕТ СН'!$G$5-'СЕТ СН'!$G$17</f>
        <v>3495.1134628299997</v>
      </c>
      <c r="Q59" s="36">
        <f>SUMIFS(СВЦЭМ!$C$39:$C$782,СВЦЭМ!$A$39:$A$782,$A59,СВЦЭМ!$B$39:$B$782,Q$47)+'СЕТ СН'!$G$9+СВЦЭМ!$D$10+'СЕТ СН'!$G$5-'СЕТ СН'!$G$17</f>
        <v>3471.2030354200001</v>
      </c>
      <c r="R59" s="36">
        <f>SUMIFS(СВЦЭМ!$C$39:$C$782,СВЦЭМ!$A$39:$A$782,$A59,СВЦЭМ!$B$39:$B$782,R$47)+'СЕТ СН'!$G$9+СВЦЭМ!$D$10+'СЕТ СН'!$G$5-'СЕТ СН'!$G$17</f>
        <v>3437.00005934</v>
      </c>
      <c r="S59" s="36">
        <f>SUMIFS(СВЦЭМ!$C$39:$C$782,СВЦЭМ!$A$39:$A$782,$A59,СВЦЭМ!$B$39:$B$782,S$47)+'СЕТ СН'!$G$9+СВЦЭМ!$D$10+'СЕТ СН'!$G$5-'СЕТ СН'!$G$17</f>
        <v>3410.2583491</v>
      </c>
      <c r="T59" s="36">
        <f>SUMIFS(СВЦЭМ!$C$39:$C$782,СВЦЭМ!$A$39:$A$782,$A59,СВЦЭМ!$B$39:$B$782,T$47)+'СЕТ СН'!$G$9+СВЦЭМ!$D$10+'СЕТ СН'!$G$5-'СЕТ СН'!$G$17</f>
        <v>3374.77033119</v>
      </c>
      <c r="U59" s="36">
        <f>SUMIFS(СВЦЭМ!$C$39:$C$782,СВЦЭМ!$A$39:$A$782,$A59,СВЦЭМ!$B$39:$B$782,U$47)+'СЕТ СН'!$G$9+СВЦЭМ!$D$10+'СЕТ СН'!$G$5-'СЕТ СН'!$G$17</f>
        <v>3325.0896173700003</v>
      </c>
      <c r="V59" s="36">
        <f>SUMIFS(СВЦЭМ!$C$39:$C$782,СВЦЭМ!$A$39:$A$782,$A59,СВЦЭМ!$B$39:$B$782,V$47)+'СЕТ СН'!$G$9+СВЦЭМ!$D$10+'СЕТ СН'!$G$5-'СЕТ СН'!$G$17</f>
        <v>3330.5368109599999</v>
      </c>
      <c r="W59" s="36">
        <f>SUMIFS(СВЦЭМ!$C$39:$C$782,СВЦЭМ!$A$39:$A$782,$A59,СВЦЭМ!$B$39:$B$782,W$47)+'СЕТ СН'!$G$9+СВЦЭМ!$D$10+'СЕТ СН'!$G$5-'СЕТ СН'!$G$17</f>
        <v>3351.2920460800001</v>
      </c>
      <c r="X59" s="36">
        <f>SUMIFS(СВЦЭМ!$C$39:$C$782,СВЦЭМ!$A$39:$A$782,$A59,СВЦЭМ!$B$39:$B$782,X$47)+'СЕТ СН'!$G$9+СВЦЭМ!$D$10+'СЕТ СН'!$G$5-'СЕТ СН'!$G$17</f>
        <v>3373.6340743400001</v>
      </c>
      <c r="Y59" s="36">
        <f>SUMIFS(СВЦЭМ!$C$39:$C$782,СВЦЭМ!$A$39:$A$782,$A59,СВЦЭМ!$B$39:$B$782,Y$47)+'СЕТ СН'!$G$9+СВЦЭМ!$D$10+'СЕТ СН'!$G$5-'СЕТ СН'!$G$17</f>
        <v>3405.9579586700002</v>
      </c>
    </row>
    <row r="60" spans="1:25" ht="15.75" x14ac:dyDescent="0.2">
      <c r="A60" s="35">
        <f t="shared" si="1"/>
        <v>44633</v>
      </c>
      <c r="B60" s="36">
        <f>SUMIFS(СВЦЭМ!$C$39:$C$782,СВЦЭМ!$A$39:$A$782,$A60,СВЦЭМ!$B$39:$B$782,B$47)+'СЕТ СН'!$G$9+СВЦЭМ!$D$10+'СЕТ СН'!$G$5-'СЕТ СН'!$G$17</f>
        <v>3419.98086749</v>
      </c>
      <c r="C60" s="36">
        <f>SUMIFS(СВЦЭМ!$C$39:$C$782,СВЦЭМ!$A$39:$A$782,$A60,СВЦЭМ!$B$39:$B$782,C$47)+'СЕТ СН'!$G$9+СВЦЭМ!$D$10+'СЕТ СН'!$G$5-'СЕТ СН'!$G$17</f>
        <v>3474.7688567200003</v>
      </c>
      <c r="D60" s="36">
        <f>SUMIFS(СВЦЭМ!$C$39:$C$782,СВЦЭМ!$A$39:$A$782,$A60,СВЦЭМ!$B$39:$B$782,D$47)+'СЕТ СН'!$G$9+СВЦЭМ!$D$10+'СЕТ СН'!$G$5-'СЕТ СН'!$G$17</f>
        <v>3527.8195972200001</v>
      </c>
      <c r="E60" s="36">
        <f>SUMIFS(СВЦЭМ!$C$39:$C$782,СВЦЭМ!$A$39:$A$782,$A60,СВЦЭМ!$B$39:$B$782,E$47)+'СЕТ СН'!$G$9+СВЦЭМ!$D$10+'СЕТ СН'!$G$5-'СЕТ СН'!$G$17</f>
        <v>3558.76980761</v>
      </c>
      <c r="F60" s="36">
        <f>SUMIFS(СВЦЭМ!$C$39:$C$782,СВЦЭМ!$A$39:$A$782,$A60,СВЦЭМ!$B$39:$B$782,F$47)+'СЕТ СН'!$G$9+СВЦЭМ!$D$10+'СЕТ СН'!$G$5-'СЕТ СН'!$G$17</f>
        <v>3580.760534</v>
      </c>
      <c r="G60" s="36">
        <f>SUMIFS(СВЦЭМ!$C$39:$C$782,СВЦЭМ!$A$39:$A$782,$A60,СВЦЭМ!$B$39:$B$782,G$47)+'СЕТ СН'!$G$9+СВЦЭМ!$D$10+'СЕТ СН'!$G$5-'СЕТ СН'!$G$17</f>
        <v>3575.77513026</v>
      </c>
      <c r="H60" s="36">
        <f>SUMIFS(СВЦЭМ!$C$39:$C$782,СВЦЭМ!$A$39:$A$782,$A60,СВЦЭМ!$B$39:$B$782,H$47)+'СЕТ СН'!$G$9+СВЦЭМ!$D$10+'СЕТ СН'!$G$5-'СЕТ СН'!$G$17</f>
        <v>3540.2921025000001</v>
      </c>
      <c r="I60" s="36">
        <f>SUMIFS(СВЦЭМ!$C$39:$C$782,СВЦЭМ!$A$39:$A$782,$A60,СВЦЭМ!$B$39:$B$782,I$47)+'СЕТ СН'!$G$9+СВЦЭМ!$D$10+'СЕТ СН'!$G$5-'СЕТ СН'!$G$17</f>
        <v>3456.1212736500001</v>
      </c>
      <c r="J60" s="36">
        <f>SUMIFS(СВЦЭМ!$C$39:$C$782,СВЦЭМ!$A$39:$A$782,$A60,СВЦЭМ!$B$39:$B$782,J$47)+'СЕТ СН'!$G$9+СВЦЭМ!$D$10+'СЕТ СН'!$G$5-'СЕТ СН'!$G$17</f>
        <v>3385.5213320100002</v>
      </c>
      <c r="K60" s="36">
        <f>SUMIFS(СВЦЭМ!$C$39:$C$782,СВЦЭМ!$A$39:$A$782,$A60,СВЦЭМ!$B$39:$B$782,K$47)+'СЕТ СН'!$G$9+СВЦЭМ!$D$10+'СЕТ СН'!$G$5-'СЕТ СН'!$G$17</f>
        <v>3348.49945273</v>
      </c>
      <c r="L60" s="36">
        <f>SUMIFS(СВЦЭМ!$C$39:$C$782,СВЦЭМ!$A$39:$A$782,$A60,СВЦЭМ!$B$39:$B$782,L$47)+'СЕТ СН'!$G$9+СВЦЭМ!$D$10+'СЕТ СН'!$G$5-'СЕТ СН'!$G$17</f>
        <v>3346.3023716299999</v>
      </c>
      <c r="M60" s="36">
        <f>SUMIFS(СВЦЭМ!$C$39:$C$782,СВЦЭМ!$A$39:$A$782,$A60,СВЦЭМ!$B$39:$B$782,M$47)+'СЕТ СН'!$G$9+СВЦЭМ!$D$10+'СЕТ СН'!$G$5-'СЕТ СН'!$G$17</f>
        <v>3392.8798142300002</v>
      </c>
      <c r="N60" s="36">
        <f>SUMIFS(СВЦЭМ!$C$39:$C$782,СВЦЭМ!$A$39:$A$782,$A60,СВЦЭМ!$B$39:$B$782,N$47)+'СЕТ СН'!$G$9+СВЦЭМ!$D$10+'СЕТ СН'!$G$5-'СЕТ СН'!$G$17</f>
        <v>3425.47077399</v>
      </c>
      <c r="O60" s="36">
        <f>SUMIFS(СВЦЭМ!$C$39:$C$782,СВЦЭМ!$A$39:$A$782,$A60,СВЦЭМ!$B$39:$B$782,O$47)+'СЕТ СН'!$G$9+СВЦЭМ!$D$10+'СЕТ СН'!$G$5-'СЕТ СН'!$G$17</f>
        <v>3460.3681600700002</v>
      </c>
      <c r="P60" s="36">
        <f>SUMIFS(СВЦЭМ!$C$39:$C$782,СВЦЭМ!$A$39:$A$782,$A60,СВЦЭМ!$B$39:$B$782,P$47)+'СЕТ СН'!$G$9+СВЦЭМ!$D$10+'СЕТ СН'!$G$5-'СЕТ СН'!$G$17</f>
        <v>3477.8458330499998</v>
      </c>
      <c r="Q60" s="36">
        <f>SUMIFS(СВЦЭМ!$C$39:$C$782,СВЦЭМ!$A$39:$A$782,$A60,СВЦЭМ!$B$39:$B$782,Q$47)+'СЕТ СН'!$G$9+СВЦЭМ!$D$10+'СЕТ СН'!$G$5-'СЕТ СН'!$G$17</f>
        <v>3452.0910891900003</v>
      </c>
      <c r="R60" s="36">
        <f>SUMIFS(СВЦЭМ!$C$39:$C$782,СВЦЭМ!$A$39:$A$782,$A60,СВЦЭМ!$B$39:$B$782,R$47)+'СЕТ СН'!$G$9+СВЦЭМ!$D$10+'СЕТ СН'!$G$5-'СЕТ СН'!$G$17</f>
        <v>3416.9099227799998</v>
      </c>
      <c r="S60" s="36">
        <f>SUMIFS(СВЦЭМ!$C$39:$C$782,СВЦЭМ!$A$39:$A$782,$A60,СВЦЭМ!$B$39:$B$782,S$47)+'СЕТ СН'!$G$9+СВЦЭМ!$D$10+'СЕТ СН'!$G$5-'СЕТ СН'!$G$17</f>
        <v>3383.1058259399997</v>
      </c>
      <c r="T60" s="36">
        <f>SUMIFS(СВЦЭМ!$C$39:$C$782,СВЦЭМ!$A$39:$A$782,$A60,СВЦЭМ!$B$39:$B$782,T$47)+'СЕТ СН'!$G$9+СВЦЭМ!$D$10+'СЕТ СН'!$G$5-'СЕТ СН'!$G$17</f>
        <v>3347.1311790300001</v>
      </c>
      <c r="U60" s="36">
        <f>SUMIFS(СВЦЭМ!$C$39:$C$782,СВЦЭМ!$A$39:$A$782,$A60,СВЦЭМ!$B$39:$B$782,U$47)+'СЕТ СН'!$G$9+СВЦЭМ!$D$10+'СЕТ СН'!$G$5-'СЕТ СН'!$G$17</f>
        <v>3320.0368244900001</v>
      </c>
      <c r="V60" s="36">
        <f>SUMIFS(СВЦЭМ!$C$39:$C$782,СВЦЭМ!$A$39:$A$782,$A60,СВЦЭМ!$B$39:$B$782,V$47)+'СЕТ СН'!$G$9+СВЦЭМ!$D$10+'СЕТ СН'!$G$5-'СЕТ СН'!$G$17</f>
        <v>3313.8991529100003</v>
      </c>
      <c r="W60" s="36">
        <f>SUMIFS(СВЦЭМ!$C$39:$C$782,СВЦЭМ!$A$39:$A$782,$A60,СВЦЭМ!$B$39:$B$782,W$47)+'СЕТ СН'!$G$9+СВЦЭМ!$D$10+'СЕТ СН'!$G$5-'СЕТ СН'!$G$17</f>
        <v>3325.5387466000002</v>
      </c>
      <c r="X60" s="36">
        <f>SUMIFS(СВЦЭМ!$C$39:$C$782,СВЦЭМ!$A$39:$A$782,$A60,СВЦЭМ!$B$39:$B$782,X$47)+'СЕТ СН'!$G$9+СВЦЭМ!$D$10+'СЕТ СН'!$G$5-'СЕТ СН'!$G$17</f>
        <v>3354.33589846</v>
      </c>
      <c r="Y60" s="36">
        <f>SUMIFS(СВЦЭМ!$C$39:$C$782,СВЦЭМ!$A$39:$A$782,$A60,СВЦЭМ!$B$39:$B$782,Y$47)+'СЕТ СН'!$G$9+СВЦЭМ!$D$10+'СЕТ СН'!$G$5-'СЕТ СН'!$G$17</f>
        <v>3375.0905623600001</v>
      </c>
    </row>
    <row r="61" spans="1:25" ht="15.75" x14ac:dyDescent="0.2">
      <c r="A61" s="35">
        <f t="shared" si="1"/>
        <v>44634</v>
      </c>
      <c r="B61" s="36">
        <f>SUMIFS(СВЦЭМ!$C$39:$C$782,СВЦЭМ!$A$39:$A$782,$A61,СВЦЭМ!$B$39:$B$782,B$47)+'СЕТ СН'!$G$9+СВЦЭМ!$D$10+'СЕТ СН'!$G$5-'СЕТ СН'!$G$17</f>
        <v>3419.36000079</v>
      </c>
      <c r="C61" s="36">
        <f>SUMIFS(СВЦЭМ!$C$39:$C$782,СВЦЭМ!$A$39:$A$782,$A61,СВЦЭМ!$B$39:$B$782,C$47)+'СЕТ СН'!$G$9+СВЦЭМ!$D$10+'СЕТ СН'!$G$5-'СЕТ СН'!$G$17</f>
        <v>3462.8227710900001</v>
      </c>
      <c r="D61" s="36">
        <f>SUMIFS(СВЦЭМ!$C$39:$C$782,СВЦЭМ!$A$39:$A$782,$A61,СВЦЭМ!$B$39:$B$782,D$47)+'СЕТ СН'!$G$9+СВЦЭМ!$D$10+'СЕТ СН'!$G$5-'СЕТ СН'!$G$17</f>
        <v>3533.2963963900002</v>
      </c>
      <c r="E61" s="36">
        <f>SUMIFS(СВЦЭМ!$C$39:$C$782,СВЦЭМ!$A$39:$A$782,$A61,СВЦЭМ!$B$39:$B$782,E$47)+'СЕТ СН'!$G$9+СВЦЭМ!$D$10+'СЕТ СН'!$G$5-'СЕТ СН'!$G$17</f>
        <v>3546.3532545500002</v>
      </c>
      <c r="F61" s="36">
        <f>SUMIFS(СВЦЭМ!$C$39:$C$782,СВЦЭМ!$A$39:$A$782,$A61,СВЦЭМ!$B$39:$B$782,F$47)+'СЕТ СН'!$G$9+СВЦЭМ!$D$10+'СЕТ СН'!$G$5-'СЕТ СН'!$G$17</f>
        <v>3547.5823669500001</v>
      </c>
      <c r="G61" s="36">
        <f>SUMIFS(СВЦЭМ!$C$39:$C$782,СВЦЭМ!$A$39:$A$782,$A61,СВЦЭМ!$B$39:$B$782,G$47)+'СЕТ СН'!$G$9+СВЦЭМ!$D$10+'СЕТ СН'!$G$5-'СЕТ СН'!$G$17</f>
        <v>3497.1584153599997</v>
      </c>
      <c r="H61" s="36">
        <f>SUMIFS(СВЦЭМ!$C$39:$C$782,СВЦЭМ!$A$39:$A$782,$A61,СВЦЭМ!$B$39:$B$782,H$47)+'СЕТ СН'!$G$9+СВЦЭМ!$D$10+'СЕТ СН'!$G$5-'СЕТ СН'!$G$17</f>
        <v>3456.0354850100002</v>
      </c>
      <c r="I61" s="36">
        <f>SUMIFS(СВЦЭМ!$C$39:$C$782,СВЦЭМ!$A$39:$A$782,$A61,СВЦЭМ!$B$39:$B$782,I$47)+'СЕТ СН'!$G$9+СВЦЭМ!$D$10+'СЕТ СН'!$G$5-'СЕТ СН'!$G$17</f>
        <v>3379.7801492799999</v>
      </c>
      <c r="J61" s="36">
        <f>SUMIFS(СВЦЭМ!$C$39:$C$782,СВЦЭМ!$A$39:$A$782,$A61,СВЦЭМ!$B$39:$B$782,J$47)+'СЕТ СН'!$G$9+СВЦЭМ!$D$10+'СЕТ СН'!$G$5-'СЕТ СН'!$G$17</f>
        <v>3359.85390039</v>
      </c>
      <c r="K61" s="36">
        <f>SUMIFS(СВЦЭМ!$C$39:$C$782,СВЦЭМ!$A$39:$A$782,$A61,СВЦЭМ!$B$39:$B$782,K$47)+'СЕТ СН'!$G$9+СВЦЭМ!$D$10+'СЕТ СН'!$G$5-'СЕТ СН'!$G$17</f>
        <v>3348.3089987000003</v>
      </c>
      <c r="L61" s="36">
        <f>SUMIFS(СВЦЭМ!$C$39:$C$782,СВЦЭМ!$A$39:$A$782,$A61,СВЦЭМ!$B$39:$B$782,L$47)+'СЕТ СН'!$G$9+СВЦЭМ!$D$10+'СЕТ СН'!$G$5-'СЕТ СН'!$G$17</f>
        <v>3349.13526301</v>
      </c>
      <c r="M61" s="36">
        <f>SUMIFS(СВЦЭМ!$C$39:$C$782,СВЦЭМ!$A$39:$A$782,$A61,СВЦЭМ!$B$39:$B$782,M$47)+'СЕТ СН'!$G$9+СВЦЭМ!$D$10+'СЕТ СН'!$G$5-'СЕТ СН'!$G$17</f>
        <v>3389.4971540699999</v>
      </c>
      <c r="N61" s="36">
        <f>SUMIFS(СВЦЭМ!$C$39:$C$782,СВЦЭМ!$A$39:$A$782,$A61,СВЦЭМ!$B$39:$B$782,N$47)+'СЕТ СН'!$G$9+СВЦЭМ!$D$10+'СЕТ СН'!$G$5-'СЕТ СН'!$G$17</f>
        <v>3426.09231043</v>
      </c>
      <c r="O61" s="36">
        <f>SUMIFS(СВЦЭМ!$C$39:$C$782,СВЦЭМ!$A$39:$A$782,$A61,СВЦЭМ!$B$39:$B$782,O$47)+'СЕТ СН'!$G$9+СВЦЭМ!$D$10+'СЕТ СН'!$G$5-'СЕТ СН'!$G$17</f>
        <v>3454.30052583</v>
      </c>
      <c r="P61" s="36">
        <f>SUMIFS(СВЦЭМ!$C$39:$C$782,СВЦЭМ!$A$39:$A$782,$A61,СВЦЭМ!$B$39:$B$782,P$47)+'СЕТ СН'!$G$9+СВЦЭМ!$D$10+'СЕТ СН'!$G$5-'СЕТ СН'!$G$17</f>
        <v>3455.9257223599998</v>
      </c>
      <c r="Q61" s="36">
        <f>SUMIFS(СВЦЭМ!$C$39:$C$782,СВЦЭМ!$A$39:$A$782,$A61,СВЦЭМ!$B$39:$B$782,Q$47)+'СЕТ СН'!$G$9+СВЦЭМ!$D$10+'СЕТ СН'!$G$5-'СЕТ СН'!$G$17</f>
        <v>3431.3804995800001</v>
      </c>
      <c r="R61" s="36">
        <f>SUMIFS(СВЦЭМ!$C$39:$C$782,СВЦЭМ!$A$39:$A$782,$A61,СВЦЭМ!$B$39:$B$782,R$47)+'СЕТ СН'!$G$9+СВЦЭМ!$D$10+'СЕТ СН'!$G$5-'СЕТ СН'!$G$17</f>
        <v>3403.6897126399999</v>
      </c>
      <c r="S61" s="36">
        <f>SUMIFS(СВЦЭМ!$C$39:$C$782,СВЦЭМ!$A$39:$A$782,$A61,СВЦЭМ!$B$39:$B$782,S$47)+'СЕТ СН'!$G$9+СВЦЭМ!$D$10+'СЕТ СН'!$G$5-'СЕТ СН'!$G$17</f>
        <v>3372.0960118499997</v>
      </c>
      <c r="T61" s="36">
        <f>SUMIFS(СВЦЭМ!$C$39:$C$782,СВЦЭМ!$A$39:$A$782,$A61,СВЦЭМ!$B$39:$B$782,T$47)+'СЕТ СН'!$G$9+СВЦЭМ!$D$10+'СЕТ СН'!$G$5-'СЕТ СН'!$G$17</f>
        <v>3341.2202765100001</v>
      </c>
      <c r="U61" s="36">
        <f>SUMIFS(СВЦЭМ!$C$39:$C$782,СВЦЭМ!$A$39:$A$782,$A61,СВЦЭМ!$B$39:$B$782,U$47)+'СЕТ СН'!$G$9+СВЦЭМ!$D$10+'СЕТ СН'!$G$5-'СЕТ СН'!$G$17</f>
        <v>3326.1275234200002</v>
      </c>
      <c r="V61" s="36">
        <f>SUMIFS(СВЦЭМ!$C$39:$C$782,СВЦЭМ!$A$39:$A$782,$A61,СВЦЭМ!$B$39:$B$782,V$47)+'СЕТ СН'!$G$9+СВЦЭМ!$D$10+'СЕТ СН'!$G$5-'СЕТ СН'!$G$17</f>
        <v>3335.8320587500002</v>
      </c>
      <c r="W61" s="36">
        <f>SUMIFS(СВЦЭМ!$C$39:$C$782,СВЦЭМ!$A$39:$A$782,$A61,СВЦЭМ!$B$39:$B$782,W$47)+'СЕТ СН'!$G$9+СВЦЭМ!$D$10+'СЕТ СН'!$G$5-'СЕТ СН'!$G$17</f>
        <v>3340.5969214300003</v>
      </c>
      <c r="X61" s="36">
        <f>SUMIFS(СВЦЭМ!$C$39:$C$782,СВЦЭМ!$A$39:$A$782,$A61,СВЦЭМ!$B$39:$B$782,X$47)+'СЕТ СН'!$G$9+СВЦЭМ!$D$10+'СЕТ СН'!$G$5-'СЕТ СН'!$G$17</f>
        <v>3373.7169075900001</v>
      </c>
      <c r="Y61" s="36">
        <f>SUMIFS(СВЦЭМ!$C$39:$C$782,СВЦЭМ!$A$39:$A$782,$A61,СВЦЭМ!$B$39:$B$782,Y$47)+'СЕТ СН'!$G$9+СВЦЭМ!$D$10+'СЕТ СН'!$G$5-'СЕТ СН'!$G$17</f>
        <v>3412.0880982799999</v>
      </c>
    </row>
    <row r="62" spans="1:25" ht="15.75" x14ac:dyDescent="0.2">
      <c r="A62" s="35">
        <f t="shared" si="1"/>
        <v>44635</v>
      </c>
      <c r="B62" s="36">
        <f>SUMIFS(СВЦЭМ!$C$39:$C$782,СВЦЭМ!$A$39:$A$782,$A62,СВЦЭМ!$B$39:$B$782,B$47)+'СЕТ СН'!$G$9+СВЦЭМ!$D$10+'СЕТ СН'!$G$5-'СЕТ СН'!$G$17</f>
        <v>3432.0210177700001</v>
      </c>
      <c r="C62" s="36">
        <f>SUMIFS(СВЦЭМ!$C$39:$C$782,СВЦЭМ!$A$39:$A$782,$A62,СВЦЭМ!$B$39:$B$782,C$47)+'СЕТ СН'!$G$9+СВЦЭМ!$D$10+'СЕТ СН'!$G$5-'СЕТ СН'!$G$17</f>
        <v>3477.1890669700001</v>
      </c>
      <c r="D62" s="36">
        <f>SUMIFS(СВЦЭМ!$C$39:$C$782,СВЦЭМ!$A$39:$A$782,$A62,СВЦЭМ!$B$39:$B$782,D$47)+'СЕТ СН'!$G$9+СВЦЭМ!$D$10+'СЕТ СН'!$G$5-'СЕТ СН'!$G$17</f>
        <v>3530.51089125</v>
      </c>
      <c r="E62" s="36">
        <f>SUMIFS(СВЦЭМ!$C$39:$C$782,СВЦЭМ!$A$39:$A$782,$A62,СВЦЭМ!$B$39:$B$782,E$47)+'СЕТ СН'!$G$9+СВЦЭМ!$D$10+'СЕТ СН'!$G$5-'СЕТ СН'!$G$17</f>
        <v>3547.7201948100001</v>
      </c>
      <c r="F62" s="36">
        <f>SUMIFS(СВЦЭМ!$C$39:$C$782,СВЦЭМ!$A$39:$A$782,$A62,СВЦЭМ!$B$39:$B$782,F$47)+'СЕТ СН'!$G$9+СВЦЭМ!$D$10+'СЕТ СН'!$G$5-'СЕТ СН'!$G$17</f>
        <v>3553.8394062100001</v>
      </c>
      <c r="G62" s="36">
        <f>SUMIFS(СВЦЭМ!$C$39:$C$782,СВЦЭМ!$A$39:$A$782,$A62,СВЦЭМ!$B$39:$B$782,G$47)+'СЕТ СН'!$G$9+СВЦЭМ!$D$10+'СЕТ СН'!$G$5-'СЕТ СН'!$G$17</f>
        <v>3522.8928593600003</v>
      </c>
      <c r="H62" s="36">
        <f>SUMIFS(СВЦЭМ!$C$39:$C$782,СВЦЭМ!$A$39:$A$782,$A62,СВЦЭМ!$B$39:$B$782,H$47)+'СЕТ СН'!$G$9+СВЦЭМ!$D$10+'СЕТ СН'!$G$5-'СЕТ СН'!$G$17</f>
        <v>3441.6284930100001</v>
      </c>
      <c r="I62" s="36">
        <f>SUMIFS(СВЦЭМ!$C$39:$C$782,СВЦЭМ!$A$39:$A$782,$A62,СВЦЭМ!$B$39:$B$782,I$47)+'СЕТ СН'!$G$9+СВЦЭМ!$D$10+'СЕТ СН'!$G$5-'СЕТ СН'!$G$17</f>
        <v>3378.2637613799998</v>
      </c>
      <c r="J62" s="36">
        <f>SUMIFS(СВЦЭМ!$C$39:$C$782,СВЦЭМ!$A$39:$A$782,$A62,СВЦЭМ!$B$39:$B$782,J$47)+'СЕТ СН'!$G$9+СВЦЭМ!$D$10+'СЕТ СН'!$G$5-'СЕТ СН'!$G$17</f>
        <v>3332.9403885900001</v>
      </c>
      <c r="K62" s="36">
        <f>SUMIFS(СВЦЭМ!$C$39:$C$782,СВЦЭМ!$A$39:$A$782,$A62,СВЦЭМ!$B$39:$B$782,K$47)+'СЕТ СН'!$G$9+СВЦЭМ!$D$10+'СЕТ СН'!$G$5-'СЕТ СН'!$G$17</f>
        <v>3324.0661469300003</v>
      </c>
      <c r="L62" s="36">
        <f>SUMIFS(СВЦЭМ!$C$39:$C$782,СВЦЭМ!$A$39:$A$782,$A62,СВЦЭМ!$B$39:$B$782,L$47)+'СЕТ СН'!$G$9+СВЦЭМ!$D$10+'СЕТ СН'!$G$5-'СЕТ СН'!$G$17</f>
        <v>3328.5803296499998</v>
      </c>
      <c r="M62" s="36">
        <f>SUMIFS(СВЦЭМ!$C$39:$C$782,СВЦЭМ!$A$39:$A$782,$A62,СВЦЭМ!$B$39:$B$782,M$47)+'СЕТ СН'!$G$9+СВЦЭМ!$D$10+'СЕТ СН'!$G$5-'СЕТ СН'!$G$17</f>
        <v>3359.4546372499999</v>
      </c>
      <c r="N62" s="36">
        <f>SUMIFS(СВЦЭМ!$C$39:$C$782,СВЦЭМ!$A$39:$A$782,$A62,СВЦЭМ!$B$39:$B$782,N$47)+'СЕТ СН'!$G$9+СВЦЭМ!$D$10+'СЕТ СН'!$G$5-'СЕТ СН'!$G$17</f>
        <v>3403.55788145</v>
      </c>
      <c r="O62" s="36">
        <f>SUMIFS(СВЦЭМ!$C$39:$C$782,СВЦЭМ!$A$39:$A$782,$A62,СВЦЭМ!$B$39:$B$782,O$47)+'СЕТ СН'!$G$9+СВЦЭМ!$D$10+'СЕТ СН'!$G$5-'СЕТ СН'!$G$17</f>
        <v>3446.9168294900001</v>
      </c>
      <c r="P62" s="36">
        <f>SUMIFS(СВЦЭМ!$C$39:$C$782,СВЦЭМ!$A$39:$A$782,$A62,СВЦЭМ!$B$39:$B$782,P$47)+'СЕТ СН'!$G$9+СВЦЭМ!$D$10+'СЕТ СН'!$G$5-'СЕТ СН'!$G$17</f>
        <v>3460.5897845600002</v>
      </c>
      <c r="Q62" s="36">
        <f>SUMIFS(СВЦЭМ!$C$39:$C$782,СВЦЭМ!$A$39:$A$782,$A62,СВЦЭМ!$B$39:$B$782,Q$47)+'СЕТ СН'!$G$9+СВЦЭМ!$D$10+'СЕТ СН'!$G$5-'СЕТ СН'!$G$17</f>
        <v>3447.7024446800001</v>
      </c>
      <c r="R62" s="36">
        <f>SUMIFS(СВЦЭМ!$C$39:$C$782,СВЦЭМ!$A$39:$A$782,$A62,СВЦЭМ!$B$39:$B$782,R$47)+'СЕТ СН'!$G$9+СВЦЭМ!$D$10+'СЕТ СН'!$G$5-'СЕТ СН'!$G$17</f>
        <v>3404.00473173</v>
      </c>
      <c r="S62" s="36">
        <f>SUMIFS(СВЦЭМ!$C$39:$C$782,СВЦЭМ!$A$39:$A$782,$A62,СВЦЭМ!$B$39:$B$782,S$47)+'СЕТ СН'!$G$9+СВЦЭМ!$D$10+'СЕТ СН'!$G$5-'СЕТ СН'!$G$17</f>
        <v>3364.43097326</v>
      </c>
      <c r="T62" s="36">
        <f>SUMIFS(СВЦЭМ!$C$39:$C$782,СВЦЭМ!$A$39:$A$782,$A62,СВЦЭМ!$B$39:$B$782,T$47)+'СЕТ СН'!$G$9+СВЦЭМ!$D$10+'СЕТ СН'!$G$5-'СЕТ СН'!$G$17</f>
        <v>3330.1300417699999</v>
      </c>
      <c r="U62" s="36">
        <f>SUMIFS(СВЦЭМ!$C$39:$C$782,СВЦЭМ!$A$39:$A$782,$A62,СВЦЭМ!$B$39:$B$782,U$47)+'СЕТ СН'!$G$9+СВЦЭМ!$D$10+'СЕТ СН'!$G$5-'СЕТ СН'!$G$17</f>
        <v>3322.0695345200002</v>
      </c>
      <c r="V62" s="36">
        <f>SUMIFS(СВЦЭМ!$C$39:$C$782,СВЦЭМ!$A$39:$A$782,$A62,СВЦЭМ!$B$39:$B$782,V$47)+'СЕТ СН'!$G$9+СВЦЭМ!$D$10+'СЕТ СН'!$G$5-'СЕТ СН'!$G$17</f>
        <v>3333.20651576</v>
      </c>
      <c r="W62" s="36">
        <f>SUMIFS(СВЦЭМ!$C$39:$C$782,СВЦЭМ!$A$39:$A$782,$A62,СВЦЭМ!$B$39:$B$782,W$47)+'СЕТ СН'!$G$9+СВЦЭМ!$D$10+'СЕТ СН'!$G$5-'СЕТ СН'!$G$17</f>
        <v>3352.4396269199997</v>
      </c>
      <c r="X62" s="36">
        <f>SUMIFS(СВЦЭМ!$C$39:$C$782,СВЦЭМ!$A$39:$A$782,$A62,СВЦЭМ!$B$39:$B$782,X$47)+'СЕТ СН'!$G$9+СВЦЭМ!$D$10+'СЕТ СН'!$G$5-'СЕТ СН'!$G$17</f>
        <v>3376.3130988800003</v>
      </c>
      <c r="Y62" s="36">
        <f>SUMIFS(СВЦЭМ!$C$39:$C$782,СВЦЭМ!$A$39:$A$782,$A62,СВЦЭМ!$B$39:$B$782,Y$47)+'СЕТ СН'!$G$9+СВЦЭМ!$D$10+'СЕТ СН'!$G$5-'СЕТ СН'!$G$17</f>
        <v>3421.2728268800001</v>
      </c>
    </row>
    <row r="63" spans="1:25" ht="15.75" x14ac:dyDescent="0.2">
      <c r="A63" s="35">
        <f t="shared" si="1"/>
        <v>44636</v>
      </c>
      <c r="B63" s="36">
        <f>SUMIFS(СВЦЭМ!$C$39:$C$782,СВЦЭМ!$A$39:$A$782,$A63,СВЦЭМ!$B$39:$B$782,B$47)+'СЕТ СН'!$G$9+СВЦЭМ!$D$10+'СЕТ СН'!$G$5-'СЕТ СН'!$G$17</f>
        <v>3413.8697420399999</v>
      </c>
      <c r="C63" s="36">
        <f>SUMIFS(СВЦЭМ!$C$39:$C$782,СВЦЭМ!$A$39:$A$782,$A63,СВЦЭМ!$B$39:$B$782,C$47)+'СЕТ СН'!$G$9+СВЦЭМ!$D$10+'СЕТ СН'!$G$5-'СЕТ СН'!$G$17</f>
        <v>3487.9708463300003</v>
      </c>
      <c r="D63" s="36">
        <f>SUMIFS(СВЦЭМ!$C$39:$C$782,СВЦЭМ!$A$39:$A$782,$A63,СВЦЭМ!$B$39:$B$782,D$47)+'СЕТ СН'!$G$9+СВЦЭМ!$D$10+'СЕТ СН'!$G$5-'СЕТ СН'!$G$17</f>
        <v>3554.95654087</v>
      </c>
      <c r="E63" s="36">
        <f>SUMIFS(СВЦЭМ!$C$39:$C$782,СВЦЭМ!$A$39:$A$782,$A63,СВЦЭМ!$B$39:$B$782,E$47)+'СЕТ СН'!$G$9+СВЦЭМ!$D$10+'СЕТ СН'!$G$5-'СЕТ СН'!$G$17</f>
        <v>3559.4162456700001</v>
      </c>
      <c r="F63" s="36">
        <f>SUMIFS(СВЦЭМ!$C$39:$C$782,СВЦЭМ!$A$39:$A$782,$A63,СВЦЭМ!$B$39:$B$782,F$47)+'СЕТ СН'!$G$9+СВЦЭМ!$D$10+'СЕТ СН'!$G$5-'СЕТ СН'!$G$17</f>
        <v>3571.69737493</v>
      </c>
      <c r="G63" s="36">
        <f>SUMIFS(СВЦЭМ!$C$39:$C$782,СВЦЭМ!$A$39:$A$782,$A63,СВЦЭМ!$B$39:$B$782,G$47)+'СЕТ СН'!$G$9+СВЦЭМ!$D$10+'СЕТ СН'!$G$5-'СЕТ СН'!$G$17</f>
        <v>3540.7109089400001</v>
      </c>
      <c r="H63" s="36">
        <f>SUMIFS(СВЦЭМ!$C$39:$C$782,СВЦЭМ!$A$39:$A$782,$A63,СВЦЭМ!$B$39:$B$782,H$47)+'СЕТ СН'!$G$9+СВЦЭМ!$D$10+'СЕТ СН'!$G$5-'СЕТ СН'!$G$17</f>
        <v>3456.2020049000002</v>
      </c>
      <c r="I63" s="36">
        <f>SUMIFS(СВЦЭМ!$C$39:$C$782,СВЦЭМ!$A$39:$A$782,$A63,СВЦЭМ!$B$39:$B$782,I$47)+'СЕТ СН'!$G$9+СВЦЭМ!$D$10+'СЕТ СН'!$G$5-'СЕТ СН'!$G$17</f>
        <v>3391.7560996399998</v>
      </c>
      <c r="J63" s="36">
        <f>SUMIFS(СВЦЭМ!$C$39:$C$782,СВЦЭМ!$A$39:$A$782,$A63,СВЦЭМ!$B$39:$B$782,J$47)+'СЕТ СН'!$G$9+СВЦЭМ!$D$10+'СЕТ СН'!$G$5-'СЕТ СН'!$G$17</f>
        <v>3360.7599132099999</v>
      </c>
      <c r="K63" s="36">
        <f>SUMIFS(СВЦЭМ!$C$39:$C$782,СВЦЭМ!$A$39:$A$782,$A63,СВЦЭМ!$B$39:$B$782,K$47)+'СЕТ СН'!$G$9+СВЦЭМ!$D$10+'СЕТ СН'!$G$5-'СЕТ СН'!$G$17</f>
        <v>3356.0789196799997</v>
      </c>
      <c r="L63" s="36">
        <f>SUMIFS(СВЦЭМ!$C$39:$C$782,СВЦЭМ!$A$39:$A$782,$A63,СВЦЭМ!$B$39:$B$782,L$47)+'СЕТ СН'!$G$9+СВЦЭМ!$D$10+'СЕТ СН'!$G$5-'СЕТ СН'!$G$17</f>
        <v>3365.94435802</v>
      </c>
      <c r="M63" s="36">
        <f>SUMIFS(СВЦЭМ!$C$39:$C$782,СВЦЭМ!$A$39:$A$782,$A63,СВЦЭМ!$B$39:$B$782,M$47)+'СЕТ СН'!$G$9+СВЦЭМ!$D$10+'СЕТ СН'!$G$5-'СЕТ СН'!$G$17</f>
        <v>3419.84241922</v>
      </c>
      <c r="N63" s="36">
        <f>SUMIFS(СВЦЭМ!$C$39:$C$782,СВЦЭМ!$A$39:$A$782,$A63,СВЦЭМ!$B$39:$B$782,N$47)+'СЕТ СН'!$G$9+СВЦЭМ!$D$10+'СЕТ СН'!$G$5-'СЕТ СН'!$G$17</f>
        <v>3436.4601044700003</v>
      </c>
      <c r="O63" s="36">
        <f>SUMIFS(СВЦЭМ!$C$39:$C$782,СВЦЭМ!$A$39:$A$782,$A63,СВЦЭМ!$B$39:$B$782,O$47)+'СЕТ СН'!$G$9+СВЦЭМ!$D$10+'СЕТ СН'!$G$5-'СЕТ СН'!$G$17</f>
        <v>3479.0874338799999</v>
      </c>
      <c r="P63" s="36">
        <f>SUMIFS(СВЦЭМ!$C$39:$C$782,СВЦЭМ!$A$39:$A$782,$A63,СВЦЭМ!$B$39:$B$782,P$47)+'СЕТ СН'!$G$9+СВЦЭМ!$D$10+'СЕТ СН'!$G$5-'СЕТ СН'!$G$17</f>
        <v>3482.3635101700002</v>
      </c>
      <c r="Q63" s="36">
        <f>SUMIFS(СВЦЭМ!$C$39:$C$782,СВЦЭМ!$A$39:$A$782,$A63,СВЦЭМ!$B$39:$B$782,Q$47)+'СЕТ СН'!$G$9+СВЦЭМ!$D$10+'СЕТ СН'!$G$5-'СЕТ СН'!$G$17</f>
        <v>3459.74632445</v>
      </c>
      <c r="R63" s="36">
        <f>SUMIFS(СВЦЭМ!$C$39:$C$782,СВЦЭМ!$A$39:$A$782,$A63,СВЦЭМ!$B$39:$B$782,R$47)+'СЕТ СН'!$G$9+СВЦЭМ!$D$10+'СЕТ СН'!$G$5-'СЕТ СН'!$G$17</f>
        <v>3434.2481313600001</v>
      </c>
      <c r="S63" s="36">
        <f>SUMIFS(СВЦЭМ!$C$39:$C$782,СВЦЭМ!$A$39:$A$782,$A63,СВЦЭМ!$B$39:$B$782,S$47)+'СЕТ СН'!$G$9+СВЦЭМ!$D$10+'СЕТ СН'!$G$5-'СЕТ СН'!$G$17</f>
        <v>3391.43537457</v>
      </c>
      <c r="T63" s="36">
        <f>SUMIFS(СВЦЭМ!$C$39:$C$782,СВЦЭМ!$A$39:$A$782,$A63,СВЦЭМ!$B$39:$B$782,T$47)+'СЕТ СН'!$G$9+СВЦЭМ!$D$10+'СЕТ СН'!$G$5-'СЕТ СН'!$G$17</f>
        <v>3355.5783305100003</v>
      </c>
      <c r="U63" s="36">
        <f>SUMIFS(СВЦЭМ!$C$39:$C$782,СВЦЭМ!$A$39:$A$782,$A63,СВЦЭМ!$B$39:$B$782,U$47)+'СЕТ СН'!$G$9+СВЦЭМ!$D$10+'СЕТ СН'!$G$5-'СЕТ СН'!$G$17</f>
        <v>3330.7025848000003</v>
      </c>
      <c r="V63" s="36">
        <f>SUMIFS(СВЦЭМ!$C$39:$C$782,СВЦЭМ!$A$39:$A$782,$A63,СВЦЭМ!$B$39:$B$782,V$47)+'СЕТ СН'!$G$9+СВЦЭМ!$D$10+'СЕТ СН'!$G$5-'СЕТ СН'!$G$17</f>
        <v>3351.6470481400002</v>
      </c>
      <c r="W63" s="36">
        <f>SUMIFS(СВЦЭМ!$C$39:$C$782,СВЦЭМ!$A$39:$A$782,$A63,СВЦЭМ!$B$39:$B$782,W$47)+'СЕТ СН'!$G$9+СВЦЭМ!$D$10+'СЕТ СН'!$G$5-'СЕТ СН'!$G$17</f>
        <v>3388.84608084</v>
      </c>
      <c r="X63" s="36">
        <f>SUMIFS(СВЦЭМ!$C$39:$C$782,СВЦЭМ!$A$39:$A$782,$A63,СВЦЭМ!$B$39:$B$782,X$47)+'СЕТ СН'!$G$9+СВЦЭМ!$D$10+'СЕТ СН'!$G$5-'СЕТ СН'!$G$17</f>
        <v>3423.0956782399999</v>
      </c>
      <c r="Y63" s="36">
        <f>SUMIFS(СВЦЭМ!$C$39:$C$782,СВЦЭМ!$A$39:$A$782,$A63,СВЦЭМ!$B$39:$B$782,Y$47)+'СЕТ СН'!$G$9+СВЦЭМ!$D$10+'СЕТ СН'!$G$5-'СЕТ СН'!$G$17</f>
        <v>3443.7645642799998</v>
      </c>
    </row>
    <row r="64" spans="1:25" ht="15.75" x14ac:dyDescent="0.2">
      <c r="A64" s="35">
        <f t="shared" si="1"/>
        <v>44637</v>
      </c>
      <c r="B64" s="36">
        <f>SUMIFS(СВЦЭМ!$C$39:$C$782,СВЦЭМ!$A$39:$A$782,$A64,СВЦЭМ!$B$39:$B$782,B$47)+'СЕТ СН'!$G$9+СВЦЭМ!$D$10+'СЕТ СН'!$G$5-'СЕТ СН'!$G$17</f>
        <v>3446.6241520100002</v>
      </c>
      <c r="C64" s="36">
        <f>SUMIFS(СВЦЭМ!$C$39:$C$782,СВЦЭМ!$A$39:$A$782,$A64,СВЦЭМ!$B$39:$B$782,C$47)+'СЕТ СН'!$G$9+СВЦЭМ!$D$10+'СЕТ СН'!$G$5-'СЕТ СН'!$G$17</f>
        <v>3511.3625403799997</v>
      </c>
      <c r="D64" s="36">
        <f>SUMIFS(СВЦЭМ!$C$39:$C$782,СВЦЭМ!$A$39:$A$782,$A64,СВЦЭМ!$B$39:$B$782,D$47)+'СЕТ СН'!$G$9+СВЦЭМ!$D$10+'СЕТ СН'!$G$5-'СЕТ СН'!$G$17</f>
        <v>3569.7587495500002</v>
      </c>
      <c r="E64" s="36">
        <f>SUMIFS(СВЦЭМ!$C$39:$C$782,СВЦЭМ!$A$39:$A$782,$A64,СВЦЭМ!$B$39:$B$782,E$47)+'СЕТ СН'!$G$9+СВЦЭМ!$D$10+'СЕТ СН'!$G$5-'СЕТ СН'!$G$17</f>
        <v>3606.8947425900001</v>
      </c>
      <c r="F64" s="36">
        <f>SUMIFS(СВЦЭМ!$C$39:$C$782,СВЦЭМ!$A$39:$A$782,$A64,СВЦЭМ!$B$39:$B$782,F$47)+'СЕТ СН'!$G$9+СВЦЭМ!$D$10+'СЕТ СН'!$G$5-'СЕТ СН'!$G$17</f>
        <v>3618.36259642</v>
      </c>
      <c r="G64" s="36">
        <f>SUMIFS(СВЦЭМ!$C$39:$C$782,СВЦЭМ!$A$39:$A$782,$A64,СВЦЭМ!$B$39:$B$782,G$47)+'СЕТ СН'!$G$9+СВЦЭМ!$D$10+'СЕТ СН'!$G$5-'СЕТ СН'!$G$17</f>
        <v>3584.6368652299998</v>
      </c>
      <c r="H64" s="36">
        <f>SUMIFS(СВЦЭМ!$C$39:$C$782,СВЦЭМ!$A$39:$A$782,$A64,СВЦЭМ!$B$39:$B$782,H$47)+'СЕТ СН'!$G$9+СВЦЭМ!$D$10+'СЕТ СН'!$G$5-'СЕТ СН'!$G$17</f>
        <v>3485.7691697299997</v>
      </c>
      <c r="I64" s="36">
        <f>SUMIFS(СВЦЭМ!$C$39:$C$782,СВЦЭМ!$A$39:$A$782,$A64,СВЦЭМ!$B$39:$B$782,I$47)+'СЕТ СН'!$G$9+СВЦЭМ!$D$10+'СЕТ СН'!$G$5-'СЕТ СН'!$G$17</f>
        <v>3393.4919942900001</v>
      </c>
      <c r="J64" s="36">
        <f>SUMIFS(СВЦЭМ!$C$39:$C$782,СВЦЭМ!$A$39:$A$782,$A64,СВЦЭМ!$B$39:$B$782,J$47)+'СЕТ СН'!$G$9+СВЦЭМ!$D$10+'СЕТ СН'!$G$5-'СЕТ СН'!$G$17</f>
        <v>3350.0149800600002</v>
      </c>
      <c r="K64" s="36">
        <f>SUMIFS(СВЦЭМ!$C$39:$C$782,СВЦЭМ!$A$39:$A$782,$A64,СВЦЭМ!$B$39:$B$782,K$47)+'СЕТ СН'!$G$9+СВЦЭМ!$D$10+'СЕТ СН'!$G$5-'СЕТ СН'!$G$17</f>
        <v>3347.5673398399999</v>
      </c>
      <c r="L64" s="36">
        <f>SUMIFS(СВЦЭМ!$C$39:$C$782,СВЦЭМ!$A$39:$A$782,$A64,СВЦЭМ!$B$39:$B$782,L$47)+'СЕТ СН'!$G$9+СВЦЭМ!$D$10+'СЕТ СН'!$G$5-'СЕТ СН'!$G$17</f>
        <v>3351.94445051</v>
      </c>
      <c r="M64" s="36">
        <f>SUMIFS(СВЦЭМ!$C$39:$C$782,СВЦЭМ!$A$39:$A$782,$A64,СВЦЭМ!$B$39:$B$782,M$47)+'СЕТ СН'!$G$9+СВЦЭМ!$D$10+'СЕТ СН'!$G$5-'СЕТ СН'!$G$17</f>
        <v>3405.3503854700002</v>
      </c>
      <c r="N64" s="36">
        <f>SUMIFS(СВЦЭМ!$C$39:$C$782,СВЦЭМ!$A$39:$A$782,$A64,СВЦЭМ!$B$39:$B$782,N$47)+'СЕТ СН'!$G$9+СВЦЭМ!$D$10+'СЕТ СН'!$G$5-'СЕТ СН'!$G$17</f>
        <v>3444.91714508</v>
      </c>
      <c r="O64" s="36">
        <f>SUMIFS(СВЦЭМ!$C$39:$C$782,СВЦЭМ!$A$39:$A$782,$A64,СВЦЭМ!$B$39:$B$782,O$47)+'СЕТ СН'!$G$9+СВЦЭМ!$D$10+'СЕТ СН'!$G$5-'СЕТ СН'!$G$17</f>
        <v>3469.5588428399997</v>
      </c>
      <c r="P64" s="36">
        <f>SUMIFS(СВЦЭМ!$C$39:$C$782,СВЦЭМ!$A$39:$A$782,$A64,СВЦЭМ!$B$39:$B$782,P$47)+'СЕТ СН'!$G$9+СВЦЭМ!$D$10+'СЕТ СН'!$G$5-'СЕТ СН'!$G$17</f>
        <v>3494.95231792</v>
      </c>
      <c r="Q64" s="36">
        <f>SUMIFS(СВЦЭМ!$C$39:$C$782,СВЦЭМ!$A$39:$A$782,$A64,СВЦЭМ!$B$39:$B$782,Q$47)+'СЕТ СН'!$G$9+СВЦЭМ!$D$10+'СЕТ СН'!$G$5-'СЕТ СН'!$G$17</f>
        <v>3489.7282224700002</v>
      </c>
      <c r="R64" s="36">
        <f>SUMIFS(СВЦЭМ!$C$39:$C$782,СВЦЭМ!$A$39:$A$782,$A64,СВЦЭМ!$B$39:$B$782,R$47)+'СЕТ СН'!$G$9+СВЦЭМ!$D$10+'СЕТ СН'!$G$5-'СЕТ СН'!$G$17</f>
        <v>3454.4912472400001</v>
      </c>
      <c r="S64" s="36">
        <f>SUMIFS(СВЦЭМ!$C$39:$C$782,СВЦЭМ!$A$39:$A$782,$A64,СВЦЭМ!$B$39:$B$782,S$47)+'СЕТ СН'!$G$9+СВЦЭМ!$D$10+'СЕТ СН'!$G$5-'СЕТ СН'!$G$17</f>
        <v>3401.1948770199997</v>
      </c>
      <c r="T64" s="36">
        <f>SUMIFS(СВЦЭМ!$C$39:$C$782,СВЦЭМ!$A$39:$A$782,$A64,СВЦЭМ!$B$39:$B$782,T$47)+'СЕТ СН'!$G$9+СВЦЭМ!$D$10+'СЕТ СН'!$G$5-'СЕТ СН'!$G$17</f>
        <v>3359.3978150399998</v>
      </c>
      <c r="U64" s="36">
        <f>SUMIFS(СВЦЭМ!$C$39:$C$782,СВЦЭМ!$A$39:$A$782,$A64,СВЦЭМ!$B$39:$B$782,U$47)+'СЕТ СН'!$G$9+СВЦЭМ!$D$10+'СЕТ СН'!$G$5-'СЕТ СН'!$G$17</f>
        <v>3340.0582548100001</v>
      </c>
      <c r="V64" s="36">
        <f>SUMIFS(СВЦЭМ!$C$39:$C$782,СВЦЭМ!$A$39:$A$782,$A64,СВЦЭМ!$B$39:$B$782,V$47)+'СЕТ СН'!$G$9+СВЦЭМ!$D$10+'СЕТ СН'!$G$5-'СЕТ СН'!$G$17</f>
        <v>3399.25388462</v>
      </c>
      <c r="W64" s="36">
        <f>SUMIFS(СВЦЭМ!$C$39:$C$782,СВЦЭМ!$A$39:$A$782,$A64,СВЦЭМ!$B$39:$B$782,W$47)+'СЕТ СН'!$G$9+СВЦЭМ!$D$10+'СЕТ СН'!$G$5-'СЕТ СН'!$G$17</f>
        <v>3387.1912775999999</v>
      </c>
      <c r="X64" s="36">
        <f>SUMIFS(СВЦЭМ!$C$39:$C$782,СВЦЭМ!$A$39:$A$782,$A64,СВЦЭМ!$B$39:$B$782,X$47)+'СЕТ СН'!$G$9+СВЦЭМ!$D$10+'СЕТ СН'!$G$5-'СЕТ СН'!$G$17</f>
        <v>3387.93282494</v>
      </c>
      <c r="Y64" s="36">
        <f>SUMIFS(СВЦЭМ!$C$39:$C$782,СВЦЭМ!$A$39:$A$782,$A64,СВЦЭМ!$B$39:$B$782,Y$47)+'СЕТ СН'!$G$9+СВЦЭМ!$D$10+'СЕТ СН'!$G$5-'СЕТ СН'!$G$17</f>
        <v>3406.1617622799999</v>
      </c>
    </row>
    <row r="65" spans="1:27" ht="15.75" x14ac:dyDescent="0.2">
      <c r="A65" s="35">
        <f t="shared" si="1"/>
        <v>44638</v>
      </c>
      <c r="B65" s="36">
        <f>SUMIFS(СВЦЭМ!$C$39:$C$782,СВЦЭМ!$A$39:$A$782,$A65,СВЦЭМ!$B$39:$B$782,B$47)+'СЕТ СН'!$G$9+СВЦЭМ!$D$10+'СЕТ СН'!$G$5-'СЕТ СН'!$G$17</f>
        <v>3347.1159905899999</v>
      </c>
      <c r="C65" s="36">
        <f>SUMIFS(СВЦЭМ!$C$39:$C$782,СВЦЭМ!$A$39:$A$782,$A65,СВЦЭМ!$B$39:$B$782,C$47)+'СЕТ СН'!$G$9+СВЦЭМ!$D$10+'СЕТ СН'!$G$5-'СЕТ СН'!$G$17</f>
        <v>3370.2791762500001</v>
      </c>
      <c r="D65" s="36">
        <f>SUMIFS(СВЦЭМ!$C$39:$C$782,СВЦЭМ!$A$39:$A$782,$A65,СВЦЭМ!$B$39:$B$782,D$47)+'СЕТ СН'!$G$9+СВЦЭМ!$D$10+'СЕТ СН'!$G$5-'СЕТ СН'!$G$17</f>
        <v>3470.7728554400001</v>
      </c>
      <c r="E65" s="36">
        <f>SUMIFS(СВЦЭМ!$C$39:$C$782,СВЦЭМ!$A$39:$A$782,$A65,СВЦЭМ!$B$39:$B$782,E$47)+'СЕТ СН'!$G$9+СВЦЭМ!$D$10+'СЕТ СН'!$G$5-'СЕТ СН'!$G$17</f>
        <v>3495.1544231500002</v>
      </c>
      <c r="F65" s="36">
        <f>SUMIFS(СВЦЭМ!$C$39:$C$782,СВЦЭМ!$A$39:$A$782,$A65,СВЦЭМ!$B$39:$B$782,F$47)+'СЕТ СН'!$G$9+СВЦЭМ!$D$10+'СЕТ СН'!$G$5-'СЕТ СН'!$G$17</f>
        <v>3517.9486378199999</v>
      </c>
      <c r="G65" s="36">
        <f>SUMIFS(СВЦЭМ!$C$39:$C$782,СВЦЭМ!$A$39:$A$782,$A65,СВЦЭМ!$B$39:$B$782,G$47)+'СЕТ СН'!$G$9+СВЦЭМ!$D$10+'СЕТ СН'!$G$5-'СЕТ СН'!$G$17</f>
        <v>3488.7725547700002</v>
      </c>
      <c r="H65" s="36">
        <f>SUMIFS(СВЦЭМ!$C$39:$C$782,СВЦЭМ!$A$39:$A$782,$A65,СВЦЭМ!$B$39:$B$782,H$47)+'СЕТ СН'!$G$9+СВЦЭМ!$D$10+'СЕТ СН'!$G$5-'СЕТ СН'!$G$17</f>
        <v>3430.7554568400001</v>
      </c>
      <c r="I65" s="36">
        <f>SUMIFS(СВЦЭМ!$C$39:$C$782,СВЦЭМ!$A$39:$A$782,$A65,СВЦЭМ!$B$39:$B$782,I$47)+'СЕТ СН'!$G$9+СВЦЭМ!$D$10+'СЕТ СН'!$G$5-'СЕТ СН'!$G$17</f>
        <v>3361.07975601</v>
      </c>
      <c r="J65" s="36">
        <f>SUMIFS(СВЦЭМ!$C$39:$C$782,СВЦЭМ!$A$39:$A$782,$A65,СВЦЭМ!$B$39:$B$782,J$47)+'СЕТ СН'!$G$9+СВЦЭМ!$D$10+'СЕТ СН'!$G$5-'СЕТ СН'!$G$17</f>
        <v>3334.16578433</v>
      </c>
      <c r="K65" s="36">
        <f>SUMIFS(СВЦЭМ!$C$39:$C$782,СВЦЭМ!$A$39:$A$782,$A65,СВЦЭМ!$B$39:$B$782,K$47)+'СЕТ СН'!$G$9+СВЦЭМ!$D$10+'СЕТ СН'!$G$5-'СЕТ СН'!$G$17</f>
        <v>3335.9334518000001</v>
      </c>
      <c r="L65" s="36">
        <f>SUMIFS(СВЦЭМ!$C$39:$C$782,СВЦЭМ!$A$39:$A$782,$A65,СВЦЭМ!$B$39:$B$782,L$47)+'СЕТ СН'!$G$9+СВЦЭМ!$D$10+'СЕТ СН'!$G$5-'СЕТ СН'!$G$17</f>
        <v>3339.5170846399997</v>
      </c>
      <c r="M65" s="36">
        <f>SUMIFS(СВЦЭМ!$C$39:$C$782,СВЦЭМ!$A$39:$A$782,$A65,СВЦЭМ!$B$39:$B$782,M$47)+'СЕТ СН'!$G$9+СВЦЭМ!$D$10+'СЕТ СН'!$G$5-'СЕТ СН'!$G$17</f>
        <v>3368.89463011</v>
      </c>
      <c r="N65" s="36">
        <f>SUMIFS(СВЦЭМ!$C$39:$C$782,СВЦЭМ!$A$39:$A$782,$A65,СВЦЭМ!$B$39:$B$782,N$47)+'СЕТ СН'!$G$9+СВЦЭМ!$D$10+'СЕТ СН'!$G$5-'СЕТ СН'!$G$17</f>
        <v>3425.74786361</v>
      </c>
      <c r="O65" s="36">
        <f>SUMIFS(СВЦЭМ!$C$39:$C$782,СВЦЭМ!$A$39:$A$782,$A65,СВЦЭМ!$B$39:$B$782,O$47)+'СЕТ СН'!$G$9+СВЦЭМ!$D$10+'СЕТ СН'!$G$5-'СЕТ СН'!$G$17</f>
        <v>3464.9950068200001</v>
      </c>
      <c r="P65" s="36">
        <f>SUMIFS(СВЦЭМ!$C$39:$C$782,СВЦЭМ!$A$39:$A$782,$A65,СВЦЭМ!$B$39:$B$782,P$47)+'СЕТ СН'!$G$9+СВЦЭМ!$D$10+'СЕТ СН'!$G$5-'СЕТ СН'!$G$17</f>
        <v>3480.5597354800002</v>
      </c>
      <c r="Q65" s="36">
        <f>SUMIFS(СВЦЭМ!$C$39:$C$782,СВЦЭМ!$A$39:$A$782,$A65,СВЦЭМ!$B$39:$B$782,Q$47)+'СЕТ СН'!$G$9+СВЦЭМ!$D$10+'СЕТ СН'!$G$5-'СЕТ СН'!$G$17</f>
        <v>3464.2015542899999</v>
      </c>
      <c r="R65" s="36">
        <f>SUMIFS(СВЦЭМ!$C$39:$C$782,СВЦЭМ!$A$39:$A$782,$A65,СВЦЭМ!$B$39:$B$782,R$47)+'СЕТ СН'!$G$9+СВЦЭМ!$D$10+'СЕТ СН'!$G$5-'СЕТ СН'!$G$17</f>
        <v>3444.95417387</v>
      </c>
      <c r="S65" s="36">
        <f>SUMIFS(СВЦЭМ!$C$39:$C$782,СВЦЭМ!$A$39:$A$782,$A65,СВЦЭМ!$B$39:$B$782,S$47)+'СЕТ СН'!$G$9+СВЦЭМ!$D$10+'СЕТ СН'!$G$5-'СЕТ СН'!$G$17</f>
        <v>3382.76852693</v>
      </c>
      <c r="T65" s="36">
        <f>SUMIFS(СВЦЭМ!$C$39:$C$782,СВЦЭМ!$A$39:$A$782,$A65,СВЦЭМ!$B$39:$B$782,T$47)+'СЕТ СН'!$G$9+СВЦЭМ!$D$10+'СЕТ СН'!$G$5-'СЕТ СН'!$G$17</f>
        <v>3339.3189820899997</v>
      </c>
      <c r="U65" s="36">
        <f>SUMIFS(СВЦЭМ!$C$39:$C$782,СВЦЭМ!$A$39:$A$782,$A65,СВЦЭМ!$B$39:$B$782,U$47)+'СЕТ СН'!$G$9+СВЦЭМ!$D$10+'СЕТ СН'!$G$5-'СЕТ СН'!$G$17</f>
        <v>3312.7973526400001</v>
      </c>
      <c r="V65" s="36">
        <f>SUMIFS(СВЦЭМ!$C$39:$C$782,СВЦЭМ!$A$39:$A$782,$A65,СВЦЭМ!$B$39:$B$782,V$47)+'СЕТ СН'!$G$9+СВЦЭМ!$D$10+'СЕТ СН'!$G$5-'СЕТ СН'!$G$17</f>
        <v>3337.7033305100003</v>
      </c>
      <c r="W65" s="36">
        <f>SUMIFS(СВЦЭМ!$C$39:$C$782,СВЦЭМ!$A$39:$A$782,$A65,СВЦЭМ!$B$39:$B$782,W$47)+'СЕТ СН'!$G$9+СВЦЭМ!$D$10+'СЕТ СН'!$G$5-'СЕТ СН'!$G$17</f>
        <v>3355.2592572100002</v>
      </c>
      <c r="X65" s="36">
        <f>SUMIFS(СВЦЭМ!$C$39:$C$782,СВЦЭМ!$A$39:$A$782,$A65,СВЦЭМ!$B$39:$B$782,X$47)+'СЕТ СН'!$G$9+СВЦЭМ!$D$10+'СЕТ СН'!$G$5-'СЕТ СН'!$G$17</f>
        <v>3378.0368979899999</v>
      </c>
      <c r="Y65" s="36">
        <f>SUMIFS(СВЦЭМ!$C$39:$C$782,СВЦЭМ!$A$39:$A$782,$A65,СВЦЭМ!$B$39:$B$782,Y$47)+'СЕТ СН'!$G$9+СВЦЭМ!$D$10+'СЕТ СН'!$G$5-'СЕТ СН'!$G$17</f>
        <v>3385.96139275</v>
      </c>
    </row>
    <row r="66" spans="1:27" ht="15.75" x14ac:dyDescent="0.2">
      <c r="A66" s="35">
        <f t="shared" si="1"/>
        <v>44639</v>
      </c>
      <c r="B66" s="36">
        <f>SUMIFS(СВЦЭМ!$C$39:$C$782,СВЦЭМ!$A$39:$A$782,$A66,СВЦЭМ!$B$39:$B$782,B$47)+'СЕТ СН'!$G$9+СВЦЭМ!$D$10+'СЕТ СН'!$G$5-'СЕТ СН'!$G$17</f>
        <v>3395.533324</v>
      </c>
      <c r="C66" s="36">
        <f>SUMIFS(СВЦЭМ!$C$39:$C$782,СВЦЭМ!$A$39:$A$782,$A66,СВЦЭМ!$B$39:$B$782,C$47)+'СЕТ СН'!$G$9+СВЦЭМ!$D$10+'СЕТ СН'!$G$5-'СЕТ СН'!$G$17</f>
        <v>3372.24732382</v>
      </c>
      <c r="D66" s="36">
        <f>SUMIFS(СВЦЭМ!$C$39:$C$782,СВЦЭМ!$A$39:$A$782,$A66,СВЦЭМ!$B$39:$B$782,D$47)+'СЕТ СН'!$G$9+СВЦЭМ!$D$10+'СЕТ СН'!$G$5-'СЕТ СН'!$G$17</f>
        <v>3472.63819122</v>
      </c>
      <c r="E66" s="36">
        <f>SUMIFS(СВЦЭМ!$C$39:$C$782,СВЦЭМ!$A$39:$A$782,$A66,СВЦЭМ!$B$39:$B$782,E$47)+'СЕТ СН'!$G$9+СВЦЭМ!$D$10+'СЕТ СН'!$G$5-'СЕТ СН'!$G$17</f>
        <v>3496.36634839</v>
      </c>
      <c r="F66" s="36">
        <f>SUMIFS(СВЦЭМ!$C$39:$C$782,СВЦЭМ!$A$39:$A$782,$A66,СВЦЭМ!$B$39:$B$782,F$47)+'СЕТ СН'!$G$9+СВЦЭМ!$D$10+'СЕТ СН'!$G$5-'СЕТ СН'!$G$17</f>
        <v>3514.2775252000001</v>
      </c>
      <c r="G66" s="36">
        <f>SUMIFS(СВЦЭМ!$C$39:$C$782,СВЦЭМ!$A$39:$A$782,$A66,СВЦЭМ!$B$39:$B$782,G$47)+'СЕТ СН'!$G$9+СВЦЭМ!$D$10+'СЕТ СН'!$G$5-'СЕТ СН'!$G$17</f>
        <v>3442.2251220999997</v>
      </c>
      <c r="H66" s="36">
        <f>SUMIFS(СВЦЭМ!$C$39:$C$782,СВЦЭМ!$A$39:$A$782,$A66,СВЦЭМ!$B$39:$B$782,H$47)+'СЕТ СН'!$G$9+СВЦЭМ!$D$10+'СЕТ СН'!$G$5-'СЕТ СН'!$G$17</f>
        <v>3388.6308496900001</v>
      </c>
      <c r="I66" s="36">
        <f>SUMIFS(СВЦЭМ!$C$39:$C$782,СВЦЭМ!$A$39:$A$782,$A66,СВЦЭМ!$B$39:$B$782,I$47)+'СЕТ СН'!$G$9+СВЦЭМ!$D$10+'СЕТ СН'!$G$5-'СЕТ СН'!$G$17</f>
        <v>3316.9695997500003</v>
      </c>
      <c r="J66" s="36">
        <f>SUMIFS(СВЦЭМ!$C$39:$C$782,СВЦЭМ!$A$39:$A$782,$A66,СВЦЭМ!$B$39:$B$782,J$47)+'СЕТ СН'!$G$9+СВЦЭМ!$D$10+'СЕТ СН'!$G$5-'СЕТ СН'!$G$17</f>
        <v>3251.3552653899997</v>
      </c>
      <c r="K66" s="36">
        <f>SUMIFS(СВЦЭМ!$C$39:$C$782,СВЦЭМ!$A$39:$A$782,$A66,СВЦЭМ!$B$39:$B$782,K$47)+'СЕТ СН'!$G$9+СВЦЭМ!$D$10+'СЕТ СН'!$G$5-'СЕТ СН'!$G$17</f>
        <v>3271.8733598099998</v>
      </c>
      <c r="L66" s="36">
        <f>SUMIFS(СВЦЭМ!$C$39:$C$782,СВЦЭМ!$A$39:$A$782,$A66,СВЦЭМ!$B$39:$B$782,L$47)+'СЕТ СН'!$G$9+СВЦЭМ!$D$10+'СЕТ СН'!$G$5-'СЕТ СН'!$G$17</f>
        <v>3276.2415061199999</v>
      </c>
      <c r="M66" s="36">
        <f>SUMIFS(СВЦЭМ!$C$39:$C$782,СВЦЭМ!$A$39:$A$782,$A66,СВЦЭМ!$B$39:$B$782,M$47)+'СЕТ СН'!$G$9+СВЦЭМ!$D$10+'СЕТ СН'!$G$5-'СЕТ СН'!$G$17</f>
        <v>3324.9210854299999</v>
      </c>
      <c r="N66" s="36">
        <f>SUMIFS(СВЦЭМ!$C$39:$C$782,СВЦЭМ!$A$39:$A$782,$A66,СВЦЭМ!$B$39:$B$782,N$47)+'СЕТ СН'!$G$9+СВЦЭМ!$D$10+'СЕТ СН'!$G$5-'СЕТ СН'!$G$17</f>
        <v>3379.6615795299999</v>
      </c>
      <c r="O66" s="36">
        <f>SUMIFS(СВЦЭМ!$C$39:$C$782,СВЦЭМ!$A$39:$A$782,$A66,СВЦЭМ!$B$39:$B$782,O$47)+'СЕТ СН'!$G$9+СВЦЭМ!$D$10+'СЕТ СН'!$G$5-'СЕТ СН'!$G$17</f>
        <v>3434.2325443099999</v>
      </c>
      <c r="P66" s="36">
        <f>SUMIFS(СВЦЭМ!$C$39:$C$782,СВЦЭМ!$A$39:$A$782,$A66,СВЦЭМ!$B$39:$B$782,P$47)+'СЕТ СН'!$G$9+СВЦЭМ!$D$10+'СЕТ СН'!$G$5-'СЕТ СН'!$G$17</f>
        <v>3459.87425704</v>
      </c>
      <c r="Q66" s="36">
        <f>SUMIFS(СВЦЭМ!$C$39:$C$782,СВЦЭМ!$A$39:$A$782,$A66,СВЦЭМ!$B$39:$B$782,Q$47)+'СЕТ СН'!$G$9+СВЦЭМ!$D$10+'СЕТ СН'!$G$5-'СЕТ СН'!$G$17</f>
        <v>3434.8299054700001</v>
      </c>
      <c r="R66" s="36">
        <f>SUMIFS(СВЦЭМ!$C$39:$C$782,СВЦЭМ!$A$39:$A$782,$A66,СВЦЭМ!$B$39:$B$782,R$47)+'СЕТ СН'!$G$9+СВЦЭМ!$D$10+'СЕТ СН'!$G$5-'СЕТ СН'!$G$17</f>
        <v>3372.9178153000003</v>
      </c>
      <c r="S66" s="36">
        <f>SUMIFS(СВЦЭМ!$C$39:$C$782,СВЦЭМ!$A$39:$A$782,$A66,СВЦЭМ!$B$39:$B$782,S$47)+'СЕТ СН'!$G$9+СВЦЭМ!$D$10+'СЕТ СН'!$G$5-'СЕТ СН'!$G$17</f>
        <v>3325.63008257</v>
      </c>
      <c r="T66" s="36">
        <f>SUMIFS(СВЦЭМ!$C$39:$C$782,СВЦЭМ!$A$39:$A$782,$A66,СВЦЭМ!$B$39:$B$782,T$47)+'СЕТ СН'!$G$9+СВЦЭМ!$D$10+'СЕТ СН'!$G$5-'СЕТ СН'!$G$17</f>
        <v>3283.3223246400003</v>
      </c>
      <c r="U66" s="36">
        <f>SUMIFS(СВЦЭМ!$C$39:$C$782,СВЦЭМ!$A$39:$A$782,$A66,СВЦЭМ!$B$39:$B$782,U$47)+'СЕТ СН'!$G$9+СВЦЭМ!$D$10+'СЕТ СН'!$G$5-'СЕТ СН'!$G$17</f>
        <v>3258.6036804200003</v>
      </c>
      <c r="V66" s="36">
        <f>SUMIFS(СВЦЭМ!$C$39:$C$782,СВЦЭМ!$A$39:$A$782,$A66,СВЦЭМ!$B$39:$B$782,V$47)+'СЕТ СН'!$G$9+СВЦЭМ!$D$10+'СЕТ СН'!$G$5-'СЕТ СН'!$G$17</f>
        <v>3277.1816877000001</v>
      </c>
      <c r="W66" s="36">
        <f>SUMIFS(СВЦЭМ!$C$39:$C$782,СВЦЭМ!$A$39:$A$782,$A66,СВЦЭМ!$B$39:$B$782,W$47)+'СЕТ СН'!$G$9+СВЦЭМ!$D$10+'СЕТ СН'!$G$5-'СЕТ СН'!$G$17</f>
        <v>3303.1707671200002</v>
      </c>
      <c r="X66" s="36">
        <f>SUMIFS(СВЦЭМ!$C$39:$C$782,СВЦЭМ!$A$39:$A$782,$A66,СВЦЭМ!$B$39:$B$782,X$47)+'СЕТ СН'!$G$9+СВЦЭМ!$D$10+'СЕТ СН'!$G$5-'СЕТ СН'!$G$17</f>
        <v>3320.34609099</v>
      </c>
      <c r="Y66" s="36">
        <f>SUMIFS(СВЦЭМ!$C$39:$C$782,СВЦЭМ!$A$39:$A$782,$A66,СВЦЭМ!$B$39:$B$782,Y$47)+'СЕТ СН'!$G$9+СВЦЭМ!$D$10+'СЕТ СН'!$G$5-'СЕТ СН'!$G$17</f>
        <v>3353.0520739100002</v>
      </c>
    </row>
    <row r="67" spans="1:27" ht="15.75" x14ac:dyDescent="0.2">
      <c r="A67" s="35">
        <f t="shared" si="1"/>
        <v>44640</v>
      </c>
      <c r="B67" s="36">
        <f>SUMIFS(СВЦЭМ!$C$39:$C$782,СВЦЭМ!$A$39:$A$782,$A67,СВЦЭМ!$B$39:$B$782,B$47)+'СЕТ СН'!$G$9+СВЦЭМ!$D$10+'СЕТ СН'!$G$5-'СЕТ СН'!$G$17</f>
        <v>3364.0593750400003</v>
      </c>
      <c r="C67" s="36">
        <f>SUMIFS(СВЦЭМ!$C$39:$C$782,СВЦЭМ!$A$39:$A$782,$A67,СВЦЭМ!$B$39:$B$782,C$47)+'СЕТ СН'!$G$9+СВЦЭМ!$D$10+'СЕТ СН'!$G$5-'СЕТ СН'!$G$17</f>
        <v>3407.32547608</v>
      </c>
      <c r="D67" s="36">
        <f>SUMIFS(СВЦЭМ!$C$39:$C$782,СВЦЭМ!$A$39:$A$782,$A67,СВЦЭМ!$B$39:$B$782,D$47)+'СЕТ СН'!$G$9+СВЦЭМ!$D$10+'СЕТ СН'!$G$5-'СЕТ СН'!$G$17</f>
        <v>3477.72456822</v>
      </c>
      <c r="E67" s="36">
        <f>SUMIFS(СВЦЭМ!$C$39:$C$782,СВЦЭМ!$A$39:$A$782,$A67,СВЦЭМ!$B$39:$B$782,E$47)+'СЕТ СН'!$G$9+СВЦЭМ!$D$10+'СЕТ СН'!$G$5-'СЕТ СН'!$G$17</f>
        <v>3526.3805136399997</v>
      </c>
      <c r="F67" s="36">
        <f>SUMIFS(СВЦЭМ!$C$39:$C$782,СВЦЭМ!$A$39:$A$782,$A67,СВЦЭМ!$B$39:$B$782,F$47)+'СЕТ СН'!$G$9+СВЦЭМ!$D$10+'СЕТ СН'!$G$5-'СЕТ СН'!$G$17</f>
        <v>3526.4494755699998</v>
      </c>
      <c r="G67" s="36">
        <f>SUMIFS(СВЦЭМ!$C$39:$C$782,СВЦЭМ!$A$39:$A$782,$A67,СВЦЭМ!$B$39:$B$782,G$47)+'СЕТ СН'!$G$9+СВЦЭМ!$D$10+'СЕТ СН'!$G$5-'СЕТ СН'!$G$17</f>
        <v>3495.0197343299997</v>
      </c>
      <c r="H67" s="36">
        <f>SUMIFS(СВЦЭМ!$C$39:$C$782,СВЦЭМ!$A$39:$A$782,$A67,СВЦЭМ!$B$39:$B$782,H$47)+'СЕТ СН'!$G$9+СВЦЭМ!$D$10+'СЕТ СН'!$G$5-'СЕТ СН'!$G$17</f>
        <v>3455.8482106500001</v>
      </c>
      <c r="I67" s="36">
        <f>SUMIFS(СВЦЭМ!$C$39:$C$782,СВЦЭМ!$A$39:$A$782,$A67,СВЦЭМ!$B$39:$B$782,I$47)+'СЕТ СН'!$G$9+СВЦЭМ!$D$10+'СЕТ СН'!$G$5-'СЕТ СН'!$G$17</f>
        <v>3362.9507367400001</v>
      </c>
      <c r="J67" s="36">
        <f>SUMIFS(СВЦЭМ!$C$39:$C$782,СВЦЭМ!$A$39:$A$782,$A67,СВЦЭМ!$B$39:$B$782,J$47)+'СЕТ СН'!$G$9+СВЦЭМ!$D$10+'СЕТ СН'!$G$5-'СЕТ СН'!$G$17</f>
        <v>3318.6203496200001</v>
      </c>
      <c r="K67" s="36">
        <f>SUMIFS(СВЦЭМ!$C$39:$C$782,СВЦЭМ!$A$39:$A$782,$A67,СВЦЭМ!$B$39:$B$782,K$47)+'СЕТ СН'!$G$9+СВЦЭМ!$D$10+'СЕТ СН'!$G$5-'СЕТ СН'!$G$17</f>
        <v>3310.86383755</v>
      </c>
      <c r="L67" s="36">
        <f>SUMIFS(СВЦЭМ!$C$39:$C$782,СВЦЭМ!$A$39:$A$782,$A67,СВЦЭМ!$B$39:$B$782,L$47)+'СЕТ СН'!$G$9+СВЦЭМ!$D$10+'СЕТ СН'!$G$5-'СЕТ СН'!$G$17</f>
        <v>3289.2192289100003</v>
      </c>
      <c r="M67" s="36">
        <f>SUMIFS(СВЦЭМ!$C$39:$C$782,СВЦЭМ!$A$39:$A$782,$A67,СВЦЭМ!$B$39:$B$782,M$47)+'СЕТ СН'!$G$9+СВЦЭМ!$D$10+'СЕТ СН'!$G$5-'СЕТ СН'!$G$17</f>
        <v>3338.1056558400001</v>
      </c>
      <c r="N67" s="36">
        <f>SUMIFS(СВЦЭМ!$C$39:$C$782,СВЦЭМ!$A$39:$A$782,$A67,СВЦЭМ!$B$39:$B$782,N$47)+'СЕТ СН'!$G$9+СВЦЭМ!$D$10+'СЕТ СН'!$G$5-'СЕТ СН'!$G$17</f>
        <v>3395.1510994999999</v>
      </c>
      <c r="O67" s="36">
        <f>SUMIFS(СВЦЭМ!$C$39:$C$782,СВЦЭМ!$A$39:$A$782,$A67,СВЦЭМ!$B$39:$B$782,O$47)+'СЕТ СН'!$G$9+СВЦЭМ!$D$10+'СЕТ СН'!$G$5-'СЕТ СН'!$G$17</f>
        <v>3478.3320286500002</v>
      </c>
      <c r="P67" s="36">
        <f>SUMIFS(СВЦЭМ!$C$39:$C$782,СВЦЭМ!$A$39:$A$782,$A67,СВЦЭМ!$B$39:$B$782,P$47)+'СЕТ СН'!$G$9+СВЦЭМ!$D$10+'СЕТ СН'!$G$5-'СЕТ СН'!$G$17</f>
        <v>3505.4158300199997</v>
      </c>
      <c r="Q67" s="36">
        <f>SUMIFS(СВЦЭМ!$C$39:$C$782,СВЦЭМ!$A$39:$A$782,$A67,СВЦЭМ!$B$39:$B$782,Q$47)+'СЕТ СН'!$G$9+СВЦЭМ!$D$10+'СЕТ СН'!$G$5-'СЕТ СН'!$G$17</f>
        <v>3451.0717402600003</v>
      </c>
      <c r="R67" s="36">
        <f>SUMIFS(СВЦЭМ!$C$39:$C$782,СВЦЭМ!$A$39:$A$782,$A67,СВЦЭМ!$B$39:$B$782,R$47)+'СЕТ СН'!$G$9+СВЦЭМ!$D$10+'СЕТ СН'!$G$5-'СЕТ СН'!$G$17</f>
        <v>3380.8212510100002</v>
      </c>
      <c r="S67" s="36">
        <f>SUMIFS(СВЦЭМ!$C$39:$C$782,СВЦЭМ!$A$39:$A$782,$A67,СВЦЭМ!$B$39:$B$782,S$47)+'СЕТ СН'!$G$9+СВЦЭМ!$D$10+'СЕТ СН'!$G$5-'СЕТ СН'!$G$17</f>
        <v>3314.8132973199999</v>
      </c>
      <c r="T67" s="36">
        <f>SUMIFS(СВЦЭМ!$C$39:$C$782,СВЦЭМ!$A$39:$A$782,$A67,СВЦЭМ!$B$39:$B$782,T$47)+'СЕТ СН'!$G$9+СВЦЭМ!$D$10+'СЕТ СН'!$G$5-'СЕТ СН'!$G$17</f>
        <v>3281.9867841400001</v>
      </c>
      <c r="U67" s="36">
        <f>SUMIFS(СВЦЭМ!$C$39:$C$782,СВЦЭМ!$A$39:$A$782,$A67,СВЦЭМ!$B$39:$B$782,U$47)+'СЕТ СН'!$G$9+СВЦЭМ!$D$10+'СЕТ СН'!$G$5-'СЕТ СН'!$G$17</f>
        <v>3244.2204821599998</v>
      </c>
      <c r="V67" s="36">
        <f>SUMIFS(СВЦЭМ!$C$39:$C$782,СВЦЭМ!$A$39:$A$782,$A67,СВЦЭМ!$B$39:$B$782,V$47)+'СЕТ СН'!$G$9+СВЦЭМ!$D$10+'СЕТ СН'!$G$5-'СЕТ СН'!$G$17</f>
        <v>3261.1138178900001</v>
      </c>
      <c r="W67" s="36">
        <f>SUMIFS(СВЦЭМ!$C$39:$C$782,СВЦЭМ!$A$39:$A$782,$A67,СВЦЭМ!$B$39:$B$782,W$47)+'СЕТ СН'!$G$9+СВЦЭМ!$D$10+'СЕТ СН'!$G$5-'СЕТ СН'!$G$17</f>
        <v>3280.3356181899999</v>
      </c>
      <c r="X67" s="36">
        <f>SUMIFS(СВЦЭМ!$C$39:$C$782,СВЦЭМ!$A$39:$A$782,$A67,СВЦЭМ!$B$39:$B$782,X$47)+'СЕТ СН'!$G$9+СВЦЭМ!$D$10+'СЕТ СН'!$G$5-'СЕТ СН'!$G$17</f>
        <v>3300.5605797200001</v>
      </c>
      <c r="Y67" s="36">
        <f>SUMIFS(СВЦЭМ!$C$39:$C$782,СВЦЭМ!$A$39:$A$782,$A67,СВЦЭМ!$B$39:$B$782,Y$47)+'СЕТ СН'!$G$9+СВЦЭМ!$D$10+'СЕТ СН'!$G$5-'СЕТ СН'!$G$17</f>
        <v>3343.9824336800002</v>
      </c>
    </row>
    <row r="68" spans="1:27" ht="15.75" x14ac:dyDescent="0.2">
      <c r="A68" s="35">
        <f t="shared" si="1"/>
        <v>44641</v>
      </c>
      <c r="B68" s="36">
        <f>SUMIFS(СВЦЭМ!$C$39:$C$782,СВЦЭМ!$A$39:$A$782,$A68,СВЦЭМ!$B$39:$B$782,B$47)+'СЕТ СН'!$G$9+СВЦЭМ!$D$10+'СЕТ СН'!$G$5-'СЕТ СН'!$G$17</f>
        <v>3346.59853514</v>
      </c>
      <c r="C68" s="36">
        <f>SUMIFS(СВЦЭМ!$C$39:$C$782,СВЦЭМ!$A$39:$A$782,$A68,СВЦЭМ!$B$39:$B$782,C$47)+'СЕТ СН'!$G$9+СВЦЭМ!$D$10+'СЕТ СН'!$G$5-'СЕТ СН'!$G$17</f>
        <v>3395.7227070899999</v>
      </c>
      <c r="D68" s="36">
        <f>SUMIFS(СВЦЭМ!$C$39:$C$782,СВЦЭМ!$A$39:$A$782,$A68,СВЦЭМ!$B$39:$B$782,D$47)+'СЕТ СН'!$G$9+СВЦЭМ!$D$10+'СЕТ СН'!$G$5-'СЕТ СН'!$G$17</f>
        <v>3483.6957104200001</v>
      </c>
      <c r="E68" s="36">
        <f>SUMIFS(СВЦЭМ!$C$39:$C$782,СВЦЭМ!$A$39:$A$782,$A68,СВЦЭМ!$B$39:$B$782,E$47)+'СЕТ СН'!$G$9+СВЦЭМ!$D$10+'СЕТ СН'!$G$5-'СЕТ СН'!$G$17</f>
        <v>3531.6374109999997</v>
      </c>
      <c r="F68" s="36">
        <f>SUMIFS(СВЦЭМ!$C$39:$C$782,СВЦЭМ!$A$39:$A$782,$A68,СВЦЭМ!$B$39:$B$782,F$47)+'СЕТ СН'!$G$9+СВЦЭМ!$D$10+'СЕТ СН'!$G$5-'СЕТ СН'!$G$17</f>
        <v>3529.54572689</v>
      </c>
      <c r="G68" s="36">
        <f>SUMIFS(СВЦЭМ!$C$39:$C$782,СВЦЭМ!$A$39:$A$782,$A68,СВЦЭМ!$B$39:$B$782,G$47)+'СЕТ СН'!$G$9+СВЦЭМ!$D$10+'СЕТ СН'!$G$5-'СЕТ СН'!$G$17</f>
        <v>3516.4581969700002</v>
      </c>
      <c r="H68" s="36">
        <f>SUMIFS(СВЦЭМ!$C$39:$C$782,СВЦЭМ!$A$39:$A$782,$A68,СВЦЭМ!$B$39:$B$782,H$47)+'СЕТ СН'!$G$9+СВЦЭМ!$D$10+'СЕТ СН'!$G$5-'СЕТ СН'!$G$17</f>
        <v>3496.3543859800002</v>
      </c>
      <c r="I68" s="36">
        <f>SUMIFS(СВЦЭМ!$C$39:$C$782,СВЦЭМ!$A$39:$A$782,$A68,СВЦЭМ!$B$39:$B$782,I$47)+'СЕТ СН'!$G$9+СВЦЭМ!$D$10+'СЕТ СН'!$G$5-'СЕТ СН'!$G$17</f>
        <v>3390.0024571900003</v>
      </c>
      <c r="J68" s="36">
        <f>SUMIFS(СВЦЭМ!$C$39:$C$782,СВЦЭМ!$A$39:$A$782,$A68,СВЦЭМ!$B$39:$B$782,J$47)+'СЕТ СН'!$G$9+СВЦЭМ!$D$10+'СЕТ СН'!$G$5-'СЕТ СН'!$G$17</f>
        <v>3368.73448082</v>
      </c>
      <c r="K68" s="36">
        <f>SUMIFS(СВЦЭМ!$C$39:$C$782,СВЦЭМ!$A$39:$A$782,$A68,СВЦЭМ!$B$39:$B$782,K$47)+'СЕТ СН'!$G$9+СВЦЭМ!$D$10+'СЕТ СН'!$G$5-'СЕТ СН'!$G$17</f>
        <v>3362.85101571</v>
      </c>
      <c r="L68" s="36">
        <f>SUMIFS(СВЦЭМ!$C$39:$C$782,СВЦЭМ!$A$39:$A$782,$A68,СВЦЭМ!$B$39:$B$782,L$47)+'СЕТ СН'!$G$9+СВЦЭМ!$D$10+'СЕТ СН'!$G$5-'СЕТ СН'!$G$17</f>
        <v>3378.2080549000002</v>
      </c>
      <c r="M68" s="36">
        <f>SUMIFS(СВЦЭМ!$C$39:$C$782,СВЦЭМ!$A$39:$A$782,$A68,СВЦЭМ!$B$39:$B$782,M$47)+'СЕТ СН'!$G$9+СВЦЭМ!$D$10+'СЕТ СН'!$G$5-'СЕТ СН'!$G$17</f>
        <v>3406.2332966100003</v>
      </c>
      <c r="N68" s="36">
        <f>SUMIFS(СВЦЭМ!$C$39:$C$782,СВЦЭМ!$A$39:$A$782,$A68,СВЦЭМ!$B$39:$B$782,N$47)+'СЕТ СН'!$G$9+СВЦЭМ!$D$10+'СЕТ СН'!$G$5-'СЕТ СН'!$G$17</f>
        <v>3470.2078138799998</v>
      </c>
      <c r="O68" s="36">
        <f>SUMIFS(СВЦЭМ!$C$39:$C$782,СВЦЭМ!$A$39:$A$782,$A68,СВЦЭМ!$B$39:$B$782,O$47)+'СЕТ СН'!$G$9+СВЦЭМ!$D$10+'СЕТ СН'!$G$5-'СЕТ СН'!$G$17</f>
        <v>3519.3862045200003</v>
      </c>
      <c r="P68" s="36">
        <f>SUMIFS(СВЦЭМ!$C$39:$C$782,СВЦЭМ!$A$39:$A$782,$A68,СВЦЭМ!$B$39:$B$782,P$47)+'СЕТ СН'!$G$9+СВЦЭМ!$D$10+'СЕТ СН'!$G$5-'СЕТ СН'!$G$17</f>
        <v>3540.1169819400002</v>
      </c>
      <c r="Q68" s="36">
        <f>SUMIFS(СВЦЭМ!$C$39:$C$782,СВЦЭМ!$A$39:$A$782,$A68,СВЦЭМ!$B$39:$B$782,Q$47)+'СЕТ СН'!$G$9+СВЦЭМ!$D$10+'СЕТ СН'!$G$5-'СЕТ СН'!$G$17</f>
        <v>3478.4171176999998</v>
      </c>
      <c r="R68" s="36">
        <f>SUMIFS(СВЦЭМ!$C$39:$C$782,СВЦЭМ!$A$39:$A$782,$A68,СВЦЭМ!$B$39:$B$782,R$47)+'СЕТ СН'!$G$9+СВЦЭМ!$D$10+'СЕТ СН'!$G$5-'СЕТ СН'!$G$17</f>
        <v>3370.5282879900001</v>
      </c>
      <c r="S68" s="36">
        <f>SUMIFS(СВЦЭМ!$C$39:$C$782,СВЦЭМ!$A$39:$A$782,$A68,СВЦЭМ!$B$39:$B$782,S$47)+'СЕТ СН'!$G$9+СВЦЭМ!$D$10+'СЕТ СН'!$G$5-'СЕТ СН'!$G$17</f>
        <v>3292.0138263199997</v>
      </c>
      <c r="T68" s="36">
        <f>SUMIFS(СВЦЭМ!$C$39:$C$782,СВЦЭМ!$A$39:$A$782,$A68,СВЦЭМ!$B$39:$B$782,T$47)+'СЕТ СН'!$G$9+СВЦЭМ!$D$10+'СЕТ СН'!$G$5-'СЕТ СН'!$G$17</f>
        <v>3237.9216349999997</v>
      </c>
      <c r="U68" s="36">
        <f>SUMIFS(СВЦЭМ!$C$39:$C$782,СВЦЭМ!$A$39:$A$782,$A68,СВЦЭМ!$B$39:$B$782,U$47)+'СЕТ СН'!$G$9+СВЦЭМ!$D$10+'СЕТ СН'!$G$5-'СЕТ СН'!$G$17</f>
        <v>3270.5859467</v>
      </c>
      <c r="V68" s="36">
        <f>SUMIFS(СВЦЭМ!$C$39:$C$782,СВЦЭМ!$A$39:$A$782,$A68,СВЦЭМ!$B$39:$B$782,V$47)+'СЕТ СН'!$G$9+СВЦЭМ!$D$10+'СЕТ СН'!$G$5-'СЕТ СН'!$G$17</f>
        <v>3366.93613951</v>
      </c>
      <c r="W68" s="36">
        <f>SUMIFS(СВЦЭМ!$C$39:$C$782,СВЦЭМ!$A$39:$A$782,$A68,СВЦЭМ!$B$39:$B$782,W$47)+'СЕТ СН'!$G$9+СВЦЭМ!$D$10+'СЕТ СН'!$G$5-'СЕТ СН'!$G$17</f>
        <v>3386.6636479399999</v>
      </c>
      <c r="X68" s="36">
        <f>SUMIFS(СВЦЭМ!$C$39:$C$782,СВЦЭМ!$A$39:$A$782,$A68,СВЦЭМ!$B$39:$B$782,X$47)+'СЕТ СН'!$G$9+СВЦЭМ!$D$10+'СЕТ СН'!$G$5-'СЕТ СН'!$G$17</f>
        <v>3404.15644023</v>
      </c>
      <c r="Y68" s="36">
        <f>SUMIFS(СВЦЭМ!$C$39:$C$782,СВЦЭМ!$A$39:$A$782,$A68,СВЦЭМ!$B$39:$B$782,Y$47)+'СЕТ СН'!$G$9+СВЦЭМ!$D$10+'СЕТ СН'!$G$5-'СЕТ СН'!$G$17</f>
        <v>3423.77951527</v>
      </c>
    </row>
    <row r="69" spans="1:27" ht="15.75" x14ac:dyDescent="0.2">
      <c r="A69" s="35">
        <f t="shared" si="1"/>
        <v>44642</v>
      </c>
      <c r="B69" s="36">
        <f>SUMIFS(СВЦЭМ!$C$39:$C$782,СВЦЭМ!$A$39:$A$782,$A69,СВЦЭМ!$B$39:$B$782,B$47)+'СЕТ СН'!$G$9+СВЦЭМ!$D$10+'СЕТ СН'!$G$5-'СЕТ СН'!$G$17</f>
        <v>3464.6326208999999</v>
      </c>
      <c r="C69" s="36">
        <f>SUMIFS(СВЦЭМ!$C$39:$C$782,СВЦЭМ!$A$39:$A$782,$A69,СВЦЭМ!$B$39:$B$782,C$47)+'СЕТ СН'!$G$9+СВЦЭМ!$D$10+'СЕТ СН'!$G$5-'СЕТ СН'!$G$17</f>
        <v>3493.0574279499997</v>
      </c>
      <c r="D69" s="36">
        <f>SUMIFS(СВЦЭМ!$C$39:$C$782,СВЦЭМ!$A$39:$A$782,$A69,СВЦЭМ!$B$39:$B$782,D$47)+'СЕТ СН'!$G$9+СВЦЭМ!$D$10+'СЕТ СН'!$G$5-'СЕТ СН'!$G$17</f>
        <v>3554.70865654</v>
      </c>
      <c r="E69" s="36">
        <f>SUMIFS(СВЦЭМ!$C$39:$C$782,СВЦЭМ!$A$39:$A$782,$A69,СВЦЭМ!$B$39:$B$782,E$47)+'СЕТ СН'!$G$9+СВЦЭМ!$D$10+'СЕТ СН'!$G$5-'СЕТ СН'!$G$17</f>
        <v>3592.0683133699999</v>
      </c>
      <c r="F69" s="36">
        <f>SUMIFS(СВЦЭМ!$C$39:$C$782,СВЦЭМ!$A$39:$A$782,$A69,СВЦЭМ!$B$39:$B$782,F$47)+'СЕТ СН'!$G$9+СВЦЭМ!$D$10+'СЕТ СН'!$G$5-'СЕТ СН'!$G$17</f>
        <v>3575.6276289299999</v>
      </c>
      <c r="G69" s="36">
        <f>SUMIFS(СВЦЭМ!$C$39:$C$782,СВЦЭМ!$A$39:$A$782,$A69,СВЦЭМ!$B$39:$B$782,G$47)+'СЕТ СН'!$G$9+СВЦЭМ!$D$10+'СЕТ СН'!$G$5-'СЕТ СН'!$G$17</f>
        <v>3561.0731491900001</v>
      </c>
      <c r="H69" s="36">
        <f>SUMIFS(СВЦЭМ!$C$39:$C$782,СВЦЭМ!$A$39:$A$782,$A69,СВЦЭМ!$B$39:$B$782,H$47)+'СЕТ СН'!$G$9+СВЦЭМ!$D$10+'СЕТ СН'!$G$5-'СЕТ СН'!$G$17</f>
        <v>3494.4476852500002</v>
      </c>
      <c r="I69" s="36">
        <f>SUMIFS(СВЦЭМ!$C$39:$C$782,СВЦЭМ!$A$39:$A$782,$A69,СВЦЭМ!$B$39:$B$782,I$47)+'СЕТ СН'!$G$9+СВЦЭМ!$D$10+'СЕТ СН'!$G$5-'СЕТ СН'!$G$17</f>
        <v>3407.56452158</v>
      </c>
      <c r="J69" s="36">
        <f>SUMIFS(СВЦЭМ!$C$39:$C$782,СВЦЭМ!$A$39:$A$782,$A69,СВЦЭМ!$B$39:$B$782,J$47)+'СЕТ СН'!$G$9+СВЦЭМ!$D$10+'СЕТ СН'!$G$5-'СЕТ СН'!$G$17</f>
        <v>3390.8715015600001</v>
      </c>
      <c r="K69" s="36">
        <f>SUMIFS(СВЦЭМ!$C$39:$C$782,СВЦЭМ!$A$39:$A$782,$A69,СВЦЭМ!$B$39:$B$782,K$47)+'СЕТ СН'!$G$9+СВЦЭМ!$D$10+'СЕТ СН'!$G$5-'СЕТ СН'!$G$17</f>
        <v>3429.0945132300003</v>
      </c>
      <c r="L69" s="36">
        <f>SUMIFS(СВЦЭМ!$C$39:$C$782,СВЦЭМ!$A$39:$A$782,$A69,СВЦЭМ!$B$39:$B$782,L$47)+'СЕТ СН'!$G$9+СВЦЭМ!$D$10+'СЕТ СН'!$G$5-'СЕТ СН'!$G$17</f>
        <v>3408.4245543799998</v>
      </c>
      <c r="M69" s="36">
        <f>SUMIFS(СВЦЭМ!$C$39:$C$782,СВЦЭМ!$A$39:$A$782,$A69,СВЦЭМ!$B$39:$B$782,M$47)+'СЕТ СН'!$G$9+СВЦЭМ!$D$10+'СЕТ СН'!$G$5-'СЕТ СН'!$G$17</f>
        <v>3480.41633817</v>
      </c>
      <c r="N69" s="36">
        <f>SUMIFS(СВЦЭМ!$C$39:$C$782,СВЦЭМ!$A$39:$A$782,$A69,СВЦЭМ!$B$39:$B$782,N$47)+'СЕТ СН'!$G$9+СВЦЭМ!$D$10+'СЕТ СН'!$G$5-'СЕТ СН'!$G$17</f>
        <v>3530.1792319300002</v>
      </c>
      <c r="O69" s="36">
        <f>SUMIFS(СВЦЭМ!$C$39:$C$782,СВЦЭМ!$A$39:$A$782,$A69,СВЦЭМ!$B$39:$B$782,O$47)+'СЕТ СН'!$G$9+СВЦЭМ!$D$10+'СЕТ СН'!$G$5-'СЕТ СН'!$G$17</f>
        <v>3621.6597819799999</v>
      </c>
      <c r="P69" s="36">
        <f>SUMIFS(СВЦЭМ!$C$39:$C$782,СВЦЭМ!$A$39:$A$782,$A69,СВЦЭМ!$B$39:$B$782,P$47)+'СЕТ СН'!$G$9+СВЦЭМ!$D$10+'СЕТ СН'!$G$5-'СЕТ СН'!$G$17</f>
        <v>3612.2438479800003</v>
      </c>
      <c r="Q69" s="36">
        <f>SUMIFS(СВЦЭМ!$C$39:$C$782,СВЦЭМ!$A$39:$A$782,$A69,СВЦЭМ!$B$39:$B$782,Q$47)+'СЕТ СН'!$G$9+СВЦЭМ!$D$10+'СЕТ СН'!$G$5-'СЕТ СН'!$G$17</f>
        <v>3557.7806286099999</v>
      </c>
      <c r="R69" s="36">
        <f>SUMIFS(СВЦЭМ!$C$39:$C$782,СВЦЭМ!$A$39:$A$782,$A69,СВЦЭМ!$B$39:$B$782,R$47)+'СЕТ СН'!$G$9+СВЦЭМ!$D$10+'СЕТ СН'!$G$5-'СЕТ СН'!$G$17</f>
        <v>3436.6166119600002</v>
      </c>
      <c r="S69" s="36">
        <f>SUMIFS(СВЦЭМ!$C$39:$C$782,СВЦЭМ!$A$39:$A$782,$A69,СВЦЭМ!$B$39:$B$782,S$47)+'СЕТ СН'!$G$9+СВЦЭМ!$D$10+'СЕТ СН'!$G$5-'СЕТ СН'!$G$17</f>
        <v>3346.6652827299999</v>
      </c>
      <c r="T69" s="36">
        <f>SUMIFS(СВЦЭМ!$C$39:$C$782,СВЦЭМ!$A$39:$A$782,$A69,СВЦЭМ!$B$39:$B$782,T$47)+'СЕТ СН'!$G$9+СВЦЭМ!$D$10+'СЕТ СН'!$G$5-'СЕТ СН'!$G$17</f>
        <v>3286.7494292900001</v>
      </c>
      <c r="U69" s="36">
        <f>SUMIFS(СВЦЭМ!$C$39:$C$782,СВЦЭМ!$A$39:$A$782,$A69,СВЦЭМ!$B$39:$B$782,U$47)+'СЕТ СН'!$G$9+СВЦЭМ!$D$10+'СЕТ СН'!$G$5-'СЕТ СН'!$G$17</f>
        <v>3314.3660913900003</v>
      </c>
      <c r="V69" s="36">
        <f>SUMIFS(СВЦЭМ!$C$39:$C$782,СВЦЭМ!$A$39:$A$782,$A69,СВЦЭМ!$B$39:$B$782,V$47)+'СЕТ СН'!$G$9+СВЦЭМ!$D$10+'СЕТ СН'!$G$5-'СЕТ СН'!$G$17</f>
        <v>3418.8598239800003</v>
      </c>
      <c r="W69" s="36">
        <f>SUMIFS(СВЦЭМ!$C$39:$C$782,СВЦЭМ!$A$39:$A$782,$A69,СВЦЭМ!$B$39:$B$782,W$47)+'СЕТ СН'!$G$9+СВЦЭМ!$D$10+'СЕТ СН'!$G$5-'СЕТ СН'!$G$17</f>
        <v>3430.03673222</v>
      </c>
      <c r="X69" s="36">
        <f>SUMIFS(СВЦЭМ!$C$39:$C$782,СВЦЭМ!$A$39:$A$782,$A69,СВЦЭМ!$B$39:$B$782,X$47)+'СЕТ СН'!$G$9+СВЦЭМ!$D$10+'СЕТ СН'!$G$5-'СЕТ СН'!$G$17</f>
        <v>3443.45596428</v>
      </c>
      <c r="Y69" s="36">
        <f>SUMIFS(СВЦЭМ!$C$39:$C$782,СВЦЭМ!$A$39:$A$782,$A69,СВЦЭМ!$B$39:$B$782,Y$47)+'СЕТ СН'!$G$9+СВЦЭМ!$D$10+'СЕТ СН'!$G$5-'СЕТ СН'!$G$17</f>
        <v>3452.02506907</v>
      </c>
    </row>
    <row r="70" spans="1:27" ht="15.75" x14ac:dyDescent="0.2">
      <c r="A70" s="35">
        <f t="shared" si="1"/>
        <v>44643</v>
      </c>
      <c r="B70" s="36">
        <f>SUMIFS(СВЦЭМ!$C$39:$C$782,СВЦЭМ!$A$39:$A$782,$A70,СВЦЭМ!$B$39:$B$782,B$47)+'СЕТ СН'!$G$9+СВЦЭМ!$D$10+'СЕТ СН'!$G$5-'СЕТ СН'!$G$17</f>
        <v>3488.6829081200003</v>
      </c>
      <c r="C70" s="36">
        <f>SUMIFS(СВЦЭМ!$C$39:$C$782,СВЦЭМ!$A$39:$A$782,$A70,СВЦЭМ!$B$39:$B$782,C$47)+'СЕТ СН'!$G$9+СВЦЭМ!$D$10+'СЕТ СН'!$G$5-'СЕТ СН'!$G$17</f>
        <v>3512.6185342099998</v>
      </c>
      <c r="D70" s="36">
        <f>SUMIFS(СВЦЭМ!$C$39:$C$782,СВЦЭМ!$A$39:$A$782,$A70,СВЦЭМ!$B$39:$B$782,D$47)+'СЕТ СН'!$G$9+СВЦЭМ!$D$10+'СЕТ СН'!$G$5-'СЕТ СН'!$G$17</f>
        <v>3567.4506674700001</v>
      </c>
      <c r="E70" s="36">
        <f>SUMIFS(СВЦЭМ!$C$39:$C$782,СВЦЭМ!$A$39:$A$782,$A70,СВЦЭМ!$B$39:$B$782,E$47)+'СЕТ СН'!$G$9+СВЦЭМ!$D$10+'СЕТ СН'!$G$5-'СЕТ СН'!$G$17</f>
        <v>3618.5393389299998</v>
      </c>
      <c r="F70" s="36">
        <f>SUMIFS(СВЦЭМ!$C$39:$C$782,СВЦЭМ!$A$39:$A$782,$A70,СВЦЭМ!$B$39:$B$782,F$47)+'СЕТ СН'!$G$9+СВЦЭМ!$D$10+'СЕТ СН'!$G$5-'СЕТ СН'!$G$17</f>
        <v>3602.3525909499999</v>
      </c>
      <c r="G70" s="36">
        <f>SUMIFS(СВЦЭМ!$C$39:$C$782,СВЦЭМ!$A$39:$A$782,$A70,СВЦЭМ!$B$39:$B$782,G$47)+'СЕТ СН'!$G$9+СВЦЭМ!$D$10+'СЕТ СН'!$G$5-'СЕТ СН'!$G$17</f>
        <v>3571.24861177</v>
      </c>
      <c r="H70" s="36">
        <f>SUMIFS(СВЦЭМ!$C$39:$C$782,СВЦЭМ!$A$39:$A$782,$A70,СВЦЭМ!$B$39:$B$782,H$47)+'СЕТ СН'!$G$9+СВЦЭМ!$D$10+'СЕТ СН'!$G$5-'СЕТ СН'!$G$17</f>
        <v>3506.3256861700002</v>
      </c>
      <c r="I70" s="36">
        <f>SUMIFS(СВЦЭМ!$C$39:$C$782,СВЦЭМ!$A$39:$A$782,$A70,СВЦЭМ!$B$39:$B$782,I$47)+'СЕТ СН'!$G$9+СВЦЭМ!$D$10+'СЕТ СН'!$G$5-'СЕТ СН'!$G$17</f>
        <v>3438.8622103400003</v>
      </c>
      <c r="J70" s="36">
        <f>SUMIFS(СВЦЭМ!$C$39:$C$782,СВЦЭМ!$A$39:$A$782,$A70,СВЦЭМ!$B$39:$B$782,J$47)+'СЕТ СН'!$G$9+СВЦЭМ!$D$10+'СЕТ СН'!$G$5-'СЕТ СН'!$G$17</f>
        <v>3415.5381232099999</v>
      </c>
      <c r="K70" s="36">
        <f>SUMIFS(СВЦЭМ!$C$39:$C$782,СВЦЭМ!$A$39:$A$782,$A70,СВЦЭМ!$B$39:$B$782,K$47)+'СЕТ СН'!$G$9+СВЦЭМ!$D$10+'СЕТ СН'!$G$5-'СЕТ СН'!$G$17</f>
        <v>3421.8564572</v>
      </c>
      <c r="L70" s="36">
        <f>SUMIFS(СВЦЭМ!$C$39:$C$782,СВЦЭМ!$A$39:$A$782,$A70,СВЦЭМ!$B$39:$B$782,L$47)+'СЕТ СН'!$G$9+СВЦЭМ!$D$10+'СЕТ СН'!$G$5-'СЕТ СН'!$G$17</f>
        <v>3460.4600018299998</v>
      </c>
      <c r="M70" s="36">
        <f>SUMIFS(СВЦЭМ!$C$39:$C$782,СВЦЭМ!$A$39:$A$782,$A70,СВЦЭМ!$B$39:$B$782,M$47)+'СЕТ СН'!$G$9+СВЦЭМ!$D$10+'СЕТ СН'!$G$5-'СЕТ СН'!$G$17</f>
        <v>3483.2536475699999</v>
      </c>
      <c r="N70" s="36">
        <f>SUMIFS(СВЦЭМ!$C$39:$C$782,СВЦЭМ!$A$39:$A$782,$A70,СВЦЭМ!$B$39:$B$782,N$47)+'СЕТ СН'!$G$9+СВЦЭМ!$D$10+'СЕТ СН'!$G$5-'СЕТ СН'!$G$17</f>
        <v>3511.91384664</v>
      </c>
      <c r="O70" s="36">
        <f>SUMIFS(СВЦЭМ!$C$39:$C$782,СВЦЭМ!$A$39:$A$782,$A70,СВЦЭМ!$B$39:$B$782,O$47)+'СЕТ СН'!$G$9+СВЦЭМ!$D$10+'СЕТ СН'!$G$5-'СЕТ СН'!$G$17</f>
        <v>3559.53494856</v>
      </c>
      <c r="P70" s="36">
        <f>SUMIFS(СВЦЭМ!$C$39:$C$782,СВЦЭМ!$A$39:$A$782,$A70,СВЦЭМ!$B$39:$B$782,P$47)+'СЕТ СН'!$G$9+СВЦЭМ!$D$10+'СЕТ СН'!$G$5-'СЕТ СН'!$G$17</f>
        <v>3601.4714239499999</v>
      </c>
      <c r="Q70" s="36">
        <f>SUMIFS(СВЦЭМ!$C$39:$C$782,СВЦЭМ!$A$39:$A$782,$A70,СВЦЭМ!$B$39:$B$782,Q$47)+'СЕТ СН'!$G$9+СВЦЭМ!$D$10+'СЕТ СН'!$G$5-'СЕТ СН'!$G$17</f>
        <v>3583.3155207499999</v>
      </c>
      <c r="R70" s="36">
        <f>SUMIFS(СВЦЭМ!$C$39:$C$782,СВЦЭМ!$A$39:$A$782,$A70,СВЦЭМ!$B$39:$B$782,R$47)+'СЕТ СН'!$G$9+СВЦЭМ!$D$10+'СЕТ СН'!$G$5-'СЕТ СН'!$G$17</f>
        <v>3518.93707133</v>
      </c>
      <c r="S70" s="36">
        <f>SUMIFS(СВЦЭМ!$C$39:$C$782,СВЦЭМ!$A$39:$A$782,$A70,СВЦЭМ!$B$39:$B$782,S$47)+'СЕТ СН'!$G$9+СВЦЭМ!$D$10+'СЕТ СН'!$G$5-'СЕТ СН'!$G$17</f>
        <v>3467.71493715</v>
      </c>
      <c r="T70" s="36">
        <f>SUMIFS(СВЦЭМ!$C$39:$C$782,СВЦЭМ!$A$39:$A$782,$A70,СВЦЭМ!$B$39:$B$782,T$47)+'СЕТ СН'!$G$9+СВЦЭМ!$D$10+'СЕТ СН'!$G$5-'СЕТ СН'!$G$17</f>
        <v>3408.6651351400001</v>
      </c>
      <c r="U70" s="36">
        <f>SUMIFS(СВЦЭМ!$C$39:$C$782,СВЦЭМ!$A$39:$A$782,$A70,СВЦЭМ!$B$39:$B$782,U$47)+'СЕТ СН'!$G$9+СВЦЭМ!$D$10+'СЕТ СН'!$G$5-'СЕТ СН'!$G$17</f>
        <v>3388.93167451</v>
      </c>
      <c r="V70" s="36">
        <f>SUMIFS(СВЦЭМ!$C$39:$C$782,СВЦЭМ!$A$39:$A$782,$A70,СВЦЭМ!$B$39:$B$782,V$47)+'СЕТ СН'!$G$9+СВЦЭМ!$D$10+'СЕТ СН'!$G$5-'СЕТ СН'!$G$17</f>
        <v>3398.8240099499999</v>
      </c>
      <c r="W70" s="36">
        <f>SUMIFS(СВЦЭМ!$C$39:$C$782,СВЦЭМ!$A$39:$A$782,$A70,СВЦЭМ!$B$39:$B$782,W$47)+'СЕТ СН'!$G$9+СВЦЭМ!$D$10+'СЕТ СН'!$G$5-'СЕТ СН'!$G$17</f>
        <v>3410.55123783</v>
      </c>
      <c r="X70" s="36">
        <f>SUMIFS(СВЦЭМ!$C$39:$C$782,СВЦЭМ!$A$39:$A$782,$A70,СВЦЭМ!$B$39:$B$782,X$47)+'СЕТ СН'!$G$9+СВЦЭМ!$D$10+'СЕТ СН'!$G$5-'СЕТ СН'!$G$17</f>
        <v>3415.75420854</v>
      </c>
      <c r="Y70" s="36">
        <f>SUMIFS(СВЦЭМ!$C$39:$C$782,СВЦЭМ!$A$39:$A$782,$A70,СВЦЭМ!$B$39:$B$782,Y$47)+'СЕТ СН'!$G$9+СВЦЭМ!$D$10+'СЕТ СН'!$G$5-'СЕТ СН'!$G$17</f>
        <v>3416.0375828699998</v>
      </c>
    </row>
    <row r="71" spans="1:27" ht="15.75" x14ac:dyDescent="0.2">
      <c r="A71" s="35">
        <f t="shared" si="1"/>
        <v>44644</v>
      </c>
      <c r="B71" s="36">
        <f>SUMIFS(СВЦЭМ!$C$39:$C$782,СВЦЭМ!$A$39:$A$782,$A71,СВЦЭМ!$B$39:$B$782,B$47)+'СЕТ СН'!$G$9+СВЦЭМ!$D$10+'СЕТ СН'!$G$5-'СЕТ СН'!$G$17</f>
        <v>3488.82266003</v>
      </c>
      <c r="C71" s="36">
        <f>SUMIFS(СВЦЭМ!$C$39:$C$782,СВЦЭМ!$A$39:$A$782,$A71,СВЦЭМ!$B$39:$B$782,C$47)+'СЕТ СН'!$G$9+СВЦЭМ!$D$10+'СЕТ СН'!$G$5-'СЕТ СН'!$G$17</f>
        <v>3523.9423949299999</v>
      </c>
      <c r="D71" s="36">
        <f>SUMIFS(СВЦЭМ!$C$39:$C$782,СВЦЭМ!$A$39:$A$782,$A71,СВЦЭМ!$B$39:$B$782,D$47)+'СЕТ СН'!$G$9+СВЦЭМ!$D$10+'СЕТ СН'!$G$5-'СЕТ СН'!$G$17</f>
        <v>3612.26935912</v>
      </c>
      <c r="E71" s="36">
        <f>SUMIFS(СВЦЭМ!$C$39:$C$782,СВЦЭМ!$A$39:$A$782,$A71,СВЦЭМ!$B$39:$B$782,E$47)+'СЕТ СН'!$G$9+СВЦЭМ!$D$10+'СЕТ СН'!$G$5-'СЕТ СН'!$G$17</f>
        <v>3635.9805832100001</v>
      </c>
      <c r="F71" s="36">
        <f>SUMIFS(СВЦЭМ!$C$39:$C$782,СВЦЭМ!$A$39:$A$782,$A71,СВЦЭМ!$B$39:$B$782,F$47)+'СЕТ СН'!$G$9+СВЦЭМ!$D$10+'СЕТ СН'!$G$5-'СЕТ СН'!$G$17</f>
        <v>3608.3110628100003</v>
      </c>
      <c r="G71" s="36">
        <f>SUMIFS(СВЦЭМ!$C$39:$C$782,СВЦЭМ!$A$39:$A$782,$A71,СВЦЭМ!$B$39:$B$782,G$47)+'СЕТ СН'!$G$9+СВЦЭМ!$D$10+'СЕТ СН'!$G$5-'СЕТ СН'!$G$17</f>
        <v>3586.50583732</v>
      </c>
      <c r="H71" s="36">
        <f>SUMIFS(СВЦЭМ!$C$39:$C$782,СВЦЭМ!$A$39:$A$782,$A71,СВЦЭМ!$B$39:$B$782,H$47)+'СЕТ СН'!$G$9+СВЦЭМ!$D$10+'СЕТ СН'!$G$5-'СЕТ СН'!$G$17</f>
        <v>3514.97136632</v>
      </c>
      <c r="I71" s="36">
        <f>SUMIFS(СВЦЭМ!$C$39:$C$782,СВЦЭМ!$A$39:$A$782,$A71,СВЦЭМ!$B$39:$B$782,I$47)+'СЕТ СН'!$G$9+СВЦЭМ!$D$10+'СЕТ СН'!$G$5-'СЕТ СН'!$G$17</f>
        <v>3429.85774571</v>
      </c>
      <c r="J71" s="36">
        <f>SUMIFS(СВЦЭМ!$C$39:$C$782,СВЦЭМ!$A$39:$A$782,$A71,СВЦЭМ!$B$39:$B$782,J$47)+'СЕТ СН'!$G$9+СВЦЭМ!$D$10+'СЕТ СН'!$G$5-'СЕТ СН'!$G$17</f>
        <v>3418.3518285</v>
      </c>
      <c r="K71" s="36">
        <f>SUMIFS(СВЦЭМ!$C$39:$C$782,СВЦЭМ!$A$39:$A$782,$A71,СВЦЭМ!$B$39:$B$782,K$47)+'СЕТ СН'!$G$9+СВЦЭМ!$D$10+'СЕТ СН'!$G$5-'СЕТ СН'!$G$17</f>
        <v>3420.9606402899999</v>
      </c>
      <c r="L71" s="36">
        <f>SUMIFS(СВЦЭМ!$C$39:$C$782,СВЦЭМ!$A$39:$A$782,$A71,СВЦЭМ!$B$39:$B$782,L$47)+'СЕТ СН'!$G$9+СВЦЭМ!$D$10+'СЕТ СН'!$G$5-'СЕТ СН'!$G$17</f>
        <v>3436.4282796400003</v>
      </c>
      <c r="M71" s="36">
        <f>SUMIFS(СВЦЭМ!$C$39:$C$782,СВЦЭМ!$A$39:$A$782,$A71,СВЦЭМ!$B$39:$B$782,M$47)+'СЕТ СН'!$G$9+СВЦЭМ!$D$10+'СЕТ СН'!$G$5-'СЕТ СН'!$G$17</f>
        <v>3499.1343052000002</v>
      </c>
      <c r="N71" s="36">
        <f>SUMIFS(СВЦЭМ!$C$39:$C$782,СВЦЭМ!$A$39:$A$782,$A71,СВЦЭМ!$B$39:$B$782,N$47)+'СЕТ СН'!$G$9+СВЦЭМ!$D$10+'СЕТ СН'!$G$5-'СЕТ СН'!$G$17</f>
        <v>3556.1585363300001</v>
      </c>
      <c r="O71" s="36">
        <f>SUMIFS(СВЦЭМ!$C$39:$C$782,СВЦЭМ!$A$39:$A$782,$A71,СВЦЭМ!$B$39:$B$782,O$47)+'СЕТ СН'!$G$9+СВЦЭМ!$D$10+'СЕТ СН'!$G$5-'СЕТ СН'!$G$17</f>
        <v>3605.1632035299999</v>
      </c>
      <c r="P71" s="36">
        <f>SUMIFS(СВЦЭМ!$C$39:$C$782,СВЦЭМ!$A$39:$A$782,$A71,СВЦЭМ!$B$39:$B$782,P$47)+'СЕТ СН'!$G$9+СВЦЭМ!$D$10+'СЕТ СН'!$G$5-'СЕТ СН'!$G$17</f>
        <v>3619.6468264800001</v>
      </c>
      <c r="Q71" s="36">
        <f>SUMIFS(СВЦЭМ!$C$39:$C$782,СВЦЭМ!$A$39:$A$782,$A71,СВЦЭМ!$B$39:$B$782,Q$47)+'СЕТ СН'!$G$9+СВЦЭМ!$D$10+'СЕТ СН'!$G$5-'СЕТ СН'!$G$17</f>
        <v>3601.66577508</v>
      </c>
      <c r="R71" s="36">
        <f>SUMIFS(СВЦЭМ!$C$39:$C$782,СВЦЭМ!$A$39:$A$782,$A71,СВЦЭМ!$B$39:$B$782,R$47)+'СЕТ СН'!$G$9+СВЦЭМ!$D$10+'СЕТ СН'!$G$5-'СЕТ СН'!$G$17</f>
        <v>3525.5707209499997</v>
      </c>
      <c r="S71" s="36">
        <f>SUMIFS(СВЦЭМ!$C$39:$C$782,СВЦЭМ!$A$39:$A$782,$A71,СВЦЭМ!$B$39:$B$782,S$47)+'СЕТ СН'!$G$9+СВЦЭМ!$D$10+'СЕТ СН'!$G$5-'СЕТ СН'!$G$17</f>
        <v>3488.3949791699997</v>
      </c>
      <c r="T71" s="36">
        <f>SUMIFS(СВЦЭМ!$C$39:$C$782,СВЦЭМ!$A$39:$A$782,$A71,СВЦЭМ!$B$39:$B$782,T$47)+'СЕТ СН'!$G$9+СВЦЭМ!$D$10+'СЕТ СН'!$G$5-'СЕТ СН'!$G$17</f>
        <v>3431.3028253800003</v>
      </c>
      <c r="U71" s="36">
        <f>SUMIFS(СВЦЭМ!$C$39:$C$782,СВЦЭМ!$A$39:$A$782,$A71,СВЦЭМ!$B$39:$B$782,U$47)+'СЕТ СН'!$G$9+СВЦЭМ!$D$10+'СЕТ СН'!$G$5-'СЕТ СН'!$G$17</f>
        <v>3407.8276967000002</v>
      </c>
      <c r="V71" s="36">
        <f>SUMIFS(СВЦЭМ!$C$39:$C$782,СВЦЭМ!$A$39:$A$782,$A71,СВЦЭМ!$B$39:$B$782,V$47)+'СЕТ СН'!$G$9+СВЦЭМ!$D$10+'СЕТ СН'!$G$5-'СЕТ СН'!$G$17</f>
        <v>3375.0400155299999</v>
      </c>
      <c r="W71" s="36">
        <f>SUMIFS(СВЦЭМ!$C$39:$C$782,СВЦЭМ!$A$39:$A$782,$A71,СВЦЭМ!$B$39:$B$782,W$47)+'СЕТ СН'!$G$9+СВЦЭМ!$D$10+'СЕТ СН'!$G$5-'СЕТ СН'!$G$17</f>
        <v>3401.42813243</v>
      </c>
      <c r="X71" s="36">
        <f>SUMIFS(СВЦЭМ!$C$39:$C$782,СВЦЭМ!$A$39:$A$782,$A71,СВЦЭМ!$B$39:$B$782,X$47)+'СЕТ СН'!$G$9+СВЦЭМ!$D$10+'СЕТ СН'!$G$5-'СЕТ СН'!$G$17</f>
        <v>3309.5661812200001</v>
      </c>
      <c r="Y71" s="36">
        <f>SUMIFS(СВЦЭМ!$C$39:$C$782,СВЦЭМ!$A$39:$A$782,$A71,СВЦЭМ!$B$39:$B$782,Y$47)+'СЕТ СН'!$G$9+СВЦЭМ!$D$10+'СЕТ СН'!$G$5-'СЕТ СН'!$G$17</f>
        <v>3262.9655391300003</v>
      </c>
    </row>
    <row r="72" spans="1:27" ht="15.75" x14ac:dyDescent="0.2">
      <c r="A72" s="35">
        <f t="shared" si="1"/>
        <v>44645</v>
      </c>
      <c r="B72" s="36">
        <f>SUMIFS(СВЦЭМ!$C$39:$C$782,СВЦЭМ!$A$39:$A$782,$A72,СВЦЭМ!$B$39:$B$782,B$47)+'СЕТ СН'!$G$9+СВЦЭМ!$D$10+'СЕТ СН'!$G$5-'СЕТ СН'!$G$17</f>
        <v>3328.1133630599998</v>
      </c>
      <c r="C72" s="36">
        <f>SUMIFS(СВЦЭМ!$C$39:$C$782,СВЦЭМ!$A$39:$A$782,$A72,СВЦЭМ!$B$39:$B$782,C$47)+'СЕТ СН'!$G$9+СВЦЭМ!$D$10+'СЕТ СН'!$G$5-'СЕТ СН'!$G$17</f>
        <v>3403.8288806700002</v>
      </c>
      <c r="D72" s="36">
        <f>SUMIFS(СВЦЭМ!$C$39:$C$782,СВЦЭМ!$A$39:$A$782,$A72,СВЦЭМ!$B$39:$B$782,D$47)+'СЕТ СН'!$G$9+СВЦЭМ!$D$10+'СЕТ СН'!$G$5-'СЕТ СН'!$G$17</f>
        <v>3533.6029778000002</v>
      </c>
      <c r="E72" s="36">
        <f>SUMIFS(СВЦЭМ!$C$39:$C$782,СВЦЭМ!$A$39:$A$782,$A72,СВЦЭМ!$B$39:$B$782,E$47)+'СЕТ СН'!$G$9+СВЦЭМ!$D$10+'СЕТ СН'!$G$5-'СЕТ СН'!$G$17</f>
        <v>3589.1359796300003</v>
      </c>
      <c r="F72" s="36">
        <f>SUMIFS(СВЦЭМ!$C$39:$C$782,СВЦЭМ!$A$39:$A$782,$A72,СВЦЭМ!$B$39:$B$782,F$47)+'СЕТ СН'!$G$9+СВЦЭМ!$D$10+'СЕТ СН'!$G$5-'СЕТ СН'!$G$17</f>
        <v>3602.44447231</v>
      </c>
      <c r="G72" s="36">
        <f>SUMIFS(СВЦЭМ!$C$39:$C$782,СВЦЭМ!$A$39:$A$782,$A72,СВЦЭМ!$B$39:$B$782,G$47)+'СЕТ СН'!$G$9+СВЦЭМ!$D$10+'СЕТ СН'!$G$5-'СЕТ СН'!$G$17</f>
        <v>3591.2143493000003</v>
      </c>
      <c r="H72" s="36">
        <f>SUMIFS(СВЦЭМ!$C$39:$C$782,СВЦЭМ!$A$39:$A$782,$A72,СВЦЭМ!$B$39:$B$782,H$47)+'СЕТ СН'!$G$9+СВЦЭМ!$D$10+'СЕТ СН'!$G$5-'СЕТ СН'!$G$17</f>
        <v>3508.5315521800003</v>
      </c>
      <c r="I72" s="36">
        <f>SUMIFS(СВЦЭМ!$C$39:$C$782,СВЦЭМ!$A$39:$A$782,$A72,СВЦЭМ!$B$39:$B$782,I$47)+'СЕТ СН'!$G$9+СВЦЭМ!$D$10+'СЕТ СН'!$G$5-'СЕТ СН'!$G$17</f>
        <v>3379.83744093</v>
      </c>
      <c r="J72" s="36">
        <f>SUMIFS(СВЦЭМ!$C$39:$C$782,СВЦЭМ!$A$39:$A$782,$A72,СВЦЭМ!$B$39:$B$782,J$47)+'СЕТ СН'!$G$9+СВЦЭМ!$D$10+'СЕТ СН'!$G$5-'СЕТ СН'!$G$17</f>
        <v>3287.6134359799998</v>
      </c>
      <c r="K72" s="36">
        <f>SUMIFS(СВЦЭМ!$C$39:$C$782,СВЦЭМ!$A$39:$A$782,$A72,СВЦЭМ!$B$39:$B$782,K$47)+'СЕТ СН'!$G$9+СВЦЭМ!$D$10+'СЕТ СН'!$G$5-'СЕТ СН'!$G$17</f>
        <v>3283.55798981</v>
      </c>
      <c r="L72" s="36">
        <f>SUMIFS(СВЦЭМ!$C$39:$C$782,СВЦЭМ!$A$39:$A$782,$A72,СВЦЭМ!$B$39:$B$782,L$47)+'СЕТ СН'!$G$9+СВЦЭМ!$D$10+'СЕТ СН'!$G$5-'СЕТ СН'!$G$17</f>
        <v>3293.1039960400003</v>
      </c>
      <c r="M72" s="36">
        <f>SUMIFS(СВЦЭМ!$C$39:$C$782,СВЦЭМ!$A$39:$A$782,$A72,СВЦЭМ!$B$39:$B$782,M$47)+'СЕТ СН'!$G$9+СВЦЭМ!$D$10+'СЕТ СН'!$G$5-'СЕТ СН'!$G$17</f>
        <v>3365.3948490800003</v>
      </c>
      <c r="N72" s="36">
        <f>SUMIFS(СВЦЭМ!$C$39:$C$782,СВЦЭМ!$A$39:$A$782,$A72,СВЦЭМ!$B$39:$B$782,N$47)+'СЕТ СН'!$G$9+СВЦЭМ!$D$10+'СЕТ СН'!$G$5-'СЕТ СН'!$G$17</f>
        <v>3429.89948048</v>
      </c>
      <c r="O72" s="36">
        <f>SUMIFS(СВЦЭМ!$C$39:$C$782,СВЦЭМ!$A$39:$A$782,$A72,СВЦЭМ!$B$39:$B$782,O$47)+'СЕТ СН'!$G$9+СВЦЭМ!$D$10+'СЕТ СН'!$G$5-'СЕТ СН'!$G$17</f>
        <v>3493.9906391599998</v>
      </c>
      <c r="P72" s="36">
        <f>SUMIFS(СВЦЭМ!$C$39:$C$782,СВЦЭМ!$A$39:$A$782,$A72,СВЦЭМ!$B$39:$B$782,P$47)+'СЕТ СН'!$G$9+СВЦЭМ!$D$10+'СЕТ СН'!$G$5-'СЕТ СН'!$G$17</f>
        <v>3519.7736157500003</v>
      </c>
      <c r="Q72" s="36">
        <f>SUMIFS(СВЦЭМ!$C$39:$C$782,СВЦЭМ!$A$39:$A$782,$A72,СВЦЭМ!$B$39:$B$782,Q$47)+'СЕТ СН'!$G$9+СВЦЭМ!$D$10+'СЕТ СН'!$G$5-'СЕТ СН'!$G$17</f>
        <v>3506.4858732600001</v>
      </c>
      <c r="R72" s="36">
        <f>SUMIFS(СВЦЭМ!$C$39:$C$782,СВЦЭМ!$A$39:$A$782,$A72,СВЦЭМ!$B$39:$B$782,R$47)+'СЕТ СН'!$G$9+СВЦЭМ!$D$10+'СЕТ СН'!$G$5-'СЕТ СН'!$G$17</f>
        <v>3475.2281931400003</v>
      </c>
      <c r="S72" s="36">
        <f>SUMIFS(СВЦЭМ!$C$39:$C$782,СВЦЭМ!$A$39:$A$782,$A72,СВЦЭМ!$B$39:$B$782,S$47)+'СЕТ СН'!$G$9+СВЦЭМ!$D$10+'СЕТ СН'!$G$5-'СЕТ СН'!$G$17</f>
        <v>3424.4576694899997</v>
      </c>
      <c r="T72" s="36">
        <f>SUMIFS(СВЦЭМ!$C$39:$C$782,СВЦЭМ!$A$39:$A$782,$A72,СВЦЭМ!$B$39:$B$782,T$47)+'СЕТ СН'!$G$9+СВЦЭМ!$D$10+'СЕТ СН'!$G$5-'СЕТ СН'!$G$17</f>
        <v>3368.1972211900002</v>
      </c>
      <c r="U72" s="36">
        <f>SUMIFS(СВЦЭМ!$C$39:$C$782,СВЦЭМ!$A$39:$A$782,$A72,СВЦЭМ!$B$39:$B$782,U$47)+'СЕТ СН'!$G$9+СВЦЭМ!$D$10+'СЕТ СН'!$G$5-'СЕТ СН'!$G$17</f>
        <v>3372.1502516700002</v>
      </c>
      <c r="V72" s="36">
        <f>SUMIFS(СВЦЭМ!$C$39:$C$782,СВЦЭМ!$A$39:$A$782,$A72,СВЦЭМ!$B$39:$B$782,V$47)+'СЕТ СН'!$G$9+СВЦЭМ!$D$10+'СЕТ СН'!$G$5-'СЕТ СН'!$G$17</f>
        <v>3400.9771452300001</v>
      </c>
      <c r="W72" s="36">
        <f>SUMIFS(СВЦЭМ!$C$39:$C$782,СВЦЭМ!$A$39:$A$782,$A72,СВЦЭМ!$B$39:$B$782,W$47)+'СЕТ СН'!$G$9+СВЦЭМ!$D$10+'СЕТ СН'!$G$5-'СЕТ СН'!$G$17</f>
        <v>3426.9970678499999</v>
      </c>
      <c r="X72" s="36">
        <f>SUMIFS(СВЦЭМ!$C$39:$C$782,СВЦЭМ!$A$39:$A$782,$A72,СВЦЭМ!$B$39:$B$782,X$47)+'СЕТ СН'!$G$9+СВЦЭМ!$D$10+'СЕТ СН'!$G$5-'СЕТ СН'!$G$17</f>
        <v>3459.8385179799998</v>
      </c>
      <c r="Y72" s="36">
        <f>SUMIFS(СВЦЭМ!$C$39:$C$782,СВЦЭМ!$A$39:$A$782,$A72,СВЦЭМ!$B$39:$B$782,Y$47)+'СЕТ СН'!$G$9+СВЦЭМ!$D$10+'СЕТ СН'!$G$5-'СЕТ СН'!$G$17</f>
        <v>3470.48608814</v>
      </c>
    </row>
    <row r="73" spans="1:27" ht="15.75" x14ac:dyDescent="0.2">
      <c r="A73" s="35">
        <f t="shared" si="1"/>
        <v>44646</v>
      </c>
      <c r="B73" s="36">
        <f>SUMIFS(СВЦЭМ!$C$39:$C$782,СВЦЭМ!$A$39:$A$782,$A73,СВЦЭМ!$B$39:$B$782,B$47)+'СЕТ СН'!$G$9+СВЦЭМ!$D$10+'СЕТ СН'!$G$5-'СЕТ СН'!$G$17</f>
        <v>3517.0697971899999</v>
      </c>
      <c r="C73" s="36">
        <f>SUMIFS(СВЦЭМ!$C$39:$C$782,СВЦЭМ!$A$39:$A$782,$A73,СВЦЭМ!$B$39:$B$782,C$47)+'СЕТ СН'!$G$9+СВЦЭМ!$D$10+'СЕТ СН'!$G$5-'СЕТ СН'!$G$17</f>
        <v>3497.0215687299997</v>
      </c>
      <c r="D73" s="36">
        <f>SUMIFS(СВЦЭМ!$C$39:$C$782,СВЦЭМ!$A$39:$A$782,$A73,СВЦЭМ!$B$39:$B$782,D$47)+'СЕТ СН'!$G$9+СВЦЭМ!$D$10+'СЕТ СН'!$G$5-'СЕТ СН'!$G$17</f>
        <v>3574.0720077400001</v>
      </c>
      <c r="E73" s="36">
        <f>SUMIFS(СВЦЭМ!$C$39:$C$782,СВЦЭМ!$A$39:$A$782,$A73,СВЦЭМ!$B$39:$B$782,E$47)+'СЕТ СН'!$G$9+СВЦЭМ!$D$10+'СЕТ СН'!$G$5-'СЕТ СН'!$G$17</f>
        <v>3600.3350986400001</v>
      </c>
      <c r="F73" s="36">
        <f>SUMIFS(СВЦЭМ!$C$39:$C$782,СВЦЭМ!$A$39:$A$782,$A73,СВЦЭМ!$B$39:$B$782,F$47)+'СЕТ СН'!$G$9+СВЦЭМ!$D$10+'СЕТ СН'!$G$5-'СЕТ СН'!$G$17</f>
        <v>3584.8501397800001</v>
      </c>
      <c r="G73" s="36">
        <f>SUMIFS(СВЦЭМ!$C$39:$C$782,СВЦЭМ!$A$39:$A$782,$A73,СВЦЭМ!$B$39:$B$782,G$47)+'СЕТ СН'!$G$9+СВЦЭМ!$D$10+'СЕТ СН'!$G$5-'СЕТ СН'!$G$17</f>
        <v>3572.7935540399999</v>
      </c>
      <c r="H73" s="36">
        <f>SUMIFS(СВЦЭМ!$C$39:$C$782,СВЦЭМ!$A$39:$A$782,$A73,СВЦЭМ!$B$39:$B$782,H$47)+'СЕТ СН'!$G$9+СВЦЭМ!$D$10+'СЕТ СН'!$G$5-'СЕТ СН'!$G$17</f>
        <v>3539.2249916000001</v>
      </c>
      <c r="I73" s="36">
        <f>SUMIFS(СВЦЭМ!$C$39:$C$782,СВЦЭМ!$A$39:$A$782,$A73,СВЦЭМ!$B$39:$B$782,I$47)+'СЕТ СН'!$G$9+СВЦЭМ!$D$10+'СЕТ СН'!$G$5-'СЕТ СН'!$G$17</f>
        <v>3447.4232743900002</v>
      </c>
      <c r="J73" s="36">
        <f>SUMIFS(СВЦЭМ!$C$39:$C$782,СВЦЭМ!$A$39:$A$782,$A73,СВЦЭМ!$B$39:$B$782,J$47)+'СЕТ СН'!$G$9+СВЦЭМ!$D$10+'СЕТ СН'!$G$5-'СЕТ СН'!$G$17</f>
        <v>3376.7918795699998</v>
      </c>
      <c r="K73" s="36">
        <f>SUMIFS(СВЦЭМ!$C$39:$C$782,СВЦЭМ!$A$39:$A$782,$A73,СВЦЭМ!$B$39:$B$782,K$47)+'СЕТ СН'!$G$9+СВЦЭМ!$D$10+'СЕТ СН'!$G$5-'СЕТ СН'!$G$17</f>
        <v>3370.1070389500001</v>
      </c>
      <c r="L73" s="36">
        <f>SUMIFS(СВЦЭМ!$C$39:$C$782,СВЦЭМ!$A$39:$A$782,$A73,СВЦЭМ!$B$39:$B$782,L$47)+'СЕТ СН'!$G$9+СВЦЭМ!$D$10+'СЕТ СН'!$G$5-'СЕТ СН'!$G$17</f>
        <v>3384.8892377900002</v>
      </c>
      <c r="M73" s="36">
        <f>SUMIFS(СВЦЭМ!$C$39:$C$782,СВЦЭМ!$A$39:$A$782,$A73,СВЦЭМ!$B$39:$B$782,M$47)+'СЕТ СН'!$G$9+СВЦЭМ!$D$10+'СЕТ СН'!$G$5-'СЕТ СН'!$G$17</f>
        <v>3428.57807968</v>
      </c>
      <c r="N73" s="36">
        <f>SUMIFS(СВЦЭМ!$C$39:$C$782,СВЦЭМ!$A$39:$A$782,$A73,СВЦЭМ!$B$39:$B$782,N$47)+'СЕТ СН'!$G$9+СВЦЭМ!$D$10+'СЕТ СН'!$G$5-'СЕТ СН'!$G$17</f>
        <v>3458.7449920999998</v>
      </c>
      <c r="O73" s="36">
        <f>SUMIFS(СВЦЭМ!$C$39:$C$782,СВЦЭМ!$A$39:$A$782,$A73,СВЦЭМ!$B$39:$B$782,O$47)+'СЕТ СН'!$G$9+СВЦЭМ!$D$10+'СЕТ СН'!$G$5-'СЕТ СН'!$G$17</f>
        <v>3506.01596703</v>
      </c>
      <c r="P73" s="36">
        <f>SUMIFS(СВЦЭМ!$C$39:$C$782,СВЦЭМ!$A$39:$A$782,$A73,СВЦЭМ!$B$39:$B$782,P$47)+'СЕТ СН'!$G$9+СВЦЭМ!$D$10+'СЕТ СН'!$G$5-'СЕТ СН'!$G$17</f>
        <v>3538.1428494199999</v>
      </c>
      <c r="Q73" s="36">
        <f>SUMIFS(СВЦЭМ!$C$39:$C$782,СВЦЭМ!$A$39:$A$782,$A73,СВЦЭМ!$B$39:$B$782,Q$47)+'СЕТ СН'!$G$9+СВЦЭМ!$D$10+'СЕТ СН'!$G$5-'СЕТ СН'!$G$17</f>
        <v>3483.9247949199998</v>
      </c>
      <c r="R73" s="36">
        <f>SUMIFS(СВЦЭМ!$C$39:$C$782,СВЦЭМ!$A$39:$A$782,$A73,СВЦЭМ!$B$39:$B$782,R$47)+'СЕТ СН'!$G$9+СВЦЭМ!$D$10+'СЕТ СН'!$G$5-'СЕТ СН'!$G$17</f>
        <v>3402.6959017600002</v>
      </c>
      <c r="S73" s="36">
        <f>SUMIFS(СВЦЭМ!$C$39:$C$782,СВЦЭМ!$A$39:$A$782,$A73,СВЦЭМ!$B$39:$B$782,S$47)+'СЕТ СН'!$G$9+СВЦЭМ!$D$10+'СЕТ СН'!$G$5-'СЕТ СН'!$G$17</f>
        <v>3315.4225195500003</v>
      </c>
      <c r="T73" s="36">
        <f>SUMIFS(СВЦЭМ!$C$39:$C$782,СВЦЭМ!$A$39:$A$782,$A73,СВЦЭМ!$B$39:$B$782,T$47)+'СЕТ СН'!$G$9+СВЦЭМ!$D$10+'СЕТ СН'!$G$5-'СЕТ СН'!$G$17</f>
        <v>3217.49547424</v>
      </c>
      <c r="U73" s="36">
        <f>SUMIFS(СВЦЭМ!$C$39:$C$782,СВЦЭМ!$A$39:$A$782,$A73,СВЦЭМ!$B$39:$B$782,U$47)+'СЕТ СН'!$G$9+СВЦЭМ!$D$10+'СЕТ СН'!$G$5-'СЕТ СН'!$G$17</f>
        <v>3234.5636296000002</v>
      </c>
      <c r="V73" s="36">
        <f>SUMIFS(СВЦЭМ!$C$39:$C$782,СВЦЭМ!$A$39:$A$782,$A73,СВЦЭМ!$B$39:$B$782,V$47)+'СЕТ СН'!$G$9+СВЦЭМ!$D$10+'СЕТ СН'!$G$5-'СЕТ СН'!$G$17</f>
        <v>3296.9927295299999</v>
      </c>
      <c r="W73" s="36">
        <f>SUMIFS(СВЦЭМ!$C$39:$C$782,СВЦЭМ!$A$39:$A$782,$A73,СВЦЭМ!$B$39:$B$782,W$47)+'СЕТ СН'!$G$9+СВЦЭМ!$D$10+'СЕТ СН'!$G$5-'СЕТ СН'!$G$17</f>
        <v>3401.1017221500001</v>
      </c>
      <c r="X73" s="36">
        <f>SUMIFS(СВЦЭМ!$C$39:$C$782,СВЦЭМ!$A$39:$A$782,$A73,СВЦЭМ!$B$39:$B$782,X$47)+'СЕТ СН'!$G$9+СВЦЭМ!$D$10+'СЕТ СН'!$G$5-'СЕТ СН'!$G$17</f>
        <v>3411.9049107700002</v>
      </c>
      <c r="Y73" s="36">
        <f>SUMIFS(СВЦЭМ!$C$39:$C$782,СВЦЭМ!$A$39:$A$782,$A73,СВЦЭМ!$B$39:$B$782,Y$47)+'СЕТ СН'!$G$9+СВЦЭМ!$D$10+'СЕТ СН'!$G$5-'СЕТ СН'!$G$17</f>
        <v>3433.6400995700001</v>
      </c>
    </row>
    <row r="74" spans="1:27" ht="15.75" x14ac:dyDescent="0.2">
      <c r="A74" s="35">
        <f t="shared" si="1"/>
        <v>44647</v>
      </c>
      <c r="B74" s="36">
        <f>SUMIFS(СВЦЭМ!$C$39:$C$782,СВЦЭМ!$A$39:$A$782,$A74,СВЦЭМ!$B$39:$B$782,B$47)+'СЕТ СН'!$G$9+СВЦЭМ!$D$10+'СЕТ СН'!$G$5-'СЕТ СН'!$G$17</f>
        <v>3493.1465211100003</v>
      </c>
      <c r="C74" s="36">
        <f>SUMIFS(СВЦЭМ!$C$39:$C$782,СВЦЭМ!$A$39:$A$782,$A74,СВЦЭМ!$B$39:$B$782,C$47)+'СЕТ СН'!$G$9+СВЦЭМ!$D$10+'СЕТ СН'!$G$5-'СЕТ СН'!$G$17</f>
        <v>3524.6635596200003</v>
      </c>
      <c r="D74" s="36">
        <f>SUMIFS(СВЦЭМ!$C$39:$C$782,СВЦЭМ!$A$39:$A$782,$A74,СВЦЭМ!$B$39:$B$782,D$47)+'СЕТ СН'!$G$9+СВЦЭМ!$D$10+'СЕТ СН'!$G$5-'СЕТ СН'!$G$17</f>
        <v>3590.69207164</v>
      </c>
      <c r="E74" s="36">
        <f>SUMIFS(СВЦЭМ!$C$39:$C$782,СВЦЭМ!$A$39:$A$782,$A74,СВЦЭМ!$B$39:$B$782,E$47)+'СЕТ СН'!$G$9+СВЦЭМ!$D$10+'СЕТ СН'!$G$5-'СЕТ СН'!$G$17</f>
        <v>3617.3405012499998</v>
      </c>
      <c r="F74" s="36">
        <f>SUMIFS(СВЦЭМ!$C$39:$C$782,СВЦЭМ!$A$39:$A$782,$A74,СВЦЭМ!$B$39:$B$782,F$47)+'СЕТ СН'!$G$9+СВЦЭМ!$D$10+'СЕТ СН'!$G$5-'СЕТ СН'!$G$17</f>
        <v>3615.7957662999997</v>
      </c>
      <c r="G74" s="36">
        <f>SUMIFS(СВЦЭМ!$C$39:$C$782,СВЦЭМ!$A$39:$A$782,$A74,СВЦЭМ!$B$39:$B$782,G$47)+'СЕТ СН'!$G$9+СВЦЭМ!$D$10+'СЕТ СН'!$G$5-'СЕТ СН'!$G$17</f>
        <v>3608.3223299299998</v>
      </c>
      <c r="H74" s="36">
        <f>SUMIFS(СВЦЭМ!$C$39:$C$782,СВЦЭМ!$A$39:$A$782,$A74,СВЦЭМ!$B$39:$B$782,H$47)+'СЕТ СН'!$G$9+СВЦЭМ!$D$10+'СЕТ СН'!$G$5-'СЕТ СН'!$G$17</f>
        <v>3554.3138631100001</v>
      </c>
      <c r="I74" s="36">
        <f>SUMIFS(СВЦЭМ!$C$39:$C$782,СВЦЭМ!$A$39:$A$782,$A74,СВЦЭМ!$B$39:$B$782,I$47)+'СЕТ СН'!$G$9+СВЦЭМ!$D$10+'СЕТ СН'!$G$5-'СЕТ СН'!$G$17</f>
        <v>3415.3817233300001</v>
      </c>
      <c r="J74" s="36">
        <f>SUMIFS(СВЦЭМ!$C$39:$C$782,СВЦЭМ!$A$39:$A$782,$A74,СВЦЭМ!$B$39:$B$782,J$47)+'СЕТ СН'!$G$9+СВЦЭМ!$D$10+'СЕТ СН'!$G$5-'СЕТ СН'!$G$17</f>
        <v>3305.6114824199999</v>
      </c>
      <c r="K74" s="36">
        <f>SUMIFS(СВЦЭМ!$C$39:$C$782,СВЦЭМ!$A$39:$A$782,$A74,СВЦЭМ!$B$39:$B$782,K$47)+'СЕТ СН'!$G$9+СВЦЭМ!$D$10+'СЕТ СН'!$G$5-'СЕТ СН'!$G$17</f>
        <v>3263.16851537</v>
      </c>
      <c r="L74" s="36">
        <f>SUMIFS(СВЦЭМ!$C$39:$C$782,СВЦЭМ!$A$39:$A$782,$A74,СВЦЭМ!$B$39:$B$782,L$47)+'СЕТ СН'!$G$9+СВЦЭМ!$D$10+'СЕТ СН'!$G$5-'СЕТ СН'!$G$17</f>
        <v>3244.7420536</v>
      </c>
      <c r="M74" s="36">
        <f>SUMIFS(СВЦЭМ!$C$39:$C$782,СВЦЭМ!$A$39:$A$782,$A74,СВЦЭМ!$B$39:$B$782,M$47)+'СЕТ СН'!$G$9+СВЦЭМ!$D$10+'СЕТ СН'!$G$5-'СЕТ СН'!$G$17</f>
        <v>3339.8556860399999</v>
      </c>
      <c r="N74" s="36">
        <f>SUMIFS(СВЦЭМ!$C$39:$C$782,СВЦЭМ!$A$39:$A$782,$A74,СВЦЭМ!$B$39:$B$782,N$47)+'СЕТ СН'!$G$9+СВЦЭМ!$D$10+'СЕТ СН'!$G$5-'СЕТ СН'!$G$17</f>
        <v>3445.9572317800003</v>
      </c>
      <c r="O74" s="36">
        <f>SUMIFS(СВЦЭМ!$C$39:$C$782,СВЦЭМ!$A$39:$A$782,$A74,СВЦЭМ!$B$39:$B$782,O$47)+'СЕТ СН'!$G$9+СВЦЭМ!$D$10+'СЕТ СН'!$G$5-'СЕТ СН'!$G$17</f>
        <v>3502.2642608300002</v>
      </c>
      <c r="P74" s="36">
        <f>SUMIFS(СВЦЭМ!$C$39:$C$782,СВЦЭМ!$A$39:$A$782,$A74,СВЦЭМ!$B$39:$B$782,P$47)+'СЕТ СН'!$G$9+СВЦЭМ!$D$10+'СЕТ СН'!$G$5-'СЕТ СН'!$G$17</f>
        <v>3541.0939672699997</v>
      </c>
      <c r="Q74" s="36">
        <f>SUMIFS(СВЦЭМ!$C$39:$C$782,СВЦЭМ!$A$39:$A$782,$A74,СВЦЭМ!$B$39:$B$782,Q$47)+'СЕТ СН'!$G$9+СВЦЭМ!$D$10+'СЕТ СН'!$G$5-'СЕТ СН'!$G$17</f>
        <v>3500.85726918</v>
      </c>
      <c r="R74" s="36">
        <f>SUMIFS(СВЦЭМ!$C$39:$C$782,СВЦЭМ!$A$39:$A$782,$A74,СВЦЭМ!$B$39:$B$782,R$47)+'СЕТ СН'!$G$9+СВЦЭМ!$D$10+'СЕТ СН'!$G$5-'СЕТ СН'!$G$17</f>
        <v>3400.1716915899997</v>
      </c>
      <c r="S74" s="36">
        <f>SUMIFS(СВЦЭМ!$C$39:$C$782,СВЦЭМ!$A$39:$A$782,$A74,СВЦЭМ!$B$39:$B$782,S$47)+'СЕТ СН'!$G$9+СВЦЭМ!$D$10+'СЕТ СН'!$G$5-'СЕТ СН'!$G$17</f>
        <v>3303.6475860600003</v>
      </c>
      <c r="T74" s="36">
        <f>SUMIFS(СВЦЭМ!$C$39:$C$782,СВЦЭМ!$A$39:$A$782,$A74,СВЦЭМ!$B$39:$B$782,T$47)+'СЕТ СН'!$G$9+СВЦЭМ!$D$10+'СЕТ СН'!$G$5-'СЕТ СН'!$G$17</f>
        <v>3212.24340932</v>
      </c>
      <c r="U74" s="36">
        <f>SUMIFS(СВЦЭМ!$C$39:$C$782,СВЦЭМ!$A$39:$A$782,$A74,СВЦЭМ!$B$39:$B$782,U$47)+'СЕТ СН'!$G$9+СВЦЭМ!$D$10+'СЕТ СН'!$G$5-'СЕТ СН'!$G$17</f>
        <v>3227.2377859600001</v>
      </c>
      <c r="V74" s="36">
        <f>SUMIFS(СВЦЭМ!$C$39:$C$782,СВЦЭМ!$A$39:$A$782,$A74,СВЦЭМ!$B$39:$B$782,V$47)+'СЕТ СН'!$G$9+СВЦЭМ!$D$10+'СЕТ СН'!$G$5-'СЕТ СН'!$G$17</f>
        <v>3302.6072055100003</v>
      </c>
      <c r="W74" s="36">
        <f>SUMIFS(СВЦЭМ!$C$39:$C$782,СВЦЭМ!$A$39:$A$782,$A74,СВЦЭМ!$B$39:$B$782,W$47)+'СЕТ СН'!$G$9+СВЦЭМ!$D$10+'СЕТ СН'!$G$5-'СЕТ СН'!$G$17</f>
        <v>3381.4617190700001</v>
      </c>
      <c r="X74" s="36">
        <f>SUMIFS(СВЦЭМ!$C$39:$C$782,СВЦЭМ!$A$39:$A$782,$A74,СВЦЭМ!$B$39:$B$782,X$47)+'СЕТ СН'!$G$9+СВЦЭМ!$D$10+'СЕТ СН'!$G$5-'СЕТ СН'!$G$17</f>
        <v>3422.6460835500002</v>
      </c>
      <c r="Y74" s="36">
        <f>SUMIFS(СВЦЭМ!$C$39:$C$782,СВЦЭМ!$A$39:$A$782,$A74,СВЦЭМ!$B$39:$B$782,Y$47)+'СЕТ СН'!$G$9+СВЦЭМ!$D$10+'СЕТ СН'!$G$5-'СЕТ СН'!$G$17</f>
        <v>3462.9640681999999</v>
      </c>
    </row>
    <row r="75" spans="1:27" ht="15.75" x14ac:dyDescent="0.2">
      <c r="A75" s="35">
        <f t="shared" si="1"/>
        <v>44648</v>
      </c>
      <c r="B75" s="36">
        <f>SUMIFS(СВЦЭМ!$C$39:$C$782,СВЦЭМ!$A$39:$A$782,$A75,СВЦЭМ!$B$39:$B$782,B$47)+'СЕТ СН'!$G$9+СВЦЭМ!$D$10+'СЕТ СН'!$G$5-'СЕТ СН'!$G$17</f>
        <v>3472.6414433099999</v>
      </c>
      <c r="C75" s="36">
        <f>SUMIFS(СВЦЭМ!$C$39:$C$782,СВЦЭМ!$A$39:$A$782,$A75,СВЦЭМ!$B$39:$B$782,C$47)+'СЕТ СН'!$G$9+СВЦЭМ!$D$10+'СЕТ СН'!$G$5-'СЕТ СН'!$G$17</f>
        <v>3503.95536567</v>
      </c>
      <c r="D75" s="36">
        <f>SUMIFS(СВЦЭМ!$C$39:$C$782,СВЦЭМ!$A$39:$A$782,$A75,СВЦЭМ!$B$39:$B$782,D$47)+'СЕТ СН'!$G$9+СВЦЭМ!$D$10+'СЕТ СН'!$G$5-'СЕТ СН'!$G$17</f>
        <v>3570.4117366</v>
      </c>
      <c r="E75" s="36">
        <f>SUMIFS(СВЦЭМ!$C$39:$C$782,СВЦЭМ!$A$39:$A$782,$A75,СВЦЭМ!$B$39:$B$782,E$47)+'СЕТ СН'!$G$9+СВЦЭМ!$D$10+'СЕТ СН'!$G$5-'СЕТ СН'!$G$17</f>
        <v>3594.5157187300001</v>
      </c>
      <c r="F75" s="36">
        <f>SUMIFS(СВЦЭМ!$C$39:$C$782,СВЦЭМ!$A$39:$A$782,$A75,СВЦЭМ!$B$39:$B$782,F$47)+'СЕТ СН'!$G$9+СВЦЭМ!$D$10+'СЕТ СН'!$G$5-'СЕТ СН'!$G$17</f>
        <v>3579.4130448200003</v>
      </c>
      <c r="G75" s="36">
        <f>SUMIFS(СВЦЭМ!$C$39:$C$782,СВЦЭМ!$A$39:$A$782,$A75,СВЦЭМ!$B$39:$B$782,G$47)+'СЕТ СН'!$G$9+СВЦЭМ!$D$10+'СЕТ СН'!$G$5-'СЕТ СН'!$G$17</f>
        <v>3551.4087140199999</v>
      </c>
      <c r="H75" s="36">
        <f>SUMIFS(СВЦЭМ!$C$39:$C$782,СВЦЭМ!$A$39:$A$782,$A75,СВЦЭМ!$B$39:$B$782,H$47)+'СЕТ СН'!$G$9+СВЦЭМ!$D$10+'СЕТ СН'!$G$5-'СЕТ СН'!$G$17</f>
        <v>3514.3455379899997</v>
      </c>
      <c r="I75" s="36">
        <f>SUMIFS(СВЦЭМ!$C$39:$C$782,СВЦЭМ!$A$39:$A$782,$A75,СВЦЭМ!$B$39:$B$782,I$47)+'СЕТ СН'!$G$9+СВЦЭМ!$D$10+'СЕТ СН'!$G$5-'СЕТ СН'!$G$17</f>
        <v>3384.4466757600003</v>
      </c>
      <c r="J75" s="36">
        <f>SUMIFS(СВЦЭМ!$C$39:$C$782,СВЦЭМ!$A$39:$A$782,$A75,СВЦЭМ!$B$39:$B$782,J$47)+'СЕТ СН'!$G$9+СВЦЭМ!$D$10+'СЕТ СН'!$G$5-'СЕТ СН'!$G$17</f>
        <v>3295.96935545</v>
      </c>
      <c r="K75" s="36">
        <f>SUMIFS(СВЦЭМ!$C$39:$C$782,СВЦЭМ!$A$39:$A$782,$A75,СВЦЭМ!$B$39:$B$782,K$47)+'СЕТ СН'!$G$9+СВЦЭМ!$D$10+'СЕТ СН'!$G$5-'СЕТ СН'!$G$17</f>
        <v>3289.9336129000003</v>
      </c>
      <c r="L75" s="36">
        <f>SUMIFS(СВЦЭМ!$C$39:$C$782,СВЦЭМ!$A$39:$A$782,$A75,СВЦЭМ!$B$39:$B$782,L$47)+'СЕТ СН'!$G$9+СВЦЭМ!$D$10+'СЕТ СН'!$G$5-'СЕТ СН'!$G$17</f>
        <v>3315.9271408</v>
      </c>
      <c r="M75" s="36">
        <f>SUMIFS(СВЦЭМ!$C$39:$C$782,СВЦЭМ!$A$39:$A$782,$A75,СВЦЭМ!$B$39:$B$782,M$47)+'СЕТ СН'!$G$9+СВЦЭМ!$D$10+'СЕТ СН'!$G$5-'СЕТ СН'!$G$17</f>
        <v>3403.8396934100001</v>
      </c>
      <c r="N75" s="36">
        <f>SUMIFS(СВЦЭМ!$C$39:$C$782,СВЦЭМ!$A$39:$A$782,$A75,СВЦЭМ!$B$39:$B$782,N$47)+'СЕТ СН'!$G$9+СВЦЭМ!$D$10+'СЕТ СН'!$G$5-'СЕТ СН'!$G$17</f>
        <v>3496.0572151300003</v>
      </c>
      <c r="O75" s="36">
        <f>SUMIFS(СВЦЭМ!$C$39:$C$782,СВЦЭМ!$A$39:$A$782,$A75,СВЦЭМ!$B$39:$B$782,O$47)+'СЕТ СН'!$G$9+СВЦЭМ!$D$10+'СЕТ СН'!$G$5-'СЕТ СН'!$G$17</f>
        <v>3540.0180226399998</v>
      </c>
      <c r="P75" s="36">
        <f>SUMIFS(СВЦЭМ!$C$39:$C$782,СВЦЭМ!$A$39:$A$782,$A75,СВЦЭМ!$B$39:$B$782,P$47)+'СЕТ СН'!$G$9+СВЦЭМ!$D$10+'СЕТ СН'!$G$5-'СЕТ СН'!$G$17</f>
        <v>3565.2802960999998</v>
      </c>
      <c r="Q75" s="36">
        <f>SUMIFS(СВЦЭМ!$C$39:$C$782,СВЦЭМ!$A$39:$A$782,$A75,СВЦЭМ!$B$39:$B$782,Q$47)+'СЕТ СН'!$G$9+СВЦЭМ!$D$10+'СЕТ СН'!$G$5-'СЕТ СН'!$G$17</f>
        <v>3532.2555894799998</v>
      </c>
      <c r="R75" s="36">
        <f>SUMIFS(СВЦЭМ!$C$39:$C$782,СВЦЭМ!$A$39:$A$782,$A75,СВЦЭМ!$B$39:$B$782,R$47)+'СЕТ СН'!$G$9+СВЦЭМ!$D$10+'СЕТ СН'!$G$5-'СЕТ СН'!$G$17</f>
        <v>3424.9402290600001</v>
      </c>
      <c r="S75" s="36">
        <f>SUMIFS(СВЦЭМ!$C$39:$C$782,СВЦЭМ!$A$39:$A$782,$A75,СВЦЭМ!$B$39:$B$782,S$47)+'СЕТ СН'!$G$9+СВЦЭМ!$D$10+'СЕТ СН'!$G$5-'СЕТ СН'!$G$17</f>
        <v>3336.4919338099999</v>
      </c>
      <c r="T75" s="36">
        <f>SUMIFS(СВЦЭМ!$C$39:$C$782,СВЦЭМ!$A$39:$A$782,$A75,СВЦЭМ!$B$39:$B$782,T$47)+'СЕТ СН'!$G$9+СВЦЭМ!$D$10+'СЕТ СН'!$G$5-'СЕТ СН'!$G$17</f>
        <v>3225.62210005</v>
      </c>
      <c r="U75" s="36">
        <f>SUMIFS(СВЦЭМ!$C$39:$C$782,СВЦЭМ!$A$39:$A$782,$A75,СВЦЭМ!$B$39:$B$782,U$47)+'СЕТ СН'!$G$9+СВЦЭМ!$D$10+'СЕТ СН'!$G$5-'СЕТ СН'!$G$17</f>
        <v>3220.0698482799999</v>
      </c>
      <c r="V75" s="36">
        <f>SUMIFS(СВЦЭМ!$C$39:$C$782,СВЦЭМ!$A$39:$A$782,$A75,СВЦЭМ!$B$39:$B$782,V$47)+'СЕТ СН'!$G$9+СВЦЭМ!$D$10+'СЕТ СН'!$G$5-'СЕТ СН'!$G$17</f>
        <v>3237.8285120199998</v>
      </c>
      <c r="W75" s="36">
        <f>SUMIFS(СВЦЭМ!$C$39:$C$782,СВЦЭМ!$A$39:$A$782,$A75,СВЦЭМ!$B$39:$B$782,W$47)+'СЕТ СН'!$G$9+СВЦЭМ!$D$10+'СЕТ СН'!$G$5-'СЕТ СН'!$G$17</f>
        <v>3206.4744013300001</v>
      </c>
      <c r="X75" s="36">
        <f>SUMIFS(СВЦЭМ!$C$39:$C$782,СВЦЭМ!$A$39:$A$782,$A75,СВЦЭМ!$B$39:$B$782,X$47)+'СЕТ СН'!$G$9+СВЦЭМ!$D$10+'СЕТ СН'!$G$5-'СЕТ СН'!$G$17</f>
        <v>3204.0157325599998</v>
      </c>
      <c r="Y75" s="36">
        <f>SUMIFS(СВЦЭМ!$C$39:$C$782,СВЦЭМ!$A$39:$A$782,$A75,СВЦЭМ!$B$39:$B$782,Y$47)+'СЕТ СН'!$G$9+СВЦЭМ!$D$10+'СЕТ СН'!$G$5-'СЕТ СН'!$G$17</f>
        <v>3243.9557926899997</v>
      </c>
    </row>
    <row r="76" spans="1:27" ht="15.75" x14ac:dyDescent="0.2">
      <c r="A76" s="35">
        <f t="shared" si="1"/>
        <v>44649</v>
      </c>
      <c r="B76" s="36">
        <f>SUMIFS(СВЦЭМ!$C$39:$C$782,СВЦЭМ!$A$39:$A$782,$A76,СВЦЭМ!$B$39:$B$782,B$47)+'СЕТ СН'!$G$9+СВЦЭМ!$D$10+'СЕТ СН'!$G$5-'СЕТ СН'!$G$17</f>
        <v>3330.0321608499999</v>
      </c>
      <c r="C76" s="36">
        <f>SUMIFS(СВЦЭМ!$C$39:$C$782,СВЦЭМ!$A$39:$A$782,$A76,СВЦЭМ!$B$39:$B$782,C$47)+'СЕТ СН'!$G$9+СВЦЭМ!$D$10+'СЕТ СН'!$G$5-'СЕТ СН'!$G$17</f>
        <v>3420.4503601500001</v>
      </c>
      <c r="D76" s="36">
        <f>SUMIFS(СВЦЭМ!$C$39:$C$782,СВЦЭМ!$A$39:$A$782,$A76,СВЦЭМ!$B$39:$B$782,D$47)+'СЕТ СН'!$G$9+СВЦЭМ!$D$10+'СЕТ СН'!$G$5-'СЕТ СН'!$G$17</f>
        <v>3516.4585699300001</v>
      </c>
      <c r="E76" s="36">
        <f>SUMIFS(СВЦЭМ!$C$39:$C$782,СВЦЭМ!$A$39:$A$782,$A76,СВЦЭМ!$B$39:$B$782,E$47)+'СЕТ СН'!$G$9+СВЦЭМ!$D$10+'СЕТ СН'!$G$5-'СЕТ СН'!$G$17</f>
        <v>3555.6626385700001</v>
      </c>
      <c r="F76" s="36">
        <f>SUMIFS(СВЦЭМ!$C$39:$C$782,СВЦЭМ!$A$39:$A$782,$A76,СВЦЭМ!$B$39:$B$782,F$47)+'СЕТ СН'!$G$9+СВЦЭМ!$D$10+'СЕТ СН'!$G$5-'СЕТ СН'!$G$17</f>
        <v>3571.4873903899997</v>
      </c>
      <c r="G76" s="36">
        <f>SUMIFS(СВЦЭМ!$C$39:$C$782,СВЦЭМ!$A$39:$A$782,$A76,СВЦЭМ!$B$39:$B$782,G$47)+'СЕТ СН'!$G$9+СВЦЭМ!$D$10+'СЕТ СН'!$G$5-'СЕТ СН'!$G$17</f>
        <v>3568.9479359899997</v>
      </c>
      <c r="H76" s="36">
        <f>SUMIFS(СВЦЭМ!$C$39:$C$782,СВЦЭМ!$A$39:$A$782,$A76,СВЦЭМ!$B$39:$B$782,H$47)+'СЕТ СН'!$G$9+СВЦЭМ!$D$10+'СЕТ СН'!$G$5-'СЕТ СН'!$G$17</f>
        <v>3512.1560174599999</v>
      </c>
      <c r="I76" s="36">
        <f>SUMIFS(СВЦЭМ!$C$39:$C$782,СВЦЭМ!$A$39:$A$782,$A76,СВЦЭМ!$B$39:$B$782,I$47)+'СЕТ СН'!$G$9+СВЦЭМ!$D$10+'СЕТ СН'!$G$5-'СЕТ СН'!$G$17</f>
        <v>3393.13889767</v>
      </c>
      <c r="J76" s="36">
        <f>SUMIFS(СВЦЭМ!$C$39:$C$782,СВЦЭМ!$A$39:$A$782,$A76,СВЦЭМ!$B$39:$B$782,J$47)+'СЕТ СН'!$G$9+СВЦЭМ!$D$10+'СЕТ СН'!$G$5-'СЕТ СН'!$G$17</f>
        <v>3294.3049793199998</v>
      </c>
      <c r="K76" s="36">
        <f>SUMIFS(СВЦЭМ!$C$39:$C$782,СВЦЭМ!$A$39:$A$782,$A76,СВЦЭМ!$B$39:$B$782,K$47)+'СЕТ СН'!$G$9+СВЦЭМ!$D$10+'СЕТ СН'!$G$5-'СЕТ СН'!$G$17</f>
        <v>3273.9769974299998</v>
      </c>
      <c r="L76" s="36">
        <f>SUMIFS(СВЦЭМ!$C$39:$C$782,СВЦЭМ!$A$39:$A$782,$A76,СВЦЭМ!$B$39:$B$782,L$47)+'СЕТ СН'!$G$9+СВЦЭМ!$D$10+'СЕТ СН'!$G$5-'СЕТ СН'!$G$17</f>
        <v>3303.7579176500003</v>
      </c>
      <c r="M76" s="36">
        <f>SUMIFS(СВЦЭМ!$C$39:$C$782,СВЦЭМ!$A$39:$A$782,$A76,СВЦЭМ!$B$39:$B$782,M$47)+'СЕТ СН'!$G$9+СВЦЭМ!$D$10+'СЕТ СН'!$G$5-'СЕТ СН'!$G$17</f>
        <v>3365.1744667600001</v>
      </c>
      <c r="N76" s="36">
        <f>SUMIFS(СВЦЭМ!$C$39:$C$782,СВЦЭМ!$A$39:$A$782,$A76,СВЦЭМ!$B$39:$B$782,N$47)+'СЕТ СН'!$G$9+СВЦЭМ!$D$10+'СЕТ СН'!$G$5-'СЕТ СН'!$G$17</f>
        <v>3480.77774813</v>
      </c>
      <c r="O76" s="36">
        <f>SUMIFS(СВЦЭМ!$C$39:$C$782,СВЦЭМ!$A$39:$A$782,$A76,СВЦЭМ!$B$39:$B$782,O$47)+'СЕТ СН'!$G$9+СВЦЭМ!$D$10+'СЕТ СН'!$G$5-'СЕТ СН'!$G$17</f>
        <v>3533.2333303</v>
      </c>
      <c r="P76" s="36">
        <f>SUMIFS(СВЦЭМ!$C$39:$C$782,СВЦЭМ!$A$39:$A$782,$A76,СВЦЭМ!$B$39:$B$782,P$47)+'СЕТ СН'!$G$9+СВЦЭМ!$D$10+'СЕТ СН'!$G$5-'СЕТ СН'!$G$17</f>
        <v>3549.7551361200003</v>
      </c>
      <c r="Q76" s="36">
        <f>SUMIFS(СВЦЭМ!$C$39:$C$782,СВЦЭМ!$A$39:$A$782,$A76,СВЦЭМ!$B$39:$B$782,Q$47)+'СЕТ СН'!$G$9+СВЦЭМ!$D$10+'СЕТ СН'!$G$5-'СЕТ СН'!$G$17</f>
        <v>3556.4462288</v>
      </c>
      <c r="R76" s="36">
        <f>SUMIFS(СВЦЭМ!$C$39:$C$782,СВЦЭМ!$A$39:$A$782,$A76,СВЦЭМ!$B$39:$B$782,R$47)+'СЕТ СН'!$G$9+СВЦЭМ!$D$10+'СЕТ СН'!$G$5-'СЕТ СН'!$G$17</f>
        <v>3502.69918753</v>
      </c>
      <c r="S76" s="36">
        <f>SUMIFS(СВЦЭМ!$C$39:$C$782,СВЦЭМ!$A$39:$A$782,$A76,СВЦЭМ!$B$39:$B$782,S$47)+'СЕТ СН'!$G$9+СВЦЭМ!$D$10+'СЕТ СН'!$G$5-'СЕТ СН'!$G$17</f>
        <v>3470.21389456</v>
      </c>
      <c r="T76" s="36">
        <f>SUMIFS(СВЦЭМ!$C$39:$C$782,СВЦЭМ!$A$39:$A$782,$A76,СВЦЭМ!$B$39:$B$782,T$47)+'СЕТ СН'!$G$9+СВЦЭМ!$D$10+'СЕТ СН'!$G$5-'СЕТ СН'!$G$17</f>
        <v>3445.6730220199997</v>
      </c>
      <c r="U76" s="36">
        <f>SUMIFS(СВЦЭМ!$C$39:$C$782,СВЦЭМ!$A$39:$A$782,$A76,СВЦЭМ!$B$39:$B$782,U$47)+'СЕТ СН'!$G$9+СВЦЭМ!$D$10+'СЕТ СН'!$G$5-'СЕТ СН'!$G$17</f>
        <v>3404.0897903200002</v>
      </c>
      <c r="V76" s="36">
        <f>SUMIFS(СВЦЭМ!$C$39:$C$782,СВЦЭМ!$A$39:$A$782,$A76,СВЦЭМ!$B$39:$B$782,V$47)+'СЕТ СН'!$G$9+СВЦЭМ!$D$10+'СЕТ СН'!$G$5-'СЕТ СН'!$G$17</f>
        <v>3424.1489512400003</v>
      </c>
      <c r="W76" s="36">
        <f>SUMIFS(СВЦЭМ!$C$39:$C$782,СВЦЭМ!$A$39:$A$782,$A76,СВЦЭМ!$B$39:$B$782,W$47)+'СЕТ СН'!$G$9+СВЦЭМ!$D$10+'СЕТ СН'!$G$5-'СЕТ СН'!$G$17</f>
        <v>3413.2633923900003</v>
      </c>
      <c r="X76" s="36">
        <f>SUMIFS(СВЦЭМ!$C$39:$C$782,СВЦЭМ!$A$39:$A$782,$A76,СВЦЭМ!$B$39:$B$782,X$47)+'СЕТ СН'!$G$9+СВЦЭМ!$D$10+'СЕТ СН'!$G$5-'СЕТ СН'!$G$17</f>
        <v>3455.2271696899998</v>
      </c>
      <c r="Y76" s="36">
        <f>SUMIFS(СВЦЭМ!$C$39:$C$782,СВЦЭМ!$A$39:$A$782,$A76,СВЦЭМ!$B$39:$B$782,Y$47)+'СЕТ СН'!$G$9+СВЦЭМ!$D$10+'СЕТ СН'!$G$5-'СЕТ СН'!$G$17</f>
        <v>3452.56958661</v>
      </c>
    </row>
    <row r="77" spans="1:27" ht="15.75" x14ac:dyDescent="0.2">
      <c r="A77" s="35">
        <f t="shared" si="1"/>
        <v>44650</v>
      </c>
      <c r="B77" s="36">
        <f>SUMIFS(СВЦЭМ!$C$39:$C$782,СВЦЭМ!$A$39:$A$782,$A77,СВЦЭМ!$B$39:$B$782,B$47)+'СЕТ СН'!$G$9+СВЦЭМ!$D$10+'СЕТ СН'!$G$5-'СЕТ СН'!$G$17</f>
        <v>3436.6564700700001</v>
      </c>
      <c r="C77" s="36">
        <f>SUMIFS(СВЦЭМ!$C$39:$C$782,СВЦЭМ!$A$39:$A$782,$A77,СВЦЭМ!$B$39:$B$782,C$47)+'СЕТ СН'!$G$9+СВЦЭМ!$D$10+'СЕТ СН'!$G$5-'СЕТ СН'!$G$17</f>
        <v>3454.4643560699997</v>
      </c>
      <c r="D77" s="36">
        <f>SUMIFS(СВЦЭМ!$C$39:$C$782,СВЦЭМ!$A$39:$A$782,$A77,СВЦЭМ!$B$39:$B$782,D$47)+'СЕТ СН'!$G$9+СВЦЭМ!$D$10+'СЕТ СН'!$G$5-'СЕТ СН'!$G$17</f>
        <v>3525.5696908</v>
      </c>
      <c r="E77" s="36">
        <f>SUMIFS(СВЦЭМ!$C$39:$C$782,СВЦЭМ!$A$39:$A$782,$A77,СВЦЭМ!$B$39:$B$782,E$47)+'СЕТ СН'!$G$9+СВЦЭМ!$D$10+'СЕТ СН'!$G$5-'СЕТ СН'!$G$17</f>
        <v>3584.3153430100001</v>
      </c>
      <c r="F77" s="36">
        <f>SUMIFS(СВЦЭМ!$C$39:$C$782,СВЦЭМ!$A$39:$A$782,$A77,СВЦЭМ!$B$39:$B$782,F$47)+'СЕТ СН'!$G$9+СВЦЭМ!$D$10+'СЕТ СН'!$G$5-'СЕТ СН'!$G$17</f>
        <v>3577.7139452700003</v>
      </c>
      <c r="G77" s="36">
        <f>SUMIFS(СВЦЭМ!$C$39:$C$782,СВЦЭМ!$A$39:$A$782,$A77,СВЦЭМ!$B$39:$B$782,G$47)+'СЕТ СН'!$G$9+СВЦЭМ!$D$10+'СЕТ СН'!$G$5-'СЕТ СН'!$G$17</f>
        <v>3562.7051873</v>
      </c>
      <c r="H77" s="36">
        <f>SUMIFS(СВЦЭМ!$C$39:$C$782,СВЦЭМ!$A$39:$A$782,$A77,СВЦЭМ!$B$39:$B$782,H$47)+'СЕТ СН'!$G$9+СВЦЭМ!$D$10+'СЕТ СН'!$G$5-'СЕТ СН'!$G$17</f>
        <v>3496.3861321899999</v>
      </c>
      <c r="I77" s="36">
        <f>SUMIFS(СВЦЭМ!$C$39:$C$782,СВЦЭМ!$A$39:$A$782,$A77,СВЦЭМ!$B$39:$B$782,I$47)+'СЕТ СН'!$G$9+СВЦЭМ!$D$10+'СЕТ СН'!$G$5-'СЕТ СН'!$G$17</f>
        <v>3436.6987224499999</v>
      </c>
      <c r="J77" s="36">
        <f>SUMIFS(СВЦЭМ!$C$39:$C$782,СВЦЭМ!$A$39:$A$782,$A77,СВЦЭМ!$B$39:$B$782,J$47)+'СЕТ СН'!$G$9+СВЦЭМ!$D$10+'СЕТ СН'!$G$5-'СЕТ СН'!$G$17</f>
        <v>3401.4350375499998</v>
      </c>
      <c r="K77" s="36">
        <f>SUMIFS(СВЦЭМ!$C$39:$C$782,СВЦЭМ!$A$39:$A$782,$A77,СВЦЭМ!$B$39:$B$782,K$47)+'СЕТ СН'!$G$9+СВЦЭМ!$D$10+'СЕТ СН'!$G$5-'СЕТ СН'!$G$17</f>
        <v>3410.0733728800001</v>
      </c>
      <c r="L77" s="36">
        <f>SUMIFS(СВЦЭМ!$C$39:$C$782,СВЦЭМ!$A$39:$A$782,$A77,СВЦЭМ!$B$39:$B$782,L$47)+'СЕТ СН'!$G$9+СВЦЭМ!$D$10+'СЕТ СН'!$G$5-'СЕТ СН'!$G$17</f>
        <v>3439.26740905</v>
      </c>
      <c r="M77" s="36">
        <f>SUMIFS(СВЦЭМ!$C$39:$C$782,СВЦЭМ!$A$39:$A$782,$A77,СВЦЭМ!$B$39:$B$782,M$47)+'СЕТ СН'!$G$9+СВЦЭМ!$D$10+'СЕТ СН'!$G$5-'СЕТ СН'!$G$17</f>
        <v>3439.3525504300001</v>
      </c>
      <c r="N77" s="36">
        <f>SUMIFS(СВЦЭМ!$C$39:$C$782,СВЦЭМ!$A$39:$A$782,$A77,СВЦЭМ!$B$39:$B$782,N$47)+'СЕТ СН'!$G$9+СВЦЭМ!$D$10+'СЕТ СН'!$G$5-'СЕТ СН'!$G$17</f>
        <v>3469.52855615</v>
      </c>
      <c r="O77" s="36">
        <f>SUMIFS(СВЦЭМ!$C$39:$C$782,СВЦЭМ!$A$39:$A$782,$A77,СВЦЭМ!$B$39:$B$782,O$47)+'СЕТ СН'!$G$9+СВЦЭМ!$D$10+'СЕТ СН'!$G$5-'СЕТ СН'!$G$17</f>
        <v>3536.6337517399998</v>
      </c>
      <c r="P77" s="36">
        <f>SUMIFS(СВЦЭМ!$C$39:$C$782,СВЦЭМ!$A$39:$A$782,$A77,СВЦЭМ!$B$39:$B$782,P$47)+'СЕТ СН'!$G$9+СВЦЭМ!$D$10+'СЕТ СН'!$G$5-'СЕТ СН'!$G$17</f>
        <v>3590.8776356799999</v>
      </c>
      <c r="Q77" s="36">
        <f>SUMIFS(СВЦЭМ!$C$39:$C$782,СВЦЭМ!$A$39:$A$782,$A77,СВЦЭМ!$B$39:$B$782,Q$47)+'СЕТ СН'!$G$9+СВЦЭМ!$D$10+'СЕТ СН'!$G$5-'СЕТ СН'!$G$17</f>
        <v>3566.6967600500002</v>
      </c>
      <c r="R77" s="36">
        <f>SUMIFS(СВЦЭМ!$C$39:$C$782,СВЦЭМ!$A$39:$A$782,$A77,СВЦЭМ!$B$39:$B$782,R$47)+'СЕТ СН'!$G$9+СВЦЭМ!$D$10+'СЕТ СН'!$G$5-'СЕТ СН'!$G$17</f>
        <v>3502.1232808100003</v>
      </c>
      <c r="S77" s="36">
        <f>SUMIFS(СВЦЭМ!$C$39:$C$782,СВЦЭМ!$A$39:$A$782,$A77,СВЦЭМ!$B$39:$B$782,S$47)+'СЕТ СН'!$G$9+СВЦЭМ!$D$10+'СЕТ СН'!$G$5-'СЕТ СН'!$G$17</f>
        <v>3465.2164870699999</v>
      </c>
      <c r="T77" s="36">
        <f>SUMIFS(СВЦЭМ!$C$39:$C$782,СВЦЭМ!$A$39:$A$782,$A77,СВЦЭМ!$B$39:$B$782,T$47)+'СЕТ СН'!$G$9+СВЦЭМ!$D$10+'СЕТ СН'!$G$5-'СЕТ СН'!$G$17</f>
        <v>3437.36330043</v>
      </c>
      <c r="U77" s="36">
        <f>SUMIFS(СВЦЭМ!$C$39:$C$782,СВЦЭМ!$A$39:$A$782,$A77,СВЦЭМ!$B$39:$B$782,U$47)+'СЕТ СН'!$G$9+СВЦЭМ!$D$10+'СЕТ СН'!$G$5-'СЕТ СН'!$G$17</f>
        <v>3403.4195474600001</v>
      </c>
      <c r="V77" s="36">
        <f>SUMIFS(СВЦЭМ!$C$39:$C$782,СВЦЭМ!$A$39:$A$782,$A77,СВЦЭМ!$B$39:$B$782,V$47)+'СЕТ СН'!$G$9+СВЦЭМ!$D$10+'СЕТ СН'!$G$5-'СЕТ СН'!$G$17</f>
        <v>3398.6049776199998</v>
      </c>
      <c r="W77" s="36">
        <f>SUMIFS(СВЦЭМ!$C$39:$C$782,СВЦЭМ!$A$39:$A$782,$A77,СВЦЭМ!$B$39:$B$782,W$47)+'СЕТ СН'!$G$9+СВЦЭМ!$D$10+'СЕТ СН'!$G$5-'СЕТ СН'!$G$17</f>
        <v>3407.9603719199999</v>
      </c>
      <c r="X77" s="36">
        <f>SUMIFS(СВЦЭМ!$C$39:$C$782,СВЦЭМ!$A$39:$A$782,$A77,СВЦЭМ!$B$39:$B$782,X$47)+'СЕТ СН'!$G$9+СВЦЭМ!$D$10+'СЕТ СН'!$G$5-'СЕТ СН'!$G$17</f>
        <v>3428.92276249</v>
      </c>
      <c r="Y77" s="36">
        <f>SUMIFS(СВЦЭМ!$C$39:$C$782,СВЦЭМ!$A$39:$A$782,$A77,СВЦЭМ!$B$39:$B$782,Y$47)+'СЕТ СН'!$G$9+СВЦЭМ!$D$10+'СЕТ СН'!$G$5-'СЕТ СН'!$G$17</f>
        <v>3451.4157835000001</v>
      </c>
      <c r="AA77" s="37"/>
    </row>
    <row r="78" spans="1:27" ht="15.75" x14ac:dyDescent="0.2">
      <c r="A78" s="35">
        <f t="shared" si="1"/>
        <v>44651</v>
      </c>
      <c r="B78" s="36">
        <f>SUMIFS(СВЦЭМ!$C$39:$C$782,СВЦЭМ!$A$39:$A$782,$A78,СВЦЭМ!$B$39:$B$782,B$47)+'СЕТ СН'!$G$9+СВЦЭМ!$D$10+'СЕТ СН'!$G$5-'СЕТ СН'!$G$17</f>
        <v>3441.4052895499999</v>
      </c>
      <c r="C78" s="36">
        <f>SUMIFS(СВЦЭМ!$C$39:$C$782,СВЦЭМ!$A$39:$A$782,$A78,СВЦЭМ!$B$39:$B$782,C$47)+'СЕТ СН'!$G$9+СВЦЭМ!$D$10+'СЕТ СН'!$G$5-'СЕТ СН'!$G$17</f>
        <v>3447.7635139399999</v>
      </c>
      <c r="D78" s="36">
        <f>SUMIFS(СВЦЭМ!$C$39:$C$782,СВЦЭМ!$A$39:$A$782,$A78,СВЦЭМ!$B$39:$B$782,D$47)+'СЕТ СН'!$G$9+СВЦЭМ!$D$10+'СЕТ СН'!$G$5-'СЕТ СН'!$G$17</f>
        <v>3511.5708208599999</v>
      </c>
      <c r="E78" s="36">
        <f>SUMIFS(СВЦЭМ!$C$39:$C$782,СВЦЭМ!$A$39:$A$782,$A78,СВЦЭМ!$B$39:$B$782,E$47)+'СЕТ СН'!$G$9+СВЦЭМ!$D$10+'СЕТ СН'!$G$5-'СЕТ СН'!$G$17</f>
        <v>3577.6782909000003</v>
      </c>
      <c r="F78" s="36">
        <f>SUMIFS(СВЦЭМ!$C$39:$C$782,СВЦЭМ!$A$39:$A$782,$A78,СВЦЭМ!$B$39:$B$782,F$47)+'СЕТ СН'!$G$9+СВЦЭМ!$D$10+'СЕТ СН'!$G$5-'СЕТ СН'!$G$17</f>
        <v>3574.3468701700003</v>
      </c>
      <c r="G78" s="36">
        <f>SUMIFS(СВЦЭМ!$C$39:$C$782,СВЦЭМ!$A$39:$A$782,$A78,СВЦЭМ!$B$39:$B$782,G$47)+'СЕТ СН'!$G$9+СВЦЭМ!$D$10+'СЕТ СН'!$G$5-'СЕТ СН'!$G$17</f>
        <v>3562.4630026200002</v>
      </c>
      <c r="H78" s="36">
        <f>SUMIFS(СВЦЭМ!$C$39:$C$782,СВЦЭМ!$A$39:$A$782,$A78,СВЦЭМ!$B$39:$B$782,H$47)+'СЕТ СН'!$G$9+СВЦЭМ!$D$10+'СЕТ СН'!$G$5-'СЕТ СН'!$G$17</f>
        <v>3516.7957327700001</v>
      </c>
      <c r="I78" s="36">
        <f>SUMIFS(СВЦЭМ!$C$39:$C$782,СВЦЭМ!$A$39:$A$782,$A78,СВЦЭМ!$B$39:$B$782,I$47)+'СЕТ СН'!$G$9+СВЦЭМ!$D$10+'СЕТ СН'!$G$5-'СЕТ СН'!$G$17</f>
        <v>3447.8309228799999</v>
      </c>
      <c r="J78" s="36">
        <f>SUMIFS(СВЦЭМ!$C$39:$C$782,СВЦЭМ!$A$39:$A$782,$A78,СВЦЭМ!$B$39:$B$782,J$47)+'СЕТ СН'!$G$9+СВЦЭМ!$D$10+'СЕТ СН'!$G$5-'СЕТ СН'!$G$17</f>
        <v>3412.71436589</v>
      </c>
      <c r="K78" s="36">
        <f>SUMIFS(СВЦЭМ!$C$39:$C$782,СВЦЭМ!$A$39:$A$782,$A78,СВЦЭМ!$B$39:$B$782,K$47)+'СЕТ СН'!$G$9+СВЦЭМ!$D$10+'СЕТ СН'!$G$5-'СЕТ СН'!$G$17</f>
        <v>3412.51841728</v>
      </c>
      <c r="L78" s="36">
        <f>SUMIFS(СВЦЭМ!$C$39:$C$782,СВЦЭМ!$A$39:$A$782,$A78,СВЦЭМ!$B$39:$B$782,L$47)+'СЕТ СН'!$G$9+СВЦЭМ!$D$10+'СЕТ СН'!$G$5-'СЕТ СН'!$G$17</f>
        <v>3443.7390569600002</v>
      </c>
      <c r="M78" s="36">
        <f>SUMIFS(СВЦЭМ!$C$39:$C$782,СВЦЭМ!$A$39:$A$782,$A78,СВЦЭМ!$B$39:$B$782,M$47)+'СЕТ СН'!$G$9+СВЦЭМ!$D$10+'СЕТ СН'!$G$5-'СЕТ СН'!$G$17</f>
        <v>3471.6863303499999</v>
      </c>
      <c r="N78" s="36">
        <f>SUMIFS(СВЦЭМ!$C$39:$C$782,СВЦЭМ!$A$39:$A$782,$A78,СВЦЭМ!$B$39:$B$782,N$47)+'СЕТ СН'!$G$9+СВЦЭМ!$D$10+'СЕТ СН'!$G$5-'СЕТ СН'!$G$17</f>
        <v>3496.26379339</v>
      </c>
      <c r="O78" s="36">
        <f>SUMIFS(СВЦЭМ!$C$39:$C$782,СВЦЭМ!$A$39:$A$782,$A78,СВЦЭМ!$B$39:$B$782,O$47)+'СЕТ СН'!$G$9+СВЦЭМ!$D$10+'СЕТ СН'!$G$5-'СЕТ СН'!$G$17</f>
        <v>3539.21443198</v>
      </c>
      <c r="P78" s="36">
        <f>SUMIFS(СВЦЭМ!$C$39:$C$782,СВЦЭМ!$A$39:$A$782,$A78,СВЦЭМ!$B$39:$B$782,P$47)+'СЕТ СН'!$G$9+СВЦЭМ!$D$10+'СЕТ СН'!$G$5-'СЕТ СН'!$G$17</f>
        <v>3560.7424608599999</v>
      </c>
      <c r="Q78" s="36">
        <f>SUMIFS(СВЦЭМ!$C$39:$C$782,СВЦЭМ!$A$39:$A$782,$A78,СВЦЭМ!$B$39:$B$782,Q$47)+'СЕТ СН'!$G$9+СВЦЭМ!$D$10+'СЕТ СН'!$G$5-'СЕТ СН'!$G$17</f>
        <v>3533.7102458600002</v>
      </c>
      <c r="R78" s="36">
        <f>SUMIFS(СВЦЭМ!$C$39:$C$782,СВЦЭМ!$A$39:$A$782,$A78,СВЦЭМ!$B$39:$B$782,R$47)+'СЕТ СН'!$G$9+СВЦЭМ!$D$10+'СЕТ СН'!$G$5-'СЕТ СН'!$G$17</f>
        <v>3432.3565406099997</v>
      </c>
      <c r="S78" s="36">
        <f>SUMIFS(СВЦЭМ!$C$39:$C$782,СВЦЭМ!$A$39:$A$782,$A78,СВЦЭМ!$B$39:$B$782,S$47)+'СЕТ СН'!$G$9+СВЦЭМ!$D$10+'СЕТ СН'!$G$5-'СЕТ СН'!$G$17</f>
        <v>3323.0492914300003</v>
      </c>
      <c r="T78" s="36">
        <f>SUMIFS(СВЦЭМ!$C$39:$C$782,СВЦЭМ!$A$39:$A$782,$A78,СВЦЭМ!$B$39:$B$782,T$47)+'СЕТ СН'!$G$9+СВЦЭМ!$D$10+'СЕТ СН'!$G$5-'СЕТ СН'!$G$17</f>
        <v>3233.44509715</v>
      </c>
      <c r="U78" s="36">
        <f>SUMIFS(СВЦЭМ!$C$39:$C$782,СВЦЭМ!$A$39:$A$782,$A78,СВЦЭМ!$B$39:$B$782,U$47)+'СЕТ СН'!$G$9+СВЦЭМ!$D$10+'СЕТ СН'!$G$5-'СЕТ СН'!$G$17</f>
        <v>3261.9450935100003</v>
      </c>
      <c r="V78" s="36">
        <f>SUMIFS(СВЦЭМ!$C$39:$C$782,СВЦЭМ!$A$39:$A$782,$A78,СВЦЭМ!$B$39:$B$782,V$47)+'СЕТ СН'!$G$9+СВЦЭМ!$D$10+'СЕТ СН'!$G$5-'СЕТ СН'!$G$17</f>
        <v>3307.4315845700003</v>
      </c>
      <c r="W78" s="36">
        <f>SUMIFS(СВЦЭМ!$C$39:$C$782,СВЦЭМ!$A$39:$A$782,$A78,СВЦЭМ!$B$39:$B$782,W$47)+'СЕТ СН'!$G$9+СВЦЭМ!$D$10+'СЕТ СН'!$G$5-'СЕТ СН'!$G$17</f>
        <v>3394.98713817</v>
      </c>
      <c r="X78" s="36">
        <f>SUMIFS(СВЦЭМ!$C$39:$C$782,СВЦЭМ!$A$39:$A$782,$A78,СВЦЭМ!$B$39:$B$782,X$47)+'СЕТ СН'!$G$9+СВЦЭМ!$D$10+'СЕТ СН'!$G$5-'СЕТ СН'!$G$17</f>
        <v>3431.9140472500003</v>
      </c>
      <c r="Y78" s="36">
        <f>SUMIFS(СВЦЭМ!$C$39:$C$782,СВЦЭМ!$A$39:$A$782,$A78,СВЦЭМ!$B$39:$B$782,Y$47)+'СЕТ СН'!$G$9+СВЦЭМ!$D$10+'СЕТ СН'!$G$5-'СЕТ СН'!$G$17</f>
        <v>3466.4525045800001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01.03.2022</v>
      </c>
      <c r="B84" s="36">
        <f>SUMIFS(СВЦЭМ!$C$39:$C$782,СВЦЭМ!$A$39:$A$782,$A84,СВЦЭМ!$B$39:$B$782,B$83)+'СЕТ СН'!$H$9+СВЦЭМ!$D$10+'СЕТ СН'!$H$5-'СЕТ СН'!$H$17</f>
        <v>3714.9512751500001</v>
      </c>
      <c r="C84" s="36">
        <f>SUMIFS(СВЦЭМ!$C$39:$C$782,СВЦЭМ!$A$39:$A$782,$A84,СВЦЭМ!$B$39:$B$782,C$83)+'СЕТ СН'!$H$9+СВЦЭМ!$D$10+'СЕТ СН'!$H$5-'СЕТ СН'!$H$17</f>
        <v>3738.8634696400004</v>
      </c>
      <c r="D84" s="36">
        <f>SUMIFS(СВЦЭМ!$C$39:$C$782,СВЦЭМ!$A$39:$A$782,$A84,СВЦЭМ!$B$39:$B$782,D$83)+'СЕТ СН'!$H$9+СВЦЭМ!$D$10+'СЕТ СН'!$H$5-'СЕТ СН'!$H$17</f>
        <v>3761.4991375400004</v>
      </c>
      <c r="E84" s="36">
        <f>SUMIFS(СВЦЭМ!$C$39:$C$782,СВЦЭМ!$A$39:$A$782,$A84,СВЦЭМ!$B$39:$B$782,E$83)+'СЕТ СН'!$H$9+СВЦЭМ!$D$10+'СЕТ СН'!$H$5-'СЕТ СН'!$H$17</f>
        <v>3754.9626467200001</v>
      </c>
      <c r="F84" s="36">
        <f>SUMIFS(СВЦЭМ!$C$39:$C$782,СВЦЭМ!$A$39:$A$782,$A84,СВЦЭМ!$B$39:$B$782,F$83)+'СЕТ СН'!$H$9+СВЦЭМ!$D$10+'СЕТ СН'!$H$5-'СЕТ СН'!$H$17</f>
        <v>3758.21556693</v>
      </c>
      <c r="G84" s="36">
        <f>SUMIFS(СВЦЭМ!$C$39:$C$782,СВЦЭМ!$A$39:$A$782,$A84,СВЦЭМ!$B$39:$B$782,G$83)+'СЕТ СН'!$H$9+СВЦЭМ!$D$10+'СЕТ СН'!$H$5-'СЕТ СН'!$H$17</f>
        <v>3753.9198179200002</v>
      </c>
      <c r="H84" s="36">
        <f>SUMIFS(СВЦЭМ!$C$39:$C$782,СВЦЭМ!$A$39:$A$782,$A84,СВЦЭМ!$B$39:$B$782,H$83)+'СЕТ СН'!$H$9+СВЦЭМ!$D$10+'СЕТ СН'!$H$5-'СЕТ СН'!$H$17</f>
        <v>3687.4732177200003</v>
      </c>
      <c r="I84" s="36">
        <f>SUMIFS(СВЦЭМ!$C$39:$C$782,СВЦЭМ!$A$39:$A$782,$A84,СВЦЭМ!$B$39:$B$782,I$83)+'СЕТ СН'!$H$9+СВЦЭМ!$D$10+'СЕТ СН'!$H$5-'СЕТ СН'!$H$17</f>
        <v>3659.9605091500002</v>
      </c>
      <c r="J84" s="36">
        <f>SUMIFS(СВЦЭМ!$C$39:$C$782,СВЦЭМ!$A$39:$A$782,$A84,СВЦЭМ!$B$39:$B$782,J$83)+'СЕТ СН'!$H$9+СВЦЭМ!$D$10+'СЕТ СН'!$H$5-'СЕТ СН'!$H$17</f>
        <v>3623.5860374900003</v>
      </c>
      <c r="K84" s="36">
        <f>SUMIFS(СВЦЭМ!$C$39:$C$782,СВЦЭМ!$A$39:$A$782,$A84,СВЦЭМ!$B$39:$B$782,K$83)+'СЕТ СН'!$H$9+СВЦЭМ!$D$10+'СЕТ СН'!$H$5-'СЕТ СН'!$H$17</f>
        <v>3637.0277884500001</v>
      </c>
      <c r="L84" s="36">
        <f>SUMIFS(СВЦЭМ!$C$39:$C$782,СВЦЭМ!$A$39:$A$782,$A84,СВЦЭМ!$B$39:$B$782,L$83)+'СЕТ СН'!$H$9+СВЦЭМ!$D$10+'СЕТ СН'!$H$5-'СЕТ СН'!$H$17</f>
        <v>3623.7740155400002</v>
      </c>
      <c r="M84" s="36">
        <f>SUMIFS(СВЦЭМ!$C$39:$C$782,СВЦЭМ!$A$39:$A$782,$A84,СВЦЭМ!$B$39:$B$782,M$83)+'СЕТ СН'!$H$9+СВЦЭМ!$D$10+'СЕТ СН'!$H$5-'СЕТ СН'!$H$17</f>
        <v>3658.9490920200001</v>
      </c>
      <c r="N84" s="36">
        <f>SUMIFS(СВЦЭМ!$C$39:$C$782,СВЦЭМ!$A$39:$A$782,$A84,СВЦЭМ!$B$39:$B$782,N$83)+'СЕТ СН'!$H$9+СВЦЭМ!$D$10+'СЕТ СН'!$H$5-'СЕТ СН'!$H$17</f>
        <v>3697.0164182400003</v>
      </c>
      <c r="O84" s="36">
        <f>SUMIFS(СВЦЭМ!$C$39:$C$782,СВЦЭМ!$A$39:$A$782,$A84,СВЦЭМ!$B$39:$B$782,O$83)+'СЕТ СН'!$H$9+СВЦЭМ!$D$10+'СЕТ СН'!$H$5-'СЕТ СН'!$H$17</f>
        <v>3724.4806346800001</v>
      </c>
      <c r="P84" s="36">
        <f>SUMIFS(СВЦЭМ!$C$39:$C$782,СВЦЭМ!$A$39:$A$782,$A84,СВЦЭМ!$B$39:$B$782,P$83)+'СЕТ СН'!$H$9+СВЦЭМ!$D$10+'СЕТ СН'!$H$5-'СЕТ СН'!$H$17</f>
        <v>3737.6252862600004</v>
      </c>
      <c r="Q84" s="36">
        <f>SUMIFS(СВЦЭМ!$C$39:$C$782,СВЦЭМ!$A$39:$A$782,$A84,СВЦЭМ!$B$39:$B$782,Q$83)+'СЕТ СН'!$H$9+СВЦЭМ!$D$10+'СЕТ СН'!$H$5-'СЕТ СН'!$H$17</f>
        <v>3763.2437837000002</v>
      </c>
      <c r="R84" s="36">
        <f>SUMIFS(СВЦЭМ!$C$39:$C$782,СВЦЭМ!$A$39:$A$782,$A84,СВЦЭМ!$B$39:$B$782,R$83)+'СЕТ СН'!$H$9+СВЦЭМ!$D$10+'СЕТ СН'!$H$5-'СЕТ СН'!$H$17</f>
        <v>3696.4771841000002</v>
      </c>
      <c r="S84" s="36">
        <f>SUMIFS(СВЦЭМ!$C$39:$C$782,СВЦЭМ!$A$39:$A$782,$A84,СВЦЭМ!$B$39:$B$782,S$83)+'СЕТ СН'!$H$9+СВЦЭМ!$D$10+'СЕТ СН'!$H$5-'СЕТ СН'!$H$17</f>
        <v>3656.5996201300004</v>
      </c>
      <c r="T84" s="36">
        <f>SUMIFS(СВЦЭМ!$C$39:$C$782,СВЦЭМ!$A$39:$A$782,$A84,СВЦЭМ!$B$39:$B$782,T$83)+'СЕТ СН'!$H$9+СВЦЭМ!$D$10+'СЕТ СН'!$H$5-'СЕТ СН'!$H$17</f>
        <v>3617.07696734</v>
      </c>
      <c r="U84" s="36">
        <f>SUMIFS(СВЦЭМ!$C$39:$C$782,СВЦЭМ!$A$39:$A$782,$A84,СВЦЭМ!$B$39:$B$782,U$83)+'СЕТ СН'!$H$9+СВЦЭМ!$D$10+'СЕТ СН'!$H$5-'СЕТ СН'!$H$17</f>
        <v>3597.6710344200001</v>
      </c>
      <c r="V84" s="36">
        <f>SUMIFS(СВЦЭМ!$C$39:$C$782,СВЦЭМ!$A$39:$A$782,$A84,СВЦЭМ!$B$39:$B$782,V$83)+'СЕТ СН'!$H$9+СВЦЭМ!$D$10+'СЕТ СН'!$H$5-'СЕТ СН'!$H$17</f>
        <v>3620.6843264400004</v>
      </c>
      <c r="W84" s="36">
        <f>SUMIFS(СВЦЭМ!$C$39:$C$782,СВЦЭМ!$A$39:$A$782,$A84,СВЦЭМ!$B$39:$B$782,W$83)+'СЕТ СН'!$H$9+СВЦЭМ!$D$10+'СЕТ СН'!$H$5-'СЕТ СН'!$H$17</f>
        <v>3632.39425226</v>
      </c>
      <c r="X84" s="36">
        <f>SUMIFS(СВЦЭМ!$C$39:$C$782,СВЦЭМ!$A$39:$A$782,$A84,СВЦЭМ!$B$39:$B$782,X$83)+'СЕТ СН'!$H$9+СВЦЭМ!$D$10+'СЕТ СН'!$H$5-'СЕТ СН'!$H$17</f>
        <v>3648.5624087700003</v>
      </c>
      <c r="Y84" s="36">
        <f>SUMIFS(СВЦЭМ!$C$39:$C$782,СВЦЭМ!$A$39:$A$782,$A84,СВЦЭМ!$B$39:$B$782,Y$83)+'СЕТ СН'!$H$9+СВЦЭМ!$D$10+'СЕТ СН'!$H$5-'СЕТ СН'!$H$17</f>
        <v>3687.6270999400003</v>
      </c>
    </row>
    <row r="85" spans="1:25" ht="15.75" x14ac:dyDescent="0.2">
      <c r="A85" s="35">
        <f>A84+1</f>
        <v>44622</v>
      </c>
      <c r="B85" s="36">
        <f>SUMIFS(СВЦЭМ!$C$39:$C$782,СВЦЭМ!$A$39:$A$782,$A85,СВЦЭМ!$B$39:$B$782,B$83)+'СЕТ СН'!$H$9+СВЦЭМ!$D$10+'СЕТ СН'!$H$5-'СЕТ СН'!$H$17</f>
        <v>3722.0881369300005</v>
      </c>
      <c r="C85" s="36">
        <f>SUMIFS(СВЦЭМ!$C$39:$C$782,СВЦЭМ!$A$39:$A$782,$A85,СВЦЭМ!$B$39:$B$782,C$83)+'СЕТ СН'!$H$9+СВЦЭМ!$D$10+'СЕТ СН'!$H$5-'СЕТ СН'!$H$17</f>
        <v>3776.1828340100001</v>
      </c>
      <c r="D85" s="36">
        <f>SUMIFS(СВЦЭМ!$C$39:$C$782,СВЦЭМ!$A$39:$A$782,$A85,СВЦЭМ!$B$39:$B$782,D$83)+'СЕТ СН'!$H$9+СВЦЭМ!$D$10+'СЕТ СН'!$H$5-'СЕТ СН'!$H$17</f>
        <v>3811.3809718600005</v>
      </c>
      <c r="E85" s="36">
        <f>SUMIFS(СВЦЭМ!$C$39:$C$782,СВЦЭМ!$A$39:$A$782,$A85,СВЦЭМ!$B$39:$B$782,E$83)+'СЕТ СН'!$H$9+СВЦЭМ!$D$10+'СЕТ СН'!$H$5-'СЕТ СН'!$H$17</f>
        <v>3830.7685229200001</v>
      </c>
      <c r="F85" s="36">
        <f>SUMIFS(СВЦЭМ!$C$39:$C$782,СВЦЭМ!$A$39:$A$782,$A85,СВЦЭМ!$B$39:$B$782,F$83)+'СЕТ СН'!$H$9+СВЦЭМ!$D$10+'СЕТ СН'!$H$5-'СЕТ СН'!$H$17</f>
        <v>3857.0779984700002</v>
      </c>
      <c r="G85" s="36">
        <f>SUMIFS(СВЦЭМ!$C$39:$C$782,СВЦЭМ!$A$39:$A$782,$A85,СВЦЭМ!$B$39:$B$782,G$83)+'СЕТ СН'!$H$9+СВЦЭМ!$D$10+'СЕТ СН'!$H$5-'СЕТ СН'!$H$17</f>
        <v>3812.0945106700001</v>
      </c>
      <c r="H85" s="36">
        <f>SUMIFS(СВЦЭМ!$C$39:$C$782,СВЦЭМ!$A$39:$A$782,$A85,СВЦЭМ!$B$39:$B$782,H$83)+'СЕТ СН'!$H$9+СВЦЭМ!$D$10+'СЕТ СН'!$H$5-'СЕТ СН'!$H$17</f>
        <v>3740.0732827900001</v>
      </c>
      <c r="I85" s="36">
        <f>SUMIFS(СВЦЭМ!$C$39:$C$782,СВЦЭМ!$A$39:$A$782,$A85,СВЦЭМ!$B$39:$B$782,I$83)+'СЕТ СН'!$H$9+СВЦЭМ!$D$10+'СЕТ СН'!$H$5-'СЕТ СН'!$H$17</f>
        <v>3689.09491626</v>
      </c>
      <c r="J85" s="36">
        <f>SUMIFS(СВЦЭМ!$C$39:$C$782,СВЦЭМ!$A$39:$A$782,$A85,СВЦЭМ!$B$39:$B$782,J$83)+'СЕТ СН'!$H$9+СВЦЭМ!$D$10+'СЕТ СН'!$H$5-'СЕТ СН'!$H$17</f>
        <v>3643.6752378700003</v>
      </c>
      <c r="K85" s="36">
        <f>SUMIFS(СВЦЭМ!$C$39:$C$782,СВЦЭМ!$A$39:$A$782,$A85,СВЦЭМ!$B$39:$B$782,K$83)+'СЕТ СН'!$H$9+СВЦЭМ!$D$10+'СЕТ СН'!$H$5-'СЕТ СН'!$H$17</f>
        <v>3636.4239178600001</v>
      </c>
      <c r="L85" s="36">
        <f>SUMIFS(СВЦЭМ!$C$39:$C$782,СВЦЭМ!$A$39:$A$782,$A85,СВЦЭМ!$B$39:$B$782,L$83)+'СЕТ СН'!$H$9+СВЦЭМ!$D$10+'СЕТ СН'!$H$5-'СЕТ СН'!$H$17</f>
        <v>3648.2752677799999</v>
      </c>
      <c r="M85" s="36">
        <f>SUMIFS(СВЦЭМ!$C$39:$C$782,СВЦЭМ!$A$39:$A$782,$A85,СВЦЭМ!$B$39:$B$782,M$83)+'СЕТ СН'!$H$9+СВЦЭМ!$D$10+'СЕТ СН'!$H$5-'СЕТ СН'!$H$17</f>
        <v>3679.8022867700001</v>
      </c>
      <c r="N85" s="36">
        <f>SUMIFS(СВЦЭМ!$C$39:$C$782,СВЦЭМ!$A$39:$A$782,$A85,СВЦЭМ!$B$39:$B$782,N$83)+'СЕТ СН'!$H$9+СВЦЭМ!$D$10+'СЕТ СН'!$H$5-'СЕТ СН'!$H$17</f>
        <v>3716.1537222200004</v>
      </c>
      <c r="O85" s="36">
        <f>SUMIFS(СВЦЭМ!$C$39:$C$782,СВЦЭМ!$A$39:$A$782,$A85,СВЦЭМ!$B$39:$B$782,O$83)+'СЕТ СН'!$H$9+СВЦЭМ!$D$10+'СЕТ СН'!$H$5-'СЕТ СН'!$H$17</f>
        <v>3766.0772574100001</v>
      </c>
      <c r="P85" s="36">
        <f>SUMIFS(СВЦЭМ!$C$39:$C$782,СВЦЭМ!$A$39:$A$782,$A85,СВЦЭМ!$B$39:$B$782,P$83)+'СЕТ СН'!$H$9+СВЦЭМ!$D$10+'СЕТ СН'!$H$5-'СЕТ СН'!$H$17</f>
        <v>3784.0543160500001</v>
      </c>
      <c r="Q85" s="36">
        <f>SUMIFS(СВЦЭМ!$C$39:$C$782,СВЦЭМ!$A$39:$A$782,$A85,СВЦЭМ!$B$39:$B$782,Q$83)+'СЕТ СН'!$H$9+СВЦЭМ!$D$10+'СЕТ СН'!$H$5-'СЕТ СН'!$H$17</f>
        <v>3774.0973859599999</v>
      </c>
      <c r="R85" s="36">
        <f>SUMIFS(СВЦЭМ!$C$39:$C$782,СВЦЭМ!$A$39:$A$782,$A85,СВЦЭМ!$B$39:$B$782,R$83)+'СЕТ СН'!$H$9+СВЦЭМ!$D$10+'СЕТ СН'!$H$5-'СЕТ СН'!$H$17</f>
        <v>3749.4265481400002</v>
      </c>
      <c r="S85" s="36">
        <f>SUMIFS(СВЦЭМ!$C$39:$C$782,СВЦЭМ!$A$39:$A$782,$A85,СВЦЭМ!$B$39:$B$782,S$83)+'СЕТ СН'!$H$9+СВЦЭМ!$D$10+'СЕТ СН'!$H$5-'СЕТ СН'!$H$17</f>
        <v>3702.5502997100002</v>
      </c>
      <c r="T85" s="36">
        <f>SUMIFS(СВЦЭМ!$C$39:$C$782,СВЦЭМ!$A$39:$A$782,$A85,СВЦЭМ!$B$39:$B$782,T$83)+'СЕТ СН'!$H$9+СВЦЭМ!$D$10+'СЕТ СН'!$H$5-'СЕТ СН'!$H$17</f>
        <v>3640.5416620400001</v>
      </c>
      <c r="U85" s="36">
        <f>SUMIFS(СВЦЭМ!$C$39:$C$782,СВЦЭМ!$A$39:$A$782,$A85,СВЦЭМ!$B$39:$B$782,U$83)+'СЕТ СН'!$H$9+СВЦЭМ!$D$10+'СЕТ СН'!$H$5-'СЕТ СН'!$H$17</f>
        <v>3611.4407056600003</v>
      </c>
      <c r="V85" s="36">
        <f>SUMIFS(СВЦЭМ!$C$39:$C$782,СВЦЭМ!$A$39:$A$782,$A85,СВЦЭМ!$B$39:$B$782,V$83)+'СЕТ СН'!$H$9+СВЦЭМ!$D$10+'СЕТ СН'!$H$5-'СЕТ СН'!$H$17</f>
        <v>3629.6547030800002</v>
      </c>
      <c r="W85" s="36">
        <f>SUMIFS(СВЦЭМ!$C$39:$C$782,СВЦЭМ!$A$39:$A$782,$A85,СВЦЭМ!$B$39:$B$782,W$83)+'СЕТ СН'!$H$9+СВЦЭМ!$D$10+'СЕТ СН'!$H$5-'СЕТ СН'!$H$17</f>
        <v>3655.9232459300001</v>
      </c>
      <c r="X85" s="36">
        <f>SUMIFS(СВЦЭМ!$C$39:$C$782,СВЦЭМ!$A$39:$A$782,$A85,СВЦЭМ!$B$39:$B$782,X$83)+'СЕТ СН'!$H$9+СВЦЭМ!$D$10+'СЕТ СН'!$H$5-'СЕТ СН'!$H$17</f>
        <v>3697.0115768300002</v>
      </c>
      <c r="Y85" s="36">
        <f>SUMIFS(СВЦЭМ!$C$39:$C$782,СВЦЭМ!$A$39:$A$782,$A85,СВЦЭМ!$B$39:$B$782,Y$83)+'СЕТ СН'!$H$9+СВЦЭМ!$D$10+'СЕТ СН'!$H$5-'СЕТ СН'!$H$17</f>
        <v>3733.2244256600002</v>
      </c>
    </row>
    <row r="86" spans="1:25" ht="15.75" x14ac:dyDescent="0.2">
      <c r="A86" s="35">
        <f t="shared" ref="A86:A114" si="2">A85+1</f>
        <v>44623</v>
      </c>
      <c r="B86" s="36">
        <f>SUMIFS(СВЦЭМ!$C$39:$C$782,СВЦЭМ!$A$39:$A$782,$A86,СВЦЭМ!$B$39:$B$782,B$83)+'СЕТ СН'!$H$9+СВЦЭМ!$D$10+'СЕТ СН'!$H$5-'СЕТ СН'!$H$17</f>
        <v>3724.2973840499999</v>
      </c>
      <c r="C86" s="36">
        <f>SUMIFS(СВЦЭМ!$C$39:$C$782,СВЦЭМ!$A$39:$A$782,$A86,СВЦЭМ!$B$39:$B$782,C$83)+'СЕТ СН'!$H$9+СВЦЭМ!$D$10+'СЕТ СН'!$H$5-'СЕТ СН'!$H$17</f>
        <v>3763.7976007100001</v>
      </c>
      <c r="D86" s="36">
        <f>SUMIFS(СВЦЭМ!$C$39:$C$782,СВЦЭМ!$A$39:$A$782,$A86,СВЦЭМ!$B$39:$B$782,D$83)+'СЕТ СН'!$H$9+СВЦЭМ!$D$10+'СЕТ СН'!$H$5-'СЕТ СН'!$H$17</f>
        <v>3795.9246551300002</v>
      </c>
      <c r="E86" s="36">
        <f>SUMIFS(СВЦЭМ!$C$39:$C$782,СВЦЭМ!$A$39:$A$782,$A86,СВЦЭМ!$B$39:$B$782,E$83)+'СЕТ СН'!$H$9+СВЦЭМ!$D$10+'СЕТ СН'!$H$5-'СЕТ СН'!$H$17</f>
        <v>3816.0810231700002</v>
      </c>
      <c r="F86" s="36">
        <f>SUMIFS(СВЦЭМ!$C$39:$C$782,СВЦЭМ!$A$39:$A$782,$A86,СВЦЭМ!$B$39:$B$782,F$83)+'СЕТ СН'!$H$9+СВЦЭМ!$D$10+'СЕТ СН'!$H$5-'СЕТ СН'!$H$17</f>
        <v>3818.4339072299999</v>
      </c>
      <c r="G86" s="36">
        <f>SUMIFS(СВЦЭМ!$C$39:$C$782,СВЦЭМ!$A$39:$A$782,$A86,СВЦЭМ!$B$39:$B$782,G$83)+'СЕТ СН'!$H$9+СВЦЭМ!$D$10+'СЕТ СН'!$H$5-'СЕТ СН'!$H$17</f>
        <v>3807.2550499200001</v>
      </c>
      <c r="H86" s="36">
        <f>SUMIFS(СВЦЭМ!$C$39:$C$782,СВЦЭМ!$A$39:$A$782,$A86,СВЦЭМ!$B$39:$B$782,H$83)+'СЕТ СН'!$H$9+СВЦЭМ!$D$10+'СЕТ СН'!$H$5-'СЕТ СН'!$H$17</f>
        <v>3735.4199647400001</v>
      </c>
      <c r="I86" s="36">
        <f>SUMIFS(СВЦЭМ!$C$39:$C$782,СВЦЭМ!$A$39:$A$782,$A86,СВЦЭМ!$B$39:$B$782,I$83)+'СЕТ СН'!$H$9+СВЦЭМ!$D$10+'СЕТ СН'!$H$5-'СЕТ СН'!$H$17</f>
        <v>3687.4229192399998</v>
      </c>
      <c r="J86" s="36">
        <f>SUMIFS(СВЦЭМ!$C$39:$C$782,СВЦЭМ!$A$39:$A$782,$A86,СВЦЭМ!$B$39:$B$782,J$83)+'СЕТ СН'!$H$9+СВЦЭМ!$D$10+'СЕТ СН'!$H$5-'СЕТ СН'!$H$17</f>
        <v>3662.4961166500002</v>
      </c>
      <c r="K86" s="36">
        <f>SUMIFS(СВЦЭМ!$C$39:$C$782,СВЦЭМ!$A$39:$A$782,$A86,СВЦЭМ!$B$39:$B$782,K$83)+'СЕТ СН'!$H$9+СВЦЭМ!$D$10+'СЕТ СН'!$H$5-'СЕТ СН'!$H$17</f>
        <v>3647.7409769300002</v>
      </c>
      <c r="L86" s="36">
        <f>SUMIFS(СВЦЭМ!$C$39:$C$782,СВЦЭМ!$A$39:$A$782,$A86,СВЦЭМ!$B$39:$B$782,L$83)+'СЕТ СН'!$H$9+СВЦЭМ!$D$10+'СЕТ СН'!$H$5-'СЕТ СН'!$H$17</f>
        <v>3656.9807314200002</v>
      </c>
      <c r="M86" s="36">
        <f>SUMIFS(СВЦЭМ!$C$39:$C$782,СВЦЭМ!$A$39:$A$782,$A86,СВЦЭМ!$B$39:$B$782,M$83)+'СЕТ СН'!$H$9+СВЦЭМ!$D$10+'СЕТ СН'!$H$5-'СЕТ СН'!$H$17</f>
        <v>3701.1576949600003</v>
      </c>
      <c r="N86" s="36">
        <f>SUMIFS(СВЦЭМ!$C$39:$C$782,СВЦЭМ!$A$39:$A$782,$A86,СВЦЭМ!$B$39:$B$782,N$83)+'СЕТ СН'!$H$9+СВЦЭМ!$D$10+'СЕТ СН'!$H$5-'СЕТ СН'!$H$17</f>
        <v>3740.0725605500002</v>
      </c>
      <c r="O86" s="36">
        <f>SUMIFS(СВЦЭМ!$C$39:$C$782,СВЦЭМ!$A$39:$A$782,$A86,СВЦЭМ!$B$39:$B$782,O$83)+'СЕТ СН'!$H$9+СВЦЭМ!$D$10+'СЕТ СН'!$H$5-'СЕТ СН'!$H$17</f>
        <v>3787.5674909700001</v>
      </c>
      <c r="P86" s="36">
        <f>SUMIFS(СВЦЭМ!$C$39:$C$782,СВЦЭМ!$A$39:$A$782,$A86,СВЦЭМ!$B$39:$B$782,P$83)+'СЕТ СН'!$H$9+СВЦЭМ!$D$10+'СЕТ СН'!$H$5-'СЕТ СН'!$H$17</f>
        <v>3786.3573622700001</v>
      </c>
      <c r="Q86" s="36">
        <f>SUMIFS(СВЦЭМ!$C$39:$C$782,СВЦЭМ!$A$39:$A$782,$A86,СВЦЭМ!$B$39:$B$782,Q$83)+'СЕТ СН'!$H$9+СВЦЭМ!$D$10+'СЕТ СН'!$H$5-'СЕТ СН'!$H$17</f>
        <v>3768.2986884100001</v>
      </c>
      <c r="R86" s="36">
        <f>SUMIFS(СВЦЭМ!$C$39:$C$782,СВЦЭМ!$A$39:$A$782,$A86,СВЦЭМ!$B$39:$B$782,R$83)+'СЕТ СН'!$H$9+СВЦЭМ!$D$10+'СЕТ СН'!$H$5-'СЕТ СН'!$H$17</f>
        <v>3746.7251794100002</v>
      </c>
      <c r="S86" s="36">
        <f>SUMIFS(СВЦЭМ!$C$39:$C$782,СВЦЭМ!$A$39:$A$782,$A86,СВЦЭМ!$B$39:$B$782,S$83)+'СЕТ СН'!$H$9+СВЦЭМ!$D$10+'СЕТ СН'!$H$5-'СЕТ СН'!$H$17</f>
        <v>3683.0509559800003</v>
      </c>
      <c r="T86" s="36">
        <f>SUMIFS(СВЦЭМ!$C$39:$C$782,СВЦЭМ!$A$39:$A$782,$A86,СВЦЭМ!$B$39:$B$782,T$83)+'СЕТ СН'!$H$9+СВЦЭМ!$D$10+'СЕТ СН'!$H$5-'СЕТ СН'!$H$17</f>
        <v>3635.02206527</v>
      </c>
      <c r="U86" s="36">
        <f>SUMIFS(СВЦЭМ!$C$39:$C$782,СВЦЭМ!$A$39:$A$782,$A86,СВЦЭМ!$B$39:$B$782,U$83)+'СЕТ СН'!$H$9+СВЦЭМ!$D$10+'СЕТ СН'!$H$5-'СЕТ СН'!$H$17</f>
        <v>3634.9331071900001</v>
      </c>
      <c r="V86" s="36">
        <f>SUMIFS(СВЦЭМ!$C$39:$C$782,СВЦЭМ!$A$39:$A$782,$A86,СВЦЭМ!$B$39:$B$782,V$83)+'СЕТ СН'!$H$9+СВЦЭМ!$D$10+'СЕТ СН'!$H$5-'СЕТ СН'!$H$17</f>
        <v>3635.1799478200001</v>
      </c>
      <c r="W86" s="36">
        <f>SUMIFS(СВЦЭМ!$C$39:$C$782,СВЦЭМ!$A$39:$A$782,$A86,СВЦЭМ!$B$39:$B$782,W$83)+'СЕТ СН'!$H$9+СВЦЭМ!$D$10+'СЕТ СН'!$H$5-'СЕТ СН'!$H$17</f>
        <v>3665.1760161100001</v>
      </c>
      <c r="X86" s="36">
        <f>SUMIFS(СВЦЭМ!$C$39:$C$782,СВЦЭМ!$A$39:$A$782,$A86,СВЦЭМ!$B$39:$B$782,X$83)+'СЕТ СН'!$H$9+СВЦЭМ!$D$10+'СЕТ СН'!$H$5-'СЕТ СН'!$H$17</f>
        <v>3677.4910298700001</v>
      </c>
      <c r="Y86" s="36">
        <f>SUMIFS(СВЦЭМ!$C$39:$C$782,СВЦЭМ!$A$39:$A$782,$A86,СВЦЭМ!$B$39:$B$782,Y$83)+'СЕТ СН'!$H$9+СВЦЭМ!$D$10+'СЕТ СН'!$H$5-'СЕТ СН'!$H$17</f>
        <v>3705.02094459</v>
      </c>
    </row>
    <row r="87" spans="1:25" ht="15.75" x14ac:dyDescent="0.2">
      <c r="A87" s="35">
        <f t="shared" si="2"/>
        <v>44624</v>
      </c>
      <c r="B87" s="36">
        <f>SUMIFS(СВЦЭМ!$C$39:$C$782,СВЦЭМ!$A$39:$A$782,$A87,СВЦЭМ!$B$39:$B$782,B$83)+'СЕТ СН'!$H$9+СВЦЭМ!$D$10+'СЕТ СН'!$H$5-'СЕТ СН'!$H$17</f>
        <v>3715.4959568800004</v>
      </c>
      <c r="C87" s="36">
        <f>SUMIFS(СВЦЭМ!$C$39:$C$782,СВЦЭМ!$A$39:$A$782,$A87,СВЦЭМ!$B$39:$B$782,C$83)+'СЕТ СН'!$H$9+СВЦЭМ!$D$10+'СЕТ СН'!$H$5-'СЕТ СН'!$H$17</f>
        <v>3766.0528942500005</v>
      </c>
      <c r="D87" s="36">
        <f>SUMIFS(СВЦЭМ!$C$39:$C$782,СВЦЭМ!$A$39:$A$782,$A87,СВЦЭМ!$B$39:$B$782,D$83)+'СЕТ СН'!$H$9+СВЦЭМ!$D$10+'СЕТ СН'!$H$5-'СЕТ СН'!$H$17</f>
        <v>3818.5852297400002</v>
      </c>
      <c r="E87" s="36">
        <f>SUMIFS(СВЦЭМ!$C$39:$C$782,СВЦЭМ!$A$39:$A$782,$A87,СВЦЭМ!$B$39:$B$782,E$83)+'СЕТ СН'!$H$9+СВЦЭМ!$D$10+'СЕТ СН'!$H$5-'СЕТ СН'!$H$17</f>
        <v>3829.1811108400002</v>
      </c>
      <c r="F87" s="36">
        <f>SUMIFS(СВЦЭМ!$C$39:$C$782,СВЦЭМ!$A$39:$A$782,$A87,СВЦЭМ!$B$39:$B$782,F$83)+'СЕТ СН'!$H$9+СВЦЭМ!$D$10+'СЕТ СН'!$H$5-'СЕТ СН'!$H$17</f>
        <v>3823.1282532800001</v>
      </c>
      <c r="G87" s="36">
        <f>SUMIFS(СВЦЭМ!$C$39:$C$782,СВЦЭМ!$A$39:$A$782,$A87,СВЦЭМ!$B$39:$B$782,G$83)+'СЕТ СН'!$H$9+СВЦЭМ!$D$10+'СЕТ СН'!$H$5-'СЕТ СН'!$H$17</f>
        <v>3790.22228928</v>
      </c>
      <c r="H87" s="36">
        <f>SUMIFS(СВЦЭМ!$C$39:$C$782,СВЦЭМ!$A$39:$A$782,$A87,СВЦЭМ!$B$39:$B$782,H$83)+'СЕТ СН'!$H$9+СВЦЭМ!$D$10+'СЕТ СН'!$H$5-'СЕТ СН'!$H$17</f>
        <v>3715.68766839</v>
      </c>
      <c r="I87" s="36">
        <f>SUMIFS(СВЦЭМ!$C$39:$C$782,СВЦЭМ!$A$39:$A$782,$A87,СВЦЭМ!$B$39:$B$782,I$83)+'СЕТ СН'!$H$9+СВЦЭМ!$D$10+'СЕТ СН'!$H$5-'СЕТ СН'!$H$17</f>
        <v>3659.8951024000003</v>
      </c>
      <c r="J87" s="36">
        <f>SUMIFS(СВЦЭМ!$C$39:$C$782,СВЦЭМ!$A$39:$A$782,$A87,СВЦЭМ!$B$39:$B$782,J$83)+'СЕТ СН'!$H$9+СВЦЭМ!$D$10+'СЕТ СН'!$H$5-'СЕТ СН'!$H$17</f>
        <v>3646.7691582100001</v>
      </c>
      <c r="K87" s="36">
        <f>SUMIFS(СВЦЭМ!$C$39:$C$782,СВЦЭМ!$A$39:$A$782,$A87,СВЦЭМ!$B$39:$B$782,K$83)+'СЕТ СН'!$H$9+СВЦЭМ!$D$10+'СЕТ СН'!$H$5-'СЕТ СН'!$H$17</f>
        <v>3638.93269685</v>
      </c>
      <c r="L87" s="36">
        <f>SUMIFS(СВЦЭМ!$C$39:$C$782,СВЦЭМ!$A$39:$A$782,$A87,СВЦЭМ!$B$39:$B$782,L$83)+'СЕТ СН'!$H$9+СВЦЭМ!$D$10+'СЕТ СН'!$H$5-'СЕТ СН'!$H$17</f>
        <v>3651.4382650000002</v>
      </c>
      <c r="M87" s="36">
        <f>SUMIFS(СВЦЭМ!$C$39:$C$782,СВЦЭМ!$A$39:$A$782,$A87,СВЦЭМ!$B$39:$B$782,M$83)+'СЕТ СН'!$H$9+СВЦЭМ!$D$10+'СЕТ СН'!$H$5-'СЕТ СН'!$H$17</f>
        <v>3687.3544224699999</v>
      </c>
      <c r="N87" s="36">
        <f>SUMIFS(СВЦЭМ!$C$39:$C$782,СВЦЭМ!$A$39:$A$782,$A87,СВЦЭМ!$B$39:$B$782,N$83)+'СЕТ СН'!$H$9+СВЦЭМ!$D$10+'СЕТ СН'!$H$5-'СЕТ СН'!$H$17</f>
        <v>3730.0999653300005</v>
      </c>
      <c r="O87" s="36">
        <f>SUMIFS(СВЦЭМ!$C$39:$C$782,СВЦЭМ!$A$39:$A$782,$A87,СВЦЭМ!$B$39:$B$782,O$83)+'СЕТ СН'!$H$9+СВЦЭМ!$D$10+'СЕТ СН'!$H$5-'СЕТ СН'!$H$17</f>
        <v>3762.7732206600003</v>
      </c>
      <c r="P87" s="36">
        <f>SUMIFS(СВЦЭМ!$C$39:$C$782,СВЦЭМ!$A$39:$A$782,$A87,СВЦЭМ!$B$39:$B$782,P$83)+'СЕТ СН'!$H$9+СВЦЭМ!$D$10+'СЕТ СН'!$H$5-'СЕТ СН'!$H$17</f>
        <v>3764.5459997600001</v>
      </c>
      <c r="Q87" s="36">
        <f>SUMIFS(СВЦЭМ!$C$39:$C$782,СВЦЭМ!$A$39:$A$782,$A87,СВЦЭМ!$B$39:$B$782,Q$83)+'СЕТ СН'!$H$9+СВЦЭМ!$D$10+'СЕТ СН'!$H$5-'СЕТ СН'!$H$17</f>
        <v>3750.2905516999999</v>
      </c>
      <c r="R87" s="36">
        <f>SUMIFS(СВЦЭМ!$C$39:$C$782,СВЦЭМ!$A$39:$A$782,$A87,СВЦЭМ!$B$39:$B$782,R$83)+'СЕТ СН'!$H$9+СВЦЭМ!$D$10+'СЕТ СН'!$H$5-'СЕТ СН'!$H$17</f>
        <v>3713.12068129</v>
      </c>
      <c r="S87" s="36">
        <f>SUMIFS(СВЦЭМ!$C$39:$C$782,СВЦЭМ!$A$39:$A$782,$A87,СВЦЭМ!$B$39:$B$782,S$83)+'СЕТ СН'!$H$9+СВЦЭМ!$D$10+'СЕТ СН'!$H$5-'СЕТ СН'!$H$17</f>
        <v>3661.1256879500002</v>
      </c>
      <c r="T87" s="36">
        <f>SUMIFS(СВЦЭМ!$C$39:$C$782,СВЦЭМ!$A$39:$A$782,$A87,СВЦЭМ!$B$39:$B$782,T$83)+'СЕТ СН'!$H$9+СВЦЭМ!$D$10+'СЕТ СН'!$H$5-'СЕТ СН'!$H$17</f>
        <v>3612.4057868700002</v>
      </c>
      <c r="U87" s="36">
        <f>SUMIFS(СВЦЭМ!$C$39:$C$782,СВЦЭМ!$A$39:$A$782,$A87,СВЦЭМ!$B$39:$B$782,U$83)+'СЕТ СН'!$H$9+СВЦЭМ!$D$10+'СЕТ СН'!$H$5-'СЕТ СН'!$H$17</f>
        <v>3616.9749379900004</v>
      </c>
      <c r="V87" s="36">
        <f>SUMIFS(СВЦЭМ!$C$39:$C$782,СВЦЭМ!$A$39:$A$782,$A87,СВЦЭМ!$B$39:$B$782,V$83)+'СЕТ СН'!$H$9+СВЦЭМ!$D$10+'СЕТ СН'!$H$5-'СЕТ СН'!$H$17</f>
        <v>3634.8122446900002</v>
      </c>
      <c r="W87" s="36">
        <f>SUMIFS(СВЦЭМ!$C$39:$C$782,СВЦЭМ!$A$39:$A$782,$A87,СВЦЭМ!$B$39:$B$782,W$83)+'СЕТ СН'!$H$9+СВЦЭМ!$D$10+'СЕТ СН'!$H$5-'СЕТ СН'!$H$17</f>
        <v>3662.1566028500001</v>
      </c>
      <c r="X87" s="36">
        <f>SUMIFS(СВЦЭМ!$C$39:$C$782,СВЦЭМ!$A$39:$A$782,$A87,СВЦЭМ!$B$39:$B$782,X$83)+'СЕТ СН'!$H$9+СВЦЭМ!$D$10+'СЕТ СН'!$H$5-'СЕТ СН'!$H$17</f>
        <v>3698.6917317400003</v>
      </c>
      <c r="Y87" s="36">
        <f>SUMIFS(СВЦЭМ!$C$39:$C$782,СВЦЭМ!$A$39:$A$782,$A87,СВЦЭМ!$B$39:$B$782,Y$83)+'СЕТ СН'!$H$9+СВЦЭМ!$D$10+'СЕТ СН'!$H$5-'СЕТ СН'!$H$17</f>
        <v>3703.2074535500001</v>
      </c>
    </row>
    <row r="88" spans="1:25" ht="15.75" x14ac:dyDescent="0.2">
      <c r="A88" s="35">
        <f t="shared" si="2"/>
        <v>44625</v>
      </c>
      <c r="B88" s="36">
        <f>SUMIFS(СВЦЭМ!$C$39:$C$782,СВЦЭМ!$A$39:$A$782,$A88,СВЦЭМ!$B$39:$B$782,B$83)+'СЕТ СН'!$H$9+СВЦЭМ!$D$10+'СЕТ СН'!$H$5-'СЕТ СН'!$H$17</f>
        <v>3703.2453655500003</v>
      </c>
      <c r="C88" s="36">
        <f>SUMIFS(СВЦЭМ!$C$39:$C$782,СВЦЭМ!$A$39:$A$782,$A88,СВЦЭМ!$B$39:$B$782,C$83)+'СЕТ СН'!$H$9+СВЦЭМ!$D$10+'СЕТ СН'!$H$5-'СЕТ СН'!$H$17</f>
        <v>3748.6305324900004</v>
      </c>
      <c r="D88" s="36">
        <f>SUMIFS(СВЦЭМ!$C$39:$C$782,СВЦЭМ!$A$39:$A$782,$A88,СВЦЭМ!$B$39:$B$782,D$83)+'СЕТ СН'!$H$9+СВЦЭМ!$D$10+'СЕТ СН'!$H$5-'СЕТ СН'!$H$17</f>
        <v>3793.7339785600002</v>
      </c>
      <c r="E88" s="36">
        <f>SUMIFS(СВЦЭМ!$C$39:$C$782,СВЦЭМ!$A$39:$A$782,$A88,СВЦЭМ!$B$39:$B$782,E$83)+'СЕТ СН'!$H$9+СВЦЭМ!$D$10+'СЕТ СН'!$H$5-'СЕТ СН'!$H$17</f>
        <v>3799.5700388700002</v>
      </c>
      <c r="F88" s="36">
        <f>SUMIFS(СВЦЭМ!$C$39:$C$782,СВЦЭМ!$A$39:$A$782,$A88,СВЦЭМ!$B$39:$B$782,F$83)+'СЕТ СН'!$H$9+СВЦЭМ!$D$10+'СЕТ СН'!$H$5-'СЕТ СН'!$H$17</f>
        <v>3800.0710195800002</v>
      </c>
      <c r="G88" s="36">
        <f>SUMIFS(СВЦЭМ!$C$39:$C$782,СВЦЭМ!$A$39:$A$782,$A88,СВЦЭМ!$B$39:$B$782,G$83)+'СЕТ СН'!$H$9+СВЦЭМ!$D$10+'СЕТ СН'!$H$5-'СЕТ СН'!$H$17</f>
        <v>3768.1051595700001</v>
      </c>
      <c r="H88" s="36">
        <f>SUMIFS(СВЦЭМ!$C$39:$C$782,СВЦЭМ!$A$39:$A$782,$A88,СВЦЭМ!$B$39:$B$782,H$83)+'СЕТ СН'!$H$9+СВЦЭМ!$D$10+'СЕТ СН'!$H$5-'СЕТ СН'!$H$17</f>
        <v>3714.1209764800001</v>
      </c>
      <c r="I88" s="36">
        <f>SUMIFS(СВЦЭМ!$C$39:$C$782,СВЦЭМ!$A$39:$A$782,$A88,СВЦЭМ!$B$39:$B$782,I$83)+'СЕТ СН'!$H$9+СВЦЭМ!$D$10+'СЕТ СН'!$H$5-'СЕТ СН'!$H$17</f>
        <v>3635.4154361800001</v>
      </c>
      <c r="J88" s="36">
        <f>SUMIFS(СВЦЭМ!$C$39:$C$782,СВЦЭМ!$A$39:$A$782,$A88,СВЦЭМ!$B$39:$B$782,J$83)+'СЕТ СН'!$H$9+СВЦЭМ!$D$10+'СЕТ СН'!$H$5-'СЕТ СН'!$H$17</f>
        <v>3626.0453179300002</v>
      </c>
      <c r="K88" s="36">
        <f>SUMIFS(СВЦЭМ!$C$39:$C$782,СВЦЭМ!$A$39:$A$782,$A88,СВЦЭМ!$B$39:$B$782,K$83)+'СЕТ СН'!$H$9+СВЦЭМ!$D$10+'СЕТ СН'!$H$5-'СЕТ СН'!$H$17</f>
        <v>3630.8016628300002</v>
      </c>
      <c r="L88" s="36">
        <f>SUMIFS(СВЦЭМ!$C$39:$C$782,СВЦЭМ!$A$39:$A$782,$A88,СВЦЭМ!$B$39:$B$782,L$83)+'СЕТ СН'!$H$9+СВЦЭМ!$D$10+'СЕТ СН'!$H$5-'СЕТ СН'!$H$17</f>
        <v>3639.4837696000004</v>
      </c>
      <c r="M88" s="36">
        <f>SUMIFS(СВЦЭМ!$C$39:$C$782,СВЦЭМ!$A$39:$A$782,$A88,СВЦЭМ!$B$39:$B$782,M$83)+'СЕТ СН'!$H$9+СВЦЭМ!$D$10+'СЕТ СН'!$H$5-'СЕТ СН'!$H$17</f>
        <v>3659.5879608599998</v>
      </c>
      <c r="N88" s="36">
        <f>SUMIFS(СВЦЭМ!$C$39:$C$782,СВЦЭМ!$A$39:$A$782,$A88,СВЦЭМ!$B$39:$B$782,N$83)+'СЕТ СН'!$H$9+СВЦЭМ!$D$10+'СЕТ СН'!$H$5-'СЕТ СН'!$H$17</f>
        <v>3692.4448325700005</v>
      </c>
      <c r="O88" s="36">
        <f>SUMIFS(СВЦЭМ!$C$39:$C$782,СВЦЭМ!$A$39:$A$782,$A88,СВЦЭМ!$B$39:$B$782,O$83)+'СЕТ СН'!$H$9+СВЦЭМ!$D$10+'СЕТ СН'!$H$5-'СЕТ СН'!$H$17</f>
        <v>3741.9572577500003</v>
      </c>
      <c r="P88" s="36">
        <f>SUMIFS(СВЦЭМ!$C$39:$C$782,СВЦЭМ!$A$39:$A$782,$A88,СВЦЭМ!$B$39:$B$782,P$83)+'СЕТ СН'!$H$9+СВЦЭМ!$D$10+'СЕТ СН'!$H$5-'СЕТ СН'!$H$17</f>
        <v>3751.9170510200001</v>
      </c>
      <c r="Q88" s="36">
        <f>SUMIFS(СВЦЭМ!$C$39:$C$782,СВЦЭМ!$A$39:$A$782,$A88,СВЦЭМ!$B$39:$B$782,Q$83)+'СЕТ СН'!$H$9+СВЦЭМ!$D$10+'СЕТ СН'!$H$5-'СЕТ СН'!$H$17</f>
        <v>3737.1538053200002</v>
      </c>
      <c r="R88" s="36">
        <f>SUMIFS(СВЦЭМ!$C$39:$C$782,СВЦЭМ!$A$39:$A$782,$A88,СВЦЭМ!$B$39:$B$782,R$83)+'СЕТ СН'!$H$9+СВЦЭМ!$D$10+'СЕТ СН'!$H$5-'СЕТ СН'!$H$17</f>
        <v>3702.0238958999998</v>
      </c>
      <c r="S88" s="36">
        <f>SUMIFS(СВЦЭМ!$C$39:$C$782,СВЦЭМ!$A$39:$A$782,$A88,СВЦЭМ!$B$39:$B$782,S$83)+'СЕТ СН'!$H$9+СВЦЭМ!$D$10+'СЕТ СН'!$H$5-'СЕТ СН'!$H$17</f>
        <v>3676.9676116099999</v>
      </c>
      <c r="T88" s="36">
        <f>SUMIFS(СВЦЭМ!$C$39:$C$782,СВЦЭМ!$A$39:$A$782,$A88,СВЦЭМ!$B$39:$B$782,T$83)+'СЕТ СН'!$H$9+СВЦЭМ!$D$10+'СЕТ СН'!$H$5-'СЕТ СН'!$H$17</f>
        <v>3634.4559268600001</v>
      </c>
      <c r="U88" s="36">
        <f>SUMIFS(СВЦЭМ!$C$39:$C$782,СВЦЭМ!$A$39:$A$782,$A88,СВЦЭМ!$B$39:$B$782,U$83)+'СЕТ СН'!$H$9+СВЦЭМ!$D$10+'СЕТ СН'!$H$5-'СЕТ СН'!$H$17</f>
        <v>3618.5895934300001</v>
      </c>
      <c r="V88" s="36">
        <f>SUMIFS(СВЦЭМ!$C$39:$C$782,СВЦЭМ!$A$39:$A$782,$A88,СВЦЭМ!$B$39:$B$782,V$83)+'СЕТ СН'!$H$9+СВЦЭМ!$D$10+'СЕТ СН'!$H$5-'СЕТ СН'!$H$17</f>
        <v>3610.8872919599999</v>
      </c>
      <c r="W88" s="36">
        <f>SUMIFS(СВЦЭМ!$C$39:$C$782,СВЦЭМ!$A$39:$A$782,$A88,СВЦЭМ!$B$39:$B$782,W$83)+'СЕТ СН'!$H$9+СВЦЭМ!$D$10+'СЕТ СН'!$H$5-'СЕТ СН'!$H$17</f>
        <v>3628.8506431000001</v>
      </c>
      <c r="X88" s="36">
        <f>SUMIFS(СВЦЭМ!$C$39:$C$782,СВЦЭМ!$A$39:$A$782,$A88,СВЦЭМ!$B$39:$B$782,X$83)+'СЕТ СН'!$H$9+СВЦЭМ!$D$10+'СЕТ СН'!$H$5-'СЕТ СН'!$H$17</f>
        <v>3652.7375720600003</v>
      </c>
      <c r="Y88" s="36">
        <f>SUMIFS(СВЦЭМ!$C$39:$C$782,СВЦЭМ!$A$39:$A$782,$A88,СВЦЭМ!$B$39:$B$782,Y$83)+'СЕТ СН'!$H$9+СВЦЭМ!$D$10+'СЕТ СН'!$H$5-'СЕТ СН'!$H$17</f>
        <v>3634.4531986100001</v>
      </c>
    </row>
    <row r="89" spans="1:25" ht="15.75" x14ac:dyDescent="0.2">
      <c r="A89" s="35">
        <f t="shared" si="2"/>
        <v>44626</v>
      </c>
      <c r="B89" s="36">
        <f>SUMIFS(СВЦЭМ!$C$39:$C$782,СВЦЭМ!$A$39:$A$782,$A89,СВЦЭМ!$B$39:$B$782,B$83)+'СЕТ СН'!$H$9+СВЦЭМ!$D$10+'СЕТ СН'!$H$5-'СЕТ СН'!$H$17</f>
        <v>3633.4050210700002</v>
      </c>
      <c r="C89" s="36">
        <f>SUMIFS(СВЦЭМ!$C$39:$C$782,СВЦЭМ!$A$39:$A$782,$A89,СВЦЭМ!$B$39:$B$782,C$83)+'СЕТ СН'!$H$9+СВЦЭМ!$D$10+'СЕТ СН'!$H$5-'СЕТ СН'!$H$17</f>
        <v>3652.4125801800001</v>
      </c>
      <c r="D89" s="36">
        <f>SUMIFS(СВЦЭМ!$C$39:$C$782,СВЦЭМ!$A$39:$A$782,$A89,СВЦЭМ!$B$39:$B$782,D$83)+'СЕТ СН'!$H$9+СВЦЭМ!$D$10+'СЕТ СН'!$H$5-'СЕТ СН'!$H$17</f>
        <v>3710.89758222</v>
      </c>
      <c r="E89" s="36">
        <f>SUMIFS(СВЦЭМ!$C$39:$C$782,СВЦЭМ!$A$39:$A$782,$A89,СВЦЭМ!$B$39:$B$782,E$83)+'СЕТ СН'!$H$9+СВЦЭМ!$D$10+'СЕТ СН'!$H$5-'СЕТ СН'!$H$17</f>
        <v>3755.3027958700004</v>
      </c>
      <c r="F89" s="36">
        <f>SUMIFS(СВЦЭМ!$C$39:$C$782,СВЦЭМ!$A$39:$A$782,$A89,СВЦЭМ!$B$39:$B$782,F$83)+'СЕТ СН'!$H$9+СВЦЭМ!$D$10+'СЕТ СН'!$H$5-'СЕТ СН'!$H$17</f>
        <v>3763.9757508700004</v>
      </c>
      <c r="G89" s="36">
        <f>SUMIFS(СВЦЭМ!$C$39:$C$782,СВЦЭМ!$A$39:$A$782,$A89,СВЦЭМ!$B$39:$B$782,G$83)+'СЕТ СН'!$H$9+СВЦЭМ!$D$10+'СЕТ СН'!$H$5-'СЕТ СН'!$H$17</f>
        <v>3769.1262395800004</v>
      </c>
      <c r="H89" s="36">
        <f>SUMIFS(СВЦЭМ!$C$39:$C$782,СВЦЭМ!$A$39:$A$782,$A89,СВЦЭМ!$B$39:$B$782,H$83)+'СЕТ СН'!$H$9+СВЦЭМ!$D$10+'СЕТ СН'!$H$5-'СЕТ СН'!$H$17</f>
        <v>3743.2097094800001</v>
      </c>
      <c r="I89" s="36">
        <f>SUMIFS(СВЦЭМ!$C$39:$C$782,СВЦЭМ!$A$39:$A$782,$A89,СВЦЭМ!$B$39:$B$782,I$83)+'СЕТ СН'!$H$9+СВЦЭМ!$D$10+'СЕТ СН'!$H$5-'СЕТ СН'!$H$17</f>
        <v>3636.6985315000002</v>
      </c>
      <c r="J89" s="36">
        <f>SUMIFS(СВЦЭМ!$C$39:$C$782,СВЦЭМ!$A$39:$A$782,$A89,СВЦЭМ!$B$39:$B$782,J$83)+'СЕТ СН'!$H$9+СВЦЭМ!$D$10+'СЕТ СН'!$H$5-'СЕТ СН'!$H$17</f>
        <v>3579.68578626</v>
      </c>
      <c r="K89" s="36">
        <f>SUMIFS(СВЦЭМ!$C$39:$C$782,СВЦЭМ!$A$39:$A$782,$A89,СВЦЭМ!$B$39:$B$782,K$83)+'СЕТ СН'!$H$9+СВЦЭМ!$D$10+'СЕТ СН'!$H$5-'СЕТ СН'!$H$17</f>
        <v>3548.7530316900002</v>
      </c>
      <c r="L89" s="36">
        <f>SUMIFS(СВЦЭМ!$C$39:$C$782,СВЦЭМ!$A$39:$A$782,$A89,СВЦЭМ!$B$39:$B$782,L$83)+'СЕТ СН'!$H$9+СВЦЭМ!$D$10+'СЕТ СН'!$H$5-'СЕТ СН'!$H$17</f>
        <v>3555.8186561800003</v>
      </c>
      <c r="M89" s="36">
        <f>SUMIFS(СВЦЭМ!$C$39:$C$782,СВЦЭМ!$A$39:$A$782,$A89,СВЦЭМ!$B$39:$B$782,M$83)+'СЕТ СН'!$H$9+СВЦЭМ!$D$10+'СЕТ СН'!$H$5-'СЕТ СН'!$H$17</f>
        <v>3571.3153137600002</v>
      </c>
      <c r="N89" s="36">
        <f>SUMIFS(СВЦЭМ!$C$39:$C$782,СВЦЭМ!$A$39:$A$782,$A89,СВЦЭМ!$B$39:$B$782,N$83)+'СЕТ СН'!$H$9+СВЦЭМ!$D$10+'СЕТ СН'!$H$5-'СЕТ СН'!$H$17</f>
        <v>3632.44959595</v>
      </c>
      <c r="O89" s="36">
        <f>SUMIFS(СВЦЭМ!$C$39:$C$782,СВЦЭМ!$A$39:$A$782,$A89,СВЦЭМ!$B$39:$B$782,O$83)+'СЕТ СН'!$H$9+СВЦЭМ!$D$10+'СЕТ СН'!$H$5-'СЕТ СН'!$H$17</f>
        <v>3684.08094041</v>
      </c>
      <c r="P89" s="36">
        <f>SUMIFS(СВЦЭМ!$C$39:$C$782,СВЦЭМ!$A$39:$A$782,$A89,СВЦЭМ!$B$39:$B$782,P$83)+'СЕТ СН'!$H$9+СВЦЭМ!$D$10+'СЕТ СН'!$H$5-'СЕТ СН'!$H$17</f>
        <v>3700.0752324300001</v>
      </c>
      <c r="Q89" s="36">
        <f>SUMIFS(СВЦЭМ!$C$39:$C$782,СВЦЭМ!$A$39:$A$782,$A89,СВЦЭМ!$B$39:$B$782,Q$83)+'СЕТ СН'!$H$9+СВЦЭМ!$D$10+'СЕТ СН'!$H$5-'СЕТ СН'!$H$17</f>
        <v>3685.8885539399998</v>
      </c>
      <c r="R89" s="36">
        <f>SUMIFS(СВЦЭМ!$C$39:$C$782,СВЦЭМ!$A$39:$A$782,$A89,СВЦЭМ!$B$39:$B$782,R$83)+'СЕТ СН'!$H$9+СВЦЭМ!$D$10+'СЕТ СН'!$H$5-'СЕТ СН'!$H$17</f>
        <v>3650.88554045</v>
      </c>
      <c r="S89" s="36">
        <f>SUMIFS(СВЦЭМ!$C$39:$C$782,СВЦЭМ!$A$39:$A$782,$A89,СВЦЭМ!$B$39:$B$782,S$83)+'СЕТ СН'!$H$9+СВЦЭМ!$D$10+'СЕТ СН'!$H$5-'СЕТ СН'!$H$17</f>
        <v>3607.6785123700001</v>
      </c>
      <c r="T89" s="36">
        <f>SUMIFS(СВЦЭМ!$C$39:$C$782,СВЦЭМ!$A$39:$A$782,$A89,СВЦЭМ!$B$39:$B$782,T$83)+'СЕТ СН'!$H$9+СВЦЭМ!$D$10+'СЕТ СН'!$H$5-'СЕТ СН'!$H$17</f>
        <v>3565.4345435900004</v>
      </c>
      <c r="U89" s="36">
        <f>SUMIFS(СВЦЭМ!$C$39:$C$782,СВЦЭМ!$A$39:$A$782,$A89,СВЦЭМ!$B$39:$B$782,U$83)+'СЕТ СН'!$H$9+СВЦЭМ!$D$10+'СЕТ СН'!$H$5-'СЕТ СН'!$H$17</f>
        <v>3532.9035242800001</v>
      </c>
      <c r="V89" s="36">
        <f>SUMIFS(СВЦЭМ!$C$39:$C$782,СВЦЭМ!$A$39:$A$782,$A89,СВЦЭМ!$B$39:$B$782,V$83)+'СЕТ СН'!$H$9+СВЦЭМ!$D$10+'СЕТ СН'!$H$5-'СЕТ СН'!$H$17</f>
        <v>3533.7298746200004</v>
      </c>
      <c r="W89" s="36">
        <f>SUMIFS(СВЦЭМ!$C$39:$C$782,СВЦЭМ!$A$39:$A$782,$A89,СВЦЭМ!$B$39:$B$782,W$83)+'СЕТ СН'!$H$9+СВЦЭМ!$D$10+'СЕТ СН'!$H$5-'СЕТ СН'!$H$17</f>
        <v>3546.4843897999999</v>
      </c>
      <c r="X89" s="36">
        <f>SUMIFS(СВЦЭМ!$C$39:$C$782,СВЦЭМ!$A$39:$A$782,$A89,СВЦЭМ!$B$39:$B$782,X$83)+'СЕТ СН'!$H$9+СВЦЭМ!$D$10+'СЕТ СН'!$H$5-'СЕТ СН'!$H$17</f>
        <v>3583.1073605800002</v>
      </c>
      <c r="Y89" s="36">
        <f>SUMIFS(СВЦЭМ!$C$39:$C$782,СВЦЭМ!$A$39:$A$782,$A89,СВЦЭМ!$B$39:$B$782,Y$83)+'СЕТ СН'!$H$9+СВЦЭМ!$D$10+'СЕТ СН'!$H$5-'СЕТ СН'!$H$17</f>
        <v>3599.97686333</v>
      </c>
    </row>
    <row r="90" spans="1:25" ht="15.75" x14ac:dyDescent="0.2">
      <c r="A90" s="35">
        <f t="shared" si="2"/>
        <v>44627</v>
      </c>
      <c r="B90" s="36">
        <f>SUMIFS(СВЦЭМ!$C$39:$C$782,СВЦЭМ!$A$39:$A$782,$A90,СВЦЭМ!$B$39:$B$782,B$83)+'СЕТ СН'!$H$9+СВЦЭМ!$D$10+'СЕТ СН'!$H$5-'СЕТ СН'!$H$17</f>
        <v>3606.0388532699999</v>
      </c>
      <c r="C90" s="36">
        <f>SUMIFS(СВЦЭМ!$C$39:$C$782,СВЦЭМ!$A$39:$A$782,$A90,СВЦЭМ!$B$39:$B$782,C$83)+'СЕТ СН'!$H$9+СВЦЭМ!$D$10+'СЕТ СН'!$H$5-'СЕТ СН'!$H$17</f>
        <v>3656.8796640199998</v>
      </c>
      <c r="D90" s="36">
        <f>SUMIFS(СВЦЭМ!$C$39:$C$782,СВЦЭМ!$A$39:$A$782,$A90,СВЦЭМ!$B$39:$B$782,D$83)+'СЕТ СН'!$H$9+СВЦЭМ!$D$10+'СЕТ СН'!$H$5-'СЕТ СН'!$H$17</f>
        <v>3710.6278208500003</v>
      </c>
      <c r="E90" s="36">
        <f>SUMIFS(СВЦЭМ!$C$39:$C$782,СВЦЭМ!$A$39:$A$782,$A90,СВЦЭМ!$B$39:$B$782,E$83)+'СЕТ СН'!$H$9+СВЦЭМ!$D$10+'СЕТ СН'!$H$5-'СЕТ СН'!$H$17</f>
        <v>3759.0839167800004</v>
      </c>
      <c r="F90" s="36">
        <f>SUMIFS(СВЦЭМ!$C$39:$C$782,СВЦЭМ!$A$39:$A$782,$A90,СВЦЭМ!$B$39:$B$782,F$83)+'СЕТ СН'!$H$9+СВЦЭМ!$D$10+'СЕТ СН'!$H$5-'СЕТ СН'!$H$17</f>
        <v>3777.6525340500002</v>
      </c>
      <c r="G90" s="36">
        <f>SUMIFS(СВЦЭМ!$C$39:$C$782,СВЦЭМ!$A$39:$A$782,$A90,СВЦЭМ!$B$39:$B$782,G$83)+'СЕТ СН'!$H$9+СВЦЭМ!$D$10+'СЕТ СН'!$H$5-'СЕТ СН'!$H$17</f>
        <v>3761.6266098800002</v>
      </c>
      <c r="H90" s="36">
        <f>SUMIFS(СВЦЭМ!$C$39:$C$782,СВЦЭМ!$A$39:$A$782,$A90,СВЦЭМ!$B$39:$B$782,H$83)+'СЕТ СН'!$H$9+СВЦЭМ!$D$10+'СЕТ СН'!$H$5-'СЕТ СН'!$H$17</f>
        <v>3722.4594790700003</v>
      </c>
      <c r="I90" s="36">
        <f>SUMIFS(СВЦЭМ!$C$39:$C$782,СВЦЭМ!$A$39:$A$782,$A90,СВЦЭМ!$B$39:$B$782,I$83)+'СЕТ СН'!$H$9+СВЦЭМ!$D$10+'СЕТ СН'!$H$5-'СЕТ СН'!$H$17</f>
        <v>3650.7622429700004</v>
      </c>
      <c r="J90" s="36">
        <f>SUMIFS(СВЦЭМ!$C$39:$C$782,СВЦЭМ!$A$39:$A$782,$A90,СВЦЭМ!$B$39:$B$782,J$83)+'СЕТ СН'!$H$9+СВЦЭМ!$D$10+'СЕТ СН'!$H$5-'СЕТ СН'!$H$17</f>
        <v>3579.3462769799999</v>
      </c>
      <c r="K90" s="36">
        <f>SUMIFS(СВЦЭМ!$C$39:$C$782,СВЦЭМ!$A$39:$A$782,$A90,СВЦЭМ!$B$39:$B$782,K$83)+'СЕТ СН'!$H$9+СВЦЭМ!$D$10+'СЕТ СН'!$H$5-'СЕТ СН'!$H$17</f>
        <v>3548.9872227599999</v>
      </c>
      <c r="L90" s="36">
        <f>SUMIFS(СВЦЭМ!$C$39:$C$782,СВЦЭМ!$A$39:$A$782,$A90,СВЦЭМ!$B$39:$B$782,L$83)+'СЕТ СН'!$H$9+СВЦЭМ!$D$10+'СЕТ СН'!$H$5-'СЕТ СН'!$H$17</f>
        <v>3546.5841846399999</v>
      </c>
      <c r="M90" s="36">
        <f>SUMIFS(СВЦЭМ!$C$39:$C$782,СВЦЭМ!$A$39:$A$782,$A90,СВЦЭМ!$B$39:$B$782,M$83)+'СЕТ СН'!$H$9+СВЦЭМ!$D$10+'СЕТ СН'!$H$5-'СЕТ СН'!$H$17</f>
        <v>3593.3949060200002</v>
      </c>
      <c r="N90" s="36">
        <f>SUMIFS(СВЦЭМ!$C$39:$C$782,СВЦЭМ!$A$39:$A$782,$A90,СВЦЭМ!$B$39:$B$782,N$83)+'СЕТ СН'!$H$9+СВЦЭМ!$D$10+'СЕТ СН'!$H$5-'СЕТ СН'!$H$17</f>
        <v>3664.6943268100003</v>
      </c>
      <c r="O90" s="36">
        <f>SUMIFS(СВЦЭМ!$C$39:$C$782,СВЦЭМ!$A$39:$A$782,$A90,СВЦЭМ!$B$39:$B$782,O$83)+'СЕТ СН'!$H$9+СВЦЭМ!$D$10+'СЕТ СН'!$H$5-'СЕТ СН'!$H$17</f>
        <v>3718.0965691900001</v>
      </c>
      <c r="P90" s="36">
        <f>SUMIFS(СВЦЭМ!$C$39:$C$782,СВЦЭМ!$A$39:$A$782,$A90,СВЦЭМ!$B$39:$B$782,P$83)+'СЕТ СН'!$H$9+СВЦЭМ!$D$10+'СЕТ СН'!$H$5-'СЕТ СН'!$H$17</f>
        <v>3722.7160389600003</v>
      </c>
      <c r="Q90" s="36">
        <f>SUMIFS(СВЦЭМ!$C$39:$C$782,СВЦЭМ!$A$39:$A$782,$A90,СВЦЭМ!$B$39:$B$782,Q$83)+'СЕТ СН'!$H$9+СВЦЭМ!$D$10+'СЕТ СН'!$H$5-'СЕТ СН'!$H$17</f>
        <v>3698.1129659100002</v>
      </c>
      <c r="R90" s="36">
        <f>SUMIFS(СВЦЭМ!$C$39:$C$782,СВЦЭМ!$A$39:$A$782,$A90,СВЦЭМ!$B$39:$B$782,R$83)+'СЕТ СН'!$H$9+СВЦЭМ!$D$10+'СЕТ СН'!$H$5-'СЕТ СН'!$H$17</f>
        <v>3649.9504049500001</v>
      </c>
      <c r="S90" s="36">
        <f>SUMIFS(СВЦЭМ!$C$39:$C$782,СВЦЭМ!$A$39:$A$782,$A90,СВЦЭМ!$B$39:$B$782,S$83)+'СЕТ СН'!$H$9+СВЦЭМ!$D$10+'СЕТ СН'!$H$5-'СЕТ СН'!$H$17</f>
        <v>3607.0752643400001</v>
      </c>
      <c r="T90" s="36">
        <f>SUMIFS(СВЦЭМ!$C$39:$C$782,СВЦЭМ!$A$39:$A$782,$A90,СВЦЭМ!$B$39:$B$782,T$83)+'СЕТ СН'!$H$9+СВЦЭМ!$D$10+'СЕТ СН'!$H$5-'СЕТ СН'!$H$17</f>
        <v>3574.7847765000001</v>
      </c>
      <c r="U90" s="36">
        <f>SUMIFS(СВЦЭМ!$C$39:$C$782,СВЦЭМ!$A$39:$A$782,$A90,СВЦЭМ!$B$39:$B$782,U$83)+'СЕТ СН'!$H$9+СВЦЭМ!$D$10+'СЕТ СН'!$H$5-'СЕТ СН'!$H$17</f>
        <v>3539.3283102400001</v>
      </c>
      <c r="V90" s="36">
        <f>SUMIFS(СВЦЭМ!$C$39:$C$782,СВЦЭМ!$A$39:$A$782,$A90,СВЦЭМ!$B$39:$B$782,V$83)+'СЕТ СН'!$H$9+СВЦЭМ!$D$10+'СЕТ СН'!$H$5-'СЕТ СН'!$H$17</f>
        <v>3535.8487534100004</v>
      </c>
      <c r="W90" s="36">
        <f>SUMIFS(СВЦЭМ!$C$39:$C$782,СВЦЭМ!$A$39:$A$782,$A90,СВЦЭМ!$B$39:$B$782,W$83)+'СЕТ СН'!$H$9+СВЦЭМ!$D$10+'СЕТ СН'!$H$5-'СЕТ СН'!$H$17</f>
        <v>3558.8122983200001</v>
      </c>
      <c r="X90" s="36">
        <f>SUMIFS(СВЦЭМ!$C$39:$C$782,СВЦЭМ!$A$39:$A$782,$A90,СВЦЭМ!$B$39:$B$782,X$83)+'СЕТ СН'!$H$9+СВЦЭМ!$D$10+'СЕТ СН'!$H$5-'СЕТ СН'!$H$17</f>
        <v>3590.3632050800002</v>
      </c>
      <c r="Y90" s="36">
        <f>SUMIFS(СВЦЭМ!$C$39:$C$782,СВЦЭМ!$A$39:$A$782,$A90,СВЦЭМ!$B$39:$B$782,Y$83)+'СЕТ СН'!$H$9+СВЦЭМ!$D$10+'СЕТ СН'!$H$5-'СЕТ СН'!$H$17</f>
        <v>3622.53268415</v>
      </c>
    </row>
    <row r="91" spans="1:25" ht="15.75" x14ac:dyDescent="0.2">
      <c r="A91" s="35">
        <f t="shared" si="2"/>
        <v>44628</v>
      </c>
      <c r="B91" s="36">
        <f>SUMIFS(СВЦЭМ!$C$39:$C$782,СВЦЭМ!$A$39:$A$782,$A91,СВЦЭМ!$B$39:$B$782,B$83)+'СЕТ СН'!$H$9+СВЦЭМ!$D$10+'СЕТ СН'!$H$5-'СЕТ СН'!$H$17</f>
        <v>3610.3976243000002</v>
      </c>
      <c r="C91" s="36">
        <f>SUMIFS(СВЦЭМ!$C$39:$C$782,СВЦЭМ!$A$39:$A$782,$A91,СВЦЭМ!$B$39:$B$782,C$83)+'СЕТ СН'!$H$9+СВЦЭМ!$D$10+'СЕТ СН'!$H$5-'СЕТ СН'!$H$17</f>
        <v>3651.1548649300003</v>
      </c>
      <c r="D91" s="36">
        <f>SUMIFS(СВЦЭМ!$C$39:$C$782,СВЦЭМ!$A$39:$A$782,$A91,СВЦЭМ!$B$39:$B$782,D$83)+'СЕТ СН'!$H$9+СВЦЭМ!$D$10+'СЕТ СН'!$H$5-'СЕТ СН'!$H$17</f>
        <v>3694.5383813300004</v>
      </c>
      <c r="E91" s="36">
        <f>SUMIFS(СВЦЭМ!$C$39:$C$782,СВЦЭМ!$A$39:$A$782,$A91,СВЦЭМ!$B$39:$B$782,E$83)+'СЕТ СН'!$H$9+СВЦЭМ!$D$10+'СЕТ СН'!$H$5-'СЕТ СН'!$H$17</f>
        <v>3725.49503998</v>
      </c>
      <c r="F91" s="36">
        <f>SUMIFS(СВЦЭМ!$C$39:$C$782,СВЦЭМ!$A$39:$A$782,$A91,СВЦЭМ!$B$39:$B$782,F$83)+'СЕТ СН'!$H$9+СВЦЭМ!$D$10+'СЕТ СН'!$H$5-'СЕТ СН'!$H$17</f>
        <v>3741.6794740300002</v>
      </c>
      <c r="G91" s="36">
        <f>SUMIFS(СВЦЭМ!$C$39:$C$782,СВЦЭМ!$A$39:$A$782,$A91,СВЦЭМ!$B$39:$B$782,G$83)+'СЕТ СН'!$H$9+СВЦЭМ!$D$10+'СЕТ СН'!$H$5-'СЕТ СН'!$H$17</f>
        <v>3732.5871222300002</v>
      </c>
      <c r="H91" s="36">
        <f>SUMIFS(СВЦЭМ!$C$39:$C$782,СВЦЭМ!$A$39:$A$782,$A91,СВЦЭМ!$B$39:$B$782,H$83)+'СЕТ СН'!$H$9+СВЦЭМ!$D$10+'СЕТ СН'!$H$5-'СЕТ СН'!$H$17</f>
        <v>3714.9297818300001</v>
      </c>
      <c r="I91" s="36">
        <f>SUMIFS(СВЦЭМ!$C$39:$C$782,СВЦЭМ!$A$39:$A$782,$A91,СВЦЭМ!$B$39:$B$782,I$83)+'СЕТ СН'!$H$9+СВЦЭМ!$D$10+'СЕТ СН'!$H$5-'СЕТ СН'!$H$17</f>
        <v>3636.0599274800002</v>
      </c>
      <c r="J91" s="36">
        <f>SUMIFS(СВЦЭМ!$C$39:$C$782,СВЦЭМ!$A$39:$A$782,$A91,СВЦЭМ!$B$39:$B$782,J$83)+'СЕТ СН'!$H$9+СВЦЭМ!$D$10+'СЕТ СН'!$H$5-'СЕТ СН'!$H$17</f>
        <v>3555.4400383800003</v>
      </c>
      <c r="K91" s="36">
        <f>SUMIFS(СВЦЭМ!$C$39:$C$782,СВЦЭМ!$A$39:$A$782,$A91,СВЦЭМ!$B$39:$B$782,K$83)+'СЕТ СН'!$H$9+СВЦЭМ!$D$10+'СЕТ СН'!$H$5-'СЕТ СН'!$H$17</f>
        <v>3550.0215479600001</v>
      </c>
      <c r="L91" s="36">
        <f>SUMIFS(СВЦЭМ!$C$39:$C$782,СВЦЭМ!$A$39:$A$782,$A91,СВЦЭМ!$B$39:$B$782,L$83)+'СЕТ СН'!$H$9+СВЦЭМ!$D$10+'СЕТ СН'!$H$5-'СЕТ СН'!$H$17</f>
        <v>3550.9645773399998</v>
      </c>
      <c r="M91" s="36">
        <f>SUMIFS(СВЦЭМ!$C$39:$C$782,СВЦЭМ!$A$39:$A$782,$A91,СВЦЭМ!$B$39:$B$782,M$83)+'СЕТ СН'!$H$9+СВЦЭМ!$D$10+'СЕТ СН'!$H$5-'СЕТ СН'!$H$17</f>
        <v>3608.2515255400003</v>
      </c>
      <c r="N91" s="36">
        <f>SUMIFS(СВЦЭМ!$C$39:$C$782,СВЦЭМ!$A$39:$A$782,$A91,СВЦЭМ!$B$39:$B$782,N$83)+'СЕТ СН'!$H$9+СВЦЭМ!$D$10+'СЕТ СН'!$H$5-'СЕТ СН'!$H$17</f>
        <v>3685.72253318</v>
      </c>
      <c r="O91" s="36">
        <f>SUMIFS(СВЦЭМ!$C$39:$C$782,СВЦЭМ!$A$39:$A$782,$A91,СВЦЭМ!$B$39:$B$782,O$83)+'СЕТ СН'!$H$9+СВЦЭМ!$D$10+'СЕТ СН'!$H$5-'СЕТ СН'!$H$17</f>
        <v>3721.21977307</v>
      </c>
      <c r="P91" s="36">
        <f>SUMIFS(СВЦЭМ!$C$39:$C$782,СВЦЭМ!$A$39:$A$782,$A91,СВЦЭМ!$B$39:$B$782,P$83)+'СЕТ СН'!$H$9+СВЦЭМ!$D$10+'СЕТ СН'!$H$5-'СЕТ СН'!$H$17</f>
        <v>3725.1701760599999</v>
      </c>
      <c r="Q91" s="36">
        <f>SUMIFS(СВЦЭМ!$C$39:$C$782,СВЦЭМ!$A$39:$A$782,$A91,СВЦЭМ!$B$39:$B$782,Q$83)+'СЕТ СН'!$H$9+СВЦЭМ!$D$10+'СЕТ СН'!$H$5-'СЕТ СН'!$H$17</f>
        <v>3711.2354936000002</v>
      </c>
      <c r="R91" s="36">
        <f>SUMIFS(СВЦЭМ!$C$39:$C$782,СВЦЭМ!$A$39:$A$782,$A91,СВЦЭМ!$B$39:$B$782,R$83)+'СЕТ СН'!$H$9+СВЦЭМ!$D$10+'СЕТ СН'!$H$5-'СЕТ СН'!$H$17</f>
        <v>3653.9543210000002</v>
      </c>
      <c r="S91" s="36">
        <f>SUMIFS(СВЦЭМ!$C$39:$C$782,СВЦЭМ!$A$39:$A$782,$A91,СВЦЭМ!$B$39:$B$782,S$83)+'СЕТ СН'!$H$9+СВЦЭМ!$D$10+'СЕТ СН'!$H$5-'СЕТ СН'!$H$17</f>
        <v>3602.3319170800005</v>
      </c>
      <c r="T91" s="36">
        <f>SUMIFS(СВЦЭМ!$C$39:$C$782,СВЦЭМ!$A$39:$A$782,$A91,СВЦЭМ!$B$39:$B$782,T$83)+'СЕТ СН'!$H$9+СВЦЭМ!$D$10+'СЕТ СН'!$H$5-'СЕТ СН'!$H$17</f>
        <v>3559.8417842600002</v>
      </c>
      <c r="U91" s="36">
        <f>SUMIFS(СВЦЭМ!$C$39:$C$782,СВЦЭМ!$A$39:$A$782,$A91,СВЦЭМ!$B$39:$B$782,U$83)+'СЕТ СН'!$H$9+СВЦЭМ!$D$10+'СЕТ СН'!$H$5-'СЕТ СН'!$H$17</f>
        <v>3536.5512085600003</v>
      </c>
      <c r="V91" s="36">
        <f>SUMIFS(СВЦЭМ!$C$39:$C$782,СВЦЭМ!$A$39:$A$782,$A91,СВЦЭМ!$B$39:$B$782,V$83)+'СЕТ СН'!$H$9+СВЦЭМ!$D$10+'СЕТ СН'!$H$5-'СЕТ СН'!$H$17</f>
        <v>3545.5416925500003</v>
      </c>
      <c r="W91" s="36">
        <f>SUMIFS(СВЦЭМ!$C$39:$C$782,СВЦЭМ!$A$39:$A$782,$A91,СВЦЭМ!$B$39:$B$782,W$83)+'СЕТ СН'!$H$9+СВЦЭМ!$D$10+'СЕТ СН'!$H$5-'СЕТ СН'!$H$17</f>
        <v>3561.3725697</v>
      </c>
      <c r="X91" s="36">
        <f>SUMIFS(СВЦЭМ!$C$39:$C$782,СВЦЭМ!$A$39:$A$782,$A91,СВЦЭМ!$B$39:$B$782,X$83)+'СЕТ СН'!$H$9+СВЦЭМ!$D$10+'СЕТ СН'!$H$5-'СЕТ СН'!$H$17</f>
        <v>3584.4795707500002</v>
      </c>
      <c r="Y91" s="36">
        <f>SUMIFS(СВЦЭМ!$C$39:$C$782,СВЦЭМ!$A$39:$A$782,$A91,СВЦЭМ!$B$39:$B$782,Y$83)+'СЕТ СН'!$H$9+СВЦЭМ!$D$10+'СЕТ СН'!$H$5-'СЕТ СН'!$H$17</f>
        <v>3621.0759801200002</v>
      </c>
    </row>
    <row r="92" spans="1:25" ht="15.75" x14ac:dyDescent="0.2">
      <c r="A92" s="35">
        <f t="shared" si="2"/>
        <v>44629</v>
      </c>
      <c r="B92" s="36">
        <f>SUMIFS(СВЦЭМ!$C$39:$C$782,СВЦЭМ!$A$39:$A$782,$A92,СВЦЭМ!$B$39:$B$782,B$83)+'СЕТ СН'!$H$9+СВЦЭМ!$D$10+'СЕТ СН'!$H$5-'СЕТ СН'!$H$17</f>
        <v>3615.5283772299999</v>
      </c>
      <c r="C92" s="36">
        <f>SUMIFS(СВЦЭМ!$C$39:$C$782,СВЦЭМ!$A$39:$A$782,$A92,СВЦЭМ!$B$39:$B$782,C$83)+'СЕТ СН'!$H$9+СВЦЭМ!$D$10+'СЕТ СН'!$H$5-'СЕТ СН'!$H$17</f>
        <v>3665.6817634899999</v>
      </c>
      <c r="D92" s="36">
        <f>SUMIFS(СВЦЭМ!$C$39:$C$782,СВЦЭМ!$A$39:$A$782,$A92,СВЦЭМ!$B$39:$B$782,D$83)+'СЕТ СН'!$H$9+СВЦЭМ!$D$10+'СЕТ СН'!$H$5-'СЕТ СН'!$H$17</f>
        <v>3705.5397278199998</v>
      </c>
      <c r="E92" s="36">
        <f>SUMIFS(СВЦЭМ!$C$39:$C$782,СВЦЭМ!$A$39:$A$782,$A92,СВЦЭМ!$B$39:$B$782,E$83)+'СЕТ СН'!$H$9+СВЦЭМ!$D$10+'СЕТ СН'!$H$5-'СЕТ СН'!$H$17</f>
        <v>3732.3291271900002</v>
      </c>
      <c r="F92" s="36">
        <f>SUMIFS(СВЦЭМ!$C$39:$C$782,СВЦЭМ!$A$39:$A$782,$A92,СВЦЭМ!$B$39:$B$782,F$83)+'СЕТ СН'!$H$9+СВЦЭМ!$D$10+'СЕТ СН'!$H$5-'СЕТ СН'!$H$17</f>
        <v>3764.7227464600001</v>
      </c>
      <c r="G92" s="36">
        <f>SUMIFS(СВЦЭМ!$C$39:$C$782,СВЦЭМ!$A$39:$A$782,$A92,СВЦЭМ!$B$39:$B$782,G$83)+'СЕТ СН'!$H$9+СВЦЭМ!$D$10+'СЕТ СН'!$H$5-'СЕТ СН'!$H$17</f>
        <v>3759.2722804100003</v>
      </c>
      <c r="H92" s="36">
        <f>SUMIFS(СВЦЭМ!$C$39:$C$782,СВЦЭМ!$A$39:$A$782,$A92,СВЦЭМ!$B$39:$B$782,H$83)+'СЕТ СН'!$H$9+СВЦЭМ!$D$10+'СЕТ СН'!$H$5-'СЕТ СН'!$H$17</f>
        <v>3710.7819421000004</v>
      </c>
      <c r="I92" s="36">
        <f>SUMIFS(СВЦЭМ!$C$39:$C$782,СВЦЭМ!$A$39:$A$782,$A92,СВЦЭМ!$B$39:$B$782,I$83)+'СЕТ СН'!$H$9+СВЦЭМ!$D$10+'СЕТ СН'!$H$5-'СЕТ СН'!$H$17</f>
        <v>3685.7142406200001</v>
      </c>
      <c r="J92" s="36">
        <f>SUMIFS(СВЦЭМ!$C$39:$C$782,СВЦЭМ!$A$39:$A$782,$A92,СВЦЭМ!$B$39:$B$782,J$83)+'СЕТ СН'!$H$9+СВЦЭМ!$D$10+'СЕТ СН'!$H$5-'СЕТ СН'!$H$17</f>
        <v>3662.5618997900001</v>
      </c>
      <c r="K92" s="36">
        <f>SUMIFS(СВЦЭМ!$C$39:$C$782,СВЦЭМ!$A$39:$A$782,$A92,СВЦЭМ!$B$39:$B$782,K$83)+'СЕТ СН'!$H$9+СВЦЭМ!$D$10+'СЕТ СН'!$H$5-'СЕТ СН'!$H$17</f>
        <v>3648.7775784200003</v>
      </c>
      <c r="L92" s="36">
        <f>SUMIFS(СВЦЭМ!$C$39:$C$782,СВЦЭМ!$A$39:$A$782,$A92,СВЦЭМ!$B$39:$B$782,L$83)+'СЕТ СН'!$H$9+СВЦЭМ!$D$10+'СЕТ СН'!$H$5-'СЕТ СН'!$H$17</f>
        <v>3644.9001167500001</v>
      </c>
      <c r="M92" s="36">
        <f>SUMIFS(СВЦЭМ!$C$39:$C$782,СВЦЭМ!$A$39:$A$782,$A92,СВЦЭМ!$B$39:$B$782,M$83)+'СЕТ СН'!$H$9+СВЦЭМ!$D$10+'СЕТ СН'!$H$5-'СЕТ СН'!$H$17</f>
        <v>3693.8470544600004</v>
      </c>
      <c r="N92" s="36">
        <f>SUMIFS(СВЦЭМ!$C$39:$C$782,СВЦЭМ!$A$39:$A$782,$A92,СВЦЭМ!$B$39:$B$782,N$83)+'СЕТ СН'!$H$9+СВЦЭМ!$D$10+'СЕТ СН'!$H$5-'СЕТ СН'!$H$17</f>
        <v>3719.2843326800003</v>
      </c>
      <c r="O92" s="36">
        <f>SUMIFS(СВЦЭМ!$C$39:$C$782,СВЦЭМ!$A$39:$A$782,$A92,СВЦЭМ!$B$39:$B$782,O$83)+'СЕТ СН'!$H$9+СВЦЭМ!$D$10+'СЕТ СН'!$H$5-'СЕТ СН'!$H$17</f>
        <v>3775.9531085100002</v>
      </c>
      <c r="P92" s="36">
        <f>SUMIFS(СВЦЭМ!$C$39:$C$782,СВЦЭМ!$A$39:$A$782,$A92,СВЦЭМ!$B$39:$B$782,P$83)+'СЕТ СН'!$H$9+СВЦЭМ!$D$10+'СЕТ СН'!$H$5-'СЕТ СН'!$H$17</f>
        <v>3774.6177192100004</v>
      </c>
      <c r="Q92" s="36">
        <f>SUMIFS(СВЦЭМ!$C$39:$C$782,СВЦЭМ!$A$39:$A$782,$A92,СВЦЭМ!$B$39:$B$782,Q$83)+'СЕТ СН'!$H$9+СВЦЭМ!$D$10+'СЕТ СН'!$H$5-'СЕТ СН'!$H$17</f>
        <v>3753.7852850400004</v>
      </c>
      <c r="R92" s="36">
        <f>SUMIFS(СВЦЭМ!$C$39:$C$782,СВЦЭМ!$A$39:$A$782,$A92,СВЦЭМ!$B$39:$B$782,R$83)+'СЕТ СН'!$H$9+СВЦЭМ!$D$10+'СЕТ СН'!$H$5-'СЕТ СН'!$H$17</f>
        <v>3712.1799629900001</v>
      </c>
      <c r="S92" s="36">
        <f>SUMIFS(СВЦЭМ!$C$39:$C$782,СВЦЭМ!$A$39:$A$782,$A92,СВЦЭМ!$B$39:$B$782,S$83)+'СЕТ СН'!$H$9+СВЦЭМ!$D$10+'СЕТ СН'!$H$5-'СЕТ СН'!$H$17</f>
        <v>3663.1619074800001</v>
      </c>
      <c r="T92" s="36">
        <f>SUMIFS(СВЦЭМ!$C$39:$C$782,СВЦЭМ!$A$39:$A$782,$A92,СВЦЭМ!$B$39:$B$782,T$83)+'СЕТ СН'!$H$9+СВЦЭМ!$D$10+'СЕТ СН'!$H$5-'СЕТ СН'!$H$17</f>
        <v>3625.25575682</v>
      </c>
      <c r="U92" s="36">
        <f>SUMIFS(СВЦЭМ!$C$39:$C$782,СВЦЭМ!$A$39:$A$782,$A92,СВЦЭМ!$B$39:$B$782,U$83)+'СЕТ СН'!$H$9+СВЦЭМ!$D$10+'СЕТ СН'!$H$5-'СЕТ СН'!$H$17</f>
        <v>3598.7559468500003</v>
      </c>
      <c r="V92" s="36">
        <f>SUMIFS(СВЦЭМ!$C$39:$C$782,СВЦЭМ!$A$39:$A$782,$A92,СВЦЭМ!$B$39:$B$782,V$83)+'СЕТ СН'!$H$9+СВЦЭМ!$D$10+'СЕТ СН'!$H$5-'СЕТ СН'!$H$17</f>
        <v>3611.4341863200002</v>
      </c>
      <c r="W92" s="36">
        <f>SUMIFS(СВЦЭМ!$C$39:$C$782,СВЦЭМ!$A$39:$A$782,$A92,СВЦЭМ!$B$39:$B$782,W$83)+'СЕТ СН'!$H$9+СВЦЭМ!$D$10+'СЕТ СН'!$H$5-'СЕТ СН'!$H$17</f>
        <v>3626.8550142000004</v>
      </c>
      <c r="X92" s="36">
        <f>SUMIFS(СВЦЭМ!$C$39:$C$782,СВЦЭМ!$A$39:$A$782,$A92,СВЦЭМ!$B$39:$B$782,X$83)+'СЕТ СН'!$H$9+СВЦЭМ!$D$10+'СЕТ СН'!$H$5-'СЕТ СН'!$H$17</f>
        <v>3651.5191079200004</v>
      </c>
      <c r="Y92" s="36">
        <f>SUMIFS(СВЦЭМ!$C$39:$C$782,СВЦЭМ!$A$39:$A$782,$A92,СВЦЭМ!$B$39:$B$782,Y$83)+'СЕТ СН'!$H$9+СВЦЭМ!$D$10+'СЕТ СН'!$H$5-'СЕТ СН'!$H$17</f>
        <v>3665.8349745100004</v>
      </c>
    </row>
    <row r="93" spans="1:25" ht="15.75" x14ac:dyDescent="0.2">
      <c r="A93" s="35">
        <f t="shared" si="2"/>
        <v>44630</v>
      </c>
      <c r="B93" s="36">
        <f>SUMIFS(СВЦЭМ!$C$39:$C$782,СВЦЭМ!$A$39:$A$782,$A93,СВЦЭМ!$B$39:$B$782,B$83)+'СЕТ СН'!$H$9+СВЦЭМ!$D$10+'СЕТ СН'!$H$5-'СЕТ СН'!$H$17</f>
        <v>3667.7305337799999</v>
      </c>
      <c r="C93" s="36">
        <f>SUMIFS(СВЦЭМ!$C$39:$C$782,СВЦЭМ!$A$39:$A$782,$A93,СВЦЭМ!$B$39:$B$782,C$83)+'СЕТ СН'!$H$9+СВЦЭМ!$D$10+'СЕТ СН'!$H$5-'СЕТ СН'!$H$17</f>
        <v>3722.4783601899999</v>
      </c>
      <c r="D93" s="36">
        <f>SUMIFS(СВЦЭМ!$C$39:$C$782,СВЦЭМ!$A$39:$A$782,$A93,СВЦЭМ!$B$39:$B$782,D$83)+'СЕТ СН'!$H$9+СВЦЭМ!$D$10+'СЕТ СН'!$H$5-'СЕТ СН'!$H$17</f>
        <v>3758.3635779400001</v>
      </c>
      <c r="E93" s="36">
        <f>SUMIFS(СВЦЭМ!$C$39:$C$782,СВЦЭМ!$A$39:$A$782,$A93,СВЦЭМ!$B$39:$B$782,E$83)+'СЕТ СН'!$H$9+СВЦЭМ!$D$10+'СЕТ СН'!$H$5-'СЕТ СН'!$H$17</f>
        <v>3793.7685741200003</v>
      </c>
      <c r="F93" s="36">
        <f>SUMIFS(СВЦЭМ!$C$39:$C$782,СВЦЭМ!$A$39:$A$782,$A93,СВЦЭМ!$B$39:$B$782,F$83)+'СЕТ СН'!$H$9+СВЦЭМ!$D$10+'СЕТ СН'!$H$5-'СЕТ СН'!$H$17</f>
        <v>3804.73359506</v>
      </c>
      <c r="G93" s="36">
        <f>SUMIFS(СВЦЭМ!$C$39:$C$782,СВЦЭМ!$A$39:$A$782,$A93,СВЦЭМ!$B$39:$B$782,G$83)+'СЕТ СН'!$H$9+СВЦЭМ!$D$10+'СЕТ СН'!$H$5-'СЕТ СН'!$H$17</f>
        <v>3776.1765994699999</v>
      </c>
      <c r="H93" s="36">
        <f>SUMIFS(СВЦЭМ!$C$39:$C$782,СВЦЭМ!$A$39:$A$782,$A93,СВЦЭМ!$B$39:$B$782,H$83)+'СЕТ СН'!$H$9+СВЦЭМ!$D$10+'СЕТ СН'!$H$5-'СЕТ СН'!$H$17</f>
        <v>3718.5543735900001</v>
      </c>
      <c r="I93" s="36">
        <f>SUMIFS(СВЦЭМ!$C$39:$C$782,СВЦЭМ!$A$39:$A$782,$A93,СВЦЭМ!$B$39:$B$782,I$83)+'СЕТ СН'!$H$9+СВЦЭМ!$D$10+'СЕТ СН'!$H$5-'СЕТ СН'!$H$17</f>
        <v>3649.1538432300003</v>
      </c>
      <c r="J93" s="36">
        <f>SUMIFS(СВЦЭМ!$C$39:$C$782,СВЦЭМ!$A$39:$A$782,$A93,СВЦЭМ!$B$39:$B$782,J$83)+'СЕТ СН'!$H$9+СВЦЭМ!$D$10+'СЕТ СН'!$H$5-'СЕТ СН'!$H$17</f>
        <v>3624.7098408000002</v>
      </c>
      <c r="K93" s="36">
        <f>SUMIFS(СВЦЭМ!$C$39:$C$782,СВЦЭМ!$A$39:$A$782,$A93,СВЦЭМ!$B$39:$B$782,K$83)+'СЕТ СН'!$H$9+СВЦЭМ!$D$10+'СЕТ СН'!$H$5-'СЕТ СН'!$H$17</f>
        <v>3633.6503308500005</v>
      </c>
      <c r="L93" s="36">
        <f>SUMIFS(СВЦЭМ!$C$39:$C$782,СВЦЭМ!$A$39:$A$782,$A93,СВЦЭМ!$B$39:$B$782,L$83)+'СЕТ СН'!$H$9+СВЦЭМ!$D$10+'СЕТ СН'!$H$5-'СЕТ СН'!$H$17</f>
        <v>3645.7878410800004</v>
      </c>
      <c r="M93" s="36">
        <f>SUMIFS(СВЦЭМ!$C$39:$C$782,СВЦЭМ!$A$39:$A$782,$A93,СВЦЭМ!$B$39:$B$782,M$83)+'СЕТ СН'!$H$9+СВЦЭМ!$D$10+'СЕТ СН'!$H$5-'СЕТ СН'!$H$17</f>
        <v>3674.62116281</v>
      </c>
      <c r="N93" s="36">
        <f>SUMIFS(СВЦЭМ!$C$39:$C$782,СВЦЭМ!$A$39:$A$782,$A93,СВЦЭМ!$B$39:$B$782,N$83)+'СЕТ СН'!$H$9+СВЦЭМ!$D$10+'СЕТ СН'!$H$5-'СЕТ СН'!$H$17</f>
        <v>3715.8160489000002</v>
      </c>
      <c r="O93" s="36">
        <f>SUMIFS(СВЦЭМ!$C$39:$C$782,СВЦЭМ!$A$39:$A$782,$A93,СВЦЭМ!$B$39:$B$782,O$83)+'СЕТ СН'!$H$9+СВЦЭМ!$D$10+'СЕТ СН'!$H$5-'СЕТ СН'!$H$17</f>
        <v>3747.0079904499999</v>
      </c>
      <c r="P93" s="36">
        <f>SUMIFS(СВЦЭМ!$C$39:$C$782,СВЦЭМ!$A$39:$A$782,$A93,СВЦЭМ!$B$39:$B$782,P$83)+'СЕТ СН'!$H$9+СВЦЭМ!$D$10+'СЕТ СН'!$H$5-'СЕТ СН'!$H$17</f>
        <v>3758.9504020600002</v>
      </c>
      <c r="Q93" s="36">
        <f>SUMIFS(СВЦЭМ!$C$39:$C$782,СВЦЭМ!$A$39:$A$782,$A93,СВЦЭМ!$B$39:$B$782,Q$83)+'СЕТ СН'!$H$9+СВЦЭМ!$D$10+'СЕТ СН'!$H$5-'СЕТ СН'!$H$17</f>
        <v>3736.9252438800004</v>
      </c>
      <c r="R93" s="36">
        <f>SUMIFS(СВЦЭМ!$C$39:$C$782,СВЦЭМ!$A$39:$A$782,$A93,СВЦЭМ!$B$39:$B$782,R$83)+'СЕТ СН'!$H$9+СВЦЭМ!$D$10+'СЕТ СН'!$H$5-'СЕТ СН'!$H$17</f>
        <v>3702.3949206300003</v>
      </c>
      <c r="S93" s="36">
        <f>SUMIFS(СВЦЭМ!$C$39:$C$782,СВЦЭМ!$A$39:$A$782,$A93,СВЦЭМ!$B$39:$B$782,S$83)+'СЕТ СН'!$H$9+СВЦЭМ!$D$10+'СЕТ СН'!$H$5-'СЕТ СН'!$H$17</f>
        <v>3647.2546802699999</v>
      </c>
      <c r="T93" s="36">
        <f>SUMIFS(СВЦЭМ!$C$39:$C$782,СВЦЭМ!$A$39:$A$782,$A93,СВЦЭМ!$B$39:$B$782,T$83)+'СЕТ СН'!$H$9+СВЦЭМ!$D$10+'СЕТ СН'!$H$5-'СЕТ СН'!$H$17</f>
        <v>3616.2508051700001</v>
      </c>
      <c r="U93" s="36">
        <f>SUMIFS(СВЦЭМ!$C$39:$C$782,СВЦЭМ!$A$39:$A$782,$A93,СВЦЭМ!$B$39:$B$782,U$83)+'СЕТ СН'!$H$9+СВЦЭМ!$D$10+'СЕТ СН'!$H$5-'СЕТ СН'!$H$17</f>
        <v>3572.7036190600002</v>
      </c>
      <c r="V93" s="36">
        <f>SUMIFS(СВЦЭМ!$C$39:$C$782,СВЦЭМ!$A$39:$A$782,$A93,СВЦЭМ!$B$39:$B$782,V$83)+'СЕТ СН'!$H$9+СВЦЭМ!$D$10+'СЕТ СН'!$H$5-'СЕТ СН'!$H$17</f>
        <v>3585.1150995400003</v>
      </c>
      <c r="W93" s="36">
        <f>SUMIFS(СВЦЭМ!$C$39:$C$782,СВЦЭМ!$A$39:$A$782,$A93,СВЦЭМ!$B$39:$B$782,W$83)+'СЕТ СН'!$H$9+СВЦЭМ!$D$10+'СЕТ СН'!$H$5-'СЕТ СН'!$H$17</f>
        <v>3613.4131845900001</v>
      </c>
      <c r="X93" s="36">
        <f>SUMIFS(СВЦЭМ!$C$39:$C$782,СВЦЭМ!$A$39:$A$782,$A93,СВЦЭМ!$B$39:$B$782,X$83)+'СЕТ СН'!$H$9+СВЦЭМ!$D$10+'СЕТ СН'!$H$5-'СЕТ СН'!$H$17</f>
        <v>3637.9834309600001</v>
      </c>
      <c r="Y93" s="36">
        <f>SUMIFS(СВЦЭМ!$C$39:$C$782,СВЦЭМ!$A$39:$A$782,$A93,СВЦЭМ!$B$39:$B$782,Y$83)+'СЕТ СН'!$H$9+СВЦЭМ!$D$10+'СЕТ СН'!$H$5-'СЕТ СН'!$H$17</f>
        <v>3658.7992314000003</v>
      </c>
    </row>
    <row r="94" spans="1:25" ht="15.75" x14ac:dyDescent="0.2">
      <c r="A94" s="35">
        <f t="shared" si="2"/>
        <v>44631</v>
      </c>
      <c r="B94" s="36">
        <f>SUMIFS(СВЦЭМ!$C$39:$C$782,СВЦЭМ!$A$39:$A$782,$A94,СВЦЭМ!$B$39:$B$782,B$83)+'СЕТ СН'!$H$9+СВЦЭМ!$D$10+'СЕТ СН'!$H$5-'СЕТ СН'!$H$17</f>
        <v>3647.0910580999998</v>
      </c>
      <c r="C94" s="36">
        <f>SUMIFS(СВЦЭМ!$C$39:$C$782,СВЦЭМ!$A$39:$A$782,$A94,СВЦЭМ!$B$39:$B$782,C$83)+'СЕТ СН'!$H$9+СВЦЭМ!$D$10+'СЕТ СН'!$H$5-'СЕТ СН'!$H$17</f>
        <v>3693.3270447000004</v>
      </c>
      <c r="D94" s="36">
        <f>SUMIFS(СВЦЭМ!$C$39:$C$782,СВЦЭМ!$A$39:$A$782,$A94,СВЦЭМ!$B$39:$B$782,D$83)+'СЕТ СН'!$H$9+СВЦЭМ!$D$10+'СЕТ СН'!$H$5-'СЕТ СН'!$H$17</f>
        <v>3755.6998420899999</v>
      </c>
      <c r="E94" s="36">
        <f>SUMIFS(СВЦЭМ!$C$39:$C$782,СВЦЭМ!$A$39:$A$782,$A94,СВЦЭМ!$B$39:$B$782,E$83)+'СЕТ СН'!$H$9+СВЦЭМ!$D$10+'СЕТ СН'!$H$5-'СЕТ СН'!$H$17</f>
        <v>3793.90801405</v>
      </c>
      <c r="F94" s="36">
        <f>SUMIFS(СВЦЭМ!$C$39:$C$782,СВЦЭМ!$A$39:$A$782,$A94,СВЦЭМ!$B$39:$B$782,F$83)+'СЕТ СН'!$H$9+СВЦЭМ!$D$10+'СЕТ СН'!$H$5-'СЕТ СН'!$H$17</f>
        <v>3809.8815558900001</v>
      </c>
      <c r="G94" s="36">
        <f>SUMIFS(СВЦЭМ!$C$39:$C$782,СВЦЭМ!$A$39:$A$782,$A94,СВЦЭМ!$B$39:$B$782,G$83)+'СЕТ СН'!$H$9+СВЦЭМ!$D$10+'СЕТ СН'!$H$5-'СЕТ СН'!$H$17</f>
        <v>3781.20884183</v>
      </c>
      <c r="H94" s="36">
        <f>SUMIFS(СВЦЭМ!$C$39:$C$782,СВЦЭМ!$A$39:$A$782,$A94,СВЦЭМ!$B$39:$B$782,H$83)+'СЕТ СН'!$H$9+СВЦЭМ!$D$10+'СЕТ СН'!$H$5-'СЕТ СН'!$H$17</f>
        <v>3730.5885263800001</v>
      </c>
      <c r="I94" s="36">
        <f>SUMIFS(СВЦЭМ!$C$39:$C$782,СВЦЭМ!$A$39:$A$782,$A94,СВЦЭМ!$B$39:$B$782,I$83)+'СЕТ СН'!$H$9+СВЦЭМ!$D$10+'СЕТ СН'!$H$5-'СЕТ СН'!$H$17</f>
        <v>3652.0066937900001</v>
      </c>
      <c r="J94" s="36">
        <f>SUMIFS(СВЦЭМ!$C$39:$C$782,СВЦЭМ!$A$39:$A$782,$A94,СВЦЭМ!$B$39:$B$782,J$83)+'СЕТ СН'!$H$9+СВЦЭМ!$D$10+'СЕТ СН'!$H$5-'СЕТ СН'!$H$17</f>
        <v>3604.9306083800002</v>
      </c>
      <c r="K94" s="36">
        <f>SUMIFS(СВЦЭМ!$C$39:$C$782,СВЦЭМ!$A$39:$A$782,$A94,СВЦЭМ!$B$39:$B$782,K$83)+'СЕТ СН'!$H$9+СВЦЭМ!$D$10+'СЕТ СН'!$H$5-'СЕТ СН'!$H$17</f>
        <v>3598.2226324399999</v>
      </c>
      <c r="L94" s="36">
        <f>SUMIFS(СВЦЭМ!$C$39:$C$782,СВЦЭМ!$A$39:$A$782,$A94,СВЦЭМ!$B$39:$B$782,L$83)+'СЕТ СН'!$H$9+СВЦЭМ!$D$10+'СЕТ СН'!$H$5-'СЕТ СН'!$H$17</f>
        <v>3605.9433958099999</v>
      </c>
      <c r="M94" s="36">
        <f>SUMIFS(СВЦЭМ!$C$39:$C$782,СВЦЭМ!$A$39:$A$782,$A94,СВЦЭМ!$B$39:$B$782,M$83)+'СЕТ СН'!$H$9+СВЦЭМ!$D$10+'СЕТ СН'!$H$5-'СЕТ СН'!$H$17</f>
        <v>3682.9485394600001</v>
      </c>
      <c r="N94" s="36">
        <f>SUMIFS(СВЦЭМ!$C$39:$C$782,СВЦЭМ!$A$39:$A$782,$A94,СВЦЭМ!$B$39:$B$782,N$83)+'СЕТ СН'!$H$9+СВЦЭМ!$D$10+'СЕТ СН'!$H$5-'СЕТ СН'!$H$17</f>
        <v>3726.7428653699999</v>
      </c>
      <c r="O94" s="36">
        <f>SUMIFS(СВЦЭМ!$C$39:$C$782,СВЦЭМ!$A$39:$A$782,$A94,СВЦЭМ!$B$39:$B$782,O$83)+'СЕТ СН'!$H$9+СВЦЭМ!$D$10+'СЕТ СН'!$H$5-'СЕТ СН'!$H$17</f>
        <v>3750.2895220999999</v>
      </c>
      <c r="P94" s="36">
        <f>SUMIFS(СВЦЭМ!$C$39:$C$782,СВЦЭМ!$A$39:$A$782,$A94,СВЦЭМ!$B$39:$B$782,P$83)+'СЕТ СН'!$H$9+СВЦЭМ!$D$10+'СЕТ СН'!$H$5-'СЕТ СН'!$H$17</f>
        <v>3756.4197823600002</v>
      </c>
      <c r="Q94" s="36">
        <f>SUMIFS(СВЦЭМ!$C$39:$C$782,СВЦЭМ!$A$39:$A$782,$A94,СВЦЭМ!$B$39:$B$782,Q$83)+'СЕТ СН'!$H$9+СВЦЭМ!$D$10+'СЕТ СН'!$H$5-'СЕТ СН'!$H$17</f>
        <v>3744.40945225</v>
      </c>
      <c r="R94" s="36">
        <f>SUMIFS(СВЦЭМ!$C$39:$C$782,СВЦЭМ!$A$39:$A$782,$A94,СВЦЭМ!$B$39:$B$782,R$83)+'СЕТ СН'!$H$9+СВЦЭМ!$D$10+'СЕТ СН'!$H$5-'СЕТ СН'!$H$17</f>
        <v>3720.5833231100005</v>
      </c>
      <c r="S94" s="36">
        <f>SUMIFS(СВЦЭМ!$C$39:$C$782,СВЦЭМ!$A$39:$A$782,$A94,СВЦЭМ!$B$39:$B$782,S$83)+'СЕТ СН'!$H$9+СВЦЭМ!$D$10+'СЕТ СН'!$H$5-'СЕТ СН'!$H$17</f>
        <v>3670.9932154799999</v>
      </c>
      <c r="T94" s="36">
        <f>SUMIFS(СВЦЭМ!$C$39:$C$782,СВЦЭМ!$A$39:$A$782,$A94,СВЦЭМ!$B$39:$B$782,T$83)+'СЕТ СН'!$H$9+СВЦЭМ!$D$10+'СЕТ СН'!$H$5-'СЕТ СН'!$H$17</f>
        <v>3607.3378909200001</v>
      </c>
      <c r="U94" s="36">
        <f>SUMIFS(СВЦЭМ!$C$39:$C$782,СВЦЭМ!$A$39:$A$782,$A94,СВЦЭМ!$B$39:$B$782,U$83)+'СЕТ СН'!$H$9+СВЦЭМ!$D$10+'СЕТ СН'!$H$5-'СЕТ СН'!$H$17</f>
        <v>3602.3300500300002</v>
      </c>
      <c r="V94" s="36">
        <f>SUMIFS(СВЦЭМ!$C$39:$C$782,СВЦЭМ!$A$39:$A$782,$A94,СВЦЭМ!$B$39:$B$782,V$83)+'СЕТ СН'!$H$9+СВЦЭМ!$D$10+'СЕТ СН'!$H$5-'СЕТ СН'!$H$17</f>
        <v>3609.5253215400003</v>
      </c>
      <c r="W94" s="36">
        <f>SUMIFS(СВЦЭМ!$C$39:$C$782,СВЦЭМ!$A$39:$A$782,$A94,СВЦЭМ!$B$39:$B$782,W$83)+'СЕТ СН'!$H$9+СВЦЭМ!$D$10+'СЕТ СН'!$H$5-'СЕТ СН'!$H$17</f>
        <v>3640.1952496700001</v>
      </c>
      <c r="X94" s="36">
        <f>SUMIFS(СВЦЭМ!$C$39:$C$782,СВЦЭМ!$A$39:$A$782,$A94,СВЦЭМ!$B$39:$B$782,X$83)+'СЕТ СН'!$H$9+СВЦЭМ!$D$10+'СЕТ СН'!$H$5-'СЕТ СН'!$H$17</f>
        <v>3657.7274640200003</v>
      </c>
      <c r="Y94" s="36">
        <f>SUMIFS(СВЦЭМ!$C$39:$C$782,СВЦЭМ!$A$39:$A$782,$A94,СВЦЭМ!$B$39:$B$782,Y$83)+'СЕТ СН'!$H$9+СВЦЭМ!$D$10+'СЕТ СН'!$H$5-'СЕТ СН'!$H$17</f>
        <v>3683.8246535500002</v>
      </c>
    </row>
    <row r="95" spans="1:25" ht="15.75" x14ac:dyDescent="0.2">
      <c r="A95" s="35">
        <f t="shared" si="2"/>
        <v>44632</v>
      </c>
      <c r="B95" s="36">
        <f>SUMIFS(СВЦЭМ!$C$39:$C$782,СВЦЭМ!$A$39:$A$782,$A95,СВЦЭМ!$B$39:$B$782,B$83)+'СЕТ СН'!$H$9+СВЦЭМ!$D$10+'СЕТ СН'!$H$5-'СЕТ СН'!$H$17</f>
        <v>3672.15097169</v>
      </c>
      <c r="C95" s="36">
        <f>SUMIFS(СВЦЭМ!$C$39:$C$782,СВЦЭМ!$A$39:$A$782,$A95,СВЦЭМ!$B$39:$B$782,C$83)+'СЕТ СН'!$H$9+СВЦЭМ!$D$10+'СЕТ СН'!$H$5-'СЕТ СН'!$H$17</f>
        <v>3740.3251506500001</v>
      </c>
      <c r="D95" s="36">
        <f>SUMIFS(СВЦЭМ!$C$39:$C$782,СВЦЭМ!$A$39:$A$782,$A95,СВЦЭМ!$B$39:$B$782,D$83)+'СЕТ СН'!$H$9+СВЦЭМ!$D$10+'СЕТ СН'!$H$5-'СЕТ СН'!$H$17</f>
        <v>3805.0836227999998</v>
      </c>
      <c r="E95" s="36">
        <f>SUMIFS(СВЦЭМ!$C$39:$C$782,СВЦЭМ!$A$39:$A$782,$A95,СВЦЭМ!$B$39:$B$782,E$83)+'СЕТ СН'!$H$9+СВЦЭМ!$D$10+'СЕТ СН'!$H$5-'СЕТ СН'!$H$17</f>
        <v>3825.9368133900002</v>
      </c>
      <c r="F95" s="36">
        <f>SUMIFS(СВЦЭМ!$C$39:$C$782,СВЦЭМ!$A$39:$A$782,$A95,СВЦЭМ!$B$39:$B$782,F$83)+'СЕТ СН'!$H$9+СВЦЭМ!$D$10+'СЕТ СН'!$H$5-'СЕТ СН'!$H$17</f>
        <v>3828.7811380800003</v>
      </c>
      <c r="G95" s="36">
        <f>SUMIFS(СВЦЭМ!$C$39:$C$782,СВЦЭМ!$A$39:$A$782,$A95,СВЦЭМ!$B$39:$B$782,G$83)+'СЕТ СН'!$H$9+СВЦЭМ!$D$10+'СЕТ СН'!$H$5-'СЕТ СН'!$H$17</f>
        <v>3823.3559571300002</v>
      </c>
      <c r="H95" s="36">
        <f>SUMIFS(СВЦЭМ!$C$39:$C$782,СВЦЭМ!$A$39:$A$782,$A95,СВЦЭМ!$B$39:$B$782,H$83)+'СЕТ СН'!$H$9+СВЦЭМ!$D$10+'СЕТ СН'!$H$5-'СЕТ СН'!$H$17</f>
        <v>3789.8545462400002</v>
      </c>
      <c r="I95" s="36">
        <f>SUMIFS(СВЦЭМ!$C$39:$C$782,СВЦЭМ!$A$39:$A$782,$A95,СВЦЭМ!$B$39:$B$782,I$83)+'СЕТ СН'!$H$9+СВЦЭМ!$D$10+'СЕТ СН'!$H$5-'СЕТ СН'!$H$17</f>
        <v>3704.7735092200001</v>
      </c>
      <c r="J95" s="36">
        <f>SUMIFS(СВЦЭМ!$C$39:$C$782,СВЦЭМ!$A$39:$A$782,$A95,СВЦЭМ!$B$39:$B$782,J$83)+'СЕТ СН'!$H$9+СВЦЭМ!$D$10+'СЕТ СН'!$H$5-'СЕТ СН'!$H$17</f>
        <v>3624.4009011900002</v>
      </c>
      <c r="K95" s="36">
        <f>SUMIFS(СВЦЭМ!$C$39:$C$782,СВЦЭМ!$A$39:$A$782,$A95,СВЦЭМ!$B$39:$B$782,K$83)+'СЕТ СН'!$H$9+СВЦЭМ!$D$10+'СЕТ СН'!$H$5-'СЕТ СН'!$H$17</f>
        <v>3607.2321682900001</v>
      </c>
      <c r="L95" s="36">
        <f>SUMIFS(СВЦЭМ!$C$39:$C$782,СВЦЭМ!$A$39:$A$782,$A95,СВЦЭМ!$B$39:$B$782,L$83)+'СЕТ СН'!$H$9+СВЦЭМ!$D$10+'СЕТ СН'!$H$5-'СЕТ СН'!$H$17</f>
        <v>3601.3967298400003</v>
      </c>
      <c r="M95" s="36">
        <f>SUMIFS(СВЦЭМ!$C$39:$C$782,СВЦЭМ!$A$39:$A$782,$A95,СВЦЭМ!$B$39:$B$782,M$83)+'СЕТ СН'!$H$9+СВЦЭМ!$D$10+'СЕТ СН'!$H$5-'СЕТ СН'!$H$17</f>
        <v>3658.1277703599999</v>
      </c>
      <c r="N95" s="36">
        <f>SUMIFS(СВЦЭМ!$C$39:$C$782,СВЦЭМ!$A$39:$A$782,$A95,СВЦЭМ!$B$39:$B$782,N$83)+'СЕТ СН'!$H$9+СВЦЭМ!$D$10+'СЕТ СН'!$H$5-'СЕТ СН'!$H$17</f>
        <v>3708.2930766899999</v>
      </c>
      <c r="O95" s="36">
        <f>SUMIFS(СВЦЭМ!$C$39:$C$782,СВЦЭМ!$A$39:$A$782,$A95,СВЦЭМ!$B$39:$B$782,O$83)+'СЕТ СН'!$H$9+СВЦЭМ!$D$10+'СЕТ СН'!$H$5-'СЕТ СН'!$H$17</f>
        <v>3771.5627646900002</v>
      </c>
      <c r="P95" s="36">
        <f>SUMIFS(СВЦЭМ!$C$39:$C$782,СВЦЭМ!$A$39:$A$782,$A95,СВЦЭМ!$B$39:$B$782,P$83)+'СЕТ СН'!$H$9+СВЦЭМ!$D$10+'СЕТ СН'!$H$5-'СЕТ СН'!$H$17</f>
        <v>3771.9334628300003</v>
      </c>
      <c r="Q95" s="36">
        <f>SUMIFS(СВЦЭМ!$C$39:$C$782,СВЦЭМ!$A$39:$A$782,$A95,СВЦЭМ!$B$39:$B$782,Q$83)+'СЕТ СН'!$H$9+СВЦЭМ!$D$10+'СЕТ СН'!$H$5-'СЕТ СН'!$H$17</f>
        <v>3748.0230354200003</v>
      </c>
      <c r="R95" s="36">
        <f>SUMIFS(СВЦЭМ!$C$39:$C$782,СВЦЭМ!$A$39:$A$782,$A95,СВЦЭМ!$B$39:$B$782,R$83)+'СЕТ СН'!$H$9+СВЦЭМ!$D$10+'СЕТ СН'!$H$5-'СЕТ СН'!$H$17</f>
        <v>3713.8200593400002</v>
      </c>
      <c r="S95" s="36">
        <f>SUMIFS(СВЦЭМ!$C$39:$C$782,СВЦЭМ!$A$39:$A$782,$A95,СВЦЭМ!$B$39:$B$782,S$83)+'СЕТ СН'!$H$9+СВЦЭМ!$D$10+'СЕТ СН'!$H$5-'СЕТ СН'!$H$17</f>
        <v>3687.0783491000002</v>
      </c>
      <c r="T95" s="36">
        <f>SUMIFS(СВЦЭМ!$C$39:$C$782,СВЦЭМ!$A$39:$A$782,$A95,СВЦЭМ!$B$39:$B$782,T$83)+'СЕТ СН'!$H$9+СВЦЭМ!$D$10+'СЕТ СН'!$H$5-'СЕТ СН'!$H$17</f>
        <v>3651.5903311900001</v>
      </c>
      <c r="U95" s="36">
        <f>SUMIFS(СВЦЭМ!$C$39:$C$782,СВЦЭМ!$A$39:$A$782,$A95,СВЦЭМ!$B$39:$B$782,U$83)+'СЕТ СН'!$H$9+СВЦЭМ!$D$10+'СЕТ СН'!$H$5-'СЕТ СН'!$H$17</f>
        <v>3601.90961737</v>
      </c>
      <c r="V95" s="36">
        <f>SUMIFS(СВЦЭМ!$C$39:$C$782,СВЦЭМ!$A$39:$A$782,$A95,СВЦЭМ!$B$39:$B$782,V$83)+'СЕТ СН'!$H$9+СВЦЭМ!$D$10+'СЕТ СН'!$H$5-'СЕТ СН'!$H$17</f>
        <v>3607.3568109600001</v>
      </c>
      <c r="W95" s="36">
        <f>SUMIFS(СВЦЭМ!$C$39:$C$782,СВЦЭМ!$A$39:$A$782,$A95,СВЦЭМ!$B$39:$B$782,W$83)+'СЕТ СН'!$H$9+СВЦЭМ!$D$10+'СЕТ СН'!$H$5-'СЕТ СН'!$H$17</f>
        <v>3628.1120460800003</v>
      </c>
      <c r="X95" s="36">
        <f>SUMIFS(СВЦЭМ!$C$39:$C$782,СВЦЭМ!$A$39:$A$782,$A95,СВЦЭМ!$B$39:$B$782,X$83)+'СЕТ СН'!$H$9+СВЦЭМ!$D$10+'СЕТ СН'!$H$5-'СЕТ СН'!$H$17</f>
        <v>3650.4540743400003</v>
      </c>
      <c r="Y95" s="36">
        <f>SUMIFS(СВЦЭМ!$C$39:$C$782,СВЦЭМ!$A$39:$A$782,$A95,СВЦЭМ!$B$39:$B$782,Y$83)+'СЕТ СН'!$H$9+СВЦЭМ!$D$10+'СЕТ СН'!$H$5-'СЕТ СН'!$H$17</f>
        <v>3682.7779586699999</v>
      </c>
    </row>
    <row r="96" spans="1:25" ht="15.75" x14ac:dyDescent="0.2">
      <c r="A96" s="35">
        <f t="shared" si="2"/>
        <v>44633</v>
      </c>
      <c r="B96" s="36">
        <f>SUMIFS(СВЦЭМ!$C$39:$C$782,СВЦЭМ!$A$39:$A$782,$A96,СВЦЭМ!$B$39:$B$782,B$83)+'СЕТ СН'!$H$9+СВЦЭМ!$D$10+'СЕТ СН'!$H$5-'СЕТ СН'!$H$17</f>
        <v>3696.8008674900002</v>
      </c>
      <c r="C96" s="36">
        <f>SUMIFS(СВЦЭМ!$C$39:$C$782,СВЦЭМ!$A$39:$A$782,$A96,СВЦЭМ!$B$39:$B$782,C$83)+'СЕТ СН'!$H$9+СВЦЭМ!$D$10+'СЕТ СН'!$H$5-'СЕТ СН'!$H$17</f>
        <v>3751.58885672</v>
      </c>
      <c r="D96" s="36">
        <f>SUMIFS(СВЦЭМ!$C$39:$C$782,СВЦЭМ!$A$39:$A$782,$A96,СВЦЭМ!$B$39:$B$782,D$83)+'СЕТ СН'!$H$9+СВЦЭМ!$D$10+'СЕТ СН'!$H$5-'СЕТ СН'!$H$17</f>
        <v>3804.6395972200003</v>
      </c>
      <c r="E96" s="36">
        <f>SUMIFS(СВЦЭМ!$C$39:$C$782,СВЦЭМ!$A$39:$A$782,$A96,СВЦЭМ!$B$39:$B$782,E$83)+'СЕТ СН'!$H$9+СВЦЭМ!$D$10+'СЕТ СН'!$H$5-'СЕТ СН'!$H$17</f>
        <v>3835.5898076100002</v>
      </c>
      <c r="F96" s="36">
        <f>SUMIFS(СВЦЭМ!$C$39:$C$782,СВЦЭМ!$A$39:$A$782,$A96,СВЦЭМ!$B$39:$B$782,F$83)+'СЕТ СН'!$H$9+СВЦЭМ!$D$10+'СЕТ СН'!$H$5-'СЕТ СН'!$H$17</f>
        <v>3857.5805340000002</v>
      </c>
      <c r="G96" s="36">
        <f>SUMIFS(СВЦЭМ!$C$39:$C$782,СВЦЭМ!$A$39:$A$782,$A96,СВЦЭМ!$B$39:$B$782,G$83)+'СЕТ СН'!$H$9+СВЦЭМ!$D$10+'СЕТ СН'!$H$5-'СЕТ СН'!$H$17</f>
        <v>3852.5951302600001</v>
      </c>
      <c r="H96" s="36">
        <f>SUMIFS(СВЦЭМ!$C$39:$C$782,СВЦЭМ!$A$39:$A$782,$A96,СВЦЭМ!$B$39:$B$782,H$83)+'СЕТ СН'!$H$9+СВЦЭМ!$D$10+'СЕТ СН'!$H$5-'СЕТ СН'!$H$17</f>
        <v>3817.1121025000002</v>
      </c>
      <c r="I96" s="36">
        <f>SUMIFS(СВЦЭМ!$C$39:$C$782,СВЦЭМ!$A$39:$A$782,$A96,СВЦЭМ!$B$39:$B$782,I$83)+'СЕТ СН'!$H$9+СВЦЭМ!$D$10+'СЕТ СН'!$H$5-'СЕТ СН'!$H$17</f>
        <v>3732.9412736499999</v>
      </c>
      <c r="J96" s="36">
        <f>SUMIFS(СВЦЭМ!$C$39:$C$782,СВЦЭМ!$A$39:$A$782,$A96,СВЦЭМ!$B$39:$B$782,J$83)+'СЕТ СН'!$H$9+СВЦЭМ!$D$10+'СЕТ СН'!$H$5-'СЕТ СН'!$H$17</f>
        <v>3662.3413320099999</v>
      </c>
      <c r="K96" s="36">
        <f>SUMIFS(СВЦЭМ!$C$39:$C$782,СВЦЭМ!$A$39:$A$782,$A96,СВЦЭМ!$B$39:$B$782,K$83)+'СЕТ СН'!$H$9+СВЦЭМ!$D$10+'СЕТ СН'!$H$5-'СЕТ СН'!$H$17</f>
        <v>3625.3194527300002</v>
      </c>
      <c r="L96" s="36">
        <f>SUMIFS(СВЦЭМ!$C$39:$C$782,СВЦЭМ!$A$39:$A$782,$A96,СВЦЭМ!$B$39:$B$782,L$83)+'СЕТ СН'!$H$9+СВЦЭМ!$D$10+'СЕТ СН'!$H$5-'СЕТ СН'!$H$17</f>
        <v>3623.1223716300001</v>
      </c>
      <c r="M96" s="36">
        <f>SUMIFS(СВЦЭМ!$C$39:$C$782,СВЦЭМ!$A$39:$A$782,$A96,СВЦЭМ!$B$39:$B$782,M$83)+'СЕТ СН'!$H$9+СВЦЭМ!$D$10+'СЕТ СН'!$H$5-'СЕТ СН'!$H$17</f>
        <v>3669.6998142299999</v>
      </c>
      <c r="N96" s="36">
        <f>SUMIFS(СВЦЭМ!$C$39:$C$782,СВЦЭМ!$A$39:$A$782,$A96,СВЦЭМ!$B$39:$B$782,N$83)+'СЕТ СН'!$H$9+СВЦЭМ!$D$10+'СЕТ СН'!$H$5-'СЕТ СН'!$H$17</f>
        <v>3702.2907739900002</v>
      </c>
      <c r="O96" s="36">
        <f>SUMIFS(СВЦЭМ!$C$39:$C$782,СВЦЭМ!$A$39:$A$782,$A96,СВЦЭМ!$B$39:$B$782,O$83)+'СЕТ СН'!$H$9+СВЦЭМ!$D$10+'СЕТ СН'!$H$5-'СЕТ СН'!$H$17</f>
        <v>3737.1881600699999</v>
      </c>
      <c r="P96" s="36">
        <f>SUMIFS(СВЦЭМ!$C$39:$C$782,СВЦЭМ!$A$39:$A$782,$A96,СВЦЭМ!$B$39:$B$782,P$83)+'СЕТ СН'!$H$9+СВЦЭМ!$D$10+'СЕТ СН'!$H$5-'СЕТ СН'!$H$17</f>
        <v>3754.6658330500004</v>
      </c>
      <c r="Q96" s="36">
        <f>SUMIFS(СВЦЭМ!$C$39:$C$782,СВЦЭМ!$A$39:$A$782,$A96,СВЦЭМ!$B$39:$B$782,Q$83)+'СЕТ СН'!$H$9+СВЦЭМ!$D$10+'СЕТ СН'!$H$5-'СЕТ СН'!$H$17</f>
        <v>3728.91108919</v>
      </c>
      <c r="R96" s="36">
        <f>SUMIFS(СВЦЭМ!$C$39:$C$782,СВЦЭМ!$A$39:$A$782,$A96,СВЦЭМ!$B$39:$B$782,R$83)+'СЕТ СН'!$H$9+СВЦЭМ!$D$10+'СЕТ СН'!$H$5-'СЕТ СН'!$H$17</f>
        <v>3693.7299227800004</v>
      </c>
      <c r="S96" s="36">
        <f>SUMIFS(СВЦЭМ!$C$39:$C$782,СВЦЭМ!$A$39:$A$782,$A96,СВЦЭМ!$B$39:$B$782,S$83)+'СЕТ СН'!$H$9+СВЦЭМ!$D$10+'СЕТ СН'!$H$5-'СЕТ СН'!$H$17</f>
        <v>3659.9258259400003</v>
      </c>
      <c r="T96" s="36">
        <f>SUMIFS(СВЦЭМ!$C$39:$C$782,СВЦЭМ!$A$39:$A$782,$A96,СВЦЭМ!$B$39:$B$782,T$83)+'СЕТ СН'!$H$9+СВЦЭМ!$D$10+'СЕТ СН'!$H$5-'СЕТ СН'!$H$17</f>
        <v>3623.9511790300003</v>
      </c>
      <c r="U96" s="36">
        <f>SUMIFS(СВЦЭМ!$C$39:$C$782,СВЦЭМ!$A$39:$A$782,$A96,СВЦЭМ!$B$39:$B$782,U$83)+'СЕТ СН'!$H$9+СВЦЭМ!$D$10+'СЕТ СН'!$H$5-'СЕТ СН'!$H$17</f>
        <v>3596.8568244900002</v>
      </c>
      <c r="V96" s="36">
        <f>SUMIFS(СВЦЭМ!$C$39:$C$782,СВЦЭМ!$A$39:$A$782,$A96,СВЦЭМ!$B$39:$B$782,V$83)+'СЕТ СН'!$H$9+СВЦЭМ!$D$10+'СЕТ СН'!$H$5-'СЕТ СН'!$H$17</f>
        <v>3590.71915291</v>
      </c>
      <c r="W96" s="36">
        <f>SUMIFS(СВЦЭМ!$C$39:$C$782,СВЦЭМ!$A$39:$A$782,$A96,СВЦЭМ!$B$39:$B$782,W$83)+'СЕТ СН'!$H$9+СВЦЭМ!$D$10+'СЕТ СН'!$H$5-'СЕТ СН'!$H$17</f>
        <v>3602.3587465999999</v>
      </c>
      <c r="X96" s="36">
        <f>SUMIFS(СВЦЭМ!$C$39:$C$782,СВЦЭМ!$A$39:$A$782,$A96,СВЦЭМ!$B$39:$B$782,X$83)+'СЕТ СН'!$H$9+СВЦЭМ!$D$10+'СЕТ СН'!$H$5-'СЕТ СН'!$H$17</f>
        <v>3631.1558984600001</v>
      </c>
      <c r="Y96" s="36">
        <f>SUMIFS(СВЦЭМ!$C$39:$C$782,СВЦЭМ!$A$39:$A$782,$A96,СВЦЭМ!$B$39:$B$782,Y$83)+'СЕТ СН'!$H$9+СВЦЭМ!$D$10+'СЕТ СН'!$H$5-'СЕТ СН'!$H$17</f>
        <v>3651.9105623599999</v>
      </c>
    </row>
    <row r="97" spans="1:25" ht="15.75" x14ac:dyDescent="0.2">
      <c r="A97" s="35">
        <f t="shared" si="2"/>
        <v>44634</v>
      </c>
      <c r="B97" s="36">
        <f>SUMIFS(СВЦЭМ!$C$39:$C$782,СВЦЭМ!$A$39:$A$782,$A97,СВЦЭМ!$B$39:$B$782,B$83)+'СЕТ СН'!$H$9+СВЦЭМ!$D$10+'СЕТ СН'!$H$5-'СЕТ СН'!$H$17</f>
        <v>3696.1800007900001</v>
      </c>
      <c r="C97" s="36">
        <f>SUMIFS(СВЦЭМ!$C$39:$C$782,СВЦЭМ!$A$39:$A$782,$A97,СВЦЭМ!$B$39:$B$782,C$83)+'СЕТ СН'!$H$9+СВЦЭМ!$D$10+'СЕТ СН'!$H$5-'СЕТ СН'!$H$17</f>
        <v>3739.6427710900002</v>
      </c>
      <c r="D97" s="36">
        <f>SUMIFS(СВЦЭМ!$C$39:$C$782,СВЦЭМ!$A$39:$A$782,$A97,СВЦЭМ!$B$39:$B$782,D$83)+'СЕТ СН'!$H$9+СВЦЭМ!$D$10+'СЕТ СН'!$H$5-'СЕТ СН'!$H$17</f>
        <v>3810.1163963899999</v>
      </c>
      <c r="E97" s="36">
        <f>SUMIFS(СВЦЭМ!$C$39:$C$782,СВЦЭМ!$A$39:$A$782,$A97,СВЦЭМ!$B$39:$B$782,E$83)+'СЕТ СН'!$H$9+СВЦЭМ!$D$10+'СЕТ СН'!$H$5-'СЕТ СН'!$H$17</f>
        <v>3823.1732545499999</v>
      </c>
      <c r="F97" s="36">
        <f>SUMIFS(СВЦЭМ!$C$39:$C$782,СВЦЭМ!$A$39:$A$782,$A97,СВЦЭМ!$B$39:$B$782,F$83)+'СЕТ СН'!$H$9+СВЦЭМ!$D$10+'СЕТ СН'!$H$5-'СЕТ СН'!$H$17</f>
        <v>3824.4023669500002</v>
      </c>
      <c r="G97" s="36">
        <f>SUMIFS(СВЦЭМ!$C$39:$C$782,СВЦЭМ!$A$39:$A$782,$A97,СВЦЭМ!$B$39:$B$782,G$83)+'СЕТ СН'!$H$9+СВЦЭМ!$D$10+'СЕТ СН'!$H$5-'СЕТ СН'!$H$17</f>
        <v>3773.9784153600003</v>
      </c>
      <c r="H97" s="36">
        <f>SUMIFS(СВЦЭМ!$C$39:$C$782,СВЦЭМ!$A$39:$A$782,$A97,СВЦЭМ!$B$39:$B$782,H$83)+'СЕТ СН'!$H$9+СВЦЭМ!$D$10+'СЕТ СН'!$H$5-'СЕТ СН'!$H$17</f>
        <v>3732.8554850099999</v>
      </c>
      <c r="I97" s="36">
        <f>SUMIFS(СВЦЭМ!$C$39:$C$782,СВЦЭМ!$A$39:$A$782,$A97,СВЦЭМ!$B$39:$B$782,I$83)+'СЕТ СН'!$H$9+СВЦЭМ!$D$10+'СЕТ СН'!$H$5-'СЕТ СН'!$H$17</f>
        <v>3656.6001492800001</v>
      </c>
      <c r="J97" s="36">
        <f>SUMIFS(СВЦЭМ!$C$39:$C$782,СВЦЭМ!$A$39:$A$782,$A97,СВЦЭМ!$B$39:$B$782,J$83)+'СЕТ СН'!$H$9+СВЦЭМ!$D$10+'СЕТ СН'!$H$5-'СЕТ СН'!$H$17</f>
        <v>3636.6739003900002</v>
      </c>
      <c r="K97" s="36">
        <f>SUMIFS(СВЦЭМ!$C$39:$C$782,СВЦЭМ!$A$39:$A$782,$A97,СВЦЭМ!$B$39:$B$782,K$83)+'СЕТ СН'!$H$9+СВЦЭМ!$D$10+'СЕТ СН'!$H$5-'СЕТ СН'!$H$17</f>
        <v>3625.1289987</v>
      </c>
      <c r="L97" s="36">
        <f>SUMIFS(СВЦЭМ!$C$39:$C$782,СВЦЭМ!$A$39:$A$782,$A97,СВЦЭМ!$B$39:$B$782,L$83)+'СЕТ СН'!$H$9+СВЦЭМ!$D$10+'СЕТ СН'!$H$5-'СЕТ СН'!$H$17</f>
        <v>3625.9552630100002</v>
      </c>
      <c r="M97" s="36">
        <f>SUMIFS(СВЦЭМ!$C$39:$C$782,СВЦЭМ!$A$39:$A$782,$A97,СВЦЭМ!$B$39:$B$782,M$83)+'СЕТ СН'!$H$9+СВЦЭМ!$D$10+'СЕТ СН'!$H$5-'СЕТ СН'!$H$17</f>
        <v>3666.3171540700005</v>
      </c>
      <c r="N97" s="36">
        <f>SUMIFS(СВЦЭМ!$C$39:$C$782,СВЦЭМ!$A$39:$A$782,$A97,СВЦЭМ!$B$39:$B$782,N$83)+'СЕТ СН'!$H$9+СВЦЭМ!$D$10+'СЕТ СН'!$H$5-'СЕТ СН'!$H$17</f>
        <v>3702.9123104300002</v>
      </c>
      <c r="O97" s="36">
        <f>SUMIFS(СВЦЭМ!$C$39:$C$782,СВЦЭМ!$A$39:$A$782,$A97,СВЦЭМ!$B$39:$B$782,O$83)+'СЕТ СН'!$H$9+СВЦЭМ!$D$10+'СЕТ СН'!$H$5-'СЕТ СН'!$H$17</f>
        <v>3731.1205258300001</v>
      </c>
      <c r="P97" s="36">
        <f>SUMIFS(СВЦЭМ!$C$39:$C$782,СВЦЭМ!$A$39:$A$782,$A97,СВЦЭМ!$B$39:$B$782,P$83)+'СЕТ СН'!$H$9+СВЦЭМ!$D$10+'СЕТ СН'!$H$5-'СЕТ СН'!$H$17</f>
        <v>3732.7457223600004</v>
      </c>
      <c r="Q97" s="36">
        <f>SUMIFS(СВЦЭМ!$C$39:$C$782,СВЦЭМ!$A$39:$A$782,$A97,СВЦЭМ!$B$39:$B$782,Q$83)+'СЕТ СН'!$H$9+СВЦЭМ!$D$10+'СЕТ СН'!$H$5-'СЕТ СН'!$H$17</f>
        <v>3708.2004995800003</v>
      </c>
      <c r="R97" s="36">
        <f>SUMIFS(СВЦЭМ!$C$39:$C$782,СВЦЭМ!$A$39:$A$782,$A97,СВЦЭМ!$B$39:$B$782,R$83)+'СЕТ СН'!$H$9+СВЦЭМ!$D$10+'СЕТ СН'!$H$5-'СЕТ СН'!$H$17</f>
        <v>3680.5097126400001</v>
      </c>
      <c r="S97" s="36">
        <f>SUMIFS(СВЦЭМ!$C$39:$C$782,СВЦЭМ!$A$39:$A$782,$A97,СВЦЭМ!$B$39:$B$782,S$83)+'СЕТ СН'!$H$9+СВЦЭМ!$D$10+'СЕТ СН'!$H$5-'СЕТ СН'!$H$17</f>
        <v>3648.9160118500004</v>
      </c>
      <c r="T97" s="36">
        <f>SUMIFS(СВЦЭМ!$C$39:$C$782,СВЦЭМ!$A$39:$A$782,$A97,СВЦЭМ!$B$39:$B$782,T$83)+'СЕТ СН'!$H$9+СВЦЭМ!$D$10+'СЕТ СН'!$H$5-'СЕТ СН'!$H$17</f>
        <v>3618.0402765100002</v>
      </c>
      <c r="U97" s="36">
        <f>SUMIFS(СВЦЭМ!$C$39:$C$782,СВЦЭМ!$A$39:$A$782,$A97,СВЦЭМ!$B$39:$B$782,U$83)+'СЕТ СН'!$H$9+СВЦЭМ!$D$10+'СЕТ СН'!$H$5-'СЕТ СН'!$H$17</f>
        <v>3602.9475234199999</v>
      </c>
      <c r="V97" s="36">
        <f>SUMIFS(СВЦЭМ!$C$39:$C$782,СВЦЭМ!$A$39:$A$782,$A97,СВЦЭМ!$B$39:$B$782,V$83)+'СЕТ СН'!$H$9+СВЦЭМ!$D$10+'СЕТ СН'!$H$5-'СЕТ СН'!$H$17</f>
        <v>3612.6520587499999</v>
      </c>
      <c r="W97" s="36">
        <f>SUMIFS(СВЦЭМ!$C$39:$C$782,СВЦЭМ!$A$39:$A$782,$A97,СВЦЭМ!$B$39:$B$782,W$83)+'СЕТ СН'!$H$9+СВЦЭМ!$D$10+'СЕТ СН'!$H$5-'СЕТ СН'!$H$17</f>
        <v>3617.41692143</v>
      </c>
      <c r="X97" s="36">
        <f>SUMIFS(СВЦЭМ!$C$39:$C$782,СВЦЭМ!$A$39:$A$782,$A97,СВЦЭМ!$B$39:$B$782,X$83)+'СЕТ СН'!$H$9+СВЦЭМ!$D$10+'СЕТ СН'!$H$5-'СЕТ СН'!$H$17</f>
        <v>3650.5369075899998</v>
      </c>
      <c r="Y97" s="36">
        <f>SUMIFS(СВЦЭМ!$C$39:$C$782,СВЦЭМ!$A$39:$A$782,$A97,СВЦЭМ!$B$39:$B$782,Y$83)+'СЕТ СН'!$H$9+СВЦЭМ!$D$10+'СЕТ СН'!$H$5-'СЕТ СН'!$H$17</f>
        <v>3688.9080982800001</v>
      </c>
    </row>
    <row r="98" spans="1:25" ht="15.75" x14ac:dyDescent="0.2">
      <c r="A98" s="35">
        <f t="shared" si="2"/>
        <v>44635</v>
      </c>
      <c r="B98" s="36">
        <f>SUMIFS(СВЦЭМ!$C$39:$C$782,СВЦЭМ!$A$39:$A$782,$A98,СВЦЭМ!$B$39:$B$782,B$83)+'СЕТ СН'!$H$9+СВЦЭМ!$D$10+'СЕТ СН'!$H$5-'СЕТ СН'!$H$17</f>
        <v>3708.8410177700002</v>
      </c>
      <c r="C98" s="36">
        <f>SUMIFS(СВЦЭМ!$C$39:$C$782,СВЦЭМ!$A$39:$A$782,$A98,СВЦЭМ!$B$39:$B$782,C$83)+'СЕТ СН'!$H$9+СВЦЭМ!$D$10+'СЕТ СН'!$H$5-'СЕТ СН'!$H$17</f>
        <v>3754.0090669700003</v>
      </c>
      <c r="D98" s="36">
        <f>SUMIFS(СВЦЭМ!$C$39:$C$782,СВЦЭМ!$A$39:$A$782,$A98,СВЦЭМ!$B$39:$B$782,D$83)+'СЕТ СН'!$H$9+СВЦЭМ!$D$10+'СЕТ СН'!$H$5-'СЕТ СН'!$H$17</f>
        <v>3807.3308912500001</v>
      </c>
      <c r="E98" s="36">
        <f>SUMIFS(СВЦЭМ!$C$39:$C$782,СВЦЭМ!$A$39:$A$782,$A98,СВЦЭМ!$B$39:$B$782,E$83)+'СЕТ СН'!$H$9+СВЦЭМ!$D$10+'СЕТ СН'!$H$5-'СЕТ СН'!$H$17</f>
        <v>3824.5401948100002</v>
      </c>
      <c r="F98" s="36">
        <f>SUMIFS(СВЦЭМ!$C$39:$C$782,СВЦЭМ!$A$39:$A$782,$A98,СВЦЭМ!$B$39:$B$782,F$83)+'СЕТ СН'!$H$9+СВЦЭМ!$D$10+'СЕТ СН'!$H$5-'СЕТ СН'!$H$17</f>
        <v>3830.6594062100003</v>
      </c>
      <c r="G98" s="36">
        <f>SUMIFS(СВЦЭМ!$C$39:$C$782,СВЦЭМ!$A$39:$A$782,$A98,СВЦЭМ!$B$39:$B$782,G$83)+'СЕТ СН'!$H$9+СВЦЭМ!$D$10+'СЕТ СН'!$H$5-'СЕТ СН'!$H$17</f>
        <v>3799.71285936</v>
      </c>
      <c r="H98" s="36">
        <f>SUMIFS(СВЦЭМ!$C$39:$C$782,СВЦЭМ!$A$39:$A$782,$A98,СВЦЭМ!$B$39:$B$782,H$83)+'СЕТ СН'!$H$9+СВЦЭМ!$D$10+'СЕТ СН'!$H$5-'СЕТ СН'!$H$17</f>
        <v>3718.4484930100002</v>
      </c>
      <c r="I98" s="36">
        <f>SUMIFS(СВЦЭМ!$C$39:$C$782,СВЦЭМ!$A$39:$A$782,$A98,СВЦЭМ!$B$39:$B$782,I$83)+'СЕТ СН'!$H$9+СВЦЭМ!$D$10+'СЕТ СН'!$H$5-'СЕТ СН'!$H$17</f>
        <v>3655.0837613800004</v>
      </c>
      <c r="J98" s="36">
        <f>SUMIFS(СВЦЭМ!$C$39:$C$782,СВЦЭМ!$A$39:$A$782,$A98,СВЦЭМ!$B$39:$B$782,J$83)+'СЕТ СН'!$H$9+СВЦЭМ!$D$10+'СЕТ СН'!$H$5-'СЕТ СН'!$H$17</f>
        <v>3609.7603885900003</v>
      </c>
      <c r="K98" s="36">
        <f>SUMIFS(СВЦЭМ!$C$39:$C$782,СВЦЭМ!$A$39:$A$782,$A98,СВЦЭМ!$B$39:$B$782,K$83)+'СЕТ СН'!$H$9+СВЦЭМ!$D$10+'СЕТ СН'!$H$5-'СЕТ СН'!$H$17</f>
        <v>3600.88614693</v>
      </c>
      <c r="L98" s="36">
        <f>SUMIFS(СВЦЭМ!$C$39:$C$782,СВЦЭМ!$A$39:$A$782,$A98,СВЦЭМ!$B$39:$B$782,L$83)+'СЕТ СН'!$H$9+СВЦЭМ!$D$10+'СЕТ СН'!$H$5-'СЕТ СН'!$H$17</f>
        <v>3605.4003296500005</v>
      </c>
      <c r="M98" s="36">
        <f>SUMIFS(СВЦЭМ!$C$39:$C$782,СВЦЭМ!$A$39:$A$782,$A98,СВЦЭМ!$B$39:$B$782,M$83)+'СЕТ СН'!$H$9+СВЦЭМ!$D$10+'СЕТ СН'!$H$5-'СЕТ СН'!$H$17</f>
        <v>3636.2746372500001</v>
      </c>
      <c r="N98" s="36">
        <f>SUMIFS(СВЦЭМ!$C$39:$C$782,СВЦЭМ!$A$39:$A$782,$A98,СВЦЭМ!$B$39:$B$782,N$83)+'СЕТ СН'!$H$9+СВЦЭМ!$D$10+'СЕТ СН'!$H$5-'СЕТ СН'!$H$17</f>
        <v>3680.3778814500001</v>
      </c>
      <c r="O98" s="36">
        <f>SUMIFS(СВЦЭМ!$C$39:$C$782,СВЦЭМ!$A$39:$A$782,$A98,СВЦЭМ!$B$39:$B$782,O$83)+'СЕТ СН'!$H$9+СВЦЭМ!$D$10+'СЕТ СН'!$H$5-'СЕТ СН'!$H$17</f>
        <v>3723.7368294900002</v>
      </c>
      <c r="P98" s="36">
        <f>SUMIFS(СВЦЭМ!$C$39:$C$782,СВЦЭМ!$A$39:$A$782,$A98,СВЦЭМ!$B$39:$B$782,P$83)+'СЕТ СН'!$H$9+СВЦЭМ!$D$10+'СЕТ СН'!$H$5-'СЕТ СН'!$H$17</f>
        <v>3737.4097845599999</v>
      </c>
      <c r="Q98" s="36">
        <f>SUMIFS(СВЦЭМ!$C$39:$C$782,СВЦЭМ!$A$39:$A$782,$A98,СВЦЭМ!$B$39:$B$782,Q$83)+'СЕТ СН'!$H$9+СВЦЭМ!$D$10+'СЕТ СН'!$H$5-'СЕТ СН'!$H$17</f>
        <v>3724.5224446800003</v>
      </c>
      <c r="R98" s="36">
        <f>SUMIFS(СВЦЭМ!$C$39:$C$782,СВЦЭМ!$A$39:$A$782,$A98,СВЦЭМ!$B$39:$B$782,R$83)+'СЕТ СН'!$H$9+СВЦЭМ!$D$10+'СЕТ СН'!$H$5-'СЕТ СН'!$H$17</f>
        <v>3680.8247317300002</v>
      </c>
      <c r="S98" s="36">
        <f>SUMIFS(СВЦЭМ!$C$39:$C$782,СВЦЭМ!$A$39:$A$782,$A98,СВЦЭМ!$B$39:$B$782,S$83)+'СЕТ СН'!$H$9+СВЦЭМ!$D$10+'СЕТ СН'!$H$5-'СЕТ СН'!$H$17</f>
        <v>3641.2509732600001</v>
      </c>
      <c r="T98" s="36">
        <f>SUMIFS(СВЦЭМ!$C$39:$C$782,СВЦЭМ!$A$39:$A$782,$A98,СВЦЭМ!$B$39:$B$782,T$83)+'СЕТ СН'!$H$9+СВЦЭМ!$D$10+'СЕТ СН'!$H$5-'СЕТ СН'!$H$17</f>
        <v>3606.9500417700001</v>
      </c>
      <c r="U98" s="36">
        <f>SUMIFS(СВЦЭМ!$C$39:$C$782,СВЦЭМ!$A$39:$A$782,$A98,СВЦЭМ!$B$39:$B$782,U$83)+'СЕТ СН'!$H$9+СВЦЭМ!$D$10+'СЕТ СН'!$H$5-'СЕТ СН'!$H$17</f>
        <v>3598.8895345199999</v>
      </c>
      <c r="V98" s="36">
        <f>SUMIFS(СВЦЭМ!$C$39:$C$782,СВЦЭМ!$A$39:$A$782,$A98,СВЦЭМ!$B$39:$B$782,V$83)+'СЕТ СН'!$H$9+СВЦЭМ!$D$10+'СЕТ СН'!$H$5-'СЕТ СН'!$H$17</f>
        <v>3610.0265157600002</v>
      </c>
      <c r="W98" s="36">
        <f>SUMIFS(СВЦЭМ!$C$39:$C$782,СВЦЭМ!$A$39:$A$782,$A98,СВЦЭМ!$B$39:$B$782,W$83)+'СЕТ СН'!$H$9+СВЦЭМ!$D$10+'СЕТ СН'!$H$5-'СЕТ СН'!$H$17</f>
        <v>3629.2596269200003</v>
      </c>
      <c r="X98" s="36">
        <f>SUMIFS(СВЦЭМ!$C$39:$C$782,СВЦЭМ!$A$39:$A$782,$A98,СВЦЭМ!$B$39:$B$782,X$83)+'СЕТ СН'!$H$9+СВЦЭМ!$D$10+'СЕТ СН'!$H$5-'СЕТ СН'!$H$17</f>
        <v>3653.13309888</v>
      </c>
      <c r="Y98" s="36">
        <f>SUMIFS(СВЦЭМ!$C$39:$C$782,СВЦЭМ!$A$39:$A$782,$A98,СВЦЭМ!$B$39:$B$782,Y$83)+'СЕТ СН'!$H$9+СВЦЭМ!$D$10+'СЕТ СН'!$H$5-'СЕТ СН'!$H$17</f>
        <v>3698.0928268799998</v>
      </c>
    </row>
    <row r="99" spans="1:25" ht="15.75" x14ac:dyDescent="0.2">
      <c r="A99" s="35">
        <f t="shared" si="2"/>
        <v>44636</v>
      </c>
      <c r="B99" s="36">
        <f>SUMIFS(СВЦЭМ!$C$39:$C$782,СВЦЭМ!$A$39:$A$782,$A99,СВЦЭМ!$B$39:$B$782,B$83)+'СЕТ СН'!$H$9+СВЦЭМ!$D$10+'СЕТ СН'!$H$5-'СЕТ СН'!$H$17</f>
        <v>3690.6897420400001</v>
      </c>
      <c r="C99" s="36">
        <f>SUMIFS(СВЦЭМ!$C$39:$C$782,СВЦЭМ!$A$39:$A$782,$A99,СВЦЭМ!$B$39:$B$782,C$83)+'СЕТ СН'!$H$9+СВЦЭМ!$D$10+'СЕТ СН'!$H$5-'СЕТ СН'!$H$17</f>
        <v>3764.79084633</v>
      </c>
      <c r="D99" s="36">
        <f>SUMIFS(СВЦЭМ!$C$39:$C$782,СВЦЭМ!$A$39:$A$782,$A99,СВЦЭМ!$B$39:$B$782,D$83)+'СЕТ СН'!$H$9+СВЦЭМ!$D$10+'СЕТ СН'!$H$5-'СЕТ СН'!$H$17</f>
        <v>3831.7765408700002</v>
      </c>
      <c r="E99" s="36">
        <f>SUMIFS(СВЦЭМ!$C$39:$C$782,СВЦЭМ!$A$39:$A$782,$A99,СВЦЭМ!$B$39:$B$782,E$83)+'СЕТ СН'!$H$9+СВЦЭМ!$D$10+'СЕТ СН'!$H$5-'СЕТ СН'!$H$17</f>
        <v>3836.2362456700002</v>
      </c>
      <c r="F99" s="36">
        <f>SUMIFS(СВЦЭМ!$C$39:$C$782,СВЦЭМ!$A$39:$A$782,$A99,СВЦЭМ!$B$39:$B$782,F$83)+'СЕТ СН'!$H$9+СВЦЭМ!$D$10+'СЕТ СН'!$H$5-'СЕТ СН'!$H$17</f>
        <v>3848.5173749300002</v>
      </c>
      <c r="G99" s="36">
        <f>SUMIFS(СВЦЭМ!$C$39:$C$782,СВЦЭМ!$A$39:$A$782,$A99,СВЦЭМ!$B$39:$B$782,G$83)+'СЕТ СН'!$H$9+СВЦЭМ!$D$10+'СЕТ СН'!$H$5-'СЕТ СН'!$H$17</f>
        <v>3817.5309089400002</v>
      </c>
      <c r="H99" s="36">
        <f>SUMIFS(СВЦЭМ!$C$39:$C$782,СВЦЭМ!$A$39:$A$782,$A99,СВЦЭМ!$B$39:$B$782,H$83)+'СЕТ СН'!$H$9+СВЦЭМ!$D$10+'СЕТ СН'!$H$5-'СЕТ СН'!$H$17</f>
        <v>3733.0220049</v>
      </c>
      <c r="I99" s="36">
        <f>SUMIFS(СВЦЭМ!$C$39:$C$782,СВЦЭМ!$A$39:$A$782,$A99,СВЦЭМ!$B$39:$B$782,I$83)+'СЕТ СН'!$H$9+СВЦЭМ!$D$10+'СЕТ СН'!$H$5-'СЕТ СН'!$H$17</f>
        <v>3668.5760996400004</v>
      </c>
      <c r="J99" s="36">
        <f>SUMIFS(СВЦЭМ!$C$39:$C$782,СВЦЭМ!$A$39:$A$782,$A99,СВЦЭМ!$B$39:$B$782,J$83)+'СЕТ СН'!$H$9+СВЦЭМ!$D$10+'СЕТ СН'!$H$5-'СЕТ СН'!$H$17</f>
        <v>3637.5799132100001</v>
      </c>
      <c r="K99" s="36">
        <f>SUMIFS(СВЦЭМ!$C$39:$C$782,СВЦЭМ!$A$39:$A$782,$A99,СВЦЭМ!$B$39:$B$782,K$83)+'СЕТ СН'!$H$9+СВЦЭМ!$D$10+'СЕТ СН'!$H$5-'СЕТ СН'!$H$17</f>
        <v>3632.8989196800003</v>
      </c>
      <c r="L99" s="36">
        <f>SUMIFS(СВЦЭМ!$C$39:$C$782,СВЦЭМ!$A$39:$A$782,$A99,СВЦЭМ!$B$39:$B$782,L$83)+'СЕТ СН'!$H$9+СВЦЭМ!$D$10+'СЕТ СН'!$H$5-'СЕТ СН'!$H$17</f>
        <v>3642.7643580200001</v>
      </c>
      <c r="M99" s="36">
        <f>SUMIFS(СВЦЭМ!$C$39:$C$782,СВЦЭМ!$A$39:$A$782,$A99,СВЦЭМ!$B$39:$B$782,M$83)+'СЕТ СН'!$H$9+СВЦЭМ!$D$10+'СЕТ СН'!$H$5-'СЕТ СН'!$H$17</f>
        <v>3696.6624192200002</v>
      </c>
      <c r="N99" s="36">
        <f>SUMIFS(СВЦЭМ!$C$39:$C$782,СВЦЭМ!$A$39:$A$782,$A99,СВЦЭМ!$B$39:$B$782,N$83)+'СЕТ СН'!$H$9+СВЦЭМ!$D$10+'СЕТ СН'!$H$5-'СЕТ СН'!$H$17</f>
        <v>3713.28010447</v>
      </c>
      <c r="O99" s="36">
        <f>SUMIFS(СВЦЭМ!$C$39:$C$782,СВЦЭМ!$A$39:$A$782,$A99,СВЦЭМ!$B$39:$B$782,O$83)+'СЕТ СН'!$H$9+СВЦЭМ!$D$10+'СЕТ СН'!$H$5-'СЕТ СН'!$H$17</f>
        <v>3755.9074338800001</v>
      </c>
      <c r="P99" s="36">
        <f>SUMIFS(СВЦЭМ!$C$39:$C$782,СВЦЭМ!$A$39:$A$782,$A99,СВЦЭМ!$B$39:$B$782,P$83)+'СЕТ СН'!$H$9+СВЦЭМ!$D$10+'СЕТ СН'!$H$5-'СЕТ СН'!$H$17</f>
        <v>3759.1835101699999</v>
      </c>
      <c r="Q99" s="36">
        <f>SUMIFS(СВЦЭМ!$C$39:$C$782,СВЦЭМ!$A$39:$A$782,$A99,СВЦЭМ!$B$39:$B$782,Q$83)+'СЕТ СН'!$H$9+СВЦЭМ!$D$10+'СЕТ СН'!$H$5-'СЕТ СН'!$H$17</f>
        <v>3736.5663244500001</v>
      </c>
      <c r="R99" s="36">
        <f>SUMIFS(СВЦЭМ!$C$39:$C$782,СВЦЭМ!$A$39:$A$782,$A99,СВЦЭМ!$B$39:$B$782,R$83)+'СЕТ СН'!$H$9+СВЦЭМ!$D$10+'СЕТ СН'!$H$5-'СЕТ СН'!$H$17</f>
        <v>3711.0681313599998</v>
      </c>
      <c r="S99" s="36">
        <f>SUMIFS(СВЦЭМ!$C$39:$C$782,СВЦЭМ!$A$39:$A$782,$A99,СВЦЭМ!$B$39:$B$782,S$83)+'СЕТ СН'!$H$9+СВЦЭМ!$D$10+'СЕТ СН'!$H$5-'СЕТ СН'!$H$17</f>
        <v>3668.2553745700002</v>
      </c>
      <c r="T99" s="36">
        <f>SUMIFS(СВЦЭМ!$C$39:$C$782,СВЦЭМ!$A$39:$A$782,$A99,СВЦЭМ!$B$39:$B$782,T$83)+'СЕТ СН'!$H$9+СВЦЭМ!$D$10+'СЕТ СН'!$H$5-'СЕТ СН'!$H$17</f>
        <v>3632.3983305100001</v>
      </c>
      <c r="U99" s="36">
        <f>SUMIFS(СВЦЭМ!$C$39:$C$782,СВЦЭМ!$A$39:$A$782,$A99,СВЦЭМ!$B$39:$B$782,U$83)+'СЕТ СН'!$H$9+СВЦЭМ!$D$10+'СЕТ СН'!$H$5-'СЕТ СН'!$H$17</f>
        <v>3607.5225848</v>
      </c>
      <c r="V99" s="36">
        <f>SUMIFS(СВЦЭМ!$C$39:$C$782,СВЦЭМ!$A$39:$A$782,$A99,СВЦЭМ!$B$39:$B$782,V$83)+'СЕТ СН'!$H$9+СВЦЭМ!$D$10+'СЕТ СН'!$H$5-'СЕТ СН'!$H$17</f>
        <v>3628.4670481399999</v>
      </c>
      <c r="W99" s="36">
        <f>SUMIFS(СВЦЭМ!$C$39:$C$782,СВЦЭМ!$A$39:$A$782,$A99,СВЦЭМ!$B$39:$B$782,W$83)+'СЕТ СН'!$H$9+СВЦЭМ!$D$10+'СЕТ СН'!$H$5-'СЕТ СН'!$H$17</f>
        <v>3665.6660808400002</v>
      </c>
      <c r="X99" s="36">
        <f>SUMIFS(СВЦЭМ!$C$39:$C$782,СВЦЭМ!$A$39:$A$782,$A99,СВЦЭМ!$B$39:$B$782,X$83)+'СЕТ СН'!$H$9+СВЦЭМ!$D$10+'СЕТ СН'!$H$5-'СЕТ СН'!$H$17</f>
        <v>3699.9156782400005</v>
      </c>
      <c r="Y99" s="36">
        <f>SUMIFS(СВЦЭМ!$C$39:$C$782,СВЦЭМ!$A$39:$A$782,$A99,СВЦЭМ!$B$39:$B$782,Y$83)+'СЕТ СН'!$H$9+СВЦЭМ!$D$10+'СЕТ СН'!$H$5-'СЕТ СН'!$H$17</f>
        <v>3720.5845642800004</v>
      </c>
    </row>
    <row r="100" spans="1:25" ht="15.75" x14ac:dyDescent="0.2">
      <c r="A100" s="35">
        <f t="shared" si="2"/>
        <v>44637</v>
      </c>
      <c r="B100" s="36">
        <f>SUMIFS(СВЦЭМ!$C$39:$C$782,СВЦЭМ!$A$39:$A$782,$A100,СВЦЭМ!$B$39:$B$782,B$83)+'СЕТ СН'!$H$9+СВЦЭМ!$D$10+'СЕТ СН'!$H$5-'СЕТ СН'!$H$17</f>
        <v>3723.4441520099999</v>
      </c>
      <c r="C100" s="36">
        <f>SUMIFS(СВЦЭМ!$C$39:$C$782,СВЦЭМ!$A$39:$A$782,$A100,СВЦЭМ!$B$39:$B$782,C$83)+'СЕТ СН'!$H$9+СВЦЭМ!$D$10+'СЕТ СН'!$H$5-'СЕТ СН'!$H$17</f>
        <v>3788.1825403800003</v>
      </c>
      <c r="D100" s="36">
        <f>SUMIFS(СВЦЭМ!$C$39:$C$782,СВЦЭМ!$A$39:$A$782,$A100,СВЦЭМ!$B$39:$B$782,D$83)+'СЕТ СН'!$H$9+СВЦЭМ!$D$10+'СЕТ СН'!$H$5-'СЕТ СН'!$H$17</f>
        <v>3846.5787495499999</v>
      </c>
      <c r="E100" s="36">
        <f>SUMIFS(СВЦЭМ!$C$39:$C$782,СВЦЭМ!$A$39:$A$782,$A100,СВЦЭМ!$B$39:$B$782,E$83)+'СЕТ СН'!$H$9+СВЦЭМ!$D$10+'СЕТ СН'!$H$5-'СЕТ СН'!$H$17</f>
        <v>3883.7147425900002</v>
      </c>
      <c r="F100" s="36">
        <f>SUMIFS(СВЦЭМ!$C$39:$C$782,СВЦЭМ!$A$39:$A$782,$A100,СВЦЭМ!$B$39:$B$782,F$83)+'СЕТ СН'!$H$9+СВЦЭМ!$D$10+'СЕТ СН'!$H$5-'СЕТ СН'!$H$17</f>
        <v>3895.1825964200002</v>
      </c>
      <c r="G100" s="36">
        <f>SUMIFS(СВЦЭМ!$C$39:$C$782,СВЦЭМ!$A$39:$A$782,$A100,СВЦЭМ!$B$39:$B$782,G$83)+'СЕТ СН'!$H$9+СВЦЭМ!$D$10+'СЕТ СН'!$H$5-'СЕТ СН'!$H$17</f>
        <v>3861.4568652300004</v>
      </c>
      <c r="H100" s="36">
        <f>SUMIFS(СВЦЭМ!$C$39:$C$782,СВЦЭМ!$A$39:$A$782,$A100,СВЦЭМ!$B$39:$B$782,H$83)+'СЕТ СН'!$H$9+СВЦЭМ!$D$10+'СЕТ СН'!$H$5-'СЕТ СН'!$H$17</f>
        <v>3762.5891697300003</v>
      </c>
      <c r="I100" s="36">
        <f>SUMIFS(СВЦЭМ!$C$39:$C$782,СВЦЭМ!$A$39:$A$782,$A100,СВЦЭМ!$B$39:$B$782,I$83)+'СЕТ СН'!$H$9+СВЦЭМ!$D$10+'СЕТ СН'!$H$5-'СЕТ СН'!$H$17</f>
        <v>3670.3119942900003</v>
      </c>
      <c r="J100" s="36">
        <f>SUMIFS(СВЦЭМ!$C$39:$C$782,СВЦЭМ!$A$39:$A$782,$A100,СВЦЭМ!$B$39:$B$782,J$83)+'СЕТ СН'!$H$9+СВЦЭМ!$D$10+'СЕТ СН'!$H$5-'СЕТ СН'!$H$17</f>
        <v>3626.8349800599999</v>
      </c>
      <c r="K100" s="36">
        <f>SUMIFS(СВЦЭМ!$C$39:$C$782,СВЦЭМ!$A$39:$A$782,$A100,СВЦЭМ!$B$39:$B$782,K$83)+'СЕТ СН'!$H$9+СВЦЭМ!$D$10+'СЕТ СН'!$H$5-'СЕТ СН'!$H$17</f>
        <v>3624.3873398400001</v>
      </c>
      <c r="L100" s="36">
        <f>SUMIFS(СВЦЭМ!$C$39:$C$782,СВЦЭМ!$A$39:$A$782,$A100,СВЦЭМ!$B$39:$B$782,L$83)+'СЕТ СН'!$H$9+СВЦЭМ!$D$10+'СЕТ СН'!$H$5-'СЕТ СН'!$H$17</f>
        <v>3628.7644505100002</v>
      </c>
      <c r="M100" s="36">
        <f>SUMIFS(СВЦЭМ!$C$39:$C$782,СВЦЭМ!$A$39:$A$782,$A100,СВЦЭМ!$B$39:$B$782,M$83)+'СЕТ СН'!$H$9+СВЦЭМ!$D$10+'СЕТ СН'!$H$5-'СЕТ СН'!$H$17</f>
        <v>3682.1703854699999</v>
      </c>
      <c r="N100" s="36">
        <f>SUMIFS(СВЦЭМ!$C$39:$C$782,СВЦЭМ!$A$39:$A$782,$A100,СВЦЭМ!$B$39:$B$782,N$83)+'СЕТ СН'!$H$9+СВЦЭМ!$D$10+'СЕТ СН'!$H$5-'СЕТ СН'!$H$17</f>
        <v>3721.7371450800001</v>
      </c>
      <c r="O100" s="36">
        <f>SUMIFS(СВЦЭМ!$C$39:$C$782,СВЦЭМ!$A$39:$A$782,$A100,СВЦЭМ!$B$39:$B$782,O$83)+'СЕТ СН'!$H$9+СВЦЭМ!$D$10+'СЕТ СН'!$H$5-'СЕТ СН'!$H$17</f>
        <v>3746.3788428400003</v>
      </c>
      <c r="P100" s="36">
        <f>SUMIFS(СВЦЭМ!$C$39:$C$782,СВЦЭМ!$A$39:$A$782,$A100,СВЦЭМ!$B$39:$B$782,P$83)+'СЕТ СН'!$H$9+СВЦЭМ!$D$10+'СЕТ СН'!$H$5-'СЕТ СН'!$H$17</f>
        <v>3771.7723179200002</v>
      </c>
      <c r="Q100" s="36">
        <f>SUMIFS(СВЦЭМ!$C$39:$C$782,СВЦЭМ!$A$39:$A$782,$A100,СВЦЭМ!$B$39:$B$782,Q$83)+'СЕТ СН'!$H$9+СВЦЭМ!$D$10+'СЕТ СН'!$H$5-'СЕТ СН'!$H$17</f>
        <v>3766.5482224699999</v>
      </c>
      <c r="R100" s="36">
        <f>SUMIFS(СВЦЭМ!$C$39:$C$782,СВЦЭМ!$A$39:$A$782,$A100,СВЦЭМ!$B$39:$B$782,R$83)+'СЕТ СН'!$H$9+СВЦЭМ!$D$10+'СЕТ СН'!$H$5-'СЕТ СН'!$H$17</f>
        <v>3731.3112472399998</v>
      </c>
      <c r="S100" s="36">
        <f>SUMIFS(СВЦЭМ!$C$39:$C$782,СВЦЭМ!$A$39:$A$782,$A100,СВЦЭМ!$B$39:$B$782,S$83)+'СЕТ СН'!$H$9+СВЦЭМ!$D$10+'СЕТ СН'!$H$5-'СЕТ СН'!$H$17</f>
        <v>3678.0148770200003</v>
      </c>
      <c r="T100" s="36">
        <f>SUMIFS(СВЦЭМ!$C$39:$C$782,СВЦЭМ!$A$39:$A$782,$A100,СВЦЭМ!$B$39:$B$782,T$83)+'СЕТ СН'!$H$9+СВЦЭМ!$D$10+'СЕТ СН'!$H$5-'СЕТ СН'!$H$17</f>
        <v>3636.2178150400005</v>
      </c>
      <c r="U100" s="36">
        <f>SUMIFS(СВЦЭМ!$C$39:$C$782,СВЦЭМ!$A$39:$A$782,$A100,СВЦЭМ!$B$39:$B$782,U$83)+'СЕТ СН'!$H$9+СВЦЭМ!$D$10+'СЕТ СН'!$H$5-'СЕТ СН'!$H$17</f>
        <v>3616.8782548100003</v>
      </c>
      <c r="V100" s="36">
        <f>SUMIFS(СВЦЭМ!$C$39:$C$782,СВЦЭМ!$A$39:$A$782,$A100,СВЦЭМ!$B$39:$B$782,V$83)+'СЕТ СН'!$H$9+СВЦЭМ!$D$10+'СЕТ СН'!$H$5-'СЕТ СН'!$H$17</f>
        <v>3676.0738846200002</v>
      </c>
      <c r="W100" s="36">
        <f>SUMIFS(СВЦЭМ!$C$39:$C$782,СВЦЭМ!$A$39:$A$782,$A100,СВЦЭМ!$B$39:$B$782,W$83)+'СЕТ СН'!$H$9+СВЦЭМ!$D$10+'СЕТ СН'!$H$5-'СЕТ СН'!$H$17</f>
        <v>3664.0112776000001</v>
      </c>
      <c r="X100" s="36">
        <f>SUMIFS(СВЦЭМ!$C$39:$C$782,СВЦЭМ!$A$39:$A$782,$A100,СВЦЭМ!$B$39:$B$782,X$83)+'СЕТ СН'!$H$9+СВЦЭМ!$D$10+'СЕТ СН'!$H$5-'СЕТ СН'!$H$17</f>
        <v>3664.7528249400002</v>
      </c>
      <c r="Y100" s="36">
        <f>SUMIFS(СВЦЭМ!$C$39:$C$782,СВЦЭМ!$A$39:$A$782,$A100,СВЦЭМ!$B$39:$B$782,Y$83)+'СЕТ СН'!$H$9+СВЦЭМ!$D$10+'СЕТ СН'!$H$5-'СЕТ СН'!$H$17</f>
        <v>3682.9817622800001</v>
      </c>
    </row>
    <row r="101" spans="1:25" ht="15.75" x14ac:dyDescent="0.2">
      <c r="A101" s="35">
        <f t="shared" si="2"/>
        <v>44638</v>
      </c>
      <c r="B101" s="36">
        <f>SUMIFS(СВЦЭМ!$C$39:$C$782,СВЦЭМ!$A$39:$A$782,$A101,СВЦЭМ!$B$39:$B$782,B$83)+'СЕТ СН'!$H$9+СВЦЭМ!$D$10+'СЕТ СН'!$H$5-'СЕТ СН'!$H$17</f>
        <v>3623.9359905900001</v>
      </c>
      <c r="C101" s="36">
        <f>SUMIFS(СВЦЭМ!$C$39:$C$782,СВЦЭМ!$A$39:$A$782,$A101,СВЦЭМ!$B$39:$B$782,C$83)+'СЕТ СН'!$H$9+СВЦЭМ!$D$10+'СЕТ СН'!$H$5-'СЕТ СН'!$H$17</f>
        <v>3647.0991762500003</v>
      </c>
      <c r="D101" s="36">
        <f>SUMIFS(СВЦЭМ!$C$39:$C$782,СВЦЭМ!$A$39:$A$782,$A101,СВЦЭМ!$B$39:$B$782,D$83)+'СЕТ СН'!$H$9+СВЦЭМ!$D$10+'СЕТ СН'!$H$5-'СЕТ СН'!$H$17</f>
        <v>3747.5928554400002</v>
      </c>
      <c r="E101" s="36">
        <f>SUMIFS(СВЦЭМ!$C$39:$C$782,СВЦЭМ!$A$39:$A$782,$A101,СВЦЭМ!$B$39:$B$782,E$83)+'СЕТ СН'!$H$9+СВЦЭМ!$D$10+'СЕТ СН'!$H$5-'СЕТ СН'!$H$17</f>
        <v>3771.9744231499999</v>
      </c>
      <c r="F101" s="36">
        <f>SUMIFS(СВЦЭМ!$C$39:$C$782,СВЦЭМ!$A$39:$A$782,$A101,СВЦЭМ!$B$39:$B$782,F$83)+'СЕТ СН'!$H$9+СВЦЭМ!$D$10+'СЕТ СН'!$H$5-'СЕТ СН'!$H$17</f>
        <v>3794.7686378200001</v>
      </c>
      <c r="G101" s="36">
        <f>SUMIFS(СВЦЭМ!$C$39:$C$782,СВЦЭМ!$A$39:$A$782,$A101,СВЦЭМ!$B$39:$B$782,G$83)+'СЕТ СН'!$H$9+СВЦЭМ!$D$10+'СЕТ СН'!$H$5-'СЕТ СН'!$H$17</f>
        <v>3765.5925547699999</v>
      </c>
      <c r="H101" s="36">
        <f>SUMIFS(СВЦЭМ!$C$39:$C$782,СВЦЭМ!$A$39:$A$782,$A101,СВЦЭМ!$B$39:$B$782,H$83)+'СЕТ СН'!$H$9+СВЦЭМ!$D$10+'СЕТ СН'!$H$5-'СЕТ СН'!$H$17</f>
        <v>3707.5754568400002</v>
      </c>
      <c r="I101" s="36">
        <f>SUMIFS(СВЦЭМ!$C$39:$C$782,СВЦЭМ!$A$39:$A$782,$A101,СВЦЭМ!$B$39:$B$782,I$83)+'СЕТ СН'!$H$9+СВЦЭМ!$D$10+'СЕТ СН'!$H$5-'СЕТ СН'!$H$17</f>
        <v>3637.8997560100001</v>
      </c>
      <c r="J101" s="36">
        <f>SUMIFS(СВЦЭМ!$C$39:$C$782,СВЦЭМ!$A$39:$A$782,$A101,СВЦЭМ!$B$39:$B$782,J$83)+'СЕТ СН'!$H$9+СВЦЭМ!$D$10+'СЕТ СН'!$H$5-'СЕТ СН'!$H$17</f>
        <v>3610.9857843300001</v>
      </c>
      <c r="K101" s="36">
        <f>SUMIFS(СВЦЭМ!$C$39:$C$782,СВЦЭМ!$A$39:$A$782,$A101,СВЦЭМ!$B$39:$B$782,K$83)+'СЕТ СН'!$H$9+СВЦЭМ!$D$10+'СЕТ СН'!$H$5-'СЕТ СН'!$H$17</f>
        <v>3612.7534518000002</v>
      </c>
      <c r="L101" s="36">
        <f>SUMIFS(СВЦЭМ!$C$39:$C$782,СВЦЭМ!$A$39:$A$782,$A101,СВЦЭМ!$B$39:$B$782,L$83)+'СЕТ СН'!$H$9+СВЦЭМ!$D$10+'СЕТ СН'!$H$5-'СЕТ СН'!$H$17</f>
        <v>3616.3370846400003</v>
      </c>
      <c r="M101" s="36">
        <f>SUMIFS(СВЦЭМ!$C$39:$C$782,СВЦЭМ!$A$39:$A$782,$A101,СВЦЭМ!$B$39:$B$782,M$83)+'СЕТ СН'!$H$9+СВЦЭМ!$D$10+'СЕТ СН'!$H$5-'СЕТ СН'!$H$17</f>
        <v>3645.7146301100001</v>
      </c>
      <c r="N101" s="36">
        <f>SUMIFS(СВЦЭМ!$C$39:$C$782,СВЦЭМ!$A$39:$A$782,$A101,СВЦЭМ!$B$39:$B$782,N$83)+'СЕТ СН'!$H$9+СВЦЭМ!$D$10+'СЕТ СН'!$H$5-'СЕТ СН'!$H$17</f>
        <v>3702.5678636100001</v>
      </c>
      <c r="O101" s="36">
        <f>SUMIFS(СВЦЭМ!$C$39:$C$782,СВЦЭМ!$A$39:$A$782,$A101,СВЦЭМ!$B$39:$B$782,O$83)+'СЕТ СН'!$H$9+СВЦЭМ!$D$10+'СЕТ СН'!$H$5-'СЕТ СН'!$H$17</f>
        <v>3741.8150068200002</v>
      </c>
      <c r="P101" s="36">
        <f>SUMIFS(СВЦЭМ!$C$39:$C$782,СВЦЭМ!$A$39:$A$782,$A101,СВЦЭМ!$B$39:$B$782,P$83)+'СЕТ СН'!$H$9+СВЦЭМ!$D$10+'СЕТ СН'!$H$5-'СЕТ СН'!$H$17</f>
        <v>3757.3797354799999</v>
      </c>
      <c r="Q101" s="36">
        <f>SUMIFS(СВЦЭМ!$C$39:$C$782,СВЦЭМ!$A$39:$A$782,$A101,СВЦЭМ!$B$39:$B$782,Q$83)+'СЕТ СН'!$H$9+СВЦЭМ!$D$10+'СЕТ СН'!$H$5-'СЕТ СН'!$H$17</f>
        <v>3741.0215542900005</v>
      </c>
      <c r="R101" s="36">
        <f>SUMIFS(СВЦЭМ!$C$39:$C$782,СВЦЭМ!$A$39:$A$782,$A101,СВЦЭМ!$B$39:$B$782,R$83)+'СЕТ СН'!$H$9+СВЦЭМ!$D$10+'СЕТ СН'!$H$5-'СЕТ СН'!$H$17</f>
        <v>3721.7741738700001</v>
      </c>
      <c r="S101" s="36">
        <f>SUMIFS(СВЦЭМ!$C$39:$C$782,СВЦЭМ!$A$39:$A$782,$A101,СВЦЭМ!$B$39:$B$782,S$83)+'СЕТ СН'!$H$9+СВЦЭМ!$D$10+'СЕТ СН'!$H$5-'СЕТ СН'!$H$17</f>
        <v>3659.5885269300002</v>
      </c>
      <c r="T101" s="36">
        <f>SUMIFS(СВЦЭМ!$C$39:$C$782,СВЦЭМ!$A$39:$A$782,$A101,СВЦЭМ!$B$39:$B$782,T$83)+'СЕТ СН'!$H$9+СВЦЭМ!$D$10+'СЕТ СН'!$H$5-'СЕТ СН'!$H$17</f>
        <v>3616.1389820900004</v>
      </c>
      <c r="U101" s="36">
        <f>SUMIFS(СВЦЭМ!$C$39:$C$782,СВЦЭМ!$A$39:$A$782,$A101,СВЦЭМ!$B$39:$B$782,U$83)+'СЕТ СН'!$H$9+СВЦЭМ!$D$10+'СЕТ СН'!$H$5-'СЕТ СН'!$H$17</f>
        <v>3589.6173526400003</v>
      </c>
      <c r="V101" s="36">
        <f>SUMIFS(СВЦЭМ!$C$39:$C$782,СВЦЭМ!$A$39:$A$782,$A101,СВЦЭМ!$B$39:$B$782,V$83)+'СЕТ СН'!$H$9+СВЦЭМ!$D$10+'СЕТ СН'!$H$5-'СЕТ СН'!$H$17</f>
        <v>3614.5233305100001</v>
      </c>
      <c r="W101" s="36">
        <f>SUMIFS(СВЦЭМ!$C$39:$C$782,СВЦЭМ!$A$39:$A$782,$A101,СВЦЭМ!$B$39:$B$782,W$83)+'СЕТ СН'!$H$9+СВЦЭМ!$D$10+'СЕТ СН'!$H$5-'СЕТ СН'!$H$17</f>
        <v>3632.0792572099999</v>
      </c>
      <c r="X101" s="36">
        <f>SUMIFS(СВЦЭМ!$C$39:$C$782,СВЦЭМ!$A$39:$A$782,$A101,СВЦЭМ!$B$39:$B$782,X$83)+'СЕТ СН'!$H$9+СВЦЭМ!$D$10+'СЕТ СН'!$H$5-'СЕТ СН'!$H$17</f>
        <v>3654.8568979900001</v>
      </c>
      <c r="Y101" s="36">
        <f>SUMIFS(СВЦЭМ!$C$39:$C$782,СВЦЭМ!$A$39:$A$782,$A101,СВЦЭМ!$B$39:$B$782,Y$83)+'СЕТ СН'!$H$9+СВЦЭМ!$D$10+'СЕТ СН'!$H$5-'СЕТ СН'!$H$17</f>
        <v>3662.7813927500001</v>
      </c>
    </row>
    <row r="102" spans="1:25" ht="15.75" x14ac:dyDescent="0.2">
      <c r="A102" s="35">
        <f t="shared" si="2"/>
        <v>44639</v>
      </c>
      <c r="B102" s="36">
        <f>SUMIFS(СВЦЭМ!$C$39:$C$782,СВЦЭМ!$A$39:$A$782,$A102,СВЦЭМ!$B$39:$B$782,B$83)+'СЕТ СН'!$H$9+СВЦЭМ!$D$10+'СЕТ СН'!$H$5-'СЕТ СН'!$H$17</f>
        <v>3672.3533240000002</v>
      </c>
      <c r="C102" s="36">
        <f>SUMIFS(СВЦЭМ!$C$39:$C$782,СВЦЭМ!$A$39:$A$782,$A102,СВЦЭМ!$B$39:$B$782,C$83)+'СЕТ СН'!$H$9+СВЦЭМ!$D$10+'СЕТ СН'!$H$5-'СЕТ СН'!$H$17</f>
        <v>3649.0673238200002</v>
      </c>
      <c r="D102" s="36">
        <f>SUMIFS(СВЦЭМ!$C$39:$C$782,СВЦЭМ!$A$39:$A$782,$A102,СВЦЭМ!$B$39:$B$782,D$83)+'СЕТ СН'!$H$9+СВЦЭМ!$D$10+'СЕТ СН'!$H$5-'СЕТ СН'!$H$17</f>
        <v>3749.4581912200001</v>
      </c>
      <c r="E102" s="36">
        <f>SUMIFS(СВЦЭМ!$C$39:$C$782,СВЦЭМ!$A$39:$A$782,$A102,СВЦЭМ!$B$39:$B$782,E$83)+'СЕТ СН'!$H$9+СВЦЭМ!$D$10+'СЕТ СН'!$H$5-'СЕТ СН'!$H$17</f>
        <v>3773.1863483900001</v>
      </c>
      <c r="F102" s="36">
        <f>SUMIFS(СВЦЭМ!$C$39:$C$782,СВЦЭМ!$A$39:$A$782,$A102,СВЦЭМ!$B$39:$B$782,F$83)+'СЕТ СН'!$H$9+СВЦЭМ!$D$10+'СЕТ СН'!$H$5-'СЕТ СН'!$H$17</f>
        <v>3791.0975251999998</v>
      </c>
      <c r="G102" s="36">
        <f>SUMIFS(СВЦЭМ!$C$39:$C$782,СВЦЭМ!$A$39:$A$782,$A102,СВЦЭМ!$B$39:$B$782,G$83)+'СЕТ СН'!$H$9+СВЦЭМ!$D$10+'СЕТ СН'!$H$5-'СЕТ СН'!$H$17</f>
        <v>3719.0451221000003</v>
      </c>
      <c r="H102" s="36">
        <f>SUMIFS(СВЦЭМ!$C$39:$C$782,СВЦЭМ!$A$39:$A$782,$A102,СВЦЭМ!$B$39:$B$782,H$83)+'СЕТ СН'!$H$9+СВЦЭМ!$D$10+'СЕТ СН'!$H$5-'СЕТ СН'!$H$17</f>
        <v>3665.4508496900003</v>
      </c>
      <c r="I102" s="36">
        <f>SUMIFS(СВЦЭМ!$C$39:$C$782,СВЦЭМ!$A$39:$A$782,$A102,СВЦЭМ!$B$39:$B$782,I$83)+'СЕТ СН'!$H$9+СВЦЭМ!$D$10+'СЕТ СН'!$H$5-'СЕТ СН'!$H$17</f>
        <v>3593.78959975</v>
      </c>
      <c r="J102" s="36">
        <f>SUMIFS(СВЦЭМ!$C$39:$C$782,СВЦЭМ!$A$39:$A$782,$A102,СВЦЭМ!$B$39:$B$782,J$83)+'СЕТ СН'!$H$9+СВЦЭМ!$D$10+'СЕТ СН'!$H$5-'СЕТ СН'!$H$17</f>
        <v>3528.1752653900003</v>
      </c>
      <c r="K102" s="36">
        <f>SUMIFS(СВЦЭМ!$C$39:$C$782,СВЦЭМ!$A$39:$A$782,$A102,СВЦЭМ!$B$39:$B$782,K$83)+'СЕТ СН'!$H$9+СВЦЭМ!$D$10+'СЕТ СН'!$H$5-'СЕТ СН'!$H$17</f>
        <v>3548.6933598100004</v>
      </c>
      <c r="L102" s="36">
        <f>SUMIFS(СВЦЭМ!$C$39:$C$782,СВЦЭМ!$A$39:$A$782,$A102,СВЦЭМ!$B$39:$B$782,L$83)+'СЕТ СН'!$H$9+СВЦЭМ!$D$10+'СЕТ СН'!$H$5-'СЕТ СН'!$H$17</f>
        <v>3553.0615061200006</v>
      </c>
      <c r="M102" s="36">
        <f>SUMIFS(СВЦЭМ!$C$39:$C$782,СВЦЭМ!$A$39:$A$782,$A102,СВЦЭМ!$B$39:$B$782,M$83)+'СЕТ СН'!$H$9+СВЦЭМ!$D$10+'СЕТ СН'!$H$5-'СЕТ СН'!$H$17</f>
        <v>3601.7410854300001</v>
      </c>
      <c r="N102" s="36">
        <f>SUMIFS(СВЦЭМ!$C$39:$C$782,СВЦЭМ!$A$39:$A$782,$A102,СВЦЭМ!$B$39:$B$782,N$83)+'СЕТ СН'!$H$9+СВЦЭМ!$D$10+'СЕТ СН'!$H$5-'СЕТ СН'!$H$17</f>
        <v>3656.4815795300001</v>
      </c>
      <c r="O102" s="36">
        <f>SUMIFS(СВЦЭМ!$C$39:$C$782,СВЦЭМ!$A$39:$A$782,$A102,СВЦЭМ!$B$39:$B$782,O$83)+'СЕТ СН'!$H$9+СВЦЭМ!$D$10+'СЕТ СН'!$H$5-'СЕТ СН'!$H$17</f>
        <v>3711.0525443100005</v>
      </c>
      <c r="P102" s="36">
        <f>SUMIFS(СВЦЭМ!$C$39:$C$782,СВЦЭМ!$A$39:$A$782,$A102,СВЦЭМ!$B$39:$B$782,P$83)+'СЕТ СН'!$H$9+СВЦЭМ!$D$10+'СЕТ СН'!$H$5-'СЕТ СН'!$H$17</f>
        <v>3736.6942570400001</v>
      </c>
      <c r="Q102" s="36">
        <f>SUMIFS(СВЦЭМ!$C$39:$C$782,СВЦЭМ!$A$39:$A$782,$A102,СВЦЭМ!$B$39:$B$782,Q$83)+'СЕТ СН'!$H$9+СВЦЭМ!$D$10+'СЕТ СН'!$H$5-'СЕТ СН'!$H$17</f>
        <v>3711.6499054700002</v>
      </c>
      <c r="R102" s="36">
        <f>SUMIFS(СВЦЭМ!$C$39:$C$782,СВЦЭМ!$A$39:$A$782,$A102,СВЦЭМ!$B$39:$B$782,R$83)+'СЕТ СН'!$H$9+СВЦЭМ!$D$10+'СЕТ СН'!$H$5-'СЕТ СН'!$H$17</f>
        <v>3649.7378153</v>
      </c>
      <c r="S102" s="36">
        <f>SUMIFS(СВЦЭМ!$C$39:$C$782,СВЦЭМ!$A$39:$A$782,$A102,СВЦЭМ!$B$39:$B$782,S$83)+'СЕТ СН'!$H$9+СВЦЭМ!$D$10+'СЕТ СН'!$H$5-'СЕТ СН'!$H$17</f>
        <v>3602.4500825700002</v>
      </c>
      <c r="T102" s="36">
        <f>SUMIFS(СВЦЭМ!$C$39:$C$782,СВЦЭМ!$A$39:$A$782,$A102,СВЦЭМ!$B$39:$B$782,T$83)+'СЕТ СН'!$H$9+СВЦЭМ!$D$10+'СЕТ СН'!$H$5-'СЕТ СН'!$H$17</f>
        <v>3560.14232464</v>
      </c>
      <c r="U102" s="36">
        <f>SUMIFS(СВЦЭМ!$C$39:$C$782,СВЦЭМ!$A$39:$A$782,$A102,СВЦЭМ!$B$39:$B$782,U$83)+'СЕТ СН'!$H$9+СВЦЭМ!$D$10+'СЕТ СН'!$H$5-'СЕТ СН'!$H$17</f>
        <v>3535.42368042</v>
      </c>
      <c r="V102" s="36">
        <f>SUMIFS(СВЦЭМ!$C$39:$C$782,СВЦЭМ!$A$39:$A$782,$A102,СВЦЭМ!$B$39:$B$782,V$83)+'СЕТ СН'!$H$9+СВЦЭМ!$D$10+'СЕТ СН'!$H$5-'СЕТ СН'!$H$17</f>
        <v>3554.0016876999998</v>
      </c>
      <c r="W102" s="36">
        <f>SUMIFS(СВЦЭМ!$C$39:$C$782,СВЦЭМ!$A$39:$A$782,$A102,СВЦЭМ!$B$39:$B$782,W$83)+'СЕТ СН'!$H$9+СВЦЭМ!$D$10+'СЕТ СН'!$H$5-'СЕТ СН'!$H$17</f>
        <v>3579.9907671199999</v>
      </c>
      <c r="X102" s="36">
        <f>SUMIFS(СВЦЭМ!$C$39:$C$782,СВЦЭМ!$A$39:$A$782,$A102,СВЦЭМ!$B$39:$B$782,X$83)+'СЕТ СН'!$H$9+СВЦЭМ!$D$10+'СЕТ СН'!$H$5-'СЕТ СН'!$H$17</f>
        <v>3597.1660909900002</v>
      </c>
      <c r="Y102" s="36">
        <f>SUMIFS(СВЦЭМ!$C$39:$C$782,СВЦЭМ!$A$39:$A$782,$A102,СВЦЭМ!$B$39:$B$782,Y$83)+'СЕТ СН'!$H$9+СВЦЭМ!$D$10+'СЕТ СН'!$H$5-'СЕТ СН'!$H$17</f>
        <v>3629.8720739099999</v>
      </c>
    </row>
    <row r="103" spans="1:25" ht="15.75" x14ac:dyDescent="0.2">
      <c r="A103" s="35">
        <f t="shared" si="2"/>
        <v>44640</v>
      </c>
      <c r="B103" s="36">
        <f>SUMIFS(СВЦЭМ!$C$39:$C$782,СВЦЭМ!$A$39:$A$782,$A103,СВЦЭМ!$B$39:$B$782,B$83)+'СЕТ СН'!$H$9+СВЦЭМ!$D$10+'СЕТ СН'!$H$5-'СЕТ СН'!$H$17</f>
        <v>3640.87937504</v>
      </c>
      <c r="C103" s="36">
        <f>SUMIFS(СВЦЭМ!$C$39:$C$782,СВЦЭМ!$A$39:$A$782,$A103,СВЦЭМ!$B$39:$B$782,C$83)+'СЕТ СН'!$H$9+СВЦЭМ!$D$10+'СЕТ СН'!$H$5-'СЕТ СН'!$H$17</f>
        <v>3684.1454760800002</v>
      </c>
      <c r="D103" s="36">
        <f>SUMIFS(СВЦЭМ!$C$39:$C$782,СВЦЭМ!$A$39:$A$782,$A103,СВЦЭМ!$B$39:$B$782,D$83)+'СЕТ СН'!$H$9+СВЦЭМ!$D$10+'СЕТ СН'!$H$5-'СЕТ СН'!$H$17</f>
        <v>3754.5445682200002</v>
      </c>
      <c r="E103" s="36">
        <f>SUMIFS(СВЦЭМ!$C$39:$C$782,СВЦЭМ!$A$39:$A$782,$A103,СВЦЭМ!$B$39:$B$782,E$83)+'СЕТ СН'!$H$9+СВЦЭМ!$D$10+'СЕТ СН'!$H$5-'СЕТ СН'!$H$17</f>
        <v>3803.2005136400003</v>
      </c>
      <c r="F103" s="36">
        <f>SUMIFS(СВЦЭМ!$C$39:$C$782,СВЦЭМ!$A$39:$A$782,$A103,СВЦЭМ!$B$39:$B$782,F$83)+'СЕТ СН'!$H$9+СВЦЭМ!$D$10+'СЕТ СН'!$H$5-'СЕТ СН'!$H$17</f>
        <v>3803.2694755700004</v>
      </c>
      <c r="G103" s="36">
        <f>SUMIFS(СВЦЭМ!$C$39:$C$782,СВЦЭМ!$A$39:$A$782,$A103,СВЦЭМ!$B$39:$B$782,G$83)+'СЕТ СН'!$H$9+СВЦЭМ!$D$10+'СЕТ СН'!$H$5-'СЕТ СН'!$H$17</f>
        <v>3771.8397343300003</v>
      </c>
      <c r="H103" s="36">
        <f>SUMIFS(СВЦЭМ!$C$39:$C$782,СВЦЭМ!$A$39:$A$782,$A103,СВЦЭМ!$B$39:$B$782,H$83)+'СЕТ СН'!$H$9+СВЦЭМ!$D$10+'СЕТ СН'!$H$5-'СЕТ СН'!$H$17</f>
        <v>3732.6682106500002</v>
      </c>
      <c r="I103" s="36">
        <f>SUMIFS(СВЦЭМ!$C$39:$C$782,СВЦЭМ!$A$39:$A$782,$A103,СВЦЭМ!$B$39:$B$782,I$83)+'СЕТ СН'!$H$9+СВЦЭМ!$D$10+'СЕТ СН'!$H$5-'СЕТ СН'!$H$17</f>
        <v>3639.7707367399998</v>
      </c>
      <c r="J103" s="36">
        <f>SUMIFS(СВЦЭМ!$C$39:$C$782,СВЦЭМ!$A$39:$A$782,$A103,СВЦЭМ!$B$39:$B$782,J$83)+'СЕТ СН'!$H$9+СВЦЭМ!$D$10+'СЕТ СН'!$H$5-'СЕТ СН'!$H$17</f>
        <v>3595.4403496200002</v>
      </c>
      <c r="K103" s="36">
        <f>SUMIFS(СВЦЭМ!$C$39:$C$782,СВЦЭМ!$A$39:$A$782,$A103,СВЦЭМ!$B$39:$B$782,K$83)+'СЕТ СН'!$H$9+СВЦЭМ!$D$10+'СЕТ СН'!$H$5-'СЕТ СН'!$H$17</f>
        <v>3587.6838375500001</v>
      </c>
      <c r="L103" s="36">
        <f>SUMIFS(СВЦЭМ!$C$39:$C$782,СВЦЭМ!$A$39:$A$782,$A103,СВЦЭМ!$B$39:$B$782,L$83)+'СЕТ СН'!$H$9+СВЦЭМ!$D$10+'СЕТ СН'!$H$5-'СЕТ СН'!$H$17</f>
        <v>3566.03922891</v>
      </c>
      <c r="M103" s="36">
        <f>SUMIFS(СВЦЭМ!$C$39:$C$782,СВЦЭМ!$A$39:$A$782,$A103,СВЦЭМ!$B$39:$B$782,M$83)+'СЕТ СН'!$H$9+СВЦЭМ!$D$10+'СЕТ СН'!$H$5-'СЕТ СН'!$H$17</f>
        <v>3614.9256558400002</v>
      </c>
      <c r="N103" s="36">
        <f>SUMIFS(СВЦЭМ!$C$39:$C$782,СВЦЭМ!$A$39:$A$782,$A103,СВЦЭМ!$B$39:$B$782,N$83)+'СЕТ СН'!$H$9+СВЦЭМ!$D$10+'СЕТ СН'!$H$5-'СЕТ СН'!$H$17</f>
        <v>3671.9710995000005</v>
      </c>
      <c r="O103" s="36">
        <f>SUMIFS(СВЦЭМ!$C$39:$C$782,СВЦЭМ!$A$39:$A$782,$A103,СВЦЭМ!$B$39:$B$782,O$83)+'СЕТ СН'!$H$9+СВЦЭМ!$D$10+'СЕТ СН'!$H$5-'СЕТ СН'!$H$17</f>
        <v>3755.1520286499999</v>
      </c>
      <c r="P103" s="36">
        <f>SUMIFS(СВЦЭМ!$C$39:$C$782,СВЦЭМ!$A$39:$A$782,$A103,СВЦЭМ!$B$39:$B$782,P$83)+'СЕТ СН'!$H$9+СВЦЭМ!$D$10+'СЕТ СН'!$H$5-'СЕТ СН'!$H$17</f>
        <v>3782.2358300200003</v>
      </c>
      <c r="Q103" s="36">
        <f>SUMIFS(СВЦЭМ!$C$39:$C$782,СВЦЭМ!$A$39:$A$782,$A103,СВЦЭМ!$B$39:$B$782,Q$83)+'СЕТ СН'!$H$9+СВЦЭМ!$D$10+'СЕТ СН'!$H$5-'СЕТ СН'!$H$17</f>
        <v>3727.89174026</v>
      </c>
      <c r="R103" s="36">
        <f>SUMIFS(СВЦЭМ!$C$39:$C$782,СВЦЭМ!$A$39:$A$782,$A103,СВЦЭМ!$B$39:$B$782,R$83)+'СЕТ СН'!$H$9+СВЦЭМ!$D$10+'СЕТ СН'!$H$5-'СЕТ СН'!$H$17</f>
        <v>3657.6412510099999</v>
      </c>
      <c r="S103" s="36">
        <f>SUMIFS(СВЦЭМ!$C$39:$C$782,СВЦЭМ!$A$39:$A$782,$A103,СВЦЭМ!$B$39:$B$782,S$83)+'СЕТ СН'!$H$9+СВЦЭМ!$D$10+'СЕТ СН'!$H$5-'СЕТ СН'!$H$17</f>
        <v>3591.6332973200001</v>
      </c>
      <c r="T103" s="36">
        <f>SUMIFS(СВЦЭМ!$C$39:$C$782,СВЦЭМ!$A$39:$A$782,$A103,СВЦЭМ!$B$39:$B$782,T$83)+'СЕТ СН'!$H$9+СВЦЭМ!$D$10+'СЕТ СН'!$H$5-'СЕТ СН'!$H$17</f>
        <v>3558.8067841400002</v>
      </c>
      <c r="U103" s="36">
        <f>SUMIFS(СВЦЭМ!$C$39:$C$782,СВЦЭМ!$A$39:$A$782,$A103,СВЦЭМ!$B$39:$B$782,U$83)+'СЕТ СН'!$H$9+СВЦЭМ!$D$10+'СЕТ СН'!$H$5-'СЕТ СН'!$H$17</f>
        <v>3521.0404821600005</v>
      </c>
      <c r="V103" s="36">
        <f>SUMIFS(СВЦЭМ!$C$39:$C$782,СВЦЭМ!$A$39:$A$782,$A103,СВЦЭМ!$B$39:$B$782,V$83)+'СЕТ СН'!$H$9+СВЦЭМ!$D$10+'СЕТ СН'!$H$5-'СЕТ СН'!$H$17</f>
        <v>3537.9338178899998</v>
      </c>
      <c r="W103" s="36">
        <f>SUMIFS(СВЦЭМ!$C$39:$C$782,СВЦЭМ!$A$39:$A$782,$A103,СВЦЭМ!$B$39:$B$782,W$83)+'СЕТ СН'!$H$9+СВЦЭМ!$D$10+'СЕТ СН'!$H$5-'СЕТ СН'!$H$17</f>
        <v>3557.1556181900005</v>
      </c>
      <c r="X103" s="36">
        <f>SUMIFS(СВЦЭМ!$C$39:$C$782,СВЦЭМ!$A$39:$A$782,$A103,СВЦЭМ!$B$39:$B$782,X$83)+'СЕТ СН'!$H$9+СВЦЭМ!$D$10+'СЕТ СН'!$H$5-'СЕТ СН'!$H$17</f>
        <v>3577.3805797200002</v>
      </c>
      <c r="Y103" s="36">
        <f>SUMIFS(СВЦЭМ!$C$39:$C$782,СВЦЭМ!$A$39:$A$782,$A103,СВЦЭМ!$B$39:$B$782,Y$83)+'СЕТ СН'!$H$9+СВЦЭМ!$D$10+'СЕТ СН'!$H$5-'СЕТ СН'!$H$17</f>
        <v>3620.8024336799999</v>
      </c>
    </row>
    <row r="104" spans="1:25" ht="15.75" x14ac:dyDescent="0.2">
      <c r="A104" s="35">
        <f t="shared" si="2"/>
        <v>44641</v>
      </c>
      <c r="B104" s="36">
        <f>SUMIFS(СВЦЭМ!$C$39:$C$782,СВЦЭМ!$A$39:$A$782,$A104,СВЦЭМ!$B$39:$B$782,B$83)+'СЕТ СН'!$H$9+СВЦЭМ!$D$10+'СЕТ СН'!$H$5-'СЕТ СН'!$H$17</f>
        <v>3623.4185351400001</v>
      </c>
      <c r="C104" s="36">
        <f>SUMIFS(СВЦЭМ!$C$39:$C$782,СВЦЭМ!$A$39:$A$782,$A104,СВЦЭМ!$B$39:$B$782,C$83)+'СЕТ СН'!$H$9+СВЦЭМ!$D$10+'СЕТ СН'!$H$5-'СЕТ СН'!$H$17</f>
        <v>3672.5427070900005</v>
      </c>
      <c r="D104" s="36">
        <f>SUMIFS(СВЦЭМ!$C$39:$C$782,СВЦЭМ!$A$39:$A$782,$A104,СВЦЭМ!$B$39:$B$782,D$83)+'СЕТ СН'!$H$9+СВЦЭМ!$D$10+'СЕТ СН'!$H$5-'СЕТ СН'!$H$17</f>
        <v>3760.5157104200002</v>
      </c>
      <c r="E104" s="36">
        <f>SUMIFS(СВЦЭМ!$C$39:$C$782,СВЦЭМ!$A$39:$A$782,$A104,СВЦЭМ!$B$39:$B$782,E$83)+'СЕТ СН'!$H$9+СВЦЭМ!$D$10+'СЕТ СН'!$H$5-'СЕТ СН'!$H$17</f>
        <v>3808.4574110000003</v>
      </c>
      <c r="F104" s="36">
        <f>SUMIFS(СВЦЭМ!$C$39:$C$782,СВЦЭМ!$A$39:$A$782,$A104,СВЦЭМ!$B$39:$B$782,F$83)+'СЕТ СН'!$H$9+СВЦЭМ!$D$10+'СЕТ СН'!$H$5-'СЕТ СН'!$H$17</f>
        <v>3806.3657268900001</v>
      </c>
      <c r="G104" s="36">
        <f>SUMIFS(СВЦЭМ!$C$39:$C$782,СВЦЭМ!$A$39:$A$782,$A104,СВЦЭМ!$B$39:$B$782,G$83)+'СЕТ СН'!$H$9+СВЦЭМ!$D$10+'СЕТ СН'!$H$5-'СЕТ СН'!$H$17</f>
        <v>3793.27819697</v>
      </c>
      <c r="H104" s="36">
        <f>SUMIFS(СВЦЭМ!$C$39:$C$782,СВЦЭМ!$A$39:$A$782,$A104,СВЦЭМ!$B$39:$B$782,H$83)+'СЕТ СН'!$H$9+СВЦЭМ!$D$10+'СЕТ СН'!$H$5-'СЕТ СН'!$H$17</f>
        <v>3773.1743859799999</v>
      </c>
      <c r="I104" s="36">
        <f>SUMIFS(СВЦЭМ!$C$39:$C$782,СВЦЭМ!$A$39:$A$782,$A104,СВЦЭМ!$B$39:$B$782,I$83)+'СЕТ СН'!$H$9+СВЦЭМ!$D$10+'СЕТ СН'!$H$5-'СЕТ СН'!$H$17</f>
        <v>3666.82245719</v>
      </c>
      <c r="J104" s="36">
        <f>SUMIFS(СВЦЭМ!$C$39:$C$782,СВЦЭМ!$A$39:$A$782,$A104,СВЦЭМ!$B$39:$B$782,J$83)+'СЕТ СН'!$H$9+СВЦЭМ!$D$10+'СЕТ СН'!$H$5-'СЕТ СН'!$H$17</f>
        <v>3645.5544808200002</v>
      </c>
      <c r="K104" s="36">
        <f>SUMIFS(СВЦЭМ!$C$39:$C$782,СВЦЭМ!$A$39:$A$782,$A104,СВЦЭМ!$B$39:$B$782,K$83)+'СЕТ СН'!$H$9+СВЦЭМ!$D$10+'СЕТ СН'!$H$5-'СЕТ СН'!$H$17</f>
        <v>3639.6710157100001</v>
      </c>
      <c r="L104" s="36">
        <f>SUMIFS(СВЦЭМ!$C$39:$C$782,СВЦЭМ!$A$39:$A$782,$A104,СВЦЭМ!$B$39:$B$782,L$83)+'СЕТ СН'!$H$9+СВЦЭМ!$D$10+'СЕТ СН'!$H$5-'СЕТ СН'!$H$17</f>
        <v>3655.0280548999999</v>
      </c>
      <c r="M104" s="36">
        <f>SUMIFS(СВЦЭМ!$C$39:$C$782,СВЦЭМ!$A$39:$A$782,$A104,СВЦЭМ!$B$39:$B$782,M$83)+'СЕТ СН'!$H$9+СВЦЭМ!$D$10+'СЕТ СН'!$H$5-'СЕТ СН'!$H$17</f>
        <v>3683.05329661</v>
      </c>
      <c r="N104" s="36">
        <f>SUMIFS(СВЦЭМ!$C$39:$C$782,СВЦЭМ!$A$39:$A$782,$A104,СВЦЭМ!$B$39:$B$782,N$83)+'СЕТ СН'!$H$9+СВЦЭМ!$D$10+'СЕТ СН'!$H$5-'СЕТ СН'!$H$17</f>
        <v>3747.0278138800004</v>
      </c>
      <c r="O104" s="36">
        <f>SUMIFS(СВЦЭМ!$C$39:$C$782,СВЦЭМ!$A$39:$A$782,$A104,СВЦЭМ!$B$39:$B$782,O$83)+'СЕТ СН'!$H$9+СВЦЭМ!$D$10+'СЕТ СН'!$H$5-'СЕТ СН'!$H$17</f>
        <v>3796.20620452</v>
      </c>
      <c r="P104" s="36">
        <f>SUMIFS(СВЦЭМ!$C$39:$C$782,СВЦЭМ!$A$39:$A$782,$A104,СВЦЭМ!$B$39:$B$782,P$83)+'СЕТ СН'!$H$9+СВЦЭМ!$D$10+'СЕТ СН'!$H$5-'СЕТ СН'!$H$17</f>
        <v>3816.9369819399999</v>
      </c>
      <c r="Q104" s="36">
        <f>SUMIFS(СВЦЭМ!$C$39:$C$782,СВЦЭМ!$A$39:$A$782,$A104,СВЦЭМ!$B$39:$B$782,Q$83)+'СЕТ СН'!$H$9+СВЦЭМ!$D$10+'СЕТ СН'!$H$5-'СЕТ СН'!$H$17</f>
        <v>3755.2371177000005</v>
      </c>
      <c r="R104" s="36">
        <f>SUMIFS(СВЦЭМ!$C$39:$C$782,СВЦЭМ!$A$39:$A$782,$A104,СВЦЭМ!$B$39:$B$782,R$83)+'СЕТ СН'!$H$9+СВЦЭМ!$D$10+'СЕТ СН'!$H$5-'СЕТ СН'!$H$17</f>
        <v>3647.3482879900002</v>
      </c>
      <c r="S104" s="36">
        <f>SUMIFS(СВЦЭМ!$C$39:$C$782,СВЦЭМ!$A$39:$A$782,$A104,СВЦЭМ!$B$39:$B$782,S$83)+'СЕТ СН'!$H$9+СВЦЭМ!$D$10+'СЕТ СН'!$H$5-'СЕТ СН'!$H$17</f>
        <v>3568.8338263200003</v>
      </c>
      <c r="T104" s="36">
        <f>SUMIFS(СВЦЭМ!$C$39:$C$782,СВЦЭМ!$A$39:$A$782,$A104,СВЦЭМ!$B$39:$B$782,T$83)+'СЕТ СН'!$H$9+СВЦЭМ!$D$10+'СЕТ СН'!$H$5-'СЕТ СН'!$H$17</f>
        <v>3514.7416350000003</v>
      </c>
      <c r="U104" s="36">
        <f>SUMIFS(СВЦЭМ!$C$39:$C$782,СВЦЭМ!$A$39:$A$782,$A104,СВЦЭМ!$B$39:$B$782,U$83)+'СЕТ СН'!$H$9+СВЦЭМ!$D$10+'СЕТ СН'!$H$5-'СЕТ СН'!$H$17</f>
        <v>3547.4059467000002</v>
      </c>
      <c r="V104" s="36">
        <f>SUMIFS(СВЦЭМ!$C$39:$C$782,СВЦЭМ!$A$39:$A$782,$A104,СВЦЭМ!$B$39:$B$782,V$83)+'СЕТ СН'!$H$9+СВЦЭМ!$D$10+'СЕТ СН'!$H$5-'СЕТ СН'!$H$17</f>
        <v>3643.7561395100001</v>
      </c>
      <c r="W104" s="36">
        <f>SUMIFS(СВЦЭМ!$C$39:$C$782,СВЦЭМ!$A$39:$A$782,$A104,СВЦЭМ!$B$39:$B$782,W$83)+'СЕТ СН'!$H$9+СВЦЭМ!$D$10+'СЕТ СН'!$H$5-'СЕТ СН'!$H$17</f>
        <v>3663.4836479400001</v>
      </c>
      <c r="X104" s="36">
        <f>SUMIFS(СВЦЭМ!$C$39:$C$782,СВЦЭМ!$A$39:$A$782,$A104,СВЦЭМ!$B$39:$B$782,X$83)+'СЕТ СН'!$H$9+СВЦЭМ!$D$10+'СЕТ СН'!$H$5-'СЕТ СН'!$H$17</f>
        <v>3680.9764402300002</v>
      </c>
      <c r="Y104" s="36">
        <f>SUMIFS(СВЦЭМ!$C$39:$C$782,СВЦЭМ!$A$39:$A$782,$A104,СВЦЭМ!$B$39:$B$782,Y$83)+'СЕТ СН'!$H$9+СВЦЭМ!$D$10+'СЕТ СН'!$H$5-'СЕТ СН'!$H$17</f>
        <v>3700.5995152700002</v>
      </c>
    </row>
    <row r="105" spans="1:25" ht="15.75" x14ac:dyDescent="0.2">
      <c r="A105" s="35">
        <f t="shared" si="2"/>
        <v>44642</v>
      </c>
      <c r="B105" s="36">
        <f>SUMIFS(СВЦЭМ!$C$39:$C$782,СВЦЭМ!$A$39:$A$782,$A105,СВЦЭМ!$B$39:$B$782,B$83)+'СЕТ СН'!$H$9+СВЦЭМ!$D$10+'СЕТ СН'!$H$5-'СЕТ СН'!$H$17</f>
        <v>3741.4526209000001</v>
      </c>
      <c r="C105" s="36">
        <f>SUMIFS(СВЦЭМ!$C$39:$C$782,СВЦЭМ!$A$39:$A$782,$A105,СВЦЭМ!$B$39:$B$782,C$83)+'СЕТ СН'!$H$9+СВЦЭМ!$D$10+'СЕТ СН'!$H$5-'СЕТ СН'!$H$17</f>
        <v>3769.8774279500003</v>
      </c>
      <c r="D105" s="36">
        <f>SUMIFS(СВЦЭМ!$C$39:$C$782,СВЦЭМ!$A$39:$A$782,$A105,СВЦЭМ!$B$39:$B$782,D$83)+'СЕТ СН'!$H$9+СВЦЭМ!$D$10+'СЕТ СН'!$H$5-'СЕТ СН'!$H$17</f>
        <v>3831.5286565400002</v>
      </c>
      <c r="E105" s="36">
        <f>SUMIFS(СВЦЭМ!$C$39:$C$782,СВЦЭМ!$A$39:$A$782,$A105,СВЦЭМ!$B$39:$B$782,E$83)+'СЕТ СН'!$H$9+СВЦЭМ!$D$10+'СЕТ СН'!$H$5-'СЕТ СН'!$H$17</f>
        <v>3868.8883133700001</v>
      </c>
      <c r="F105" s="36">
        <f>SUMIFS(СВЦЭМ!$C$39:$C$782,СВЦЭМ!$A$39:$A$782,$A105,СВЦЭМ!$B$39:$B$782,F$83)+'СЕТ СН'!$H$9+СВЦЭМ!$D$10+'СЕТ СН'!$H$5-'СЕТ СН'!$H$17</f>
        <v>3852.4476289300001</v>
      </c>
      <c r="G105" s="36">
        <f>SUMIFS(СВЦЭМ!$C$39:$C$782,СВЦЭМ!$A$39:$A$782,$A105,СВЦЭМ!$B$39:$B$782,G$83)+'СЕТ СН'!$H$9+СВЦЭМ!$D$10+'СЕТ СН'!$H$5-'СЕТ СН'!$H$17</f>
        <v>3837.8931491900003</v>
      </c>
      <c r="H105" s="36">
        <f>SUMIFS(СВЦЭМ!$C$39:$C$782,СВЦЭМ!$A$39:$A$782,$A105,СВЦЭМ!$B$39:$B$782,H$83)+'СЕТ СН'!$H$9+СВЦЭМ!$D$10+'СЕТ СН'!$H$5-'СЕТ СН'!$H$17</f>
        <v>3771.2676852499999</v>
      </c>
      <c r="I105" s="36">
        <f>SUMIFS(СВЦЭМ!$C$39:$C$782,СВЦЭМ!$A$39:$A$782,$A105,СВЦЭМ!$B$39:$B$782,I$83)+'СЕТ СН'!$H$9+СВЦЭМ!$D$10+'СЕТ СН'!$H$5-'СЕТ СН'!$H$17</f>
        <v>3684.3845215800002</v>
      </c>
      <c r="J105" s="36">
        <f>SUMIFS(СВЦЭМ!$C$39:$C$782,СВЦЭМ!$A$39:$A$782,$A105,СВЦЭМ!$B$39:$B$782,J$83)+'СЕТ СН'!$H$9+СВЦЭМ!$D$10+'СЕТ СН'!$H$5-'СЕТ СН'!$H$17</f>
        <v>3667.6915015600002</v>
      </c>
      <c r="K105" s="36">
        <f>SUMIFS(СВЦЭМ!$C$39:$C$782,СВЦЭМ!$A$39:$A$782,$A105,СВЦЭМ!$B$39:$B$782,K$83)+'СЕТ СН'!$H$9+СВЦЭМ!$D$10+'СЕТ СН'!$H$5-'СЕТ СН'!$H$17</f>
        <v>3705.91451323</v>
      </c>
      <c r="L105" s="36">
        <f>SUMIFS(СВЦЭМ!$C$39:$C$782,СВЦЭМ!$A$39:$A$782,$A105,СВЦЭМ!$B$39:$B$782,L$83)+'СЕТ СН'!$H$9+СВЦЭМ!$D$10+'СЕТ СН'!$H$5-'СЕТ СН'!$H$17</f>
        <v>3685.2445543800004</v>
      </c>
      <c r="M105" s="36">
        <f>SUMIFS(СВЦЭМ!$C$39:$C$782,СВЦЭМ!$A$39:$A$782,$A105,СВЦЭМ!$B$39:$B$782,M$83)+'СЕТ СН'!$H$9+СВЦЭМ!$D$10+'СЕТ СН'!$H$5-'СЕТ СН'!$H$17</f>
        <v>3757.2363381700002</v>
      </c>
      <c r="N105" s="36">
        <f>SUMIFS(СВЦЭМ!$C$39:$C$782,СВЦЭМ!$A$39:$A$782,$A105,СВЦЭМ!$B$39:$B$782,N$83)+'СЕТ СН'!$H$9+СВЦЭМ!$D$10+'СЕТ СН'!$H$5-'СЕТ СН'!$H$17</f>
        <v>3806.99923193</v>
      </c>
      <c r="O105" s="36">
        <f>SUMIFS(СВЦЭМ!$C$39:$C$782,СВЦЭМ!$A$39:$A$782,$A105,СВЦЭМ!$B$39:$B$782,O$83)+'СЕТ СН'!$H$9+СВЦЭМ!$D$10+'СЕТ СН'!$H$5-'СЕТ СН'!$H$17</f>
        <v>3898.4797819800001</v>
      </c>
      <c r="P105" s="36">
        <f>SUMIFS(СВЦЭМ!$C$39:$C$782,СВЦЭМ!$A$39:$A$782,$A105,СВЦЭМ!$B$39:$B$782,P$83)+'СЕТ СН'!$H$9+СВЦЭМ!$D$10+'СЕТ СН'!$H$5-'СЕТ СН'!$H$17</f>
        <v>3889.06384798</v>
      </c>
      <c r="Q105" s="36">
        <f>SUMIFS(СВЦЭМ!$C$39:$C$782,СВЦЭМ!$A$39:$A$782,$A105,СВЦЭМ!$B$39:$B$782,Q$83)+'СЕТ СН'!$H$9+СВЦЭМ!$D$10+'СЕТ СН'!$H$5-'СЕТ СН'!$H$17</f>
        <v>3834.6006286100001</v>
      </c>
      <c r="R105" s="36">
        <f>SUMIFS(СВЦЭМ!$C$39:$C$782,СВЦЭМ!$A$39:$A$782,$A105,СВЦЭМ!$B$39:$B$782,R$83)+'СЕТ СН'!$H$9+СВЦЭМ!$D$10+'СЕТ СН'!$H$5-'СЕТ СН'!$H$17</f>
        <v>3713.4366119599999</v>
      </c>
      <c r="S105" s="36">
        <f>SUMIFS(СВЦЭМ!$C$39:$C$782,СВЦЭМ!$A$39:$A$782,$A105,СВЦЭМ!$B$39:$B$782,S$83)+'СЕТ СН'!$H$9+СВЦЭМ!$D$10+'СЕТ СН'!$H$5-'СЕТ СН'!$H$17</f>
        <v>3623.4852827300001</v>
      </c>
      <c r="T105" s="36">
        <f>SUMIFS(СВЦЭМ!$C$39:$C$782,СВЦЭМ!$A$39:$A$782,$A105,СВЦЭМ!$B$39:$B$782,T$83)+'СЕТ СН'!$H$9+СВЦЭМ!$D$10+'СЕТ СН'!$H$5-'СЕТ СН'!$H$17</f>
        <v>3563.5694292900002</v>
      </c>
      <c r="U105" s="36">
        <f>SUMIFS(СВЦЭМ!$C$39:$C$782,СВЦЭМ!$A$39:$A$782,$A105,СВЦЭМ!$B$39:$B$782,U$83)+'СЕТ СН'!$H$9+СВЦЭМ!$D$10+'СЕТ СН'!$H$5-'СЕТ СН'!$H$17</f>
        <v>3591.18609139</v>
      </c>
      <c r="V105" s="36">
        <f>SUMIFS(СВЦЭМ!$C$39:$C$782,СВЦЭМ!$A$39:$A$782,$A105,СВЦЭМ!$B$39:$B$782,V$83)+'СЕТ СН'!$H$9+СВЦЭМ!$D$10+'СЕТ СН'!$H$5-'СЕТ СН'!$H$17</f>
        <v>3695.67982398</v>
      </c>
      <c r="W105" s="36">
        <f>SUMIFS(СВЦЭМ!$C$39:$C$782,СВЦЭМ!$A$39:$A$782,$A105,СВЦЭМ!$B$39:$B$782,W$83)+'СЕТ СН'!$H$9+СВЦЭМ!$D$10+'СЕТ СН'!$H$5-'СЕТ СН'!$H$17</f>
        <v>3706.8567322200001</v>
      </c>
      <c r="X105" s="36">
        <f>SUMIFS(СВЦЭМ!$C$39:$C$782,СВЦЭМ!$A$39:$A$782,$A105,СВЦЭМ!$B$39:$B$782,X$83)+'СЕТ СН'!$H$9+СВЦЭМ!$D$10+'СЕТ СН'!$H$5-'СЕТ СН'!$H$17</f>
        <v>3720.2759642800002</v>
      </c>
      <c r="Y105" s="36">
        <f>SUMIFS(СВЦЭМ!$C$39:$C$782,СВЦЭМ!$A$39:$A$782,$A105,СВЦЭМ!$B$39:$B$782,Y$83)+'СЕТ СН'!$H$9+СВЦЭМ!$D$10+'СЕТ СН'!$H$5-'СЕТ СН'!$H$17</f>
        <v>3728.8450690700001</v>
      </c>
    </row>
    <row r="106" spans="1:25" ht="15.75" x14ac:dyDescent="0.2">
      <c r="A106" s="35">
        <f t="shared" si="2"/>
        <v>44643</v>
      </c>
      <c r="B106" s="36">
        <f>SUMIFS(СВЦЭМ!$C$39:$C$782,СВЦЭМ!$A$39:$A$782,$A106,СВЦЭМ!$B$39:$B$782,B$83)+'СЕТ СН'!$H$9+СВЦЭМ!$D$10+'СЕТ СН'!$H$5-'СЕТ СН'!$H$17</f>
        <v>3765.50290812</v>
      </c>
      <c r="C106" s="36">
        <f>SUMIFS(СВЦЭМ!$C$39:$C$782,СВЦЭМ!$A$39:$A$782,$A106,СВЦЭМ!$B$39:$B$782,C$83)+'СЕТ СН'!$H$9+СВЦЭМ!$D$10+'СЕТ СН'!$H$5-'СЕТ СН'!$H$17</f>
        <v>3789.4385342100004</v>
      </c>
      <c r="D106" s="36">
        <f>SUMIFS(СВЦЭМ!$C$39:$C$782,СВЦЭМ!$A$39:$A$782,$A106,СВЦЭМ!$B$39:$B$782,D$83)+'СЕТ СН'!$H$9+СВЦЭМ!$D$10+'СЕТ СН'!$H$5-'СЕТ СН'!$H$17</f>
        <v>3844.2706674700003</v>
      </c>
      <c r="E106" s="36">
        <f>SUMIFS(СВЦЭМ!$C$39:$C$782,СВЦЭМ!$A$39:$A$782,$A106,СВЦЭМ!$B$39:$B$782,E$83)+'СЕТ СН'!$H$9+СВЦЭМ!$D$10+'СЕТ СН'!$H$5-'СЕТ СН'!$H$17</f>
        <v>3895.3593389300004</v>
      </c>
      <c r="F106" s="36">
        <f>SUMIFS(СВЦЭМ!$C$39:$C$782,СВЦЭМ!$A$39:$A$782,$A106,СВЦЭМ!$B$39:$B$782,F$83)+'СЕТ СН'!$H$9+СВЦЭМ!$D$10+'СЕТ СН'!$H$5-'СЕТ СН'!$H$17</f>
        <v>3879.1725909500001</v>
      </c>
      <c r="G106" s="36">
        <f>SUMIFS(СВЦЭМ!$C$39:$C$782,СВЦЭМ!$A$39:$A$782,$A106,СВЦЭМ!$B$39:$B$782,G$83)+'СЕТ СН'!$H$9+СВЦЭМ!$D$10+'СЕТ СН'!$H$5-'СЕТ СН'!$H$17</f>
        <v>3848.0686117700002</v>
      </c>
      <c r="H106" s="36">
        <f>SUMIFS(СВЦЭМ!$C$39:$C$782,СВЦЭМ!$A$39:$A$782,$A106,СВЦЭМ!$B$39:$B$782,H$83)+'СЕТ СН'!$H$9+СВЦЭМ!$D$10+'СЕТ СН'!$H$5-'СЕТ СН'!$H$17</f>
        <v>3783.1456861699999</v>
      </c>
      <c r="I106" s="36">
        <f>SUMIFS(СВЦЭМ!$C$39:$C$782,СВЦЭМ!$A$39:$A$782,$A106,СВЦЭМ!$B$39:$B$782,I$83)+'СЕТ СН'!$H$9+СВЦЭМ!$D$10+'СЕТ СН'!$H$5-'СЕТ СН'!$H$17</f>
        <v>3715.68221034</v>
      </c>
      <c r="J106" s="36">
        <f>SUMIFS(СВЦЭМ!$C$39:$C$782,СВЦЭМ!$A$39:$A$782,$A106,СВЦЭМ!$B$39:$B$782,J$83)+'СЕТ СН'!$H$9+СВЦЭМ!$D$10+'СЕТ СН'!$H$5-'СЕТ СН'!$H$17</f>
        <v>3692.3581232100005</v>
      </c>
      <c r="K106" s="36">
        <f>SUMIFS(СВЦЭМ!$C$39:$C$782,СВЦЭМ!$A$39:$A$782,$A106,СВЦЭМ!$B$39:$B$782,K$83)+'СЕТ СН'!$H$9+СВЦЭМ!$D$10+'СЕТ СН'!$H$5-'СЕТ СН'!$H$17</f>
        <v>3698.6764572000002</v>
      </c>
      <c r="L106" s="36">
        <f>SUMIFS(СВЦЭМ!$C$39:$C$782,СВЦЭМ!$A$39:$A$782,$A106,СВЦЭМ!$B$39:$B$782,L$83)+'СЕТ СН'!$H$9+СВЦЭМ!$D$10+'СЕТ СН'!$H$5-'СЕТ СН'!$H$17</f>
        <v>3737.2800018300004</v>
      </c>
      <c r="M106" s="36">
        <f>SUMIFS(СВЦЭМ!$C$39:$C$782,СВЦЭМ!$A$39:$A$782,$A106,СВЦЭМ!$B$39:$B$782,M$83)+'СЕТ СН'!$H$9+СВЦЭМ!$D$10+'СЕТ СН'!$H$5-'СЕТ СН'!$H$17</f>
        <v>3760.0736475700005</v>
      </c>
      <c r="N106" s="36">
        <f>SUMIFS(СВЦЭМ!$C$39:$C$782,СВЦЭМ!$A$39:$A$782,$A106,СВЦЭМ!$B$39:$B$782,N$83)+'СЕТ СН'!$H$9+СВЦЭМ!$D$10+'СЕТ СН'!$H$5-'СЕТ СН'!$H$17</f>
        <v>3788.7338466400001</v>
      </c>
      <c r="O106" s="36">
        <f>SUMIFS(СВЦЭМ!$C$39:$C$782,СВЦЭМ!$A$39:$A$782,$A106,СВЦЭМ!$B$39:$B$782,O$83)+'СЕТ СН'!$H$9+СВЦЭМ!$D$10+'СЕТ СН'!$H$5-'СЕТ СН'!$H$17</f>
        <v>3836.3549485600001</v>
      </c>
      <c r="P106" s="36">
        <f>SUMIFS(СВЦЭМ!$C$39:$C$782,СВЦЭМ!$A$39:$A$782,$A106,СВЦЭМ!$B$39:$B$782,P$83)+'СЕТ СН'!$H$9+СВЦЭМ!$D$10+'СЕТ СН'!$H$5-'СЕТ СН'!$H$17</f>
        <v>3878.2914239500001</v>
      </c>
      <c r="Q106" s="36">
        <f>SUMIFS(СВЦЭМ!$C$39:$C$782,СВЦЭМ!$A$39:$A$782,$A106,СВЦЭМ!$B$39:$B$782,Q$83)+'СЕТ СН'!$H$9+СВЦЭМ!$D$10+'СЕТ СН'!$H$5-'СЕТ СН'!$H$17</f>
        <v>3860.1355207500001</v>
      </c>
      <c r="R106" s="36">
        <f>SUMIFS(СВЦЭМ!$C$39:$C$782,СВЦЭМ!$A$39:$A$782,$A106,СВЦЭМ!$B$39:$B$782,R$83)+'СЕТ СН'!$H$9+СВЦЭМ!$D$10+'СЕТ СН'!$H$5-'СЕТ СН'!$H$17</f>
        <v>3795.7570713300001</v>
      </c>
      <c r="S106" s="36">
        <f>SUMIFS(СВЦЭМ!$C$39:$C$782,СВЦЭМ!$A$39:$A$782,$A106,СВЦЭМ!$B$39:$B$782,S$83)+'СЕТ СН'!$H$9+СВЦЭМ!$D$10+'СЕТ СН'!$H$5-'СЕТ СН'!$H$17</f>
        <v>3744.5349371500001</v>
      </c>
      <c r="T106" s="36">
        <f>SUMIFS(СВЦЭМ!$C$39:$C$782,СВЦЭМ!$A$39:$A$782,$A106,СВЦЭМ!$B$39:$B$782,T$83)+'СЕТ СН'!$H$9+СВЦЭМ!$D$10+'СЕТ СН'!$H$5-'СЕТ СН'!$H$17</f>
        <v>3685.4851351400002</v>
      </c>
      <c r="U106" s="36">
        <f>SUMIFS(СВЦЭМ!$C$39:$C$782,СВЦЭМ!$A$39:$A$782,$A106,СВЦЭМ!$B$39:$B$782,U$83)+'СЕТ СН'!$H$9+СВЦЭМ!$D$10+'СЕТ СН'!$H$5-'СЕТ СН'!$H$17</f>
        <v>3665.7516745100002</v>
      </c>
      <c r="V106" s="36">
        <f>SUMIFS(СВЦЭМ!$C$39:$C$782,СВЦЭМ!$A$39:$A$782,$A106,СВЦЭМ!$B$39:$B$782,V$83)+'СЕТ СН'!$H$9+СВЦЭМ!$D$10+'СЕТ СН'!$H$5-'СЕТ СН'!$H$17</f>
        <v>3675.6440099500001</v>
      </c>
      <c r="W106" s="36">
        <f>SUMIFS(СВЦЭМ!$C$39:$C$782,СВЦЭМ!$A$39:$A$782,$A106,СВЦЭМ!$B$39:$B$782,W$83)+'СЕТ СН'!$H$9+СВЦЭМ!$D$10+'СЕТ СН'!$H$5-'СЕТ СН'!$H$17</f>
        <v>3687.3712378300002</v>
      </c>
      <c r="X106" s="36">
        <f>SUMIFS(СВЦЭМ!$C$39:$C$782,СВЦЭМ!$A$39:$A$782,$A106,СВЦЭМ!$B$39:$B$782,X$83)+'СЕТ СН'!$H$9+СВЦЭМ!$D$10+'СЕТ СН'!$H$5-'СЕТ СН'!$H$17</f>
        <v>3692.5742085400002</v>
      </c>
      <c r="Y106" s="36">
        <f>SUMIFS(СВЦЭМ!$C$39:$C$782,СВЦЭМ!$A$39:$A$782,$A106,СВЦЭМ!$B$39:$B$782,Y$83)+'СЕТ СН'!$H$9+СВЦЭМ!$D$10+'СЕТ СН'!$H$5-'СЕТ СН'!$H$17</f>
        <v>3692.8575828700004</v>
      </c>
    </row>
    <row r="107" spans="1:25" ht="15.75" x14ac:dyDescent="0.2">
      <c r="A107" s="35">
        <f t="shared" si="2"/>
        <v>44644</v>
      </c>
      <c r="B107" s="36">
        <f>SUMIFS(СВЦЭМ!$C$39:$C$782,СВЦЭМ!$A$39:$A$782,$A107,СВЦЭМ!$B$39:$B$782,B$83)+'СЕТ СН'!$H$9+СВЦЭМ!$D$10+'СЕТ СН'!$H$5-'СЕТ СН'!$H$17</f>
        <v>3765.6426600300001</v>
      </c>
      <c r="C107" s="36">
        <f>SUMIFS(СВЦЭМ!$C$39:$C$782,СВЦЭМ!$A$39:$A$782,$A107,СВЦЭМ!$B$39:$B$782,C$83)+'СЕТ СН'!$H$9+СВЦЭМ!$D$10+'СЕТ СН'!$H$5-'СЕТ СН'!$H$17</f>
        <v>3800.7623949300005</v>
      </c>
      <c r="D107" s="36">
        <f>SUMIFS(СВЦЭМ!$C$39:$C$782,СВЦЭМ!$A$39:$A$782,$A107,СВЦЭМ!$B$39:$B$782,D$83)+'СЕТ СН'!$H$9+СВЦЭМ!$D$10+'СЕТ СН'!$H$5-'СЕТ СН'!$H$17</f>
        <v>3889.0893591200002</v>
      </c>
      <c r="E107" s="36">
        <f>SUMIFS(СВЦЭМ!$C$39:$C$782,СВЦЭМ!$A$39:$A$782,$A107,СВЦЭМ!$B$39:$B$782,E$83)+'СЕТ СН'!$H$9+СВЦЭМ!$D$10+'СЕТ СН'!$H$5-'СЕТ СН'!$H$17</f>
        <v>3912.8005832100002</v>
      </c>
      <c r="F107" s="36">
        <f>SUMIFS(СВЦЭМ!$C$39:$C$782,СВЦЭМ!$A$39:$A$782,$A107,СВЦЭМ!$B$39:$B$782,F$83)+'СЕТ СН'!$H$9+СВЦЭМ!$D$10+'СЕТ СН'!$H$5-'СЕТ СН'!$H$17</f>
        <v>3885.13106281</v>
      </c>
      <c r="G107" s="36">
        <f>SUMIFS(СВЦЭМ!$C$39:$C$782,СВЦЭМ!$A$39:$A$782,$A107,СВЦЭМ!$B$39:$B$782,G$83)+'СЕТ СН'!$H$9+СВЦЭМ!$D$10+'СЕТ СН'!$H$5-'СЕТ СН'!$H$17</f>
        <v>3863.3258373200001</v>
      </c>
      <c r="H107" s="36">
        <f>SUMIFS(СВЦЭМ!$C$39:$C$782,СВЦЭМ!$A$39:$A$782,$A107,СВЦЭМ!$B$39:$B$782,H$83)+'СЕТ СН'!$H$9+СВЦЭМ!$D$10+'СЕТ СН'!$H$5-'СЕТ СН'!$H$17</f>
        <v>3791.7913663200002</v>
      </c>
      <c r="I107" s="36">
        <f>SUMIFS(СВЦЭМ!$C$39:$C$782,СВЦЭМ!$A$39:$A$782,$A107,СВЦЭМ!$B$39:$B$782,I$83)+'СЕТ СН'!$H$9+СВЦЭМ!$D$10+'СЕТ СН'!$H$5-'СЕТ СН'!$H$17</f>
        <v>3706.6777457100002</v>
      </c>
      <c r="J107" s="36">
        <f>SUMIFS(СВЦЭМ!$C$39:$C$782,СВЦЭМ!$A$39:$A$782,$A107,СВЦЭМ!$B$39:$B$782,J$83)+'СЕТ СН'!$H$9+СВЦЭМ!$D$10+'СЕТ СН'!$H$5-'СЕТ СН'!$H$17</f>
        <v>3695.1718285000002</v>
      </c>
      <c r="K107" s="36">
        <f>SUMIFS(СВЦЭМ!$C$39:$C$782,СВЦЭМ!$A$39:$A$782,$A107,СВЦЭМ!$B$39:$B$782,K$83)+'СЕТ СН'!$H$9+СВЦЭМ!$D$10+'СЕТ СН'!$H$5-'СЕТ СН'!$H$17</f>
        <v>3697.7806402900001</v>
      </c>
      <c r="L107" s="36">
        <f>SUMIFS(СВЦЭМ!$C$39:$C$782,СВЦЭМ!$A$39:$A$782,$A107,СВЦЭМ!$B$39:$B$782,L$83)+'СЕТ СН'!$H$9+СВЦЭМ!$D$10+'СЕТ СН'!$H$5-'СЕТ СН'!$H$17</f>
        <v>3713.24827964</v>
      </c>
      <c r="M107" s="36">
        <f>SUMIFS(СВЦЭМ!$C$39:$C$782,СВЦЭМ!$A$39:$A$782,$A107,СВЦЭМ!$B$39:$B$782,M$83)+'СЕТ СН'!$H$9+СВЦЭМ!$D$10+'СЕТ СН'!$H$5-'СЕТ СН'!$H$17</f>
        <v>3775.9543051999999</v>
      </c>
      <c r="N107" s="36">
        <f>SUMIFS(СВЦЭМ!$C$39:$C$782,СВЦЭМ!$A$39:$A$782,$A107,СВЦЭМ!$B$39:$B$782,N$83)+'СЕТ СН'!$H$9+СВЦЭМ!$D$10+'СЕТ СН'!$H$5-'СЕТ СН'!$H$17</f>
        <v>3832.9785363300002</v>
      </c>
      <c r="O107" s="36">
        <f>SUMIFS(СВЦЭМ!$C$39:$C$782,СВЦЭМ!$A$39:$A$782,$A107,СВЦЭМ!$B$39:$B$782,O$83)+'СЕТ СН'!$H$9+СВЦЭМ!$D$10+'СЕТ СН'!$H$5-'СЕТ СН'!$H$17</f>
        <v>3881.9832035300001</v>
      </c>
      <c r="P107" s="36">
        <f>SUMIFS(СВЦЭМ!$C$39:$C$782,СВЦЭМ!$A$39:$A$782,$A107,СВЦЭМ!$B$39:$B$782,P$83)+'СЕТ СН'!$H$9+СВЦЭМ!$D$10+'СЕТ СН'!$H$5-'СЕТ СН'!$H$17</f>
        <v>3896.4668264800002</v>
      </c>
      <c r="Q107" s="36">
        <f>SUMIFS(СВЦЭМ!$C$39:$C$782,СВЦЭМ!$A$39:$A$782,$A107,СВЦЭМ!$B$39:$B$782,Q$83)+'СЕТ СН'!$H$9+СВЦЭМ!$D$10+'СЕТ СН'!$H$5-'СЕТ СН'!$H$17</f>
        <v>3878.4857750800002</v>
      </c>
      <c r="R107" s="36">
        <f>SUMIFS(СВЦЭМ!$C$39:$C$782,СВЦЭМ!$A$39:$A$782,$A107,СВЦЭМ!$B$39:$B$782,R$83)+'СЕТ СН'!$H$9+СВЦЭМ!$D$10+'СЕТ СН'!$H$5-'СЕТ СН'!$H$17</f>
        <v>3802.3907209500003</v>
      </c>
      <c r="S107" s="36">
        <f>SUMIFS(СВЦЭМ!$C$39:$C$782,СВЦЭМ!$A$39:$A$782,$A107,СВЦЭМ!$B$39:$B$782,S$83)+'СЕТ СН'!$H$9+СВЦЭМ!$D$10+'СЕТ СН'!$H$5-'СЕТ СН'!$H$17</f>
        <v>3765.2149791700003</v>
      </c>
      <c r="T107" s="36">
        <f>SUMIFS(СВЦЭМ!$C$39:$C$782,СВЦЭМ!$A$39:$A$782,$A107,СВЦЭМ!$B$39:$B$782,T$83)+'СЕТ СН'!$H$9+СВЦЭМ!$D$10+'СЕТ СН'!$H$5-'СЕТ СН'!$H$17</f>
        <v>3708.12282538</v>
      </c>
      <c r="U107" s="36">
        <f>SUMIFS(СВЦЭМ!$C$39:$C$782,СВЦЭМ!$A$39:$A$782,$A107,СВЦЭМ!$B$39:$B$782,U$83)+'СЕТ СН'!$H$9+СВЦЭМ!$D$10+'СЕТ СН'!$H$5-'СЕТ СН'!$H$17</f>
        <v>3684.6476966999999</v>
      </c>
      <c r="V107" s="36">
        <f>SUMIFS(СВЦЭМ!$C$39:$C$782,СВЦЭМ!$A$39:$A$782,$A107,СВЦЭМ!$B$39:$B$782,V$83)+'СЕТ СН'!$H$9+СВЦЭМ!$D$10+'СЕТ СН'!$H$5-'СЕТ СН'!$H$17</f>
        <v>3651.8600155300001</v>
      </c>
      <c r="W107" s="36">
        <f>SUMIFS(СВЦЭМ!$C$39:$C$782,СВЦЭМ!$A$39:$A$782,$A107,СВЦЭМ!$B$39:$B$782,W$83)+'СЕТ СН'!$H$9+СВЦЭМ!$D$10+'СЕТ СН'!$H$5-'СЕТ СН'!$H$17</f>
        <v>3678.2481324300002</v>
      </c>
      <c r="X107" s="36">
        <f>SUMIFS(СВЦЭМ!$C$39:$C$782,СВЦЭМ!$A$39:$A$782,$A107,СВЦЭМ!$B$39:$B$782,X$83)+'СЕТ СН'!$H$9+СВЦЭМ!$D$10+'СЕТ СН'!$H$5-'СЕТ СН'!$H$17</f>
        <v>3586.3861812200003</v>
      </c>
      <c r="Y107" s="36">
        <f>SUMIFS(СВЦЭМ!$C$39:$C$782,СВЦЭМ!$A$39:$A$782,$A107,СВЦЭМ!$B$39:$B$782,Y$83)+'СЕТ СН'!$H$9+СВЦЭМ!$D$10+'СЕТ СН'!$H$5-'СЕТ СН'!$H$17</f>
        <v>3539.78553913</v>
      </c>
    </row>
    <row r="108" spans="1:25" ht="15.75" x14ac:dyDescent="0.2">
      <c r="A108" s="35">
        <f t="shared" si="2"/>
        <v>44645</v>
      </c>
      <c r="B108" s="36">
        <f>SUMIFS(СВЦЭМ!$C$39:$C$782,СВЦЭМ!$A$39:$A$782,$A108,СВЦЭМ!$B$39:$B$782,B$83)+'СЕТ СН'!$H$9+СВЦЭМ!$D$10+'СЕТ СН'!$H$5-'СЕТ СН'!$H$17</f>
        <v>3604.9333630600004</v>
      </c>
      <c r="C108" s="36">
        <f>SUMIFS(СВЦЭМ!$C$39:$C$782,СВЦЭМ!$A$39:$A$782,$A108,СВЦЭМ!$B$39:$B$782,C$83)+'СЕТ СН'!$H$9+СВЦЭМ!$D$10+'СЕТ СН'!$H$5-'СЕТ СН'!$H$17</f>
        <v>3680.6488806699999</v>
      </c>
      <c r="D108" s="36">
        <f>SUMIFS(СВЦЭМ!$C$39:$C$782,СВЦЭМ!$A$39:$A$782,$A108,СВЦЭМ!$B$39:$B$782,D$83)+'СЕТ СН'!$H$9+СВЦЭМ!$D$10+'СЕТ СН'!$H$5-'СЕТ СН'!$H$17</f>
        <v>3810.4229777999999</v>
      </c>
      <c r="E108" s="36">
        <f>SUMIFS(СВЦЭМ!$C$39:$C$782,СВЦЭМ!$A$39:$A$782,$A108,СВЦЭМ!$B$39:$B$782,E$83)+'СЕТ СН'!$H$9+СВЦЭМ!$D$10+'СЕТ СН'!$H$5-'СЕТ СН'!$H$17</f>
        <v>3865.95597963</v>
      </c>
      <c r="F108" s="36">
        <f>SUMIFS(СВЦЭМ!$C$39:$C$782,СВЦЭМ!$A$39:$A$782,$A108,СВЦЭМ!$B$39:$B$782,F$83)+'СЕТ СН'!$H$9+СВЦЭМ!$D$10+'СЕТ СН'!$H$5-'СЕТ СН'!$H$17</f>
        <v>3879.2644723100002</v>
      </c>
      <c r="G108" s="36">
        <f>SUMIFS(СВЦЭМ!$C$39:$C$782,СВЦЭМ!$A$39:$A$782,$A108,СВЦЭМ!$B$39:$B$782,G$83)+'СЕТ СН'!$H$9+СВЦЭМ!$D$10+'СЕТ СН'!$H$5-'СЕТ СН'!$H$17</f>
        <v>3868.0343493</v>
      </c>
      <c r="H108" s="36">
        <f>SUMIFS(СВЦЭМ!$C$39:$C$782,СВЦЭМ!$A$39:$A$782,$A108,СВЦЭМ!$B$39:$B$782,H$83)+'СЕТ СН'!$H$9+СВЦЭМ!$D$10+'СЕТ СН'!$H$5-'СЕТ СН'!$H$17</f>
        <v>3785.35155218</v>
      </c>
      <c r="I108" s="36">
        <f>SUMIFS(СВЦЭМ!$C$39:$C$782,СВЦЭМ!$A$39:$A$782,$A108,СВЦЭМ!$B$39:$B$782,I$83)+'СЕТ СН'!$H$9+СВЦЭМ!$D$10+'СЕТ СН'!$H$5-'СЕТ СН'!$H$17</f>
        <v>3656.6574409300001</v>
      </c>
      <c r="J108" s="36">
        <f>SUMIFS(СВЦЭМ!$C$39:$C$782,СВЦЭМ!$A$39:$A$782,$A108,СВЦЭМ!$B$39:$B$782,J$83)+'СЕТ СН'!$H$9+СВЦЭМ!$D$10+'СЕТ СН'!$H$5-'СЕТ СН'!$H$17</f>
        <v>3564.4334359800005</v>
      </c>
      <c r="K108" s="36">
        <f>SUMIFS(СВЦЭМ!$C$39:$C$782,СВЦЭМ!$A$39:$A$782,$A108,СВЦЭМ!$B$39:$B$782,K$83)+'СЕТ СН'!$H$9+СВЦЭМ!$D$10+'СЕТ СН'!$H$5-'СЕТ СН'!$H$17</f>
        <v>3560.3779898100001</v>
      </c>
      <c r="L108" s="36">
        <f>SUMIFS(СВЦЭМ!$C$39:$C$782,СВЦЭМ!$A$39:$A$782,$A108,СВЦЭМ!$B$39:$B$782,L$83)+'СЕТ СН'!$H$9+СВЦЭМ!$D$10+'СЕТ СН'!$H$5-'СЕТ СН'!$H$17</f>
        <v>3569.92399604</v>
      </c>
      <c r="M108" s="36">
        <f>SUMIFS(СВЦЭМ!$C$39:$C$782,СВЦЭМ!$A$39:$A$782,$A108,СВЦЭМ!$B$39:$B$782,M$83)+'СЕТ СН'!$H$9+СВЦЭМ!$D$10+'СЕТ СН'!$H$5-'СЕТ СН'!$H$17</f>
        <v>3642.21484908</v>
      </c>
      <c r="N108" s="36">
        <f>SUMIFS(СВЦЭМ!$C$39:$C$782,СВЦЭМ!$A$39:$A$782,$A108,СВЦЭМ!$B$39:$B$782,N$83)+'СЕТ СН'!$H$9+СВЦЭМ!$D$10+'СЕТ СН'!$H$5-'СЕТ СН'!$H$17</f>
        <v>3706.7194804800001</v>
      </c>
      <c r="O108" s="36">
        <f>SUMIFS(СВЦЭМ!$C$39:$C$782,СВЦЭМ!$A$39:$A$782,$A108,СВЦЭМ!$B$39:$B$782,O$83)+'СЕТ СН'!$H$9+СВЦЭМ!$D$10+'СЕТ СН'!$H$5-'СЕТ СН'!$H$17</f>
        <v>3770.8106391600004</v>
      </c>
      <c r="P108" s="36">
        <f>SUMIFS(СВЦЭМ!$C$39:$C$782,СВЦЭМ!$A$39:$A$782,$A108,СВЦЭМ!$B$39:$B$782,P$83)+'СЕТ СН'!$H$9+СВЦЭМ!$D$10+'СЕТ СН'!$H$5-'СЕТ СН'!$H$17</f>
        <v>3796.59361575</v>
      </c>
      <c r="Q108" s="36">
        <f>SUMIFS(СВЦЭМ!$C$39:$C$782,СВЦЭМ!$A$39:$A$782,$A108,СВЦЭМ!$B$39:$B$782,Q$83)+'СЕТ СН'!$H$9+СВЦЭМ!$D$10+'СЕТ СН'!$H$5-'СЕТ СН'!$H$17</f>
        <v>3783.3058732600002</v>
      </c>
      <c r="R108" s="36">
        <f>SUMIFS(СВЦЭМ!$C$39:$C$782,СВЦЭМ!$A$39:$A$782,$A108,СВЦЭМ!$B$39:$B$782,R$83)+'СЕТ СН'!$H$9+СВЦЭМ!$D$10+'СЕТ СН'!$H$5-'СЕТ СН'!$H$17</f>
        <v>3752.04819314</v>
      </c>
      <c r="S108" s="36">
        <f>SUMIFS(СВЦЭМ!$C$39:$C$782,СВЦЭМ!$A$39:$A$782,$A108,СВЦЭМ!$B$39:$B$782,S$83)+'СЕТ СН'!$H$9+СВЦЭМ!$D$10+'СЕТ СН'!$H$5-'СЕТ СН'!$H$17</f>
        <v>3701.2776694900003</v>
      </c>
      <c r="T108" s="36">
        <f>SUMIFS(СВЦЭМ!$C$39:$C$782,СВЦЭМ!$A$39:$A$782,$A108,СВЦЭМ!$B$39:$B$782,T$83)+'СЕТ СН'!$H$9+СВЦЭМ!$D$10+'СЕТ СН'!$H$5-'СЕТ СН'!$H$17</f>
        <v>3645.0172211899999</v>
      </c>
      <c r="U108" s="36">
        <f>SUMIFS(СВЦЭМ!$C$39:$C$782,СВЦЭМ!$A$39:$A$782,$A108,СВЦЭМ!$B$39:$B$782,U$83)+'СЕТ СН'!$H$9+СВЦЭМ!$D$10+'СЕТ СН'!$H$5-'СЕТ СН'!$H$17</f>
        <v>3648.9702516699999</v>
      </c>
      <c r="V108" s="36">
        <f>SUMIFS(СВЦЭМ!$C$39:$C$782,СВЦЭМ!$A$39:$A$782,$A108,СВЦЭМ!$B$39:$B$782,V$83)+'СЕТ СН'!$H$9+СВЦЭМ!$D$10+'СЕТ СН'!$H$5-'СЕТ СН'!$H$17</f>
        <v>3677.7971452299998</v>
      </c>
      <c r="W108" s="36">
        <f>SUMIFS(СВЦЭМ!$C$39:$C$782,СВЦЭМ!$A$39:$A$782,$A108,СВЦЭМ!$B$39:$B$782,W$83)+'СЕТ СН'!$H$9+СВЦЭМ!$D$10+'СЕТ СН'!$H$5-'СЕТ СН'!$H$17</f>
        <v>3703.8170678500001</v>
      </c>
      <c r="X108" s="36">
        <f>SUMIFS(СВЦЭМ!$C$39:$C$782,СВЦЭМ!$A$39:$A$782,$A108,СВЦЭМ!$B$39:$B$782,X$83)+'СЕТ СН'!$H$9+СВЦЭМ!$D$10+'СЕТ СН'!$H$5-'СЕТ СН'!$H$17</f>
        <v>3736.6585179800004</v>
      </c>
      <c r="Y108" s="36">
        <f>SUMIFS(СВЦЭМ!$C$39:$C$782,СВЦЭМ!$A$39:$A$782,$A108,СВЦЭМ!$B$39:$B$782,Y$83)+'СЕТ СН'!$H$9+СВЦЭМ!$D$10+'СЕТ СН'!$H$5-'СЕТ СН'!$H$17</f>
        <v>3747.3060881400002</v>
      </c>
    </row>
    <row r="109" spans="1:25" ht="15.75" x14ac:dyDescent="0.2">
      <c r="A109" s="35">
        <f t="shared" si="2"/>
        <v>44646</v>
      </c>
      <c r="B109" s="36">
        <f>SUMIFS(СВЦЭМ!$C$39:$C$782,СВЦЭМ!$A$39:$A$782,$A109,СВЦЭМ!$B$39:$B$782,B$83)+'СЕТ СН'!$H$9+СВЦЭМ!$D$10+'СЕТ СН'!$H$5-'СЕТ СН'!$H$17</f>
        <v>3793.8897971900001</v>
      </c>
      <c r="C109" s="36">
        <f>SUMIFS(СВЦЭМ!$C$39:$C$782,СВЦЭМ!$A$39:$A$782,$A109,СВЦЭМ!$B$39:$B$782,C$83)+'СЕТ СН'!$H$9+СВЦЭМ!$D$10+'СЕТ СН'!$H$5-'СЕТ СН'!$H$17</f>
        <v>3773.8415687300003</v>
      </c>
      <c r="D109" s="36">
        <f>SUMIFS(СВЦЭМ!$C$39:$C$782,СВЦЭМ!$A$39:$A$782,$A109,СВЦЭМ!$B$39:$B$782,D$83)+'СЕТ СН'!$H$9+СВЦЭМ!$D$10+'СЕТ СН'!$H$5-'СЕТ СН'!$H$17</f>
        <v>3850.8920077399998</v>
      </c>
      <c r="E109" s="36">
        <f>SUMIFS(СВЦЭМ!$C$39:$C$782,СВЦЭМ!$A$39:$A$782,$A109,СВЦЭМ!$B$39:$B$782,E$83)+'СЕТ СН'!$H$9+СВЦЭМ!$D$10+'СЕТ СН'!$H$5-'СЕТ СН'!$H$17</f>
        <v>3877.1550986400002</v>
      </c>
      <c r="F109" s="36">
        <f>SUMIFS(СВЦЭМ!$C$39:$C$782,СВЦЭМ!$A$39:$A$782,$A109,СВЦЭМ!$B$39:$B$782,F$83)+'СЕТ СН'!$H$9+СВЦЭМ!$D$10+'СЕТ СН'!$H$5-'СЕТ СН'!$H$17</f>
        <v>3861.6701397800002</v>
      </c>
      <c r="G109" s="36">
        <f>SUMIFS(СВЦЭМ!$C$39:$C$782,СВЦЭМ!$A$39:$A$782,$A109,СВЦЭМ!$B$39:$B$782,G$83)+'СЕТ СН'!$H$9+СВЦЭМ!$D$10+'СЕТ СН'!$H$5-'СЕТ СН'!$H$17</f>
        <v>3849.6135540400001</v>
      </c>
      <c r="H109" s="36">
        <f>SUMIFS(СВЦЭМ!$C$39:$C$782,СВЦЭМ!$A$39:$A$782,$A109,СВЦЭМ!$B$39:$B$782,H$83)+'СЕТ СН'!$H$9+СВЦЭМ!$D$10+'СЕТ СН'!$H$5-'СЕТ СН'!$H$17</f>
        <v>3816.0449916000002</v>
      </c>
      <c r="I109" s="36">
        <f>SUMIFS(СВЦЭМ!$C$39:$C$782,СВЦЭМ!$A$39:$A$782,$A109,СВЦЭМ!$B$39:$B$782,I$83)+'СЕТ СН'!$H$9+СВЦЭМ!$D$10+'СЕТ СН'!$H$5-'СЕТ СН'!$H$17</f>
        <v>3724.2432743899999</v>
      </c>
      <c r="J109" s="36">
        <f>SUMIFS(СВЦЭМ!$C$39:$C$782,СВЦЭМ!$A$39:$A$782,$A109,СВЦЭМ!$B$39:$B$782,J$83)+'СЕТ СН'!$H$9+СВЦЭМ!$D$10+'СЕТ СН'!$H$5-'СЕТ СН'!$H$17</f>
        <v>3653.6118795700004</v>
      </c>
      <c r="K109" s="36">
        <f>SUMIFS(СВЦЭМ!$C$39:$C$782,СВЦЭМ!$A$39:$A$782,$A109,СВЦЭМ!$B$39:$B$782,K$83)+'СЕТ СН'!$H$9+СВЦЭМ!$D$10+'СЕТ СН'!$H$5-'СЕТ СН'!$H$17</f>
        <v>3646.9270389500002</v>
      </c>
      <c r="L109" s="36">
        <f>SUMIFS(СВЦЭМ!$C$39:$C$782,СВЦЭМ!$A$39:$A$782,$A109,СВЦЭМ!$B$39:$B$782,L$83)+'СЕТ СН'!$H$9+СВЦЭМ!$D$10+'СЕТ СН'!$H$5-'СЕТ СН'!$H$17</f>
        <v>3661.7092377899999</v>
      </c>
      <c r="M109" s="36">
        <f>SUMIFS(СВЦЭМ!$C$39:$C$782,СВЦЭМ!$A$39:$A$782,$A109,СВЦЭМ!$B$39:$B$782,M$83)+'СЕТ СН'!$H$9+СВЦЭМ!$D$10+'СЕТ СН'!$H$5-'СЕТ СН'!$H$17</f>
        <v>3705.3980796800001</v>
      </c>
      <c r="N109" s="36">
        <f>SUMIFS(СВЦЭМ!$C$39:$C$782,СВЦЭМ!$A$39:$A$782,$A109,СВЦЭМ!$B$39:$B$782,N$83)+'СЕТ СН'!$H$9+СВЦЭМ!$D$10+'СЕТ СН'!$H$5-'СЕТ СН'!$H$17</f>
        <v>3735.5649921000004</v>
      </c>
      <c r="O109" s="36">
        <f>SUMIFS(СВЦЭМ!$C$39:$C$782,СВЦЭМ!$A$39:$A$782,$A109,СВЦЭМ!$B$39:$B$782,O$83)+'СЕТ СН'!$H$9+СВЦЭМ!$D$10+'СЕТ СН'!$H$5-'СЕТ СН'!$H$17</f>
        <v>3782.8359670300001</v>
      </c>
      <c r="P109" s="36">
        <f>SUMIFS(СВЦЭМ!$C$39:$C$782,СВЦЭМ!$A$39:$A$782,$A109,СВЦЭМ!$B$39:$B$782,P$83)+'СЕТ СН'!$H$9+СВЦЭМ!$D$10+'СЕТ СН'!$H$5-'СЕТ СН'!$H$17</f>
        <v>3814.9628494200001</v>
      </c>
      <c r="Q109" s="36">
        <f>SUMIFS(СВЦЭМ!$C$39:$C$782,СВЦЭМ!$A$39:$A$782,$A109,СВЦЭМ!$B$39:$B$782,Q$83)+'СЕТ СН'!$H$9+СВЦЭМ!$D$10+'СЕТ СН'!$H$5-'СЕТ СН'!$H$17</f>
        <v>3760.7447949200005</v>
      </c>
      <c r="R109" s="36">
        <f>SUMIFS(СВЦЭМ!$C$39:$C$782,СВЦЭМ!$A$39:$A$782,$A109,СВЦЭМ!$B$39:$B$782,R$83)+'СЕТ СН'!$H$9+СВЦЭМ!$D$10+'СЕТ СН'!$H$5-'СЕТ СН'!$H$17</f>
        <v>3679.5159017599999</v>
      </c>
      <c r="S109" s="36">
        <f>SUMIFS(СВЦЭМ!$C$39:$C$782,СВЦЭМ!$A$39:$A$782,$A109,СВЦЭМ!$B$39:$B$782,S$83)+'СЕТ СН'!$H$9+СВЦЭМ!$D$10+'СЕТ СН'!$H$5-'СЕТ СН'!$H$17</f>
        <v>3592.24251955</v>
      </c>
      <c r="T109" s="36">
        <f>SUMIFS(СВЦЭМ!$C$39:$C$782,СВЦЭМ!$A$39:$A$782,$A109,СВЦЭМ!$B$39:$B$782,T$83)+'СЕТ СН'!$H$9+СВЦЭМ!$D$10+'СЕТ СН'!$H$5-'СЕТ СН'!$H$17</f>
        <v>3494.3154742400002</v>
      </c>
      <c r="U109" s="36">
        <f>SUMIFS(СВЦЭМ!$C$39:$C$782,СВЦЭМ!$A$39:$A$782,$A109,СВЦЭМ!$B$39:$B$782,U$83)+'СЕТ СН'!$H$9+СВЦЭМ!$D$10+'СЕТ СН'!$H$5-'СЕТ СН'!$H$17</f>
        <v>3511.3836295999999</v>
      </c>
      <c r="V109" s="36">
        <f>SUMIFS(СВЦЭМ!$C$39:$C$782,СВЦЭМ!$A$39:$A$782,$A109,СВЦЭМ!$B$39:$B$782,V$83)+'СЕТ СН'!$H$9+СВЦЭМ!$D$10+'СЕТ СН'!$H$5-'СЕТ СН'!$H$17</f>
        <v>3573.8127295300001</v>
      </c>
      <c r="W109" s="36">
        <f>SUMIFS(СВЦЭМ!$C$39:$C$782,СВЦЭМ!$A$39:$A$782,$A109,СВЦЭМ!$B$39:$B$782,W$83)+'СЕТ СН'!$H$9+СВЦЭМ!$D$10+'СЕТ СН'!$H$5-'СЕТ СН'!$H$17</f>
        <v>3677.9217221500003</v>
      </c>
      <c r="X109" s="36">
        <f>SUMIFS(СВЦЭМ!$C$39:$C$782,СВЦЭМ!$A$39:$A$782,$A109,СВЦЭМ!$B$39:$B$782,X$83)+'СЕТ СН'!$H$9+СВЦЭМ!$D$10+'СЕТ СН'!$H$5-'СЕТ СН'!$H$17</f>
        <v>3688.72491077</v>
      </c>
      <c r="Y109" s="36">
        <f>SUMIFS(СВЦЭМ!$C$39:$C$782,СВЦЭМ!$A$39:$A$782,$A109,СВЦЭМ!$B$39:$B$782,Y$83)+'СЕТ СН'!$H$9+СВЦЭМ!$D$10+'СЕТ СН'!$H$5-'СЕТ СН'!$H$17</f>
        <v>3710.4600995700002</v>
      </c>
    </row>
    <row r="110" spans="1:25" ht="15.75" x14ac:dyDescent="0.2">
      <c r="A110" s="35">
        <f t="shared" si="2"/>
        <v>44647</v>
      </c>
      <c r="B110" s="36">
        <f>SUMIFS(СВЦЭМ!$C$39:$C$782,СВЦЭМ!$A$39:$A$782,$A110,СВЦЭМ!$B$39:$B$782,B$83)+'СЕТ СН'!$H$9+СВЦЭМ!$D$10+'СЕТ СН'!$H$5-'СЕТ СН'!$H$17</f>
        <v>3769.96652111</v>
      </c>
      <c r="C110" s="36">
        <f>SUMIFS(СВЦЭМ!$C$39:$C$782,СВЦЭМ!$A$39:$A$782,$A110,СВЦЭМ!$B$39:$B$782,C$83)+'СЕТ СН'!$H$9+СВЦЭМ!$D$10+'СЕТ СН'!$H$5-'СЕТ СН'!$H$17</f>
        <v>3801.4835596200001</v>
      </c>
      <c r="D110" s="36">
        <f>SUMIFS(СВЦЭМ!$C$39:$C$782,СВЦЭМ!$A$39:$A$782,$A110,СВЦЭМ!$B$39:$B$782,D$83)+'СЕТ СН'!$H$9+СВЦЭМ!$D$10+'СЕТ СН'!$H$5-'СЕТ СН'!$H$17</f>
        <v>3867.5120716400002</v>
      </c>
      <c r="E110" s="36">
        <f>SUMIFS(СВЦЭМ!$C$39:$C$782,СВЦЭМ!$A$39:$A$782,$A110,СВЦЭМ!$B$39:$B$782,E$83)+'СЕТ СН'!$H$9+СВЦЭМ!$D$10+'СЕТ СН'!$H$5-'СЕТ СН'!$H$17</f>
        <v>3894.1605012500004</v>
      </c>
      <c r="F110" s="36">
        <f>SUMIFS(СВЦЭМ!$C$39:$C$782,СВЦЭМ!$A$39:$A$782,$A110,СВЦЭМ!$B$39:$B$782,F$83)+'СЕТ СН'!$H$9+СВЦЭМ!$D$10+'СЕТ СН'!$H$5-'СЕТ СН'!$H$17</f>
        <v>3892.6157663000004</v>
      </c>
      <c r="G110" s="36">
        <f>SUMIFS(СВЦЭМ!$C$39:$C$782,СВЦЭМ!$A$39:$A$782,$A110,СВЦЭМ!$B$39:$B$782,G$83)+'СЕТ СН'!$H$9+СВЦЭМ!$D$10+'СЕТ СН'!$H$5-'СЕТ СН'!$H$17</f>
        <v>3885.1423299300004</v>
      </c>
      <c r="H110" s="36">
        <f>SUMIFS(СВЦЭМ!$C$39:$C$782,СВЦЭМ!$A$39:$A$782,$A110,СВЦЭМ!$B$39:$B$782,H$83)+'СЕТ СН'!$H$9+СВЦЭМ!$D$10+'СЕТ СН'!$H$5-'СЕТ СН'!$H$17</f>
        <v>3831.1338631100002</v>
      </c>
      <c r="I110" s="36">
        <f>SUMIFS(СВЦЭМ!$C$39:$C$782,СВЦЭМ!$A$39:$A$782,$A110,СВЦЭМ!$B$39:$B$782,I$83)+'СЕТ СН'!$H$9+СВЦЭМ!$D$10+'СЕТ СН'!$H$5-'СЕТ СН'!$H$17</f>
        <v>3692.2017233300003</v>
      </c>
      <c r="J110" s="36">
        <f>SUMIFS(СВЦЭМ!$C$39:$C$782,СВЦЭМ!$A$39:$A$782,$A110,СВЦЭМ!$B$39:$B$782,J$83)+'СЕТ СН'!$H$9+СВЦЭМ!$D$10+'СЕТ СН'!$H$5-'СЕТ СН'!$H$17</f>
        <v>3582.4314824200001</v>
      </c>
      <c r="K110" s="36">
        <f>SUMIFS(СВЦЭМ!$C$39:$C$782,СВЦЭМ!$A$39:$A$782,$A110,СВЦЭМ!$B$39:$B$782,K$83)+'СЕТ СН'!$H$9+СВЦЭМ!$D$10+'СЕТ СН'!$H$5-'СЕТ СН'!$H$17</f>
        <v>3539.9885153700002</v>
      </c>
      <c r="L110" s="36">
        <f>SUMIFS(СВЦЭМ!$C$39:$C$782,СВЦЭМ!$A$39:$A$782,$A110,СВЦЭМ!$B$39:$B$782,L$83)+'СЕТ СН'!$H$9+СВЦЭМ!$D$10+'СЕТ СН'!$H$5-'СЕТ СН'!$H$17</f>
        <v>3521.5620536000001</v>
      </c>
      <c r="M110" s="36">
        <f>SUMIFS(СВЦЭМ!$C$39:$C$782,СВЦЭМ!$A$39:$A$782,$A110,СВЦЭМ!$B$39:$B$782,M$83)+'СЕТ СН'!$H$9+СВЦЭМ!$D$10+'СЕТ СН'!$H$5-'СЕТ СН'!$H$17</f>
        <v>3616.6756860400001</v>
      </c>
      <c r="N110" s="36">
        <f>SUMIFS(СВЦЭМ!$C$39:$C$782,СВЦЭМ!$A$39:$A$782,$A110,СВЦЭМ!$B$39:$B$782,N$83)+'СЕТ СН'!$H$9+СВЦЭМ!$D$10+'СЕТ СН'!$H$5-'СЕТ СН'!$H$17</f>
        <v>3722.77723178</v>
      </c>
      <c r="O110" s="36">
        <f>SUMIFS(СВЦЭМ!$C$39:$C$782,СВЦЭМ!$A$39:$A$782,$A110,СВЦЭМ!$B$39:$B$782,O$83)+'СЕТ СН'!$H$9+СВЦЭМ!$D$10+'СЕТ СН'!$H$5-'СЕТ СН'!$H$17</f>
        <v>3779.0842608299999</v>
      </c>
      <c r="P110" s="36">
        <f>SUMIFS(СВЦЭМ!$C$39:$C$782,СВЦЭМ!$A$39:$A$782,$A110,СВЦЭМ!$B$39:$B$782,P$83)+'СЕТ СН'!$H$9+СВЦЭМ!$D$10+'СЕТ СН'!$H$5-'СЕТ СН'!$H$17</f>
        <v>3817.9139672700003</v>
      </c>
      <c r="Q110" s="36">
        <f>SUMIFS(СВЦЭМ!$C$39:$C$782,СВЦЭМ!$A$39:$A$782,$A110,СВЦЭМ!$B$39:$B$782,Q$83)+'СЕТ СН'!$H$9+СВЦЭМ!$D$10+'СЕТ СН'!$H$5-'СЕТ СН'!$H$17</f>
        <v>3777.6772691800002</v>
      </c>
      <c r="R110" s="36">
        <f>SUMIFS(СВЦЭМ!$C$39:$C$782,СВЦЭМ!$A$39:$A$782,$A110,СВЦЭМ!$B$39:$B$782,R$83)+'СЕТ СН'!$H$9+СВЦЭМ!$D$10+'СЕТ СН'!$H$5-'СЕТ СН'!$H$17</f>
        <v>3676.9916915900003</v>
      </c>
      <c r="S110" s="36">
        <f>SUMIFS(СВЦЭМ!$C$39:$C$782,СВЦЭМ!$A$39:$A$782,$A110,СВЦЭМ!$B$39:$B$782,S$83)+'СЕТ СН'!$H$9+СВЦЭМ!$D$10+'СЕТ СН'!$H$5-'СЕТ СН'!$H$17</f>
        <v>3580.46758606</v>
      </c>
      <c r="T110" s="36">
        <f>SUMIFS(СВЦЭМ!$C$39:$C$782,СВЦЭМ!$A$39:$A$782,$A110,СВЦЭМ!$B$39:$B$782,T$83)+'СЕТ СН'!$H$9+СВЦЭМ!$D$10+'СЕТ СН'!$H$5-'СЕТ СН'!$H$17</f>
        <v>3489.0634093200001</v>
      </c>
      <c r="U110" s="36">
        <f>SUMIFS(СВЦЭМ!$C$39:$C$782,СВЦЭМ!$A$39:$A$782,$A110,СВЦЭМ!$B$39:$B$782,U$83)+'СЕТ СН'!$H$9+СВЦЭМ!$D$10+'СЕТ СН'!$H$5-'СЕТ СН'!$H$17</f>
        <v>3504.0577859600003</v>
      </c>
      <c r="V110" s="36">
        <f>SUMIFS(СВЦЭМ!$C$39:$C$782,СВЦЭМ!$A$39:$A$782,$A110,СВЦЭМ!$B$39:$B$782,V$83)+'СЕТ СН'!$H$9+СВЦЭМ!$D$10+'СЕТ СН'!$H$5-'СЕТ СН'!$H$17</f>
        <v>3579.42720551</v>
      </c>
      <c r="W110" s="36">
        <f>SUMIFS(СВЦЭМ!$C$39:$C$782,СВЦЭМ!$A$39:$A$782,$A110,СВЦЭМ!$B$39:$B$782,W$83)+'СЕТ СН'!$H$9+СВЦЭМ!$D$10+'СЕТ СН'!$H$5-'СЕТ СН'!$H$17</f>
        <v>3658.2817190700002</v>
      </c>
      <c r="X110" s="36">
        <f>SUMIFS(СВЦЭМ!$C$39:$C$782,СВЦЭМ!$A$39:$A$782,$A110,СВЦЭМ!$B$39:$B$782,X$83)+'СЕТ СН'!$H$9+СВЦЭМ!$D$10+'СЕТ СН'!$H$5-'СЕТ СН'!$H$17</f>
        <v>3699.4660835499999</v>
      </c>
      <c r="Y110" s="36">
        <f>SUMIFS(СВЦЭМ!$C$39:$C$782,СВЦЭМ!$A$39:$A$782,$A110,СВЦЭМ!$B$39:$B$782,Y$83)+'СЕТ СН'!$H$9+СВЦЭМ!$D$10+'СЕТ СН'!$H$5-'СЕТ СН'!$H$17</f>
        <v>3739.7840682000001</v>
      </c>
    </row>
    <row r="111" spans="1:25" ht="15.75" x14ac:dyDescent="0.2">
      <c r="A111" s="35">
        <f t="shared" si="2"/>
        <v>44648</v>
      </c>
      <c r="B111" s="36">
        <f>SUMIFS(СВЦЭМ!$C$39:$C$782,СВЦЭМ!$A$39:$A$782,$A111,СВЦЭМ!$B$39:$B$782,B$83)+'СЕТ СН'!$H$9+СВЦЭМ!$D$10+'СЕТ СН'!$H$5-'СЕТ СН'!$H$17</f>
        <v>3749.4614433100005</v>
      </c>
      <c r="C111" s="36">
        <f>SUMIFS(СВЦЭМ!$C$39:$C$782,СВЦЭМ!$A$39:$A$782,$A111,СВЦЭМ!$B$39:$B$782,C$83)+'СЕТ СН'!$H$9+СВЦЭМ!$D$10+'СЕТ СН'!$H$5-'СЕТ СН'!$H$17</f>
        <v>3780.7753656700002</v>
      </c>
      <c r="D111" s="36">
        <f>SUMIFS(СВЦЭМ!$C$39:$C$782,СВЦЭМ!$A$39:$A$782,$A111,СВЦЭМ!$B$39:$B$782,D$83)+'СЕТ СН'!$H$9+СВЦЭМ!$D$10+'СЕТ СН'!$H$5-'СЕТ СН'!$H$17</f>
        <v>3847.2317366000002</v>
      </c>
      <c r="E111" s="36">
        <f>SUMIFS(СВЦЭМ!$C$39:$C$782,СВЦЭМ!$A$39:$A$782,$A111,СВЦЭМ!$B$39:$B$782,E$83)+'СЕТ СН'!$H$9+СВЦЭМ!$D$10+'СЕТ СН'!$H$5-'СЕТ СН'!$H$17</f>
        <v>3871.3357187299998</v>
      </c>
      <c r="F111" s="36">
        <f>SUMIFS(СВЦЭМ!$C$39:$C$782,СВЦЭМ!$A$39:$A$782,$A111,СВЦЭМ!$B$39:$B$782,F$83)+'СЕТ СН'!$H$9+СВЦЭМ!$D$10+'СЕТ СН'!$H$5-'СЕТ СН'!$H$17</f>
        <v>3856.23304482</v>
      </c>
      <c r="G111" s="36">
        <f>SUMIFS(СВЦЭМ!$C$39:$C$782,СВЦЭМ!$A$39:$A$782,$A111,СВЦЭМ!$B$39:$B$782,G$83)+'СЕТ СН'!$H$9+СВЦЭМ!$D$10+'СЕТ СН'!$H$5-'СЕТ СН'!$H$17</f>
        <v>3828.2287140200001</v>
      </c>
      <c r="H111" s="36">
        <f>SUMIFS(СВЦЭМ!$C$39:$C$782,СВЦЭМ!$A$39:$A$782,$A111,СВЦЭМ!$B$39:$B$782,H$83)+'СЕТ СН'!$H$9+СВЦЭМ!$D$10+'СЕТ СН'!$H$5-'СЕТ СН'!$H$17</f>
        <v>3791.1655379900003</v>
      </c>
      <c r="I111" s="36">
        <f>SUMIFS(СВЦЭМ!$C$39:$C$782,СВЦЭМ!$A$39:$A$782,$A111,СВЦЭМ!$B$39:$B$782,I$83)+'СЕТ СН'!$H$9+СВЦЭМ!$D$10+'СЕТ СН'!$H$5-'СЕТ СН'!$H$17</f>
        <v>3661.26667576</v>
      </c>
      <c r="J111" s="36">
        <f>SUMIFS(СВЦЭМ!$C$39:$C$782,СВЦЭМ!$A$39:$A$782,$A111,СВЦЭМ!$B$39:$B$782,J$83)+'СЕТ СН'!$H$9+СВЦЭМ!$D$10+'СЕТ СН'!$H$5-'СЕТ СН'!$H$17</f>
        <v>3572.7893554500001</v>
      </c>
      <c r="K111" s="36">
        <f>SUMIFS(СВЦЭМ!$C$39:$C$782,СВЦЭМ!$A$39:$A$782,$A111,СВЦЭМ!$B$39:$B$782,K$83)+'СЕТ СН'!$H$9+СВЦЭМ!$D$10+'СЕТ СН'!$H$5-'СЕТ СН'!$H$17</f>
        <v>3566.7536129</v>
      </c>
      <c r="L111" s="36">
        <f>SUMIFS(СВЦЭМ!$C$39:$C$782,СВЦЭМ!$A$39:$A$782,$A111,СВЦЭМ!$B$39:$B$782,L$83)+'СЕТ СН'!$H$9+СВЦЭМ!$D$10+'СЕТ СН'!$H$5-'СЕТ СН'!$H$17</f>
        <v>3592.7471408000001</v>
      </c>
      <c r="M111" s="36">
        <f>SUMIFS(СВЦЭМ!$C$39:$C$782,СВЦЭМ!$A$39:$A$782,$A111,СВЦЭМ!$B$39:$B$782,M$83)+'СЕТ СН'!$H$9+СВЦЭМ!$D$10+'СЕТ СН'!$H$5-'СЕТ СН'!$H$17</f>
        <v>3680.6596934100003</v>
      </c>
      <c r="N111" s="36">
        <f>SUMIFS(СВЦЭМ!$C$39:$C$782,СВЦЭМ!$A$39:$A$782,$A111,СВЦЭМ!$B$39:$B$782,N$83)+'СЕТ СН'!$H$9+СВЦЭМ!$D$10+'СЕТ СН'!$H$5-'СЕТ СН'!$H$17</f>
        <v>3772.87721513</v>
      </c>
      <c r="O111" s="36">
        <f>SUMIFS(СВЦЭМ!$C$39:$C$782,СВЦЭМ!$A$39:$A$782,$A111,СВЦЭМ!$B$39:$B$782,O$83)+'СЕТ СН'!$H$9+СВЦЭМ!$D$10+'СЕТ СН'!$H$5-'СЕТ СН'!$H$17</f>
        <v>3816.8380226400004</v>
      </c>
      <c r="P111" s="36">
        <f>SUMIFS(СВЦЭМ!$C$39:$C$782,СВЦЭМ!$A$39:$A$782,$A111,СВЦЭМ!$B$39:$B$782,P$83)+'СЕТ СН'!$H$9+СВЦЭМ!$D$10+'СЕТ СН'!$H$5-'СЕТ СН'!$H$17</f>
        <v>3842.1002961000004</v>
      </c>
      <c r="Q111" s="36">
        <f>SUMIFS(СВЦЭМ!$C$39:$C$782,СВЦЭМ!$A$39:$A$782,$A111,СВЦЭМ!$B$39:$B$782,Q$83)+'СЕТ СН'!$H$9+СВЦЭМ!$D$10+'СЕТ СН'!$H$5-'СЕТ СН'!$H$17</f>
        <v>3809.0755894800004</v>
      </c>
      <c r="R111" s="36">
        <f>SUMIFS(СВЦЭМ!$C$39:$C$782,СВЦЭМ!$A$39:$A$782,$A111,СВЦЭМ!$B$39:$B$782,R$83)+'СЕТ СН'!$H$9+СВЦЭМ!$D$10+'СЕТ СН'!$H$5-'СЕТ СН'!$H$17</f>
        <v>3701.7602290600003</v>
      </c>
      <c r="S111" s="36">
        <f>SUMIFS(СВЦЭМ!$C$39:$C$782,СВЦЭМ!$A$39:$A$782,$A111,СВЦЭМ!$B$39:$B$782,S$83)+'СЕТ СН'!$H$9+СВЦЭМ!$D$10+'СЕТ СН'!$H$5-'СЕТ СН'!$H$17</f>
        <v>3613.3119338100005</v>
      </c>
      <c r="T111" s="36">
        <f>SUMIFS(СВЦЭМ!$C$39:$C$782,СВЦЭМ!$A$39:$A$782,$A111,СВЦЭМ!$B$39:$B$782,T$83)+'СЕТ СН'!$H$9+СВЦЭМ!$D$10+'СЕТ СН'!$H$5-'СЕТ СН'!$H$17</f>
        <v>3502.4421000500001</v>
      </c>
      <c r="U111" s="36">
        <f>SUMIFS(СВЦЭМ!$C$39:$C$782,СВЦЭМ!$A$39:$A$782,$A111,СВЦЭМ!$B$39:$B$782,U$83)+'СЕТ СН'!$H$9+СВЦЭМ!$D$10+'СЕТ СН'!$H$5-'СЕТ СН'!$H$17</f>
        <v>3496.88984828</v>
      </c>
      <c r="V111" s="36">
        <f>SUMIFS(СВЦЭМ!$C$39:$C$782,СВЦЭМ!$A$39:$A$782,$A111,СВЦЭМ!$B$39:$B$782,V$83)+'СЕТ СН'!$H$9+СВЦЭМ!$D$10+'СЕТ СН'!$H$5-'СЕТ СН'!$H$17</f>
        <v>3514.6485120200005</v>
      </c>
      <c r="W111" s="36">
        <f>SUMIFS(СВЦЭМ!$C$39:$C$782,СВЦЭМ!$A$39:$A$782,$A111,СВЦЭМ!$B$39:$B$782,W$83)+'СЕТ СН'!$H$9+СВЦЭМ!$D$10+'СЕТ СН'!$H$5-'СЕТ СН'!$H$17</f>
        <v>3483.2944013300003</v>
      </c>
      <c r="X111" s="36">
        <f>SUMIFS(СВЦЭМ!$C$39:$C$782,СВЦЭМ!$A$39:$A$782,$A111,СВЦЭМ!$B$39:$B$782,X$83)+'СЕТ СН'!$H$9+СВЦЭМ!$D$10+'СЕТ СН'!$H$5-'СЕТ СН'!$H$17</f>
        <v>3480.83573256</v>
      </c>
      <c r="Y111" s="36">
        <f>SUMIFS(СВЦЭМ!$C$39:$C$782,СВЦЭМ!$A$39:$A$782,$A111,СВЦЭМ!$B$39:$B$782,Y$83)+'СЕТ СН'!$H$9+СВЦЭМ!$D$10+'СЕТ СН'!$H$5-'СЕТ СН'!$H$17</f>
        <v>3520.7757926900003</v>
      </c>
    </row>
    <row r="112" spans="1:25" ht="15.75" x14ac:dyDescent="0.2">
      <c r="A112" s="35">
        <f t="shared" si="2"/>
        <v>44649</v>
      </c>
      <c r="B112" s="36">
        <f>SUMIFS(СВЦЭМ!$C$39:$C$782,СВЦЭМ!$A$39:$A$782,$A112,СВЦЭМ!$B$39:$B$782,B$83)+'СЕТ СН'!$H$9+СВЦЭМ!$D$10+'СЕТ СН'!$H$5-'СЕТ СН'!$H$17</f>
        <v>3606.8521608500005</v>
      </c>
      <c r="C112" s="36">
        <f>SUMIFS(СВЦЭМ!$C$39:$C$782,СВЦЭМ!$A$39:$A$782,$A112,СВЦЭМ!$B$39:$B$782,C$83)+'СЕТ СН'!$H$9+СВЦЭМ!$D$10+'СЕТ СН'!$H$5-'СЕТ СН'!$H$17</f>
        <v>3697.2703601500002</v>
      </c>
      <c r="D112" s="36">
        <f>SUMIFS(СВЦЭМ!$C$39:$C$782,СВЦЭМ!$A$39:$A$782,$A112,СВЦЭМ!$B$39:$B$782,D$83)+'СЕТ СН'!$H$9+СВЦЭМ!$D$10+'СЕТ СН'!$H$5-'СЕТ СН'!$H$17</f>
        <v>3793.2785699300002</v>
      </c>
      <c r="E112" s="36">
        <f>SUMIFS(СВЦЭМ!$C$39:$C$782,СВЦЭМ!$A$39:$A$782,$A112,СВЦЭМ!$B$39:$B$782,E$83)+'СЕТ СН'!$H$9+СВЦЭМ!$D$10+'СЕТ СН'!$H$5-'СЕТ СН'!$H$17</f>
        <v>3832.4826385699998</v>
      </c>
      <c r="F112" s="36">
        <f>SUMIFS(СВЦЭМ!$C$39:$C$782,СВЦЭМ!$A$39:$A$782,$A112,СВЦЭМ!$B$39:$B$782,F$83)+'СЕТ СН'!$H$9+СВЦЭМ!$D$10+'СЕТ СН'!$H$5-'СЕТ СН'!$H$17</f>
        <v>3848.3073903900004</v>
      </c>
      <c r="G112" s="36">
        <f>SUMIFS(СВЦЭМ!$C$39:$C$782,СВЦЭМ!$A$39:$A$782,$A112,СВЦЭМ!$B$39:$B$782,G$83)+'СЕТ СН'!$H$9+СВЦЭМ!$D$10+'СЕТ СН'!$H$5-'СЕТ СН'!$H$17</f>
        <v>3845.7679359900003</v>
      </c>
      <c r="H112" s="36">
        <f>SUMIFS(СВЦЭМ!$C$39:$C$782,СВЦЭМ!$A$39:$A$782,$A112,СВЦЭМ!$B$39:$B$782,H$83)+'СЕТ СН'!$H$9+СВЦЭМ!$D$10+'СЕТ СН'!$H$5-'СЕТ СН'!$H$17</f>
        <v>3788.9760174600001</v>
      </c>
      <c r="I112" s="36">
        <f>SUMIFS(СВЦЭМ!$C$39:$C$782,СВЦЭМ!$A$39:$A$782,$A112,СВЦЭМ!$B$39:$B$782,I$83)+'СЕТ СН'!$H$9+СВЦЭМ!$D$10+'СЕТ СН'!$H$5-'СЕТ СН'!$H$17</f>
        <v>3669.9588976700002</v>
      </c>
      <c r="J112" s="36">
        <f>SUMIFS(СВЦЭМ!$C$39:$C$782,СВЦЭМ!$A$39:$A$782,$A112,СВЦЭМ!$B$39:$B$782,J$83)+'СЕТ СН'!$H$9+СВЦЭМ!$D$10+'СЕТ СН'!$H$5-'СЕТ СН'!$H$17</f>
        <v>3571.1249793200004</v>
      </c>
      <c r="K112" s="36">
        <f>SUMIFS(СВЦЭМ!$C$39:$C$782,СВЦЭМ!$A$39:$A$782,$A112,СВЦЭМ!$B$39:$B$782,K$83)+'СЕТ СН'!$H$9+СВЦЭМ!$D$10+'СЕТ СН'!$H$5-'СЕТ СН'!$H$17</f>
        <v>3550.7969974300004</v>
      </c>
      <c r="L112" s="36">
        <f>SUMIFS(СВЦЭМ!$C$39:$C$782,СВЦЭМ!$A$39:$A$782,$A112,СВЦЭМ!$B$39:$B$782,L$83)+'СЕТ СН'!$H$9+СВЦЭМ!$D$10+'СЕТ СН'!$H$5-'СЕТ СН'!$H$17</f>
        <v>3580.57791765</v>
      </c>
      <c r="M112" s="36">
        <f>SUMIFS(СВЦЭМ!$C$39:$C$782,СВЦЭМ!$A$39:$A$782,$A112,СВЦЭМ!$B$39:$B$782,M$83)+'СЕТ СН'!$H$9+СВЦЭМ!$D$10+'СЕТ СН'!$H$5-'СЕТ СН'!$H$17</f>
        <v>3641.9944667600003</v>
      </c>
      <c r="N112" s="36">
        <f>SUMIFS(СВЦЭМ!$C$39:$C$782,СВЦЭМ!$A$39:$A$782,$A112,СВЦЭМ!$B$39:$B$782,N$83)+'СЕТ СН'!$H$9+СВЦЭМ!$D$10+'СЕТ СН'!$H$5-'СЕТ СН'!$H$17</f>
        <v>3757.5977481300001</v>
      </c>
      <c r="O112" s="36">
        <f>SUMIFS(СВЦЭМ!$C$39:$C$782,СВЦЭМ!$A$39:$A$782,$A112,СВЦЭМ!$B$39:$B$782,O$83)+'СЕТ СН'!$H$9+СВЦЭМ!$D$10+'СЕТ СН'!$H$5-'СЕТ СН'!$H$17</f>
        <v>3810.0533303000002</v>
      </c>
      <c r="P112" s="36">
        <f>SUMIFS(СВЦЭМ!$C$39:$C$782,СВЦЭМ!$A$39:$A$782,$A112,СВЦЭМ!$B$39:$B$782,P$83)+'СЕТ СН'!$H$9+СВЦЭМ!$D$10+'СЕТ СН'!$H$5-'СЕТ СН'!$H$17</f>
        <v>3826.57513612</v>
      </c>
      <c r="Q112" s="36">
        <f>SUMIFS(СВЦЭМ!$C$39:$C$782,СВЦЭМ!$A$39:$A$782,$A112,СВЦЭМ!$B$39:$B$782,Q$83)+'СЕТ СН'!$H$9+СВЦЭМ!$D$10+'СЕТ СН'!$H$5-'СЕТ СН'!$H$17</f>
        <v>3833.2662288000001</v>
      </c>
      <c r="R112" s="36">
        <f>SUMIFS(СВЦЭМ!$C$39:$C$782,СВЦЭМ!$A$39:$A$782,$A112,СВЦЭМ!$B$39:$B$782,R$83)+'СЕТ СН'!$H$9+СВЦЭМ!$D$10+'СЕТ СН'!$H$5-'СЕТ СН'!$H$17</f>
        <v>3779.5191875300002</v>
      </c>
      <c r="S112" s="36">
        <f>SUMIFS(СВЦЭМ!$C$39:$C$782,СВЦЭМ!$A$39:$A$782,$A112,СВЦЭМ!$B$39:$B$782,S$83)+'СЕТ СН'!$H$9+СВЦЭМ!$D$10+'СЕТ СН'!$H$5-'СЕТ СН'!$H$17</f>
        <v>3747.0338945600001</v>
      </c>
      <c r="T112" s="36">
        <f>SUMIFS(СВЦЭМ!$C$39:$C$782,СВЦЭМ!$A$39:$A$782,$A112,СВЦЭМ!$B$39:$B$782,T$83)+'СЕТ СН'!$H$9+СВЦЭМ!$D$10+'СЕТ СН'!$H$5-'СЕТ СН'!$H$17</f>
        <v>3722.4930220200004</v>
      </c>
      <c r="U112" s="36">
        <f>SUMIFS(СВЦЭМ!$C$39:$C$782,СВЦЭМ!$A$39:$A$782,$A112,СВЦЭМ!$B$39:$B$782,U$83)+'СЕТ СН'!$H$9+СВЦЭМ!$D$10+'СЕТ СН'!$H$5-'СЕТ СН'!$H$17</f>
        <v>3680.90979032</v>
      </c>
      <c r="V112" s="36">
        <f>SUMIFS(СВЦЭМ!$C$39:$C$782,СВЦЭМ!$A$39:$A$782,$A112,СВЦЭМ!$B$39:$B$782,V$83)+'СЕТ СН'!$H$9+СВЦЭМ!$D$10+'СЕТ СН'!$H$5-'СЕТ СН'!$H$17</f>
        <v>3700.96895124</v>
      </c>
      <c r="W112" s="36">
        <f>SUMIFS(СВЦЭМ!$C$39:$C$782,СВЦЭМ!$A$39:$A$782,$A112,СВЦЭМ!$B$39:$B$782,W$83)+'СЕТ СН'!$H$9+СВЦЭМ!$D$10+'СЕТ СН'!$H$5-'СЕТ СН'!$H$17</f>
        <v>3690.08339239</v>
      </c>
      <c r="X112" s="36">
        <f>SUMIFS(СВЦЭМ!$C$39:$C$782,СВЦЭМ!$A$39:$A$782,$A112,СВЦЭМ!$B$39:$B$782,X$83)+'СЕТ СН'!$H$9+СВЦЭМ!$D$10+'СЕТ СН'!$H$5-'СЕТ СН'!$H$17</f>
        <v>3732.0471696900004</v>
      </c>
      <c r="Y112" s="36">
        <f>SUMIFS(СВЦЭМ!$C$39:$C$782,СВЦЭМ!$A$39:$A$782,$A112,СВЦЭМ!$B$39:$B$782,Y$83)+'СЕТ СН'!$H$9+СВЦЭМ!$D$10+'СЕТ СН'!$H$5-'СЕТ СН'!$H$17</f>
        <v>3729.3895866100002</v>
      </c>
    </row>
    <row r="113" spans="1:27" ht="15.75" x14ac:dyDescent="0.2">
      <c r="A113" s="35">
        <f t="shared" si="2"/>
        <v>44650</v>
      </c>
      <c r="B113" s="36">
        <f>SUMIFS(СВЦЭМ!$C$39:$C$782,СВЦЭМ!$A$39:$A$782,$A113,СВЦЭМ!$B$39:$B$782,B$83)+'СЕТ СН'!$H$9+СВЦЭМ!$D$10+'СЕТ СН'!$H$5-'СЕТ СН'!$H$17</f>
        <v>3713.4764700700002</v>
      </c>
      <c r="C113" s="36">
        <f>SUMIFS(СВЦЭМ!$C$39:$C$782,СВЦЭМ!$A$39:$A$782,$A113,СВЦЭМ!$B$39:$B$782,C$83)+'СЕТ СН'!$H$9+СВЦЭМ!$D$10+'СЕТ СН'!$H$5-'СЕТ СН'!$H$17</f>
        <v>3731.2843560700003</v>
      </c>
      <c r="D113" s="36">
        <f>SUMIFS(СВЦЭМ!$C$39:$C$782,СВЦЭМ!$A$39:$A$782,$A113,СВЦЭМ!$B$39:$B$782,D$83)+'СЕТ СН'!$H$9+СВЦЭМ!$D$10+'СЕТ СН'!$H$5-'СЕТ СН'!$H$17</f>
        <v>3802.3896908000002</v>
      </c>
      <c r="E113" s="36">
        <f>SUMIFS(СВЦЭМ!$C$39:$C$782,СВЦЭМ!$A$39:$A$782,$A113,СВЦЭМ!$B$39:$B$782,E$83)+'СЕТ СН'!$H$9+СВЦЭМ!$D$10+'СЕТ СН'!$H$5-'СЕТ СН'!$H$17</f>
        <v>3861.1353430100003</v>
      </c>
      <c r="F113" s="36">
        <f>SUMIFS(СВЦЭМ!$C$39:$C$782,СВЦЭМ!$A$39:$A$782,$A113,СВЦЭМ!$B$39:$B$782,F$83)+'СЕТ СН'!$H$9+СВЦЭМ!$D$10+'СЕТ СН'!$H$5-'СЕТ СН'!$H$17</f>
        <v>3854.53394527</v>
      </c>
      <c r="G113" s="36">
        <f>SUMIFS(СВЦЭМ!$C$39:$C$782,СВЦЭМ!$A$39:$A$782,$A113,СВЦЭМ!$B$39:$B$782,G$83)+'СЕТ СН'!$H$9+СВЦЭМ!$D$10+'СЕТ СН'!$H$5-'СЕТ СН'!$H$17</f>
        <v>3839.5251873000002</v>
      </c>
      <c r="H113" s="36">
        <f>SUMIFS(СВЦЭМ!$C$39:$C$782,СВЦЭМ!$A$39:$A$782,$A113,СВЦЭМ!$B$39:$B$782,H$83)+'СЕТ СН'!$H$9+СВЦЭМ!$D$10+'СЕТ СН'!$H$5-'СЕТ СН'!$H$17</f>
        <v>3773.2061321900001</v>
      </c>
      <c r="I113" s="36">
        <f>SUMIFS(СВЦЭМ!$C$39:$C$782,СВЦЭМ!$A$39:$A$782,$A113,СВЦЭМ!$B$39:$B$782,I$83)+'СЕТ СН'!$H$9+СВЦЭМ!$D$10+'СЕТ СН'!$H$5-'СЕТ СН'!$H$17</f>
        <v>3713.5187224500005</v>
      </c>
      <c r="J113" s="36">
        <f>SUMIFS(СВЦЭМ!$C$39:$C$782,СВЦЭМ!$A$39:$A$782,$A113,СВЦЭМ!$B$39:$B$782,J$83)+'СЕТ СН'!$H$9+СВЦЭМ!$D$10+'СЕТ СН'!$H$5-'СЕТ СН'!$H$17</f>
        <v>3678.2550375500005</v>
      </c>
      <c r="K113" s="36">
        <f>SUMIFS(СВЦЭМ!$C$39:$C$782,СВЦЭМ!$A$39:$A$782,$A113,СВЦЭМ!$B$39:$B$782,K$83)+'СЕТ СН'!$H$9+СВЦЭМ!$D$10+'СЕТ СН'!$H$5-'СЕТ СН'!$H$17</f>
        <v>3686.8933728800002</v>
      </c>
      <c r="L113" s="36">
        <f>SUMIFS(СВЦЭМ!$C$39:$C$782,СВЦЭМ!$A$39:$A$782,$A113,СВЦЭМ!$B$39:$B$782,L$83)+'СЕТ СН'!$H$9+СВЦЭМ!$D$10+'СЕТ СН'!$H$5-'СЕТ СН'!$H$17</f>
        <v>3716.0874090500001</v>
      </c>
      <c r="M113" s="36">
        <f>SUMIFS(СВЦЭМ!$C$39:$C$782,СВЦЭМ!$A$39:$A$782,$A113,СВЦЭМ!$B$39:$B$782,M$83)+'СЕТ СН'!$H$9+СВЦЭМ!$D$10+'СЕТ СН'!$H$5-'СЕТ СН'!$H$17</f>
        <v>3716.1725504300002</v>
      </c>
      <c r="N113" s="36">
        <f>SUMIFS(СВЦЭМ!$C$39:$C$782,СВЦЭМ!$A$39:$A$782,$A113,СВЦЭМ!$B$39:$B$782,N$83)+'СЕТ СН'!$H$9+СВЦЭМ!$D$10+'СЕТ СН'!$H$5-'СЕТ СН'!$H$17</f>
        <v>3746.3485561500001</v>
      </c>
      <c r="O113" s="36">
        <f>SUMIFS(СВЦЭМ!$C$39:$C$782,СВЦЭМ!$A$39:$A$782,$A113,СВЦЭМ!$B$39:$B$782,O$83)+'СЕТ СН'!$H$9+СВЦЭМ!$D$10+'СЕТ СН'!$H$5-'СЕТ СН'!$H$17</f>
        <v>3813.4537517400004</v>
      </c>
      <c r="P113" s="36">
        <f>SUMIFS(СВЦЭМ!$C$39:$C$782,СВЦЭМ!$A$39:$A$782,$A113,СВЦЭМ!$B$39:$B$782,P$83)+'СЕТ СН'!$H$9+СВЦЭМ!$D$10+'СЕТ СН'!$H$5-'СЕТ СН'!$H$17</f>
        <v>3867.6976356800001</v>
      </c>
      <c r="Q113" s="36">
        <f>SUMIFS(СВЦЭМ!$C$39:$C$782,СВЦЭМ!$A$39:$A$782,$A113,СВЦЭМ!$B$39:$B$782,Q$83)+'СЕТ СН'!$H$9+СВЦЭМ!$D$10+'СЕТ СН'!$H$5-'СЕТ СН'!$H$17</f>
        <v>3843.5167600499999</v>
      </c>
      <c r="R113" s="36">
        <f>SUMIFS(СВЦЭМ!$C$39:$C$782,СВЦЭМ!$A$39:$A$782,$A113,СВЦЭМ!$B$39:$B$782,R$83)+'СЕТ СН'!$H$9+СВЦЭМ!$D$10+'СЕТ СН'!$H$5-'СЕТ СН'!$H$17</f>
        <v>3778.94328081</v>
      </c>
      <c r="S113" s="36">
        <f>SUMIFS(СВЦЭМ!$C$39:$C$782,СВЦЭМ!$A$39:$A$782,$A113,СВЦЭМ!$B$39:$B$782,S$83)+'СЕТ СН'!$H$9+СВЦЭМ!$D$10+'СЕТ СН'!$H$5-'СЕТ СН'!$H$17</f>
        <v>3742.0364870700005</v>
      </c>
      <c r="T113" s="36">
        <f>SUMIFS(СВЦЭМ!$C$39:$C$782,СВЦЭМ!$A$39:$A$782,$A113,СВЦЭМ!$B$39:$B$782,T$83)+'СЕТ СН'!$H$9+СВЦЭМ!$D$10+'СЕТ СН'!$H$5-'СЕТ СН'!$H$17</f>
        <v>3714.1833004300001</v>
      </c>
      <c r="U113" s="36">
        <f>SUMIFS(СВЦЭМ!$C$39:$C$782,СВЦЭМ!$A$39:$A$782,$A113,СВЦЭМ!$B$39:$B$782,U$83)+'СЕТ СН'!$H$9+СВЦЭМ!$D$10+'СЕТ СН'!$H$5-'СЕТ СН'!$H$17</f>
        <v>3680.2395474600003</v>
      </c>
      <c r="V113" s="36">
        <f>SUMIFS(СВЦЭМ!$C$39:$C$782,СВЦЭМ!$A$39:$A$782,$A113,СВЦЭМ!$B$39:$B$782,V$83)+'СЕТ СН'!$H$9+СВЦЭМ!$D$10+'СЕТ СН'!$H$5-'СЕТ СН'!$H$17</f>
        <v>3675.4249776200004</v>
      </c>
      <c r="W113" s="36">
        <f>SUMIFS(СВЦЭМ!$C$39:$C$782,СВЦЭМ!$A$39:$A$782,$A113,СВЦЭМ!$B$39:$B$782,W$83)+'СЕТ СН'!$H$9+СВЦЭМ!$D$10+'СЕТ СН'!$H$5-'СЕТ СН'!$H$17</f>
        <v>3684.7803719200001</v>
      </c>
      <c r="X113" s="36">
        <f>SUMIFS(СВЦЭМ!$C$39:$C$782,СВЦЭМ!$A$39:$A$782,$A113,СВЦЭМ!$B$39:$B$782,X$83)+'СЕТ СН'!$H$9+СВЦЭМ!$D$10+'СЕТ СН'!$H$5-'СЕТ СН'!$H$17</f>
        <v>3705.7427624900001</v>
      </c>
      <c r="Y113" s="36">
        <f>SUMIFS(СВЦЭМ!$C$39:$C$782,СВЦЭМ!$A$39:$A$782,$A113,СВЦЭМ!$B$39:$B$782,Y$83)+'СЕТ СН'!$H$9+СВЦЭМ!$D$10+'СЕТ СН'!$H$5-'СЕТ СН'!$H$17</f>
        <v>3728.2357835000003</v>
      </c>
      <c r="AA113" s="37"/>
    </row>
    <row r="114" spans="1:27" ht="15.75" x14ac:dyDescent="0.2">
      <c r="A114" s="35">
        <f t="shared" si="2"/>
        <v>44651</v>
      </c>
      <c r="B114" s="36">
        <f>SUMIFS(СВЦЭМ!$C$39:$C$782,СВЦЭМ!$A$39:$A$782,$A114,СВЦЭМ!$B$39:$B$782,B$83)+'СЕТ СН'!$H$9+СВЦЭМ!$D$10+'СЕТ СН'!$H$5-'СЕТ СН'!$H$17</f>
        <v>3718.2252895500001</v>
      </c>
      <c r="C114" s="36">
        <f>SUMIFS(СВЦЭМ!$C$39:$C$782,СВЦЭМ!$A$39:$A$782,$A114,СВЦЭМ!$B$39:$B$782,C$83)+'СЕТ СН'!$H$9+СВЦЭМ!$D$10+'СЕТ СН'!$H$5-'СЕТ СН'!$H$17</f>
        <v>3724.5835139400001</v>
      </c>
      <c r="D114" s="36">
        <f>SUMIFS(СВЦЭМ!$C$39:$C$782,СВЦЭМ!$A$39:$A$782,$A114,СВЦЭМ!$B$39:$B$782,D$83)+'СЕТ СН'!$H$9+СВЦЭМ!$D$10+'СЕТ СН'!$H$5-'СЕТ СН'!$H$17</f>
        <v>3788.3908208600001</v>
      </c>
      <c r="E114" s="36">
        <f>SUMIFS(СВЦЭМ!$C$39:$C$782,СВЦЭМ!$A$39:$A$782,$A114,СВЦЭМ!$B$39:$B$782,E$83)+'СЕТ СН'!$H$9+СВЦЭМ!$D$10+'СЕТ СН'!$H$5-'СЕТ СН'!$H$17</f>
        <v>3854.4982909</v>
      </c>
      <c r="F114" s="36">
        <f>SUMIFS(СВЦЭМ!$C$39:$C$782,СВЦЭМ!$A$39:$A$782,$A114,СВЦЭМ!$B$39:$B$782,F$83)+'СЕТ СН'!$H$9+СВЦЭМ!$D$10+'СЕТ СН'!$H$5-'СЕТ СН'!$H$17</f>
        <v>3851.16687017</v>
      </c>
      <c r="G114" s="36">
        <f>SUMIFS(СВЦЭМ!$C$39:$C$782,СВЦЭМ!$A$39:$A$782,$A114,СВЦЭМ!$B$39:$B$782,G$83)+'СЕТ СН'!$H$9+СВЦЭМ!$D$10+'СЕТ СН'!$H$5-'СЕТ СН'!$H$17</f>
        <v>3839.2830026199999</v>
      </c>
      <c r="H114" s="36">
        <f>SUMIFS(СВЦЭМ!$C$39:$C$782,СВЦЭМ!$A$39:$A$782,$A114,СВЦЭМ!$B$39:$B$782,H$83)+'СЕТ СН'!$H$9+СВЦЭМ!$D$10+'СЕТ СН'!$H$5-'СЕТ СН'!$H$17</f>
        <v>3793.6157327700002</v>
      </c>
      <c r="I114" s="36">
        <f>SUMIFS(СВЦЭМ!$C$39:$C$782,СВЦЭМ!$A$39:$A$782,$A114,СВЦЭМ!$B$39:$B$782,I$83)+'СЕТ СН'!$H$9+СВЦЭМ!$D$10+'СЕТ СН'!$H$5-'СЕТ СН'!$H$17</f>
        <v>3724.6509228800001</v>
      </c>
      <c r="J114" s="36">
        <f>SUMIFS(СВЦЭМ!$C$39:$C$782,СВЦЭМ!$A$39:$A$782,$A114,СВЦЭМ!$B$39:$B$782,J$83)+'СЕТ СН'!$H$9+СВЦЭМ!$D$10+'СЕТ СН'!$H$5-'СЕТ СН'!$H$17</f>
        <v>3689.5343658900001</v>
      </c>
      <c r="K114" s="36">
        <f>SUMIFS(СВЦЭМ!$C$39:$C$782,СВЦЭМ!$A$39:$A$782,$A114,СВЦЭМ!$B$39:$B$782,K$83)+'СЕТ СН'!$H$9+СВЦЭМ!$D$10+'СЕТ СН'!$H$5-'СЕТ СН'!$H$17</f>
        <v>3689.3384172800002</v>
      </c>
      <c r="L114" s="36">
        <f>SUMIFS(СВЦЭМ!$C$39:$C$782,СВЦЭМ!$A$39:$A$782,$A114,СВЦЭМ!$B$39:$B$782,L$83)+'СЕТ СН'!$H$9+СВЦЭМ!$D$10+'СЕТ СН'!$H$5-'СЕТ СН'!$H$17</f>
        <v>3720.5590569599999</v>
      </c>
      <c r="M114" s="36">
        <f>SUMIFS(СВЦЭМ!$C$39:$C$782,СВЦЭМ!$A$39:$A$782,$A114,СВЦЭМ!$B$39:$B$782,M$83)+'СЕТ СН'!$H$9+СВЦЭМ!$D$10+'СЕТ СН'!$H$5-'СЕТ СН'!$H$17</f>
        <v>3748.5063303500001</v>
      </c>
      <c r="N114" s="36">
        <f>SUMIFS(СВЦЭМ!$C$39:$C$782,СВЦЭМ!$A$39:$A$782,$A114,СВЦЭМ!$B$39:$B$782,N$83)+'СЕТ СН'!$H$9+СВЦЭМ!$D$10+'СЕТ СН'!$H$5-'СЕТ СН'!$H$17</f>
        <v>3773.0837933900002</v>
      </c>
      <c r="O114" s="36">
        <f>SUMIFS(СВЦЭМ!$C$39:$C$782,СВЦЭМ!$A$39:$A$782,$A114,СВЦЭМ!$B$39:$B$782,O$83)+'СЕТ СН'!$H$9+СВЦЭМ!$D$10+'СЕТ СН'!$H$5-'СЕТ СН'!$H$17</f>
        <v>3816.0344319800001</v>
      </c>
      <c r="P114" s="36">
        <f>SUMIFS(СВЦЭМ!$C$39:$C$782,СВЦЭМ!$A$39:$A$782,$A114,СВЦЭМ!$B$39:$B$782,P$83)+'СЕТ СН'!$H$9+СВЦЭМ!$D$10+'СЕТ СН'!$H$5-'СЕТ СН'!$H$17</f>
        <v>3837.5624608600001</v>
      </c>
      <c r="Q114" s="36">
        <f>SUMIFS(СВЦЭМ!$C$39:$C$782,СВЦЭМ!$A$39:$A$782,$A114,СВЦЭМ!$B$39:$B$782,Q$83)+'СЕТ СН'!$H$9+СВЦЭМ!$D$10+'СЕТ СН'!$H$5-'СЕТ СН'!$H$17</f>
        <v>3810.5302458599999</v>
      </c>
      <c r="R114" s="36">
        <f>SUMIFS(СВЦЭМ!$C$39:$C$782,СВЦЭМ!$A$39:$A$782,$A114,СВЦЭМ!$B$39:$B$782,R$83)+'СЕТ СН'!$H$9+СВЦЭМ!$D$10+'СЕТ СН'!$H$5-'СЕТ СН'!$H$17</f>
        <v>3709.1765406100003</v>
      </c>
      <c r="S114" s="36">
        <f>SUMIFS(СВЦЭМ!$C$39:$C$782,СВЦЭМ!$A$39:$A$782,$A114,СВЦЭМ!$B$39:$B$782,S$83)+'СЕТ СН'!$H$9+СВЦЭМ!$D$10+'СЕТ СН'!$H$5-'СЕТ СН'!$H$17</f>
        <v>3599.86929143</v>
      </c>
      <c r="T114" s="36">
        <f>SUMIFS(СВЦЭМ!$C$39:$C$782,СВЦЭМ!$A$39:$A$782,$A114,СВЦЭМ!$B$39:$B$782,T$83)+'СЕТ СН'!$H$9+СВЦЭМ!$D$10+'СЕТ СН'!$H$5-'СЕТ СН'!$H$17</f>
        <v>3510.2650971500002</v>
      </c>
      <c r="U114" s="36">
        <f>SUMIFS(СВЦЭМ!$C$39:$C$782,СВЦЭМ!$A$39:$A$782,$A114,СВЦЭМ!$B$39:$B$782,U$83)+'СЕТ СН'!$H$9+СВЦЭМ!$D$10+'СЕТ СН'!$H$5-'СЕТ СН'!$H$17</f>
        <v>3538.76509351</v>
      </c>
      <c r="V114" s="36">
        <f>SUMIFS(СВЦЭМ!$C$39:$C$782,СВЦЭМ!$A$39:$A$782,$A114,СВЦЭМ!$B$39:$B$782,V$83)+'СЕТ СН'!$H$9+СВЦЭМ!$D$10+'СЕТ СН'!$H$5-'СЕТ СН'!$H$17</f>
        <v>3584.25158457</v>
      </c>
      <c r="W114" s="36">
        <f>SUMIFS(СВЦЭМ!$C$39:$C$782,СВЦЭМ!$A$39:$A$782,$A114,СВЦЭМ!$B$39:$B$782,W$83)+'СЕТ СН'!$H$9+СВЦЭМ!$D$10+'СЕТ СН'!$H$5-'СЕТ СН'!$H$17</f>
        <v>3671.8071381700001</v>
      </c>
      <c r="X114" s="36">
        <f>SUMIFS(СВЦЭМ!$C$39:$C$782,СВЦЭМ!$A$39:$A$782,$A114,СВЦЭМ!$B$39:$B$782,X$83)+'СЕТ СН'!$H$9+СВЦЭМ!$D$10+'СЕТ СН'!$H$5-'СЕТ СН'!$H$17</f>
        <v>3708.73404725</v>
      </c>
      <c r="Y114" s="36">
        <f>SUMIFS(СВЦЭМ!$C$39:$C$782,СВЦЭМ!$A$39:$A$782,$A114,СВЦЭМ!$B$39:$B$782,Y$83)+'СЕТ СН'!$H$9+СВЦЭМ!$D$10+'СЕТ СН'!$H$5-'СЕТ СН'!$H$17</f>
        <v>3743.2725045800003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01.03.2022</v>
      </c>
      <c r="B120" s="36">
        <f>SUMIFS(СВЦЭМ!$C$39:$C$782,СВЦЭМ!$A$39:$A$782,$A120,СВЦЭМ!$B$39:$B$782,B$119)+'СЕТ СН'!$I$9+СВЦЭМ!$D$10+'СЕТ СН'!$I$5-'СЕТ СН'!$I$17</f>
        <v>4205.3912751500002</v>
      </c>
      <c r="C120" s="36">
        <f>SUMIFS(СВЦЭМ!$C$39:$C$782,СВЦЭМ!$A$39:$A$782,$A120,СВЦЭМ!$B$39:$B$782,C$119)+'СЕТ СН'!$I$9+СВЦЭМ!$D$10+'СЕТ СН'!$I$5-'СЕТ СН'!$I$17</f>
        <v>4229.30346964</v>
      </c>
      <c r="D120" s="36">
        <f>SUMIFS(СВЦЭМ!$C$39:$C$782,СВЦЭМ!$A$39:$A$782,$A120,СВЦЭМ!$B$39:$B$782,D$119)+'СЕТ СН'!$I$9+СВЦЭМ!$D$10+'СЕТ СН'!$I$5-'СЕТ СН'!$I$17</f>
        <v>4251.93913754</v>
      </c>
      <c r="E120" s="36">
        <f>SUMIFS(СВЦЭМ!$C$39:$C$782,СВЦЭМ!$A$39:$A$782,$A120,СВЦЭМ!$B$39:$B$782,E$119)+'СЕТ СН'!$I$9+СВЦЭМ!$D$10+'СЕТ СН'!$I$5-'СЕТ СН'!$I$17</f>
        <v>4245.4026467200001</v>
      </c>
      <c r="F120" s="36">
        <f>SUMIFS(СВЦЭМ!$C$39:$C$782,СВЦЭМ!$A$39:$A$782,$A120,СВЦЭМ!$B$39:$B$782,F$119)+'СЕТ СН'!$I$9+СВЦЭМ!$D$10+'СЕТ СН'!$I$5-'СЕТ СН'!$I$17</f>
        <v>4248.6555669300005</v>
      </c>
      <c r="G120" s="36">
        <f>SUMIFS(СВЦЭМ!$C$39:$C$782,СВЦЭМ!$A$39:$A$782,$A120,СВЦЭМ!$B$39:$B$782,G$119)+'СЕТ СН'!$I$9+СВЦЭМ!$D$10+'СЕТ СН'!$I$5-'СЕТ СН'!$I$17</f>
        <v>4244.3598179199998</v>
      </c>
      <c r="H120" s="36">
        <f>SUMIFS(СВЦЭМ!$C$39:$C$782,СВЦЭМ!$A$39:$A$782,$A120,СВЦЭМ!$B$39:$B$782,H$119)+'СЕТ СН'!$I$9+СВЦЭМ!$D$10+'СЕТ СН'!$I$5-'СЕТ СН'!$I$17</f>
        <v>4177.9132177199999</v>
      </c>
      <c r="I120" s="36">
        <f>SUMIFS(СВЦЭМ!$C$39:$C$782,СВЦЭМ!$A$39:$A$782,$A120,СВЦЭМ!$B$39:$B$782,I$119)+'СЕТ СН'!$I$9+СВЦЭМ!$D$10+'СЕТ СН'!$I$5-'СЕТ СН'!$I$17</f>
        <v>4150.4005091500003</v>
      </c>
      <c r="J120" s="36">
        <f>SUMIFS(СВЦЭМ!$C$39:$C$782,СВЦЭМ!$A$39:$A$782,$A120,СВЦЭМ!$B$39:$B$782,J$119)+'СЕТ СН'!$I$9+СВЦЭМ!$D$10+'СЕТ СН'!$I$5-'СЕТ СН'!$I$17</f>
        <v>4114.0260374899999</v>
      </c>
      <c r="K120" s="36">
        <f>SUMIFS(СВЦЭМ!$C$39:$C$782,СВЦЭМ!$A$39:$A$782,$A120,СВЦЭМ!$B$39:$B$782,K$119)+'СЕТ СН'!$I$9+СВЦЭМ!$D$10+'СЕТ СН'!$I$5-'СЕТ СН'!$I$17</f>
        <v>4127.4677884499997</v>
      </c>
      <c r="L120" s="36">
        <f>SUMIFS(СВЦЭМ!$C$39:$C$782,СВЦЭМ!$A$39:$A$782,$A120,СВЦЭМ!$B$39:$B$782,L$119)+'СЕТ СН'!$I$9+СВЦЭМ!$D$10+'СЕТ СН'!$I$5-'СЕТ СН'!$I$17</f>
        <v>4114.2140155400002</v>
      </c>
      <c r="M120" s="36">
        <f>SUMIFS(СВЦЭМ!$C$39:$C$782,СВЦЭМ!$A$39:$A$782,$A120,СВЦЭМ!$B$39:$B$782,M$119)+'СЕТ СН'!$I$9+СВЦЭМ!$D$10+'СЕТ СН'!$I$5-'СЕТ СН'!$I$17</f>
        <v>4149.3890920200001</v>
      </c>
      <c r="N120" s="36">
        <f>SUMIFS(СВЦЭМ!$C$39:$C$782,СВЦЭМ!$A$39:$A$782,$A120,СВЦЭМ!$B$39:$B$782,N$119)+'СЕТ СН'!$I$9+СВЦЭМ!$D$10+'СЕТ СН'!$I$5-'СЕТ СН'!$I$17</f>
        <v>4187.4564182399999</v>
      </c>
      <c r="O120" s="36">
        <f>SUMIFS(СВЦЭМ!$C$39:$C$782,СВЦЭМ!$A$39:$A$782,$A120,СВЦЭМ!$B$39:$B$782,O$119)+'СЕТ СН'!$I$9+СВЦЭМ!$D$10+'СЕТ СН'!$I$5-'СЕТ СН'!$I$17</f>
        <v>4214.9206346800001</v>
      </c>
      <c r="P120" s="36">
        <f>SUMIFS(СВЦЭМ!$C$39:$C$782,СВЦЭМ!$A$39:$A$782,$A120,СВЦЭМ!$B$39:$B$782,P$119)+'СЕТ СН'!$I$9+СВЦЭМ!$D$10+'СЕТ СН'!$I$5-'СЕТ СН'!$I$17</f>
        <v>4228.06528626</v>
      </c>
      <c r="Q120" s="36">
        <f>SUMIFS(СВЦЭМ!$C$39:$C$782,СВЦЭМ!$A$39:$A$782,$A120,СВЦЭМ!$B$39:$B$782,Q$119)+'СЕТ СН'!$I$9+СВЦЭМ!$D$10+'СЕТ СН'!$I$5-'СЕТ СН'!$I$17</f>
        <v>4253.6837837000003</v>
      </c>
      <c r="R120" s="36">
        <f>SUMIFS(СВЦЭМ!$C$39:$C$782,СВЦЭМ!$A$39:$A$782,$A120,СВЦЭМ!$B$39:$B$782,R$119)+'СЕТ СН'!$I$9+СВЦЭМ!$D$10+'СЕТ СН'!$I$5-'СЕТ СН'!$I$17</f>
        <v>4186.9171841000007</v>
      </c>
      <c r="S120" s="36">
        <f>SUMIFS(СВЦЭМ!$C$39:$C$782,СВЦЭМ!$A$39:$A$782,$A120,СВЦЭМ!$B$39:$B$782,S$119)+'СЕТ СН'!$I$9+СВЦЭМ!$D$10+'СЕТ СН'!$I$5-'СЕТ СН'!$I$17</f>
        <v>4147.03962013</v>
      </c>
      <c r="T120" s="36">
        <f>SUMIFS(СВЦЭМ!$C$39:$C$782,СВЦЭМ!$A$39:$A$782,$A120,СВЦЭМ!$B$39:$B$782,T$119)+'СЕТ СН'!$I$9+СВЦЭМ!$D$10+'СЕТ СН'!$I$5-'СЕТ СН'!$I$17</f>
        <v>4107.5169673400005</v>
      </c>
      <c r="U120" s="36">
        <f>SUMIFS(СВЦЭМ!$C$39:$C$782,СВЦЭМ!$A$39:$A$782,$A120,СВЦЭМ!$B$39:$B$782,U$119)+'СЕТ СН'!$I$9+СВЦЭМ!$D$10+'СЕТ СН'!$I$5-'СЕТ СН'!$I$17</f>
        <v>4088.1110344200001</v>
      </c>
      <c r="V120" s="36">
        <f>SUMIFS(СВЦЭМ!$C$39:$C$782,СВЦЭМ!$A$39:$A$782,$A120,СВЦЭМ!$B$39:$B$782,V$119)+'СЕТ СН'!$I$9+СВЦЭМ!$D$10+'СЕТ СН'!$I$5-'СЕТ СН'!$I$17</f>
        <v>4111.12432644</v>
      </c>
      <c r="W120" s="36">
        <f>SUMIFS(СВЦЭМ!$C$39:$C$782,СВЦЭМ!$A$39:$A$782,$A120,СВЦЭМ!$B$39:$B$782,W$119)+'СЕТ СН'!$I$9+СВЦЭМ!$D$10+'СЕТ СН'!$I$5-'СЕТ СН'!$I$17</f>
        <v>4122.8342522600005</v>
      </c>
      <c r="X120" s="36">
        <f>SUMIFS(СВЦЭМ!$C$39:$C$782,СВЦЭМ!$A$39:$A$782,$A120,СВЦЭМ!$B$39:$B$782,X$119)+'СЕТ СН'!$I$9+СВЦЭМ!$D$10+'СЕТ СН'!$I$5-'СЕТ СН'!$I$17</f>
        <v>4139.0024087700003</v>
      </c>
      <c r="Y120" s="36">
        <f>SUMIFS(СВЦЭМ!$C$39:$C$782,СВЦЭМ!$A$39:$A$782,$A120,СВЦЭМ!$B$39:$B$782,Y$119)+'СЕТ СН'!$I$9+СВЦЭМ!$D$10+'СЕТ СН'!$I$5-'СЕТ СН'!$I$17</f>
        <v>4178.0670999399999</v>
      </c>
    </row>
    <row r="121" spans="1:27" ht="15.75" x14ac:dyDescent="0.2">
      <c r="A121" s="35">
        <f>A120+1</f>
        <v>44622</v>
      </c>
      <c r="B121" s="36">
        <f>SUMIFS(СВЦЭМ!$C$39:$C$782,СВЦЭМ!$A$39:$A$782,$A121,СВЦЭМ!$B$39:$B$782,B$119)+'СЕТ СН'!$I$9+СВЦЭМ!$D$10+'СЕТ СН'!$I$5-'СЕТ СН'!$I$17</f>
        <v>4212.5281369300001</v>
      </c>
      <c r="C121" s="36">
        <f>SUMIFS(СВЦЭМ!$C$39:$C$782,СВЦЭМ!$A$39:$A$782,$A121,СВЦЭМ!$B$39:$B$782,C$119)+'СЕТ СН'!$I$9+СВЦЭМ!$D$10+'СЕТ СН'!$I$5-'СЕТ СН'!$I$17</f>
        <v>4266.6228340100006</v>
      </c>
      <c r="D121" s="36">
        <f>SUMIFS(СВЦЭМ!$C$39:$C$782,СВЦЭМ!$A$39:$A$782,$A121,СВЦЭМ!$B$39:$B$782,D$119)+'СЕТ СН'!$I$9+СВЦЭМ!$D$10+'СЕТ СН'!$I$5-'СЕТ СН'!$I$17</f>
        <v>4301.8209718600001</v>
      </c>
      <c r="E121" s="36">
        <f>SUMIFS(СВЦЭМ!$C$39:$C$782,СВЦЭМ!$A$39:$A$782,$A121,СВЦЭМ!$B$39:$B$782,E$119)+'СЕТ СН'!$I$9+СВЦЭМ!$D$10+'СЕТ СН'!$I$5-'СЕТ СН'!$I$17</f>
        <v>4321.2085229200002</v>
      </c>
      <c r="F121" s="36">
        <f>SUMIFS(СВЦЭМ!$C$39:$C$782,СВЦЭМ!$A$39:$A$782,$A121,СВЦЭМ!$B$39:$B$782,F$119)+'СЕТ СН'!$I$9+СВЦЭМ!$D$10+'СЕТ СН'!$I$5-'СЕТ СН'!$I$17</f>
        <v>4347.5179984700007</v>
      </c>
      <c r="G121" s="36">
        <f>SUMIFS(СВЦЭМ!$C$39:$C$782,СВЦЭМ!$A$39:$A$782,$A121,СВЦЭМ!$B$39:$B$782,G$119)+'СЕТ СН'!$I$9+СВЦЭМ!$D$10+'СЕТ СН'!$I$5-'СЕТ СН'!$I$17</f>
        <v>4302.5345106700006</v>
      </c>
      <c r="H121" s="36">
        <f>SUMIFS(СВЦЭМ!$C$39:$C$782,СВЦЭМ!$A$39:$A$782,$A121,СВЦЭМ!$B$39:$B$782,H$119)+'СЕТ СН'!$I$9+СВЦЭМ!$D$10+'СЕТ СН'!$I$5-'СЕТ СН'!$I$17</f>
        <v>4230.5132827899997</v>
      </c>
      <c r="I121" s="36">
        <f>SUMIFS(СВЦЭМ!$C$39:$C$782,СВЦЭМ!$A$39:$A$782,$A121,СВЦЭМ!$B$39:$B$782,I$119)+'СЕТ СН'!$I$9+СВЦЭМ!$D$10+'СЕТ СН'!$I$5-'СЕТ СН'!$I$17</f>
        <v>4179.5349162600005</v>
      </c>
      <c r="J121" s="36">
        <f>SUMIFS(СВЦЭМ!$C$39:$C$782,СВЦЭМ!$A$39:$A$782,$A121,СВЦЭМ!$B$39:$B$782,J$119)+'СЕТ СН'!$I$9+СВЦЭМ!$D$10+'СЕТ СН'!$I$5-'СЕТ СН'!$I$17</f>
        <v>4134.1152378700008</v>
      </c>
      <c r="K121" s="36">
        <f>SUMIFS(СВЦЭМ!$C$39:$C$782,СВЦЭМ!$A$39:$A$782,$A121,СВЦЭМ!$B$39:$B$782,K$119)+'СЕТ СН'!$I$9+СВЦЭМ!$D$10+'СЕТ СН'!$I$5-'СЕТ СН'!$I$17</f>
        <v>4126.8639178600006</v>
      </c>
      <c r="L121" s="36">
        <f>SUMIFS(СВЦЭМ!$C$39:$C$782,СВЦЭМ!$A$39:$A$782,$A121,СВЦЭМ!$B$39:$B$782,L$119)+'СЕТ СН'!$I$9+СВЦЭМ!$D$10+'СЕТ СН'!$I$5-'СЕТ СН'!$I$17</f>
        <v>4138.7152677800004</v>
      </c>
      <c r="M121" s="36">
        <f>SUMIFS(СВЦЭМ!$C$39:$C$782,СВЦЭМ!$A$39:$A$782,$A121,СВЦЭМ!$B$39:$B$782,M$119)+'СЕТ СН'!$I$9+СВЦЭМ!$D$10+'СЕТ СН'!$I$5-'СЕТ СН'!$I$17</f>
        <v>4170.2422867700006</v>
      </c>
      <c r="N121" s="36">
        <f>SUMIFS(СВЦЭМ!$C$39:$C$782,СВЦЭМ!$A$39:$A$782,$A121,СВЦЭМ!$B$39:$B$782,N$119)+'СЕТ СН'!$I$9+СВЦЭМ!$D$10+'СЕТ СН'!$I$5-'СЕТ СН'!$I$17</f>
        <v>4206.59372222</v>
      </c>
      <c r="O121" s="36">
        <f>SUMIFS(СВЦЭМ!$C$39:$C$782,СВЦЭМ!$A$39:$A$782,$A121,СВЦЭМ!$B$39:$B$782,O$119)+'СЕТ СН'!$I$9+СВЦЭМ!$D$10+'СЕТ СН'!$I$5-'СЕТ СН'!$I$17</f>
        <v>4256.5172574099997</v>
      </c>
      <c r="P121" s="36">
        <f>SUMIFS(СВЦЭМ!$C$39:$C$782,СВЦЭМ!$A$39:$A$782,$A121,СВЦЭМ!$B$39:$B$782,P$119)+'СЕТ СН'!$I$9+СВЦЭМ!$D$10+'СЕТ СН'!$I$5-'СЕТ СН'!$I$17</f>
        <v>4274.4943160500006</v>
      </c>
      <c r="Q121" s="36">
        <f>SUMIFS(СВЦЭМ!$C$39:$C$782,СВЦЭМ!$A$39:$A$782,$A121,СВЦЭМ!$B$39:$B$782,Q$119)+'СЕТ СН'!$I$9+СВЦЭМ!$D$10+'СЕТ СН'!$I$5-'СЕТ СН'!$I$17</f>
        <v>4264.5373859600004</v>
      </c>
      <c r="R121" s="36">
        <f>SUMIFS(СВЦЭМ!$C$39:$C$782,СВЦЭМ!$A$39:$A$782,$A121,СВЦЭМ!$B$39:$B$782,R$119)+'СЕТ СН'!$I$9+СВЦЭМ!$D$10+'СЕТ СН'!$I$5-'СЕТ СН'!$I$17</f>
        <v>4239.8665481400003</v>
      </c>
      <c r="S121" s="36">
        <f>SUMIFS(СВЦЭМ!$C$39:$C$782,СВЦЭМ!$A$39:$A$782,$A121,СВЦЭМ!$B$39:$B$782,S$119)+'СЕТ СН'!$I$9+СВЦЭМ!$D$10+'СЕТ СН'!$I$5-'СЕТ СН'!$I$17</f>
        <v>4192.9902997099998</v>
      </c>
      <c r="T121" s="36">
        <f>SUMIFS(СВЦЭМ!$C$39:$C$782,СВЦЭМ!$A$39:$A$782,$A121,СВЦЭМ!$B$39:$B$782,T$119)+'СЕТ СН'!$I$9+СВЦЭМ!$D$10+'СЕТ СН'!$I$5-'СЕТ СН'!$I$17</f>
        <v>4130.9816620399997</v>
      </c>
      <c r="U121" s="36">
        <f>SUMIFS(СВЦЭМ!$C$39:$C$782,СВЦЭМ!$A$39:$A$782,$A121,СВЦЭМ!$B$39:$B$782,U$119)+'СЕТ СН'!$I$9+СВЦЭМ!$D$10+'СЕТ СН'!$I$5-'СЕТ СН'!$I$17</f>
        <v>4101.8807056599999</v>
      </c>
      <c r="V121" s="36">
        <f>SUMIFS(СВЦЭМ!$C$39:$C$782,СВЦЭМ!$A$39:$A$782,$A121,СВЦЭМ!$B$39:$B$782,V$119)+'СЕТ СН'!$I$9+СВЦЭМ!$D$10+'СЕТ СН'!$I$5-'СЕТ СН'!$I$17</f>
        <v>4120.0947030799998</v>
      </c>
      <c r="W121" s="36">
        <f>SUMIFS(СВЦЭМ!$C$39:$C$782,СВЦЭМ!$A$39:$A$782,$A121,СВЦЭМ!$B$39:$B$782,W$119)+'СЕТ СН'!$I$9+СВЦЭМ!$D$10+'СЕТ СН'!$I$5-'СЕТ СН'!$I$17</f>
        <v>4146.3632459300006</v>
      </c>
      <c r="X121" s="36">
        <f>SUMIFS(СВЦЭМ!$C$39:$C$782,СВЦЭМ!$A$39:$A$782,$A121,СВЦЭМ!$B$39:$B$782,X$119)+'СЕТ СН'!$I$9+СВЦЭМ!$D$10+'СЕТ СН'!$I$5-'СЕТ СН'!$I$17</f>
        <v>4187.4515768300007</v>
      </c>
      <c r="Y121" s="36">
        <f>SUMIFS(СВЦЭМ!$C$39:$C$782,СВЦЭМ!$A$39:$A$782,$A121,СВЦЭМ!$B$39:$B$782,Y$119)+'СЕТ СН'!$I$9+СВЦЭМ!$D$10+'СЕТ СН'!$I$5-'СЕТ СН'!$I$17</f>
        <v>4223.6644256600002</v>
      </c>
    </row>
    <row r="122" spans="1:27" ht="15.75" x14ac:dyDescent="0.2">
      <c r="A122" s="35">
        <f t="shared" ref="A122:A150" si="3">A121+1</f>
        <v>44623</v>
      </c>
      <c r="B122" s="36">
        <f>SUMIFS(СВЦЭМ!$C$39:$C$782,СВЦЭМ!$A$39:$A$782,$A122,СВЦЭМ!$B$39:$B$782,B$119)+'СЕТ СН'!$I$9+СВЦЭМ!$D$10+'СЕТ СН'!$I$5-'СЕТ СН'!$I$17</f>
        <v>4214.7373840500004</v>
      </c>
      <c r="C122" s="36">
        <f>SUMIFS(СВЦЭМ!$C$39:$C$782,СВЦЭМ!$A$39:$A$782,$A122,СВЦЭМ!$B$39:$B$782,C$119)+'СЕТ СН'!$I$9+СВЦЭМ!$D$10+'СЕТ СН'!$I$5-'СЕТ СН'!$I$17</f>
        <v>4254.2376007100002</v>
      </c>
      <c r="D122" s="36">
        <f>SUMIFS(СВЦЭМ!$C$39:$C$782,СВЦЭМ!$A$39:$A$782,$A122,СВЦЭМ!$B$39:$B$782,D$119)+'СЕТ СН'!$I$9+СВЦЭМ!$D$10+'СЕТ СН'!$I$5-'СЕТ СН'!$I$17</f>
        <v>4286.3646551300008</v>
      </c>
      <c r="E122" s="36">
        <f>SUMIFS(СВЦЭМ!$C$39:$C$782,СВЦЭМ!$A$39:$A$782,$A122,СВЦЭМ!$B$39:$B$782,E$119)+'СЕТ СН'!$I$9+СВЦЭМ!$D$10+'СЕТ СН'!$I$5-'СЕТ СН'!$I$17</f>
        <v>4306.5210231700003</v>
      </c>
      <c r="F122" s="36">
        <f>SUMIFS(СВЦЭМ!$C$39:$C$782,СВЦЭМ!$A$39:$A$782,$A122,СВЦЭМ!$B$39:$B$782,F$119)+'СЕТ СН'!$I$9+СВЦЭМ!$D$10+'СЕТ СН'!$I$5-'СЕТ СН'!$I$17</f>
        <v>4308.8739072300004</v>
      </c>
      <c r="G122" s="36">
        <f>SUMIFS(СВЦЭМ!$C$39:$C$782,СВЦЭМ!$A$39:$A$782,$A122,СВЦЭМ!$B$39:$B$782,G$119)+'СЕТ СН'!$I$9+СВЦЭМ!$D$10+'СЕТ СН'!$I$5-'СЕТ СН'!$I$17</f>
        <v>4297.6950499200002</v>
      </c>
      <c r="H122" s="36">
        <f>SUMIFS(СВЦЭМ!$C$39:$C$782,СВЦЭМ!$A$39:$A$782,$A122,СВЦЭМ!$B$39:$B$782,H$119)+'СЕТ СН'!$I$9+СВЦЭМ!$D$10+'СЕТ СН'!$I$5-'СЕТ СН'!$I$17</f>
        <v>4225.8599647400006</v>
      </c>
      <c r="I122" s="36">
        <f>SUMIFS(СВЦЭМ!$C$39:$C$782,СВЦЭМ!$A$39:$A$782,$A122,СВЦЭМ!$B$39:$B$782,I$119)+'СЕТ СН'!$I$9+СВЦЭМ!$D$10+'СЕТ СН'!$I$5-'СЕТ СН'!$I$17</f>
        <v>4177.8629192400003</v>
      </c>
      <c r="J122" s="36">
        <f>SUMIFS(СВЦЭМ!$C$39:$C$782,СВЦЭМ!$A$39:$A$782,$A122,СВЦЭМ!$B$39:$B$782,J$119)+'СЕТ СН'!$I$9+СВЦЭМ!$D$10+'СЕТ СН'!$I$5-'СЕТ СН'!$I$17</f>
        <v>4152.9361166500003</v>
      </c>
      <c r="K122" s="36">
        <f>SUMIFS(СВЦЭМ!$C$39:$C$782,СВЦЭМ!$A$39:$A$782,$A122,СВЦЭМ!$B$39:$B$782,K$119)+'СЕТ СН'!$I$9+СВЦЭМ!$D$10+'СЕТ СН'!$I$5-'СЕТ СН'!$I$17</f>
        <v>4138.1809769299998</v>
      </c>
      <c r="L122" s="36">
        <f>SUMIFS(СВЦЭМ!$C$39:$C$782,СВЦЭМ!$A$39:$A$782,$A122,СВЦЭМ!$B$39:$B$782,L$119)+'СЕТ СН'!$I$9+СВЦЭМ!$D$10+'СЕТ СН'!$I$5-'СЕТ СН'!$I$17</f>
        <v>4147.4207314200003</v>
      </c>
      <c r="M122" s="36">
        <f>SUMIFS(СВЦЭМ!$C$39:$C$782,СВЦЭМ!$A$39:$A$782,$A122,СВЦЭМ!$B$39:$B$782,M$119)+'СЕТ СН'!$I$9+СВЦЭМ!$D$10+'СЕТ СН'!$I$5-'СЕТ СН'!$I$17</f>
        <v>4191.5976949599999</v>
      </c>
      <c r="N122" s="36">
        <f>SUMIFS(СВЦЭМ!$C$39:$C$782,СВЦЭМ!$A$39:$A$782,$A122,СВЦЭМ!$B$39:$B$782,N$119)+'СЕТ СН'!$I$9+СВЦЭМ!$D$10+'СЕТ СН'!$I$5-'СЕТ СН'!$I$17</f>
        <v>4230.5125605499998</v>
      </c>
      <c r="O122" s="36">
        <f>SUMIFS(СВЦЭМ!$C$39:$C$782,СВЦЭМ!$A$39:$A$782,$A122,СВЦЭМ!$B$39:$B$782,O$119)+'СЕТ СН'!$I$9+СВЦЭМ!$D$10+'СЕТ СН'!$I$5-'СЕТ СН'!$I$17</f>
        <v>4278.0074909699997</v>
      </c>
      <c r="P122" s="36">
        <f>SUMIFS(СВЦЭМ!$C$39:$C$782,СВЦЭМ!$A$39:$A$782,$A122,СВЦЭМ!$B$39:$B$782,P$119)+'СЕТ СН'!$I$9+СВЦЭМ!$D$10+'СЕТ СН'!$I$5-'СЕТ СН'!$I$17</f>
        <v>4276.7973622700001</v>
      </c>
      <c r="Q122" s="36">
        <f>SUMIFS(СВЦЭМ!$C$39:$C$782,СВЦЭМ!$A$39:$A$782,$A122,СВЦЭМ!$B$39:$B$782,Q$119)+'СЕТ СН'!$I$9+СВЦЭМ!$D$10+'СЕТ СН'!$I$5-'СЕТ СН'!$I$17</f>
        <v>4258.7386884099997</v>
      </c>
      <c r="R122" s="36">
        <f>SUMIFS(СВЦЭМ!$C$39:$C$782,СВЦЭМ!$A$39:$A$782,$A122,СВЦЭМ!$B$39:$B$782,R$119)+'СЕТ СН'!$I$9+СВЦЭМ!$D$10+'СЕТ СН'!$I$5-'СЕТ СН'!$I$17</f>
        <v>4237.1651794099998</v>
      </c>
      <c r="S122" s="36">
        <f>SUMIFS(СВЦЭМ!$C$39:$C$782,СВЦЭМ!$A$39:$A$782,$A122,СВЦЭМ!$B$39:$B$782,S$119)+'СЕТ СН'!$I$9+СВЦЭМ!$D$10+'СЕТ СН'!$I$5-'СЕТ СН'!$I$17</f>
        <v>4173.4909559799999</v>
      </c>
      <c r="T122" s="36">
        <f>SUMIFS(СВЦЭМ!$C$39:$C$782,СВЦЭМ!$A$39:$A$782,$A122,СВЦЭМ!$B$39:$B$782,T$119)+'СЕТ СН'!$I$9+СВЦЭМ!$D$10+'СЕТ СН'!$I$5-'СЕТ СН'!$I$17</f>
        <v>4125.4620652700005</v>
      </c>
      <c r="U122" s="36">
        <f>SUMIFS(СВЦЭМ!$C$39:$C$782,СВЦЭМ!$A$39:$A$782,$A122,СВЦЭМ!$B$39:$B$782,U$119)+'СЕТ СН'!$I$9+СВЦЭМ!$D$10+'СЕТ СН'!$I$5-'СЕТ СН'!$I$17</f>
        <v>4125.3731071900002</v>
      </c>
      <c r="V122" s="36">
        <f>SUMIFS(СВЦЭМ!$C$39:$C$782,СВЦЭМ!$A$39:$A$782,$A122,СВЦЭМ!$B$39:$B$782,V$119)+'СЕТ СН'!$I$9+СВЦЭМ!$D$10+'СЕТ СН'!$I$5-'СЕТ СН'!$I$17</f>
        <v>4125.6199478199997</v>
      </c>
      <c r="W122" s="36">
        <f>SUMIFS(СВЦЭМ!$C$39:$C$782,СВЦЭМ!$A$39:$A$782,$A122,СВЦЭМ!$B$39:$B$782,W$119)+'СЕТ СН'!$I$9+СВЦЭМ!$D$10+'СЕТ СН'!$I$5-'СЕТ СН'!$I$17</f>
        <v>4155.6160161099997</v>
      </c>
      <c r="X122" s="36">
        <f>SUMIFS(СВЦЭМ!$C$39:$C$782,СВЦЭМ!$A$39:$A$782,$A122,СВЦЭМ!$B$39:$B$782,X$119)+'СЕТ СН'!$I$9+СВЦЭМ!$D$10+'СЕТ СН'!$I$5-'СЕТ СН'!$I$17</f>
        <v>4167.9310298700002</v>
      </c>
      <c r="Y122" s="36">
        <f>SUMIFS(СВЦЭМ!$C$39:$C$782,СВЦЭМ!$A$39:$A$782,$A122,СВЦЭМ!$B$39:$B$782,Y$119)+'СЕТ СН'!$I$9+СВЦЭМ!$D$10+'СЕТ СН'!$I$5-'СЕТ СН'!$I$17</f>
        <v>4195.4609445900005</v>
      </c>
    </row>
    <row r="123" spans="1:27" ht="15.75" x14ac:dyDescent="0.2">
      <c r="A123" s="35">
        <f t="shared" si="3"/>
        <v>44624</v>
      </c>
      <c r="B123" s="36">
        <f>SUMIFS(СВЦЭМ!$C$39:$C$782,СВЦЭМ!$A$39:$A$782,$A123,СВЦЭМ!$B$39:$B$782,B$119)+'СЕТ СН'!$I$9+СВЦЭМ!$D$10+'СЕТ СН'!$I$5-'СЕТ СН'!$I$17</f>
        <v>4205.93595688</v>
      </c>
      <c r="C123" s="36">
        <f>SUMIFS(СВЦЭМ!$C$39:$C$782,СВЦЭМ!$A$39:$A$782,$A123,СВЦЭМ!$B$39:$B$782,C$119)+'СЕТ СН'!$I$9+СВЦЭМ!$D$10+'СЕТ СН'!$I$5-'СЕТ СН'!$I$17</f>
        <v>4256.4928942500001</v>
      </c>
      <c r="D123" s="36">
        <f>SUMIFS(СВЦЭМ!$C$39:$C$782,СВЦЭМ!$A$39:$A$782,$A123,СВЦЭМ!$B$39:$B$782,D$119)+'СЕТ СН'!$I$9+СВЦЭМ!$D$10+'СЕТ СН'!$I$5-'СЕТ СН'!$I$17</f>
        <v>4309.0252297400002</v>
      </c>
      <c r="E123" s="36">
        <f>SUMIFS(СВЦЭМ!$C$39:$C$782,СВЦЭМ!$A$39:$A$782,$A123,СВЦЭМ!$B$39:$B$782,E$119)+'СЕТ СН'!$I$9+СВЦЭМ!$D$10+'СЕТ СН'!$I$5-'СЕТ СН'!$I$17</f>
        <v>4319.6211108400003</v>
      </c>
      <c r="F123" s="36">
        <f>SUMIFS(СВЦЭМ!$C$39:$C$782,СВЦЭМ!$A$39:$A$782,$A123,СВЦЭМ!$B$39:$B$782,F$119)+'СЕТ СН'!$I$9+СВЦЭМ!$D$10+'СЕТ СН'!$I$5-'СЕТ СН'!$I$17</f>
        <v>4313.5682532800001</v>
      </c>
      <c r="G123" s="36">
        <f>SUMIFS(СВЦЭМ!$C$39:$C$782,СВЦЭМ!$A$39:$A$782,$A123,СВЦЭМ!$B$39:$B$782,G$119)+'СЕТ СН'!$I$9+СВЦЭМ!$D$10+'СЕТ СН'!$I$5-'СЕТ СН'!$I$17</f>
        <v>4280.6622892800006</v>
      </c>
      <c r="H123" s="36">
        <f>SUMIFS(СВЦЭМ!$C$39:$C$782,СВЦЭМ!$A$39:$A$782,$A123,СВЦЭМ!$B$39:$B$782,H$119)+'СЕТ СН'!$I$9+СВЦЭМ!$D$10+'СЕТ СН'!$I$5-'СЕТ СН'!$I$17</f>
        <v>4206.1276683900005</v>
      </c>
      <c r="I123" s="36">
        <f>SUMIFS(СВЦЭМ!$C$39:$C$782,СВЦЭМ!$A$39:$A$782,$A123,СВЦЭМ!$B$39:$B$782,I$119)+'СЕТ СН'!$I$9+СВЦЭМ!$D$10+'СЕТ СН'!$I$5-'СЕТ СН'!$I$17</f>
        <v>4150.3351024000003</v>
      </c>
      <c r="J123" s="36">
        <f>SUMIFS(СВЦЭМ!$C$39:$C$782,СВЦЭМ!$A$39:$A$782,$A123,СВЦЭМ!$B$39:$B$782,J$119)+'СЕТ СН'!$I$9+СВЦЭМ!$D$10+'СЕТ СН'!$I$5-'СЕТ СН'!$I$17</f>
        <v>4137.2091582100002</v>
      </c>
      <c r="K123" s="36">
        <f>SUMIFS(СВЦЭМ!$C$39:$C$782,СВЦЭМ!$A$39:$A$782,$A123,СВЦЭМ!$B$39:$B$782,K$119)+'СЕТ СН'!$I$9+СВЦЭМ!$D$10+'СЕТ СН'!$I$5-'СЕТ СН'!$I$17</f>
        <v>4129.3726968500005</v>
      </c>
      <c r="L123" s="36">
        <f>SUMIFS(СВЦЭМ!$C$39:$C$782,СВЦЭМ!$A$39:$A$782,$A123,СВЦЭМ!$B$39:$B$782,L$119)+'СЕТ СН'!$I$9+СВЦЭМ!$D$10+'СЕТ СН'!$I$5-'СЕТ СН'!$I$17</f>
        <v>4141.8782650000003</v>
      </c>
      <c r="M123" s="36">
        <f>SUMIFS(СВЦЭМ!$C$39:$C$782,СВЦЭМ!$A$39:$A$782,$A123,СВЦЭМ!$B$39:$B$782,M$119)+'СЕТ СН'!$I$9+СВЦЭМ!$D$10+'СЕТ СН'!$I$5-'СЕТ СН'!$I$17</f>
        <v>4177.7944224700004</v>
      </c>
      <c r="N123" s="36">
        <f>SUMIFS(СВЦЭМ!$C$39:$C$782,СВЦЭМ!$A$39:$A$782,$A123,СВЦЭМ!$B$39:$B$782,N$119)+'СЕТ СН'!$I$9+СВЦЭМ!$D$10+'СЕТ СН'!$I$5-'СЕТ СН'!$I$17</f>
        <v>4220.5399653300001</v>
      </c>
      <c r="O123" s="36">
        <f>SUMIFS(СВЦЭМ!$C$39:$C$782,СВЦЭМ!$A$39:$A$782,$A123,СВЦЭМ!$B$39:$B$782,O$119)+'СЕТ СН'!$I$9+СВЦЭМ!$D$10+'СЕТ СН'!$I$5-'СЕТ СН'!$I$17</f>
        <v>4253.2132206599999</v>
      </c>
      <c r="P123" s="36">
        <f>SUMIFS(СВЦЭМ!$C$39:$C$782,СВЦЭМ!$A$39:$A$782,$A123,СВЦЭМ!$B$39:$B$782,P$119)+'СЕТ СН'!$I$9+СВЦЭМ!$D$10+'СЕТ СН'!$I$5-'СЕТ СН'!$I$17</f>
        <v>4254.9859997599997</v>
      </c>
      <c r="Q123" s="36">
        <f>SUMIFS(СВЦЭМ!$C$39:$C$782,СВЦЭМ!$A$39:$A$782,$A123,СВЦЭМ!$B$39:$B$782,Q$119)+'СЕТ СН'!$I$9+СВЦЭМ!$D$10+'СЕТ СН'!$I$5-'СЕТ СН'!$I$17</f>
        <v>4240.7305517000004</v>
      </c>
      <c r="R123" s="36">
        <f>SUMIFS(СВЦЭМ!$C$39:$C$782,СВЦЭМ!$A$39:$A$782,$A123,СВЦЭМ!$B$39:$B$782,R$119)+'СЕТ СН'!$I$9+СВЦЭМ!$D$10+'СЕТ СН'!$I$5-'СЕТ СН'!$I$17</f>
        <v>4203.5606812900005</v>
      </c>
      <c r="S123" s="36">
        <f>SUMIFS(СВЦЭМ!$C$39:$C$782,СВЦЭМ!$A$39:$A$782,$A123,СВЦЭМ!$B$39:$B$782,S$119)+'СЕТ СН'!$I$9+СВЦЭМ!$D$10+'СЕТ СН'!$I$5-'СЕТ СН'!$I$17</f>
        <v>4151.5656879500002</v>
      </c>
      <c r="T123" s="36">
        <f>SUMIFS(СВЦЭМ!$C$39:$C$782,СВЦЭМ!$A$39:$A$782,$A123,СВЦЭМ!$B$39:$B$782,T$119)+'СЕТ СН'!$I$9+СВЦЭМ!$D$10+'СЕТ СН'!$I$5-'СЕТ СН'!$I$17</f>
        <v>4102.8457868700007</v>
      </c>
      <c r="U123" s="36">
        <f>SUMIFS(СВЦЭМ!$C$39:$C$782,СВЦЭМ!$A$39:$A$782,$A123,СВЦЭМ!$B$39:$B$782,U$119)+'СЕТ СН'!$I$9+СВЦЭМ!$D$10+'СЕТ СН'!$I$5-'СЕТ СН'!$I$17</f>
        <v>4107.41493799</v>
      </c>
      <c r="V123" s="36">
        <f>SUMIFS(СВЦЭМ!$C$39:$C$782,СВЦЭМ!$A$39:$A$782,$A123,СВЦЭМ!$B$39:$B$782,V$119)+'СЕТ СН'!$I$9+СВЦЭМ!$D$10+'СЕТ СН'!$I$5-'СЕТ СН'!$I$17</f>
        <v>4125.2522446900002</v>
      </c>
      <c r="W123" s="36">
        <f>SUMIFS(СВЦЭМ!$C$39:$C$782,СВЦЭМ!$A$39:$A$782,$A123,СВЦЭМ!$B$39:$B$782,W$119)+'СЕТ СН'!$I$9+СВЦЭМ!$D$10+'СЕТ СН'!$I$5-'СЕТ СН'!$I$17</f>
        <v>4152.5966028500006</v>
      </c>
      <c r="X123" s="36">
        <f>SUMIFS(СВЦЭМ!$C$39:$C$782,СВЦЭМ!$A$39:$A$782,$A123,СВЦЭМ!$B$39:$B$782,X$119)+'СЕТ СН'!$I$9+СВЦЭМ!$D$10+'СЕТ СН'!$I$5-'СЕТ СН'!$I$17</f>
        <v>4189.1317317400008</v>
      </c>
      <c r="Y123" s="36">
        <f>SUMIFS(СВЦЭМ!$C$39:$C$782,СВЦЭМ!$A$39:$A$782,$A123,СВЦЭМ!$B$39:$B$782,Y$119)+'СЕТ СН'!$I$9+СВЦЭМ!$D$10+'СЕТ СН'!$I$5-'СЕТ СН'!$I$17</f>
        <v>4193.6474535500001</v>
      </c>
    </row>
    <row r="124" spans="1:27" ht="15.75" x14ac:dyDescent="0.2">
      <c r="A124" s="35">
        <f t="shared" si="3"/>
        <v>44625</v>
      </c>
      <c r="B124" s="36">
        <f>SUMIFS(СВЦЭМ!$C$39:$C$782,СВЦЭМ!$A$39:$A$782,$A124,СВЦЭМ!$B$39:$B$782,B$119)+'СЕТ СН'!$I$9+СВЦЭМ!$D$10+'СЕТ СН'!$I$5-'СЕТ СН'!$I$17</f>
        <v>4193.6853655499999</v>
      </c>
      <c r="C124" s="36">
        <f>SUMIFS(СВЦЭМ!$C$39:$C$782,СВЦЭМ!$A$39:$A$782,$A124,СВЦЭМ!$B$39:$B$782,C$119)+'СЕТ СН'!$I$9+СВЦЭМ!$D$10+'СЕТ СН'!$I$5-'СЕТ СН'!$I$17</f>
        <v>4239.07053249</v>
      </c>
      <c r="D124" s="36">
        <f>SUMIFS(СВЦЭМ!$C$39:$C$782,СВЦЭМ!$A$39:$A$782,$A124,СВЦЭМ!$B$39:$B$782,D$119)+'СЕТ СН'!$I$9+СВЦЭМ!$D$10+'СЕТ СН'!$I$5-'СЕТ СН'!$I$17</f>
        <v>4284.1739785600003</v>
      </c>
      <c r="E124" s="36">
        <f>SUMIFS(СВЦЭМ!$C$39:$C$782,СВЦЭМ!$A$39:$A$782,$A124,СВЦЭМ!$B$39:$B$782,E$119)+'СЕТ СН'!$I$9+СВЦЭМ!$D$10+'СЕТ СН'!$I$5-'СЕТ СН'!$I$17</f>
        <v>4290.0100388700002</v>
      </c>
      <c r="F124" s="36">
        <f>SUMIFS(СВЦЭМ!$C$39:$C$782,СВЦЭМ!$A$39:$A$782,$A124,СВЦЭМ!$B$39:$B$782,F$119)+'СЕТ СН'!$I$9+СВЦЭМ!$D$10+'СЕТ СН'!$I$5-'СЕТ СН'!$I$17</f>
        <v>4290.5110195800007</v>
      </c>
      <c r="G124" s="36">
        <f>SUMIFS(СВЦЭМ!$C$39:$C$782,СВЦЭМ!$A$39:$A$782,$A124,СВЦЭМ!$B$39:$B$782,G$119)+'СЕТ СН'!$I$9+СВЦЭМ!$D$10+'СЕТ СН'!$I$5-'СЕТ СН'!$I$17</f>
        <v>4258.5451595699997</v>
      </c>
      <c r="H124" s="36">
        <f>SUMIFS(СВЦЭМ!$C$39:$C$782,СВЦЭМ!$A$39:$A$782,$A124,СВЦЭМ!$B$39:$B$782,H$119)+'СЕТ СН'!$I$9+СВЦЭМ!$D$10+'СЕТ СН'!$I$5-'СЕТ СН'!$I$17</f>
        <v>4204.5609764800001</v>
      </c>
      <c r="I124" s="36">
        <f>SUMIFS(СВЦЭМ!$C$39:$C$782,СВЦЭМ!$A$39:$A$782,$A124,СВЦЭМ!$B$39:$B$782,I$119)+'СЕТ СН'!$I$9+СВЦЭМ!$D$10+'СЕТ СН'!$I$5-'СЕТ СН'!$I$17</f>
        <v>4125.8554361799997</v>
      </c>
      <c r="J124" s="36">
        <f>SUMIFS(СВЦЭМ!$C$39:$C$782,СВЦЭМ!$A$39:$A$782,$A124,СВЦЭМ!$B$39:$B$782,J$119)+'СЕТ СН'!$I$9+СВЦЭМ!$D$10+'СЕТ СН'!$I$5-'СЕТ СН'!$I$17</f>
        <v>4116.4853179300007</v>
      </c>
      <c r="K124" s="36">
        <f>SUMIFS(СВЦЭМ!$C$39:$C$782,СВЦЭМ!$A$39:$A$782,$A124,СВЦЭМ!$B$39:$B$782,K$119)+'СЕТ СН'!$I$9+СВЦЭМ!$D$10+'СЕТ СН'!$I$5-'СЕТ СН'!$I$17</f>
        <v>4121.2416628299998</v>
      </c>
      <c r="L124" s="36">
        <f>SUMIFS(СВЦЭМ!$C$39:$C$782,СВЦЭМ!$A$39:$A$782,$A124,СВЦЭМ!$B$39:$B$782,L$119)+'СЕТ СН'!$I$9+СВЦЭМ!$D$10+'СЕТ СН'!$I$5-'СЕТ СН'!$I$17</f>
        <v>4129.9237696</v>
      </c>
      <c r="M124" s="36">
        <f>SUMIFS(СВЦЭМ!$C$39:$C$782,СВЦЭМ!$A$39:$A$782,$A124,СВЦЭМ!$B$39:$B$782,M$119)+'СЕТ СН'!$I$9+СВЦЭМ!$D$10+'СЕТ СН'!$I$5-'СЕТ СН'!$I$17</f>
        <v>4150.0279608600003</v>
      </c>
      <c r="N124" s="36">
        <f>SUMIFS(СВЦЭМ!$C$39:$C$782,СВЦЭМ!$A$39:$A$782,$A124,СВЦЭМ!$B$39:$B$782,N$119)+'СЕТ СН'!$I$9+СВЦЭМ!$D$10+'СЕТ СН'!$I$5-'СЕТ СН'!$I$17</f>
        <v>4182.8848325700001</v>
      </c>
      <c r="O124" s="36">
        <f>SUMIFS(СВЦЭМ!$C$39:$C$782,СВЦЭМ!$A$39:$A$782,$A124,СВЦЭМ!$B$39:$B$782,O$119)+'СЕТ СН'!$I$9+СВЦЭМ!$D$10+'СЕТ СН'!$I$5-'СЕТ СН'!$I$17</f>
        <v>4232.3972577499999</v>
      </c>
      <c r="P124" s="36">
        <f>SUMIFS(СВЦЭМ!$C$39:$C$782,СВЦЭМ!$A$39:$A$782,$A124,СВЦЭМ!$B$39:$B$782,P$119)+'СЕТ СН'!$I$9+СВЦЭМ!$D$10+'СЕТ СН'!$I$5-'СЕТ СН'!$I$17</f>
        <v>4242.3570510200007</v>
      </c>
      <c r="Q124" s="36">
        <f>SUMIFS(СВЦЭМ!$C$39:$C$782,СВЦЭМ!$A$39:$A$782,$A124,СВЦЭМ!$B$39:$B$782,Q$119)+'СЕТ СН'!$I$9+СВЦЭМ!$D$10+'СЕТ СН'!$I$5-'СЕТ СН'!$I$17</f>
        <v>4227.5938053200007</v>
      </c>
      <c r="R124" s="36">
        <f>SUMIFS(СВЦЭМ!$C$39:$C$782,СВЦЭМ!$A$39:$A$782,$A124,СВЦЭМ!$B$39:$B$782,R$119)+'СЕТ СН'!$I$9+СВЦЭМ!$D$10+'СЕТ СН'!$I$5-'СЕТ СН'!$I$17</f>
        <v>4192.4638959000004</v>
      </c>
      <c r="S124" s="36">
        <f>SUMIFS(СВЦЭМ!$C$39:$C$782,СВЦЭМ!$A$39:$A$782,$A124,СВЦЭМ!$B$39:$B$782,S$119)+'СЕТ СН'!$I$9+СВЦЭМ!$D$10+'СЕТ СН'!$I$5-'СЕТ СН'!$I$17</f>
        <v>4167.4076116100005</v>
      </c>
      <c r="T124" s="36">
        <f>SUMIFS(СВЦЭМ!$C$39:$C$782,СВЦЭМ!$A$39:$A$782,$A124,СВЦЭМ!$B$39:$B$782,T$119)+'СЕТ СН'!$I$9+СВЦЭМ!$D$10+'СЕТ СН'!$I$5-'СЕТ СН'!$I$17</f>
        <v>4124.8959268600001</v>
      </c>
      <c r="U124" s="36">
        <f>SUMIFS(СВЦЭМ!$C$39:$C$782,СВЦЭМ!$A$39:$A$782,$A124,СВЦЭМ!$B$39:$B$782,U$119)+'СЕТ СН'!$I$9+СВЦЭМ!$D$10+'СЕТ СН'!$I$5-'СЕТ СН'!$I$17</f>
        <v>4109.0295934300002</v>
      </c>
      <c r="V124" s="36">
        <f>SUMIFS(СВЦЭМ!$C$39:$C$782,СВЦЭМ!$A$39:$A$782,$A124,СВЦЭМ!$B$39:$B$782,V$119)+'СЕТ СН'!$I$9+СВЦЭМ!$D$10+'СЕТ СН'!$I$5-'СЕТ СН'!$I$17</f>
        <v>4101.3272919600004</v>
      </c>
      <c r="W124" s="36">
        <f>SUMIFS(СВЦЭМ!$C$39:$C$782,СВЦЭМ!$A$39:$A$782,$A124,СВЦЭМ!$B$39:$B$782,W$119)+'СЕТ СН'!$I$9+СВЦЭМ!$D$10+'СЕТ СН'!$I$5-'СЕТ СН'!$I$17</f>
        <v>4119.2906431000001</v>
      </c>
      <c r="X124" s="36">
        <f>SUMIFS(СВЦЭМ!$C$39:$C$782,СВЦЭМ!$A$39:$A$782,$A124,СВЦЭМ!$B$39:$B$782,X$119)+'СЕТ СН'!$I$9+СВЦЭМ!$D$10+'СЕТ СН'!$I$5-'СЕТ СН'!$I$17</f>
        <v>4143.1775720599999</v>
      </c>
      <c r="Y124" s="36">
        <f>SUMIFS(СВЦЭМ!$C$39:$C$782,СВЦЭМ!$A$39:$A$782,$A124,СВЦЭМ!$B$39:$B$782,Y$119)+'СЕТ СН'!$I$9+СВЦЭМ!$D$10+'СЕТ СН'!$I$5-'СЕТ СН'!$I$17</f>
        <v>4124.8931986099997</v>
      </c>
    </row>
    <row r="125" spans="1:27" ht="15.75" x14ac:dyDescent="0.2">
      <c r="A125" s="35">
        <f t="shared" si="3"/>
        <v>44626</v>
      </c>
      <c r="B125" s="36">
        <f>SUMIFS(СВЦЭМ!$C$39:$C$782,СВЦЭМ!$A$39:$A$782,$A125,СВЦЭМ!$B$39:$B$782,B$119)+'СЕТ СН'!$I$9+СВЦЭМ!$D$10+'СЕТ СН'!$I$5-'СЕТ СН'!$I$17</f>
        <v>4123.8450210700003</v>
      </c>
      <c r="C125" s="36">
        <f>SUMIFS(СВЦЭМ!$C$39:$C$782,СВЦЭМ!$A$39:$A$782,$A125,СВЦЭМ!$B$39:$B$782,C$119)+'СЕТ СН'!$I$9+СВЦЭМ!$D$10+'СЕТ СН'!$I$5-'СЕТ СН'!$I$17</f>
        <v>4142.8525801800006</v>
      </c>
      <c r="D125" s="36">
        <f>SUMIFS(СВЦЭМ!$C$39:$C$782,СВЦЭМ!$A$39:$A$782,$A125,СВЦЭМ!$B$39:$B$782,D$119)+'СЕТ СН'!$I$9+СВЦЭМ!$D$10+'СЕТ СН'!$I$5-'СЕТ СН'!$I$17</f>
        <v>4201.3375822200005</v>
      </c>
      <c r="E125" s="36">
        <f>SUMIFS(СВЦЭМ!$C$39:$C$782,СВЦЭМ!$A$39:$A$782,$A125,СВЦЭМ!$B$39:$B$782,E$119)+'СЕТ СН'!$I$9+СВЦЭМ!$D$10+'СЕТ СН'!$I$5-'СЕТ СН'!$I$17</f>
        <v>4245.74279587</v>
      </c>
      <c r="F125" s="36">
        <f>SUMIFS(СВЦЭМ!$C$39:$C$782,СВЦЭМ!$A$39:$A$782,$A125,СВЦЭМ!$B$39:$B$782,F$119)+'СЕТ СН'!$I$9+СВЦЭМ!$D$10+'СЕТ СН'!$I$5-'СЕТ СН'!$I$17</f>
        <v>4254.41575087</v>
      </c>
      <c r="G125" s="36">
        <f>SUMIFS(СВЦЭМ!$C$39:$C$782,СВЦЭМ!$A$39:$A$782,$A125,СВЦЭМ!$B$39:$B$782,G$119)+'СЕТ СН'!$I$9+СВЦЭМ!$D$10+'СЕТ СН'!$I$5-'СЕТ СН'!$I$17</f>
        <v>4259.56623958</v>
      </c>
      <c r="H125" s="36">
        <f>SUMIFS(СВЦЭМ!$C$39:$C$782,СВЦЭМ!$A$39:$A$782,$A125,СВЦЭМ!$B$39:$B$782,H$119)+'СЕТ СН'!$I$9+СВЦЭМ!$D$10+'СЕТ СН'!$I$5-'СЕТ СН'!$I$17</f>
        <v>4233.6497094799997</v>
      </c>
      <c r="I125" s="36">
        <f>SUMIFS(СВЦЭМ!$C$39:$C$782,СВЦЭМ!$A$39:$A$782,$A125,СВЦЭМ!$B$39:$B$782,I$119)+'СЕТ СН'!$I$9+СВЦЭМ!$D$10+'СЕТ СН'!$I$5-'СЕТ СН'!$I$17</f>
        <v>4127.1385315000007</v>
      </c>
      <c r="J125" s="36">
        <f>SUMIFS(СВЦЭМ!$C$39:$C$782,СВЦЭМ!$A$39:$A$782,$A125,СВЦЭМ!$B$39:$B$782,J$119)+'СЕТ СН'!$I$9+СВЦЭМ!$D$10+'СЕТ СН'!$I$5-'СЕТ СН'!$I$17</f>
        <v>4070.1257862600005</v>
      </c>
      <c r="K125" s="36">
        <f>SUMIFS(СВЦЭМ!$C$39:$C$782,СВЦЭМ!$A$39:$A$782,$A125,СВЦЭМ!$B$39:$B$782,K$119)+'СЕТ СН'!$I$9+СВЦЭМ!$D$10+'СЕТ СН'!$I$5-'СЕТ СН'!$I$17</f>
        <v>4039.1930316900002</v>
      </c>
      <c r="L125" s="36">
        <f>SUMIFS(СВЦЭМ!$C$39:$C$782,СВЦЭМ!$A$39:$A$782,$A125,СВЦЭМ!$B$39:$B$782,L$119)+'СЕТ СН'!$I$9+СВЦЭМ!$D$10+'СЕТ СН'!$I$5-'СЕТ СН'!$I$17</f>
        <v>4046.2586561799999</v>
      </c>
      <c r="M125" s="36">
        <f>SUMIFS(СВЦЭМ!$C$39:$C$782,СВЦЭМ!$A$39:$A$782,$A125,СВЦЭМ!$B$39:$B$782,M$119)+'СЕТ СН'!$I$9+СВЦЭМ!$D$10+'СЕТ СН'!$I$5-'СЕТ СН'!$I$17</f>
        <v>4061.7553137600003</v>
      </c>
      <c r="N125" s="36">
        <f>SUMIFS(СВЦЭМ!$C$39:$C$782,СВЦЭМ!$A$39:$A$782,$A125,СВЦЭМ!$B$39:$B$782,N$119)+'СЕТ СН'!$I$9+СВЦЭМ!$D$10+'СЕТ СН'!$I$5-'СЕТ СН'!$I$17</f>
        <v>4122.8895959500005</v>
      </c>
      <c r="O125" s="36">
        <f>SUMIFS(СВЦЭМ!$C$39:$C$782,СВЦЭМ!$A$39:$A$782,$A125,СВЦЭМ!$B$39:$B$782,O$119)+'СЕТ СН'!$I$9+СВЦЭМ!$D$10+'СЕТ СН'!$I$5-'СЕТ СН'!$I$17</f>
        <v>4174.5209404100005</v>
      </c>
      <c r="P125" s="36">
        <f>SUMIFS(СВЦЭМ!$C$39:$C$782,СВЦЭМ!$A$39:$A$782,$A125,СВЦЭМ!$B$39:$B$782,P$119)+'СЕТ СН'!$I$9+СВЦЭМ!$D$10+'СЕТ СН'!$I$5-'СЕТ СН'!$I$17</f>
        <v>4190.5152324299997</v>
      </c>
      <c r="Q125" s="36">
        <f>SUMIFS(СВЦЭМ!$C$39:$C$782,СВЦЭМ!$A$39:$A$782,$A125,СВЦЭМ!$B$39:$B$782,Q$119)+'СЕТ СН'!$I$9+СВЦЭМ!$D$10+'СЕТ СН'!$I$5-'СЕТ СН'!$I$17</f>
        <v>4176.3285539400003</v>
      </c>
      <c r="R125" s="36">
        <f>SUMIFS(СВЦЭМ!$C$39:$C$782,СВЦЭМ!$A$39:$A$782,$A125,СВЦЭМ!$B$39:$B$782,R$119)+'СЕТ СН'!$I$9+СВЦЭМ!$D$10+'СЕТ СН'!$I$5-'СЕТ СН'!$I$17</f>
        <v>4141.3255404500005</v>
      </c>
      <c r="S125" s="36">
        <f>SUMIFS(СВЦЭМ!$C$39:$C$782,СВЦЭМ!$A$39:$A$782,$A125,СВЦЭМ!$B$39:$B$782,S$119)+'СЕТ СН'!$I$9+СВЦЭМ!$D$10+'СЕТ СН'!$I$5-'СЕТ СН'!$I$17</f>
        <v>4098.1185123699997</v>
      </c>
      <c r="T125" s="36">
        <f>SUMIFS(СВЦЭМ!$C$39:$C$782,СВЦЭМ!$A$39:$A$782,$A125,СВЦЭМ!$B$39:$B$782,T$119)+'СЕТ СН'!$I$9+СВЦЭМ!$D$10+'СЕТ СН'!$I$5-'СЕТ СН'!$I$17</f>
        <v>4055.87454359</v>
      </c>
      <c r="U125" s="36">
        <f>SUMIFS(СВЦЭМ!$C$39:$C$782,СВЦЭМ!$A$39:$A$782,$A125,СВЦЭМ!$B$39:$B$782,U$119)+'СЕТ СН'!$I$9+СВЦЭМ!$D$10+'СЕТ СН'!$I$5-'СЕТ СН'!$I$17</f>
        <v>4023.3435242800006</v>
      </c>
      <c r="V125" s="36">
        <f>SUMIFS(СВЦЭМ!$C$39:$C$782,СВЦЭМ!$A$39:$A$782,$A125,СВЦЭМ!$B$39:$B$782,V$119)+'СЕТ СН'!$I$9+СВЦЭМ!$D$10+'СЕТ СН'!$I$5-'СЕТ СН'!$I$17</f>
        <v>4024.16987462</v>
      </c>
      <c r="W125" s="36">
        <f>SUMIFS(СВЦЭМ!$C$39:$C$782,СВЦЭМ!$A$39:$A$782,$A125,СВЦЭМ!$B$39:$B$782,W$119)+'СЕТ СН'!$I$9+СВЦЭМ!$D$10+'СЕТ СН'!$I$5-'СЕТ СН'!$I$17</f>
        <v>4036.9243898000004</v>
      </c>
      <c r="X125" s="36">
        <f>SUMIFS(СВЦЭМ!$C$39:$C$782,СВЦЭМ!$A$39:$A$782,$A125,СВЦЭМ!$B$39:$B$782,X$119)+'СЕТ СН'!$I$9+СВЦЭМ!$D$10+'СЕТ СН'!$I$5-'СЕТ СН'!$I$17</f>
        <v>4073.5473605800003</v>
      </c>
      <c r="Y125" s="36">
        <f>SUMIFS(СВЦЭМ!$C$39:$C$782,СВЦЭМ!$A$39:$A$782,$A125,СВЦЭМ!$B$39:$B$782,Y$119)+'СЕТ СН'!$I$9+СВЦЭМ!$D$10+'СЕТ СН'!$I$5-'СЕТ СН'!$I$17</f>
        <v>4090.4168633300005</v>
      </c>
    </row>
    <row r="126" spans="1:27" ht="15.75" x14ac:dyDescent="0.2">
      <c r="A126" s="35">
        <f t="shared" si="3"/>
        <v>44627</v>
      </c>
      <c r="B126" s="36">
        <f>SUMIFS(СВЦЭМ!$C$39:$C$782,СВЦЭМ!$A$39:$A$782,$A126,СВЦЭМ!$B$39:$B$782,B$119)+'СЕТ СН'!$I$9+СВЦЭМ!$D$10+'СЕТ СН'!$I$5-'СЕТ СН'!$I$17</f>
        <v>4096.4788532700004</v>
      </c>
      <c r="C126" s="36">
        <f>SUMIFS(СВЦЭМ!$C$39:$C$782,СВЦЭМ!$A$39:$A$782,$A126,СВЦЭМ!$B$39:$B$782,C$119)+'СЕТ СН'!$I$9+СВЦЭМ!$D$10+'СЕТ СН'!$I$5-'СЕТ СН'!$I$17</f>
        <v>4147.3196640200003</v>
      </c>
      <c r="D126" s="36">
        <f>SUMIFS(СВЦЭМ!$C$39:$C$782,СВЦЭМ!$A$39:$A$782,$A126,СВЦЭМ!$B$39:$B$782,D$119)+'СЕТ СН'!$I$9+СВЦЭМ!$D$10+'СЕТ СН'!$I$5-'СЕТ СН'!$I$17</f>
        <v>4201.0678208500003</v>
      </c>
      <c r="E126" s="36">
        <f>SUMIFS(СВЦЭМ!$C$39:$C$782,СВЦЭМ!$A$39:$A$782,$A126,СВЦЭМ!$B$39:$B$782,E$119)+'СЕТ СН'!$I$9+СВЦЭМ!$D$10+'СЕТ СН'!$I$5-'СЕТ СН'!$I$17</f>
        <v>4249.52391678</v>
      </c>
      <c r="F126" s="36">
        <f>SUMIFS(СВЦЭМ!$C$39:$C$782,СВЦЭМ!$A$39:$A$782,$A126,СВЦЭМ!$B$39:$B$782,F$119)+'СЕТ СН'!$I$9+СВЦЭМ!$D$10+'СЕТ СН'!$I$5-'СЕТ СН'!$I$17</f>
        <v>4268.0925340499998</v>
      </c>
      <c r="G126" s="36">
        <f>SUMIFS(СВЦЭМ!$C$39:$C$782,СВЦЭМ!$A$39:$A$782,$A126,СВЦЭМ!$B$39:$B$782,G$119)+'СЕТ СН'!$I$9+СВЦЭМ!$D$10+'СЕТ СН'!$I$5-'СЕТ СН'!$I$17</f>
        <v>4252.0666098800002</v>
      </c>
      <c r="H126" s="36">
        <f>SUMIFS(СВЦЭМ!$C$39:$C$782,СВЦЭМ!$A$39:$A$782,$A126,СВЦЭМ!$B$39:$B$782,H$119)+'СЕТ СН'!$I$9+СВЦЭМ!$D$10+'СЕТ СН'!$I$5-'СЕТ СН'!$I$17</f>
        <v>4212.8994790699999</v>
      </c>
      <c r="I126" s="36">
        <f>SUMIFS(СВЦЭМ!$C$39:$C$782,СВЦЭМ!$A$39:$A$782,$A126,СВЦЭМ!$B$39:$B$782,I$119)+'СЕТ СН'!$I$9+СВЦЭМ!$D$10+'СЕТ СН'!$I$5-'СЕТ СН'!$I$17</f>
        <v>4141.20224297</v>
      </c>
      <c r="J126" s="36">
        <f>SUMIFS(СВЦЭМ!$C$39:$C$782,СВЦЭМ!$A$39:$A$782,$A126,СВЦЭМ!$B$39:$B$782,J$119)+'СЕТ СН'!$I$9+СВЦЭМ!$D$10+'СЕТ СН'!$I$5-'СЕТ СН'!$I$17</f>
        <v>4069.7862769800004</v>
      </c>
      <c r="K126" s="36">
        <f>SUMIFS(СВЦЭМ!$C$39:$C$782,СВЦЭМ!$A$39:$A$782,$A126,СВЦЭМ!$B$39:$B$782,K$119)+'СЕТ СН'!$I$9+СВЦЭМ!$D$10+'СЕТ СН'!$I$5-'СЕТ СН'!$I$17</f>
        <v>4039.4272227600004</v>
      </c>
      <c r="L126" s="36">
        <f>SUMIFS(СВЦЭМ!$C$39:$C$782,СВЦЭМ!$A$39:$A$782,$A126,СВЦЭМ!$B$39:$B$782,L$119)+'СЕТ СН'!$I$9+СВЦЭМ!$D$10+'СЕТ СН'!$I$5-'СЕТ СН'!$I$17</f>
        <v>4037.0241846400004</v>
      </c>
      <c r="M126" s="36">
        <f>SUMIFS(СВЦЭМ!$C$39:$C$782,СВЦЭМ!$A$39:$A$782,$A126,СВЦЭМ!$B$39:$B$782,M$119)+'СЕТ СН'!$I$9+СВЦЭМ!$D$10+'СЕТ СН'!$I$5-'СЕТ СН'!$I$17</f>
        <v>4083.8349060200003</v>
      </c>
      <c r="N126" s="36">
        <f>SUMIFS(СВЦЭМ!$C$39:$C$782,СВЦЭМ!$A$39:$A$782,$A126,СВЦЭМ!$B$39:$B$782,N$119)+'СЕТ СН'!$I$9+СВЦЭМ!$D$10+'СЕТ СН'!$I$5-'СЕТ СН'!$I$17</f>
        <v>4155.1343268099999</v>
      </c>
      <c r="O126" s="36">
        <f>SUMIFS(СВЦЭМ!$C$39:$C$782,СВЦЭМ!$A$39:$A$782,$A126,СВЦЭМ!$B$39:$B$782,O$119)+'СЕТ СН'!$I$9+СВЦЭМ!$D$10+'СЕТ СН'!$I$5-'СЕТ СН'!$I$17</f>
        <v>4208.5365691900006</v>
      </c>
      <c r="P126" s="36">
        <f>SUMIFS(СВЦЭМ!$C$39:$C$782,СВЦЭМ!$A$39:$A$782,$A126,СВЦЭМ!$B$39:$B$782,P$119)+'СЕТ СН'!$I$9+СВЦЭМ!$D$10+'СЕТ СН'!$I$5-'СЕТ СН'!$I$17</f>
        <v>4213.1560389599999</v>
      </c>
      <c r="Q126" s="36">
        <f>SUMIFS(СВЦЭМ!$C$39:$C$782,СВЦЭМ!$A$39:$A$782,$A126,СВЦЭМ!$B$39:$B$782,Q$119)+'СЕТ СН'!$I$9+СВЦЭМ!$D$10+'СЕТ СН'!$I$5-'СЕТ СН'!$I$17</f>
        <v>4188.5529659100002</v>
      </c>
      <c r="R126" s="36">
        <f>SUMIFS(СВЦЭМ!$C$39:$C$782,СВЦЭМ!$A$39:$A$782,$A126,СВЦЭМ!$B$39:$B$782,R$119)+'СЕТ СН'!$I$9+СВЦЭМ!$D$10+'СЕТ СН'!$I$5-'СЕТ СН'!$I$17</f>
        <v>4140.3904049499997</v>
      </c>
      <c r="S126" s="36">
        <f>SUMIFS(СВЦЭМ!$C$39:$C$782,СВЦЭМ!$A$39:$A$782,$A126,СВЦЭМ!$B$39:$B$782,S$119)+'СЕТ СН'!$I$9+СВЦЭМ!$D$10+'СЕТ СН'!$I$5-'СЕТ СН'!$I$17</f>
        <v>4097.5152643399997</v>
      </c>
      <c r="T126" s="36">
        <f>SUMIFS(СВЦЭМ!$C$39:$C$782,СВЦЭМ!$A$39:$A$782,$A126,СВЦЭМ!$B$39:$B$782,T$119)+'СЕТ СН'!$I$9+СВЦЭМ!$D$10+'СЕТ СН'!$I$5-'СЕТ СН'!$I$17</f>
        <v>4065.2247765000002</v>
      </c>
      <c r="U126" s="36">
        <f>SUMIFS(СВЦЭМ!$C$39:$C$782,СВЦЭМ!$A$39:$A$782,$A126,СВЦЭМ!$B$39:$B$782,U$119)+'СЕТ СН'!$I$9+СВЦЭМ!$D$10+'СЕТ СН'!$I$5-'СЕТ СН'!$I$17</f>
        <v>4029.7683102400006</v>
      </c>
      <c r="V126" s="36">
        <f>SUMIFS(СВЦЭМ!$C$39:$C$782,СВЦЭМ!$A$39:$A$782,$A126,СВЦЭМ!$B$39:$B$782,V$119)+'СЕТ СН'!$I$9+СВЦЭМ!$D$10+'СЕТ СН'!$I$5-'СЕТ СН'!$I$17</f>
        <v>4026.28875341</v>
      </c>
      <c r="W126" s="36">
        <f>SUMIFS(СВЦЭМ!$C$39:$C$782,СВЦЭМ!$A$39:$A$782,$A126,СВЦЭМ!$B$39:$B$782,W$119)+'СЕТ СН'!$I$9+СВЦЭМ!$D$10+'СЕТ СН'!$I$5-'СЕТ СН'!$I$17</f>
        <v>4049.2522983200006</v>
      </c>
      <c r="X126" s="36">
        <f>SUMIFS(СВЦЭМ!$C$39:$C$782,СВЦЭМ!$A$39:$A$782,$A126,СВЦЭМ!$B$39:$B$782,X$119)+'СЕТ СН'!$I$9+СВЦЭМ!$D$10+'СЕТ СН'!$I$5-'СЕТ СН'!$I$17</f>
        <v>4080.8032050800002</v>
      </c>
      <c r="Y126" s="36">
        <f>SUMIFS(СВЦЭМ!$C$39:$C$782,СВЦЭМ!$A$39:$A$782,$A126,СВЦЭМ!$B$39:$B$782,Y$119)+'СЕТ СН'!$I$9+СВЦЭМ!$D$10+'СЕТ СН'!$I$5-'СЕТ СН'!$I$17</f>
        <v>4112.9726841500005</v>
      </c>
    </row>
    <row r="127" spans="1:27" ht="15.75" x14ac:dyDescent="0.2">
      <c r="A127" s="35">
        <f t="shared" si="3"/>
        <v>44628</v>
      </c>
      <c r="B127" s="36">
        <f>SUMIFS(СВЦЭМ!$C$39:$C$782,СВЦЭМ!$A$39:$A$782,$A127,СВЦЭМ!$B$39:$B$782,B$119)+'СЕТ СН'!$I$9+СВЦЭМ!$D$10+'СЕТ СН'!$I$5-'СЕТ СН'!$I$17</f>
        <v>4100.8376243000002</v>
      </c>
      <c r="C127" s="36">
        <f>SUMIFS(СВЦЭМ!$C$39:$C$782,СВЦЭМ!$A$39:$A$782,$A127,СВЦЭМ!$B$39:$B$782,C$119)+'СЕТ СН'!$I$9+СВЦЭМ!$D$10+'СЕТ СН'!$I$5-'СЕТ СН'!$I$17</f>
        <v>4141.5948649300008</v>
      </c>
      <c r="D127" s="36">
        <f>SUMIFS(СВЦЭМ!$C$39:$C$782,СВЦЭМ!$A$39:$A$782,$A127,СВЦЭМ!$B$39:$B$782,D$119)+'СЕТ СН'!$I$9+СВЦЭМ!$D$10+'СЕТ СН'!$I$5-'СЕТ СН'!$I$17</f>
        <v>4184.97838133</v>
      </c>
      <c r="E127" s="36">
        <f>SUMIFS(СВЦЭМ!$C$39:$C$782,СВЦЭМ!$A$39:$A$782,$A127,СВЦЭМ!$B$39:$B$782,E$119)+'СЕТ СН'!$I$9+СВЦЭМ!$D$10+'СЕТ СН'!$I$5-'СЕТ СН'!$I$17</f>
        <v>4215.9350399800005</v>
      </c>
      <c r="F127" s="36">
        <f>SUMIFS(СВЦЭМ!$C$39:$C$782,СВЦЭМ!$A$39:$A$782,$A127,СВЦЭМ!$B$39:$B$782,F$119)+'СЕТ СН'!$I$9+СВЦЭМ!$D$10+'СЕТ СН'!$I$5-'СЕТ СН'!$I$17</f>
        <v>4232.1194740299998</v>
      </c>
      <c r="G127" s="36">
        <f>SUMIFS(СВЦЭМ!$C$39:$C$782,СВЦЭМ!$A$39:$A$782,$A127,СВЦЭМ!$B$39:$B$782,G$119)+'СЕТ СН'!$I$9+СВЦЭМ!$D$10+'СЕТ СН'!$I$5-'СЕТ СН'!$I$17</f>
        <v>4223.0271222299998</v>
      </c>
      <c r="H127" s="36">
        <f>SUMIFS(СВЦЭМ!$C$39:$C$782,СВЦЭМ!$A$39:$A$782,$A127,СВЦЭМ!$B$39:$B$782,H$119)+'СЕТ СН'!$I$9+СВЦЭМ!$D$10+'СЕТ СН'!$I$5-'СЕТ СН'!$I$17</f>
        <v>4205.3697818300006</v>
      </c>
      <c r="I127" s="36">
        <f>SUMIFS(СВЦЭМ!$C$39:$C$782,СВЦЭМ!$A$39:$A$782,$A127,СВЦЭМ!$B$39:$B$782,I$119)+'СЕТ СН'!$I$9+СВЦЭМ!$D$10+'СЕТ СН'!$I$5-'СЕТ СН'!$I$17</f>
        <v>4126.4999274800002</v>
      </c>
      <c r="J127" s="36">
        <f>SUMIFS(СВЦЭМ!$C$39:$C$782,СВЦЭМ!$A$39:$A$782,$A127,СВЦЭМ!$B$39:$B$782,J$119)+'СЕТ СН'!$I$9+СВЦЭМ!$D$10+'СЕТ СН'!$I$5-'СЕТ СН'!$I$17</f>
        <v>4045.8800383799999</v>
      </c>
      <c r="K127" s="36">
        <f>SUMIFS(СВЦЭМ!$C$39:$C$782,СВЦЭМ!$A$39:$A$782,$A127,СВЦЭМ!$B$39:$B$782,K$119)+'СЕТ СН'!$I$9+СВЦЭМ!$D$10+'СЕТ СН'!$I$5-'СЕТ СН'!$I$17</f>
        <v>4040.4615479600002</v>
      </c>
      <c r="L127" s="36">
        <f>SUMIFS(СВЦЭМ!$C$39:$C$782,СВЦЭМ!$A$39:$A$782,$A127,СВЦЭМ!$B$39:$B$782,L$119)+'СЕТ СН'!$I$9+СВЦЭМ!$D$10+'СЕТ СН'!$I$5-'СЕТ СН'!$I$17</f>
        <v>4041.4045773400003</v>
      </c>
      <c r="M127" s="36">
        <f>SUMIFS(СВЦЭМ!$C$39:$C$782,СВЦЭМ!$A$39:$A$782,$A127,СВЦЭМ!$B$39:$B$782,M$119)+'СЕТ СН'!$I$9+СВЦЭМ!$D$10+'СЕТ СН'!$I$5-'СЕТ СН'!$I$17</f>
        <v>4098.6915255399999</v>
      </c>
      <c r="N127" s="36">
        <f>SUMIFS(СВЦЭМ!$C$39:$C$782,СВЦЭМ!$A$39:$A$782,$A127,СВЦЭМ!$B$39:$B$782,N$119)+'СЕТ СН'!$I$9+СВЦЭМ!$D$10+'СЕТ СН'!$I$5-'СЕТ СН'!$I$17</f>
        <v>4176.1625331800005</v>
      </c>
      <c r="O127" s="36">
        <f>SUMIFS(СВЦЭМ!$C$39:$C$782,СВЦЭМ!$A$39:$A$782,$A127,СВЦЭМ!$B$39:$B$782,O$119)+'СЕТ СН'!$I$9+СВЦЭМ!$D$10+'СЕТ СН'!$I$5-'СЕТ СН'!$I$17</f>
        <v>4211.6597730700005</v>
      </c>
      <c r="P127" s="36">
        <f>SUMIFS(СВЦЭМ!$C$39:$C$782,СВЦЭМ!$A$39:$A$782,$A127,СВЦЭМ!$B$39:$B$782,P$119)+'СЕТ СН'!$I$9+СВЦЭМ!$D$10+'СЕТ СН'!$I$5-'СЕТ СН'!$I$17</f>
        <v>4215.6101760600004</v>
      </c>
      <c r="Q127" s="36">
        <f>SUMIFS(СВЦЭМ!$C$39:$C$782,СВЦЭМ!$A$39:$A$782,$A127,СВЦЭМ!$B$39:$B$782,Q$119)+'СЕТ СН'!$I$9+СВЦЭМ!$D$10+'СЕТ СН'!$I$5-'СЕТ СН'!$I$17</f>
        <v>4201.6754935999998</v>
      </c>
      <c r="R127" s="36">
        <f>SUMIFS(СВЦЭМ!$C$39:$C$782,СВЦЭМ!$A$39:$A$782,$A127,СВЦЭМ!$B$39:$B$782,R$119)+'СЕТ СН'!$I$9+СВЦЭМ!$D$10+'СЕТ СН'!$I$5-'СЕТ СН'!$I$17</f>
        <v>4144.3943209999998</v>
      </c>
      <c r="S127" s="36">
        <f>SUMIFS(СВЦЭМ!$C$39:$C$782,СВЦЭМ!$A$39:$A$782,$A127,СВЦЭМ!$B$39:$B$782,S$119)+'СЕТ СН'!$I$9+СВЦЭМ!$D$10+'СЕТ СН'!$I$5-'СЕТ СН'!$I$17</f>
        <v>4092.7719170800001</v>
      </c>
      <c r="T127" s="36">
        <f>SUMIFS(СВЦЭМ!$C$39:$C$782,СВЦЭМ!$A$39:$A$782,$A127,СВЦЭМ!$B$39:$B$782,T$119)+'СЕТ СН'!$I$9+СВЦЭМ!$D$10+'СЕТ СН'!$I$5-'СЕТ СН'!$I$17</f>
        <v>4050.2817842600002</v>
      </c>
      <c r="U127" s="36">
        <f>SUMIFS(СВЦЭМ!$C$39:$C$782,СВЦЭМ!$A$39:$A$782,$A127,СВЦЭМ!$B$39:$B$782,U$119)+'СЕТ СН'!$I$9+СВЦЭМ!$D$10+'СЕТ СН'!$I$5-'СЕТ СН'!$I$17</f>
        <v>4026.9912085599999</v>
      </c>
      <c r="V127" s="36">
        <f>SUMIFS(СВЦЭМ!$C$39:$C$782,СВЦЭМ!$A$39:$A$782,$A127,СВЦЭМ!$B$39:$B$782,V$119)+'СЕТ СН'!$I$9+СВЦЭМ!$D$10+'СЕТ СН'!$I$5-'СЕТ СН'!$I$17</f>
        <v>4035.9816925499999</v>
      </c>
      <c r="W127" s="36">
        <f>SUMIFS(СВЦЭМ!$C$39:$C$782,СВЦЭМ!$A$39:$A$782,$A127,СВЦЭМ!$B$39:$B$782,W$119)+'СЕТ СН'!$I$9+СВЦЭМ!$D$10+'СЕТ СН'!$I$5-'СЕТ СН'!$I$17</f>
        <v>4051.8125697000005</v>
      </c>
      <c r="X127" s="36">
        <f>SUMIFS(СВЦЭМ!$C$39:$C$782,СВЦЭМ!$A$39:$A$782,$A127,СВЦЭМ!$B$39:$B$782,X$119)+'СЕТ СН'!$I$9+СВЦЭМ!$D$10+'СЕТ СН'!$I$5-'СЕТ СН'!$I$17</f>
        <v>4074.9195707500003</v>
      </c>
      <c r="Y127" s="36">
        <f>SUMIFS(СВЦЭМ!$C$39:$C$782,СВЦЭМ!$A$39:$A$782,$A127,СВЦЭМ!$B$39:$B$782,Y$119)+'СЕТ СН'!$I$9+СВЦЭМ!$D$10+'СЕТ СН'!$I$5-'СЕТ СН'!$I$17</f>
        <v>4111.5159801200007</v>
      </c>
    </row>
    <row r="128" spans="1:27" ht="15.75" x14ac:dyDescent="0.2">
      <c r="A128" s="35">
        <f t="shared" si="3"/>
        <v>44629</v>
      </c>
      <c r="B128" s="36">
        <f>SUMIFS(СВЦЭМ!$C$39:$C$782,СВЦЭМ!$A$39:$A$782,$A128,СВЦЭМ!$B$39:$B$782,B$119)+'СЕТ СН'!$I$9+СВЦЭМ!$D$10+'СЕТ СН'!$I$5-'СЕТ СН'!$I$17</f>
        <v>4105.9683772300004</v>
      </c>
      <c r="C128" s="36">
        <f>SUMIFS(СВЦЭМ!$C$39:$C$782,СВЦЭМ!$A$39:$A$782,$A128,СВЦЭМ!$B$39:$B$782,C$119)+'СЕТ СН'!$I$9+СВЦЭМ!$D$10+'СЕТ СН'!$I$5-'СЕТ СН'!$I$17</f>
        <v>4156.1217634900004</v>
      </c>
      <c r="D128" s="36">
        <f>SUMIFS(СВЦЭМ!$C$39:$C$782,СВЦЭМ!$A$39:$A$782,$A128,СВЦЭМ!$B$39:$B$782,D$119)+'СЕТ СН'!$I$9+СВЦЭМ!$D$10+'СЕТ СН'!$I$5-'СЕТ СН'!$I$17</f>
        <v>4195.9797278200003</v>
      </c>
      <c r="E128" s="36">
        <f>SUMIFS(СВЦЭМ!$C$39:$C$782,СВЦЭМ!$A$39:$A$782,$A128,СВЦЭМ!$B$39:$B$782,E$119)+'СЕТ СН'!$I$9+СВЦЭМ!$D$10+'СЕТ СН'!$I$5-'СЕТ СН'!$I$17</f>
        <v>4222.7691271900003</v>
      </c>
      <c r="F128" s="36">
        <f>SUMIFS(СВЦЭМ!$C$39:$C$782,СВЦЭМ!$A$39:$A$782,$A128,СВЦЭМ!$B$39:$B$782,F$119)+'СЕТ СН'!$I$9+СВЦЭМ!$D$10+'СЕТ СН'!$I$5-'СЕТ СН'!$I$17</f>
        <v>4255.1627464600006</v>
      </c>
      <c r="G128" s="36">
        <f>SUMIFS(СВЦЭМ!$C$39:$C$782,СВЦЭМ!$A$39:$A$782,$A128,СВЦЭМ!$B$39:$B$782,G$119)+'СЕТ СН'!$I$9+СВЦЭМ!$D$10+'СЕТ СН'!$I$5-'СЕТ СН'!$I$17</f>
        <v>4249.7122804099999</v>
      </c>
      <c r="H128" s="36">
        <f>SUMIFS(СВЦЭМ!$C$39:$C$782,СВЦЭМ!$A$39:$A$782,$A128,СВЦЭМ!$B$39:$B$782,H$119)+'СЕТ СН'!$I$9+СВЦЭМ!$D$10+'СЕТ СН'!$I$5-'СЕТ СН'!$I$17</f>
        <v>4201.2219421</v>
      </c>
      <c r="I128" s="36">
        <f>SUMIFS(СВЦЭМ!$C$39:$C$782,СВЦЭМ!$A$39:$A$782,$A128,СВЦЭМ!$B$39:$B$782,I$119)+'СЕТ СН'!$I$9+СВЦЭМ!$D$10+'СЕТ СН'!$I$5-'СЕТ СН'!$I$17</f>
        <v>4176.1542406200006</v>
      </c>
      <c r="J128" s="36">
        <f>SUMIFS(СВЦЭМ!$C$39:$C$782,СВЦЭМ!$A$39:$A$782,$A128,СВЦЭМ!$B$39:$B$782,J$119)+'СЕТ СН'!$I$9+СВЦЭМ!$D$10+'СЕТ СН'!$I$5-'СЕТ СН'!$I$17</f>
        <v>4153.0018997900006</v>
      </c>
      <c r="K128" s="36">
        <f>SUMIFS(СВЦЭМ!$C$39:$C$782,СВЦЭМ!$A$39:$A$782,$A128,СВЦЭМ!$B$39:$B$782,K$119)+'СЕТ СН'!$I$9+СВЦЭМ!$D$10+'СЕТ СН'!$I$5-'СЕТ СН'!$I$17</f>
        <v>4139.2175784199999</v>
      </c>
      <c r="L128" s="36">
        <f>SUMIFS(СВЦЭМ!$C$39:$C$782,СВЦЭМ!$A$39:$A$782,$A128,СВЦЭМ!$B$39:$B$782,L$119)+'СЕТ СН'!$I$9+СВЦЭМ!$D$10+'СЕТ СН'!$I$5-'СЕТ СН'!$I$17</f>
        <v>4135.3401167499997</v>
      </c>
      <c r="M128" s="36">
        <f>SUMIFS(СВЦЭМ!$C$39:$C$782,СВЦЭМ!$A$39:$A$782,$A128,СВЦЭМ!$B$39:$B$782,M$119)+'СЕТ СН'!$I$9+СВЦЭМ!$D$10+'СЕТ СН'!$I$5-'СЕТ СН'!$I$17</f>
        <v>4184.28705446</v>
      </c>
      <c r="N128" s="36">
        <f>SUMIFS(СВЦЭМ!$C$39:$C$782,СВЦЭМ!$A$39:$A$782,$A128,СВЦЭМ!$B$39:$B$782,N$119)+'СЕТ СН'!$I$9+СВЦЭМ!$D$10+'СЕТ СН'!$I$5-'СЕТ СН'!$I$17</f>
        <v>4209.7243326799999</v>
      </c>
      <c r="O128" s="36">
        <f>SUMIFS(СВЦЭМ!$C$39:$C$782,СВЦЭМ!$A$39:$A$782,$A128,СВЦЭМ!$B$39:$B$782,O$119)+'СЕТ СН'!$I$9+СВЦЭМ!$D$10+'СЕТ СН'!$I$5-'СЕТ СН'!$I$17</f>
        <v>4266.3931085100003</v>
      </c>
      <c r="P128" s="36">
        <f>SUMIFS(СВЦЭМ!$C$39:$C$782,СВЦЭМ!$A$39:$A$782,$A128,СВЦЭМ!$B$39:$B$782,P$119)+'СЕТ СН'!$I$9+СВЦЭМ!$D$10+'СЕТ СН'!$I$5-'СЕТ СН'!$I$17</f>
        <v>4265.05771921</v>
      </c>
      <c r="Q128" s="36">
        <f>SUMIFS(СВЦЭМ!$C$39:$C$782,СВЦЭМ!$A$39:$A$782,$A128,СВЦЭМ!$B$39:$B$782,Q$119)+'СЕТ СН'!$I$9+СВЦЭМ!$D$10+'СЕТ СН'!$I$5-'СЕТ СН'!$I$17</f>
        <v>4244.22528504</v>
      </c>
      <c r="R128" s="36">
        <f>SUMIFS(СВЦЭМ!$C$39:$C$782,СВЦЭМ!$A$39:$A$782,$A128,СВЦЭМ!$B$39:$B$782,R$119)+'СЕТ СН'!$I$9+СВЦЭМ!$D$10+'СЕТ СН'!$I$5-'СЕТ СН'!$I$17</f>
        <v>4202.6199629900002</v>
      </c>
      <c r="S128" s="36">
        <f>SUMIFS(СВЦЭМ!$C$39:$C$782,СВЦЭМ!$A$39:$A$782,$A128,СВЦЭМ!$B$39:$B$782,S$119)+'СЕТ СН'!$I$9+СВЦЭМ!$D$10+'СЕТ СН'!$I$5-'СЕТ СН'!$I$17</f>
        <v>4153.6019074800006</v>
      </c>
      <c r="T128" s="36">
        <f>SUMIFS(СВЦЭМ!$C$39:$C$782,СВЦЭМ!$A$39:$A$782,$A128,СВЦЭМ!$B$39:$B$782,T$119)+'СЕТ СН'!$I$9+СВЦЭМ!$D$10+'СЕТ СН'!$I$5-'СЕТ СН'!$I$17</f>
        <v>4115.6957568200005</v>
      </c>
      <c r="U128" s="36">
        <f>SUMIFS(СВЦЭМ!$C$39:$C$782,СВЦЭМ!$A$39:$A$782,$A128,СВЦЭМ!$B$39:$B$782,U$119)+'СЕТ СН'!$I$9+СВЦЭМ!$D$10+'СЕТ СН'!$I$5-'СЕТ СН'!$I$17</f>
        <v>4089.1959468499999</v>
      </c>
      <c r="V128" s="36">
        <f>SUMIFS(СВЦЭМ!$C$39:$C$782,СВЦЭМ!$A$39:$A$782,$A128,СВЦЭМ!$B$39:$B$782,V$119)+'СЕТ СН'!$I$9+СВЦЭМ!$D$10+'СЕТ СН'!$I$5-'СЕТ СН'!$I$17</f>
        <v>4101.8741863200003</v>
      </c>
      <c r="W128" s="36">
        <f>SUMIFS(СВЦЭМ!$C$39:$C$782,СВЦЭМ!$A$39:$A$782,$A128,СВЦЭМ!$B$39:$B$782,W$119)+'СЕТ СН'!$I$9+СВЦЭМ!$D$10+'СЕТ СН'!$I$5-'СЕТ СН'!$I$17</f>
        <v>4117.2950142</v>
      </c>
      <c r="X128" s="36">
        <f>SUMIFS(СВЦЭМ!$C$39:$C$782,СВЦЭМ!$A$39:$A$782,$A128,СВЦЭМ!$B$39:$B$782,X$119)+'СЕТ СН'!$I$9+СВЦЭМ!$D$10+'СЕТ СН'!$I$5-'СЕТ СН'!$I$17</f>
        <v>4141.95910792</v>
      </c>
      <c r="Y128" s="36">
        <f>SUMIFS(СВЦЭМ!$C$39:$C$782,СВЦЭМ!$A$39:$A$782,$A128,СВЦЭМ!$B$39:$B$782,Y$119)+'СЕТ СН'!$I$9+СВЦЭМ!$D$10+'СЕТ СН'!$I$5-'СЕТ СН'!$I$17</f>
        <v>4156.27497451</v>
      </c>
    </row>
    <row r="129" spans="1:25" ht="15.75" x14ac:dyDescent="0.2">
      <c r="A129" s="35">
        <f t="shared" si="3"/>
        <v>44630</v>
      </c>
      <c r="B129" s="36">
        <f>SUMIFS(СВЦЭМ!$C$39:$C$782,СВЦЭМ!$A$39:$A$782,$A129,СВЦЭМ!$B$39:$B$782,B$119)+'СЕТ СН'!$I$9+СВЦЭМ!$D$10+'СЕТ СН'!$I$5-'СЕТ СН'!$I$17</f>
        <v>4158.1705337800004</v>
      </c>
      <c r="C129" s="36">
        <f>SUMIFS(СВЦЭМ!$C$39:$C$782,СВЦЭМ!$A$39:$A$782,$A129,СВЦЭМ!$B$39:$B$782,C$119)+'СЕТ СН'!$I$9+СВЦЭМ!$D$10+'СЕТ СН'!$I$5-'СЕТ СН'!$I$17</f>
        <v>4212.9183601900004</v>
      </c>
      <c r="D129" s="36">
        <f>SUMIFS(СВЦЭМ!$C$39:$C$782,СВЦЭМ!$A$39:$A$782,$A129,СВЦЭМ!$B$39:$B$782,D$119)+'СЕТ СН'!$I$9+СВЦЭМ!$D$10+'СЕТ СН'!$I$5-'СЕТ СН'!$I$17</f>
        <v>4248.8035779399997</v>
      </c>
      <c r="E129" s="36">
        <f>SUMIFS(СВЦЭМ!$C$39:$C$782,СВЦЭМ!$A$39:$A$782,$A129,СВЦЭМ!$B$39:$B$782,E$119)+'СЕТ СН'!$I$9+СВЦЭМ!$D$10+'СЕТ СН'!$I$5-'СЕТ СН'!$I$17</f>
        <v>4284.2085741200008</v>
      </c>
      <c r="F129" s="36">
        <f>SUMIFS(СВЦЭМ!$C$39:$C$782,СВЦЭМ!$A$39:$A$782,$A129,СВЦЭМ!$B$39:$B$782,F$119)+'СЕТ СН'!$I$9+СВЦЭМ!$D$10+'СЕТ СН'!$I$5-'СЕТ СН'!$I$17</f>
        <v>4295.1735950600005</v>
      </c>
      <c r="G129" s="36">
        <f>SUMIFS(СВЦЭМ!$C$39:$C$782,СВЦЭМ!$A$39:$A$782,$A129,СВЦЭМ!$B$39:$B$782,G$119)+'СЕТ СН'!$I$9+СВЦЭМ!$D$10+'СЕТ СН'!$I$5-'СЕТ СН'!$I$17</f>
        <v>4266.6165994700004</v>
      </c>
      <c r="H129" s="36">
        <f>SUMIFS(СВЦЭМ!$C$39:$C$782,СВЦЭМ!$A$39:$A$782,$A129,СВЦЭМ!$B$39:$B$782,H$119)+'СЕТ СН'!$I$9+СВЦЭМ!$D$10+'СЕТ СН'!$I$5-'СЕТ СН'!$I$17</f>
        <v>4208.9943735899997</v>
      </c>
      <c r="I129" s="36">
        <f>SUMIFS(СВЦЭМ!$C$39:$C$782,СВЦЭМ!$A$39:$A$782,$A129,СВЦЭМ!$B$39:$B$782,I$119)+'СЕТ СН'!$I$9+СВЦЭМ!$D$10+'СЕТ СН'!$I$5-'СЕТ СН'!$I$17</f>
        <v>4139.5938432299999</v>
      </c>
      <c r="J129" s="36">
        <f>SUMIFS(СВЦЭМ!$C$39:$C$782,СВЦЭМ!$A$39:$A$782,$A129,СВЦЭМ!$B$39:$B$782,J$119)+'СЕТ СН'!$I$9+СВЦЭМ!$D$10+'СЕТ СН'!$I$5-'СЕТ СН'!$I$17</f>
        <v>4115.1498408000007</v>
      </c>
      <c r="K129" s="36">
        <f>SUMIFS(СВЦЭМ!$C$39:$C$782,СВЦЭМ!$A$39:$A$782,$A129,СВЦЭМ!$B$39:$B$782,K$119)+'СЕТ СН'!$I$9+СВЦЭМ!$D$10+'СЕТ СН'!$I$5-'СЕТ СН'!$I$17</f>
        <v>4124.0903308500001</v>
      </c>
      <c r="L129" s="36">
        <f>SUMIFS(СВЦЭМ!$C$39:$C$782,СВЦЭМ!$A$39:$A$782,$A129,СВЦЭМ!$B$39:$B$782,L$119)+'СЕТ СН'!$I$9+СВЦЭМ!$D$10+'СЕТ СН'!$I$5-'СЕТ СН'!$I$17</f>
        <v>4136.22784108</v>
      </c>
      <c r="M129" s="36">
        <f>SUMIFS(СВЦЭМ!$C$39:$C$782,СВЦЭМ!$A$39:$A$782,$A129,СВЦЭМ!$B$39:$B$782,M$119)+'СЕТ СН'!$I$9+СВЦЭМ!$D$10+'СЕТ СН'!$I$5-'СЕТ СН'!$I$17</f>
        <v>4165.0611628100005</v>
      </c>
      <c r="N129" s="36">
        <f>SUMIFS(СВЦЭМ!$C$39:$C$782,СВЦЭМ!$A$39:$A$782,$A129,СВЦЭМ!$B$39:$B$782,N$119)+'СЕТ СН'!$I$9+СВЦЭМ!$D$10+'СЕТ СН'!$I$5-'СЕТ СН'!$I$17</f>
        <v>4206.2560489000007</v>
      </c>
      <c r="O129" s="36">
        <f>SUMIFS(СВЦЭМ!$C$39:$C$782,СВЦЭМ!$A$39:$A$782,$A129,СВЦЭМ!$B$39:$B$782,O$119)+'СЕТ СН'!$I$9+СВЦЭМ!$D$10+'СЕТ СН'!$I$5-'СЕТ СН'!$I$17</f>
        <v>4237.4479904500004</v>
      </c>
      <c r="P129" s="36">
        <f>SUMIFS(СВЦЭМ!$C$39:$C$782,СВЦЭМ!$A$39:$A$782,$A129,СВЦЭМ!$B$39:$B$782,P$119)+'СЕТ СН'!$I$9+СВЦЭМ!$D$10+'СЕТ СН'!$I$5-'СЕТ СН'!$I$17</f>
        <v>4249.3904020600003</v>
      </c>
      <c r="Q129" s="36">
        <f>SUMIFS(СВЦЭМ!$C$39:$C$782,СВЦЭМ!$A$39:$A$782,$A129,СВЦЭМ!$B$39:$B$782,Q$119)+'СЕТ СН'!$I$9+СВЦЭМ!$D$10+'СЕТ СН'!$I$5-'СЕТ СН'!$I$17</f>
        <v>4227.36524388</v>
      </c>
      <c r="R129" s="36">
        <f>SUMIFS(СВЦЭМ!$C$39:$C$782,СВЦЭМ!$A$39:$A$782,$A129,СВЦЭМ!$B$39:$B$782,R$119)+'СЕТ СН'!$I$9+СВЦЭМ!$D$10+'СЕТ СН'!$I$5-'СЕТ СН'!$I$17</f>
        <v>4192.8349206299999</v>
      </c>
      <c r="S129" s="36">
        <f>SUMIFS(СВЦЭМ!$C$39:$C$782,СВЦЭМ!$A$39:$A$782,$A129,СВЦЭМ!$B$39:$B$782,S$119)+'СЕТ СН'!$I$9+СВЦЭМ!$D$10+'СЕТ СН'!$I$5-'СЕТ СН'!$I$17</f>
        <v>4137.6946802700004</v>
      </c>
      <c r="T129" s="36">
        <f>SUMIFS(СВЦЭМ!$C$39:$C$782,СВЦЭМ!$A$39:$A$782,$A129,СВЦЭМ!$B$39:$B$782,T$119)+'СЕТ СН'!$I$9+СВЦЭМ!$D$10+'СЕТ СН'!$I$5-'СЕТ СН'!$I$17</f>
        <v>4106.6908051700002</v>
      </c>
      <c r="U129" s="36">
        <f>SUMIFS(СВЦЭМ!$C$39:$C$782,СВЦЭМ!$A$39:$A$782,$A129,СВЦЭМ!$B$39:$B$782,U$119)+'СЕТ СН'!$I$9+СВЦЭМ!$D$10+'СЕТ СН'!$I$5-'СЕТ СН'!$I$17</f>
        <v>4063.1436190600002</v>
      </c>
      <c r="V129" s="36">
        <f>SUMIFS(СВЦЭМ!$C$39:$C$782,СВЦЭМ!$A$39:$A$782,$A129,СВЦЭМ!$B$39:$B$782,V$119)+'СЕТ СН'!$I$9+СВЦЭМ!$D$10+'СЕТ СН'!$I$5-'СЕТ СН'!$I$17</f>
        <v>4075.5550995399999</v>
      </c>
      <c r="W129" s="36">
        <f>SUMIFS(СВЦЭМ!$C$39:$C$782,СВЦЭМ!$A$39:$A$782,$A129,СВЦЭМ!$B$39:$B$782,W$119)+'СЕТ СН'!$I$9+СВЦЭМ!$D$10+'СЕТ СН'!$I$5-'СЕТ СН'!$I$17</f>
        <v>4103.8531845899997</v>
      </c>
      <c r="X129" s="36">
        <f>SUMIFS(СВЦЭМ!$C$39:$C$782,СВЦЭМ!$A$39:$A$782,$A129,СВЦЭМ!$B$39:$B$782,X$119)+'СЕТ СН'!$I$9+СВЦЭМ!$D$10+'СЕТ СН'!$I$5-'СЕТ СН'!$I$17</f>
        <v>4128.4234309599997</v>
      </c>
      <c r="Y129" s="36">
        <f>SUMIFS(СВЦЭМ!$C$39:$C$782,СВЦЭМ!$A$39:$A$782,$A129,СВЦЭМ!$B$39:$B$782,Y$119)+'СЕТ СН'!$I$9+СВЦЭМ!$D$10+'СЕТ СН'!$I$5-'СЕТ СН'!$I$17</f>
        <v>4149.2392313999999</v>
      </c>
    </row>
    <row r="130" spans="1:25" ht="15.75" x14ac:dyDescent="0.2">
      <c r="A130" s="35">
        <f t="shared" si="3"/>
        <v>44631</v>
      </c>
      <c r="B130" s="36">
        <f>SUMIFS(СВЦЭМ!$C$39:$C$782,СВЦЭМ!$A$39:$A$782,$A130,СВЦЭМ!$B$39:$B$782,B$119)+'СЕТ СН'!$I$9+СВЦЭМ!$D$10+'СЕТ СН'!$I$5-'СЕТ СН'!$I$17</f>
        <v>4137.5310581000003</v>
      </c>
      <c r="C130" s="36">
        <f>SUMIFS(СВЦЭМ!$C$39:$C$782,СВЦЭМ!$A$39:$A$782,$A130,СВЦЭМ!$B$39:$B$782,C$119)+'СЕТ СН'!$I$9+СВЦЭМ!$D$10+'СЕТ СН'!$I$5-'СЕТ СН'!$I$17</f>
        <v>4183.7670447</v>
      </c>
      <c r="D130" s="36">
        <f>SUMIFS(СВЦЭМ!$C$39:$C$782,СВЦЭМ!$A$39:$A$782,$A130,СВЦЭМ!$B$39:$B$782,D$119)+'СЕТ СН'!$I$9+СВЦЭМ!$D$10+'СЕТ СН'!$I$5-'СЕТ СН'!$I$17</f>
        <v>4246.1398420900005</v>
      </c>
      <c r="E130" s="36">
        <f>SUMIFS(СВЦЭМ!$C$39:$C$782,СВЦЭМ!$A$39:$A$782,$A130,СВЦЭМ!$B$39:$B$782,E$119)+'СЕТ СН'!$I$9+СВЦЭМ!$D$10+'СЕТ СН'!$I$5-'СЕТ СН'!$I$17</f>
        <v>4284.3480140500005</v>
      </c>
      <c r="F130" s="36">
        <f>SUMIFS(СВЦЭМ!$C$39:$C$782,СВЦЭМ!$A$39:$A$782,$A130,СВЦЭМ!$B$39:$B$782,F$119)+'СЕТ СН'!$I$9+СВЦЭМ!$D$10+'СЕТ СН'!$I$5-'СЕТ СН'!$I$17</f>
        <v>4300.3215558900001</v>
      </c>
      <c r="G130" s="36">
        <f>SUMIFS(СВЦЭМ!$C$39:$C$782,СВЦЭМ!$A$39:$A$782,$A130,СВЦЭМ!$B$39:$B$782,G$119)+'СЕТ СН'!$I$9+СВЦЭМ!$D$10+'СЕТ СН'!$I$5-'СЕТ СН'!$I$17</f>
        <v>4271.6488418300005</v>
      </c>
      <c r="H130" s="36">
        <f>SUMIFS(СВЦЭМ!$C$39:$C$782,СВЦЭМ!$A$39:$A$782,$A130,СВЦЭМ!$B$39:$B$782,H$119)+'СЕТ СН'!$I$9+СВЦЭМ!$D$10+'СЕТ СН'!$I$5-'СЕТ СН'!$I$17</f>
        <v>4221.0285263799997</v>
      </c>
      <c r="I130" s="36">
        <f>SUMIFS(СВЦЭМ!$C$39:$C$782,СВЦЭМ!$A$39:$A$782,$A130,СВЦЭМ!$B$39:$B$782,I$119)+'СЕТ СН'!$I$9+СВЦЭМ!$D$10+'СЕТ СН'!$I$5-'СЕТ СН'!$I$17</f>
        <v>4142.4466937899997</v>
      </c>
      <c r="J130" s="36">
        <f>SUMIFS(СВЦЭМ!$C$39:$C$782,СВЦЭМ!$A$39:$A$782,$A130,СВЦЭМ!$B$39:$B$782,J$119)+'СЕТ СН'!$I$9+СВЦЭМ!$D$10+'СЕТ СН'!$I$5-'СЕТ СН'!$I$17</f>
        <v>4095.3706083800002</v>
      </c>
      <c r="K130" s="36">
        <f>SUMIFS(СВЦЭМ!$C$39:$C$782,СВЦЭМ!$A$39:$A$782,$A130,СВЦЭМ!$B$39:$B$782,K$119)+'СЕТ СН'!$I$9+СВЦЭМ!$D$10+'СЕТ СН'!$I$5-'СЕТ СН'!$I$17</f>
        <v>4088.6626324400004</v>
      </c>
      <c r="L130" s="36">
        <f>SUMIFS(СВЦЭМ!$C$39:$C$782,СВЦЭМ!$A$39:$A$782,$A130,СВЦЭМ!$B$39:$B$782,L$119)+'СЕТ СН'!$I$9+СВЦЭМ!$D$10+'СЕТ СН'!$I$5-'СЕТ СН'!$I$17</f>
        <v>4096.3833958100004</v>
      </c>
      <c r="M130" s="36">
        <f>SUMIFS(СВЦЭМ!$C$39:$C$782,СВЦЭМ!$A$39:$A$782,$A130,СВЦЭМ!$B$39:$B$782,M$119)+'СЕТ СН'!$I$9+СВЦЭМ!$D$10+'СЕТ СН'!$I$5-'СЕТ СН'!$I$17</f>
        <v>4173.3885394600002</v>
      </c>
      <c r="N130" s="36">
        <f>SUMIFS(СВЦЭМ!$C$39:$C$782,СВЦЭМ!$A$39:$A$782,$A130,СВЦЭМ!$B$39:$B$782,N$119)+'СЕТ СН'!$I$9+СВЦЭМ!$D$10+'СЕТ СН'!$I$5-'СЕТ СН'!$I$17</f>
        <v>4217.1828653700004</v>
      </c>
      <c r="O130" s="36">
        <f>SUMIFS(СВЦЭМ!$C$39:$C$782,СВЦЭМ!$A$39:$A$782,$A130,СВЦЭМ!$B$39:$B$782,O$119)+'СЕТ СН'!$I$9+СВЦЭМ!$D$10+'СЕТ СН'!$I$5-'СЕТ СН'!$I$17</f>
        <v>4240.7295221000004</v>
      </c>
      <c r="P130" s="36">
        <f>SUMIFS(СВЦЭМ!$C$39:$C$782,СВЦЭМ!$A$39:$A$782,$A130,СВЦЭМ!$B$39:$B$782,P$119)+'СЕТ СН'!$I$9+СВЦЭМ!$D$10+'СЕТ СН'!$I$5-'СЕТ СН'!$I$17</f>
        <v>4246.8597823600003</v>
      </c>
      <c r="Q130" s="36">
        <f>SUMIFS(СВЦЭМ!$C$39:$C$782,СВЦЭМ!$A$39:$A$782,$A130,СВЦЭМ!$B$39:$B$782,Q$119)+'СЕТ СН'!$I$9+СВЦЭМ!$D$10+'СЕТ СН'!$I$5-'СЕТ СН'!$I$17</f>
        <v>4234.8494522500005</v>
      </c>
      <c r="R130" s="36">
        <f>SUMIFS(СВЦЭМ!$C$39:$C$782,СВЦЭМ!$A$39:$A$782,$A130,СВЦЭМ!$B$39:$B$782,R$119)+'СЕТ СН'!$I$9+СВЦЭМ!$D$10+'СЕТ СН'!$I$5-'СЕТ СН'!$I$17</f>
        <v>4211.0233231100001</v>
      </c>
      <c r="S130" s="36">
        <f>SUMIFS(СВЦЭМ!$C$39:$C$782,СВЦЭМ!$A$39:$A$782,$A130,СВЦЭМ!$B$39:$B$782,S$119)+'СЕТ СН'!$I$9+СВЦЭМ!$D$10+'СЕТ СН'!$I$5-'СЕТ СН'!$I$17</f>
        <v>4161.4332154800004</v>
      </c>
      <c r="T130" s="36">
        <f>SUMIFS(СВЦЭМ!$C$39:$C$782,СВЦЭМ!$A$39:$A$782,$A130,СВЦЭМ!$B$39:$B$782,T$119)+'СЕТ СН'!$I$9+СВЦЭМ!$D$10+'СЕТ СН'!$I$5-'СЕТ СН'!$I$17</f>
        <v>4097.7778909200006</v>
      </c>
      <c r="U130" s="36">
        <f>SUMIFS(СВЦЭМ!$C$39:$C$782,СВЦЭМ!$A$39:$A$782,$A130,СВЦЭМ!$B$39:$B$782,U$119)+'СЕТ СН'!$I$9+СВЦЭМ!$D$10+'СЕТ СН'!$I$5-'СЕТ СН'!$I$17</f>
        <v>4092.7700500300002</v>
      </c>
      <c r="V130" s="36">
        <f>SUMIFS(СВЦЭМ!$C$39:$C$782,СВЦЭМ!$A$39:$A$782,$A130,СВЦЭМ!$B$39:$B$782,V$119)+'СЕТ СН'!$I$9+СВЦЭМ!$D$10+'СЕТ СН'!$I$5-'СЕТ СН'!$I$17</f>
        <v>4099.9653215400003</v>
      </c>
      <c r="W130" s="36">
        <f>SUMIFS(СВЦЭМ!$C$39:$C$782,СВЦЭМ!$A$39:$A$782,$A130,СВЦЭМ!$B$39:$B$782,W$119)+'СЕТ СН'!$I$9+СВЦЭМ!$D$10+'СЕТ СН'!$I$5-'СЕТ СН'!$I$17</f>
        <v>4130.6352496700001</v>
      </c>
      <c r="X130" s="36">
        <f>SUMIFS(СВЦЭМ!$C$39:$C$782,СВЦЭМ!$A$39:$A$782,$A130,СВЦЭМ!$B$39:$B$782,X$119)+'СЕТ СН'!$I$9+СВЦЭМ!$D$10+'СЕТ СН'!$I$5-'СЕТ СН'!$I$17</f>
        <v>4148.1674640199999</v>
      </c>
      <c r="Y130" s="36">
        <f>SUMIFS(СВЦЭМ!$C$39:$C$782,СВЦЭМ!$A$39:$A$782,$A130,СВЦЭМ!$B$39:$B$782,Y$119)+'СЕТ СН'!$I$9+СВЦЭМ!$D$10+'СЕТ СН'!$I$5-'СЕТ СН'!$I$17</f>
        <v>4174.2646535500007</v>
      </c>
    </row>
    <row r="131" spans="1:25" ht="15.75" x14ac:dyDescent="0.2">
      <c r="A131" s="35">
        <f t="shared" si="3"/>
        <v>44632</v>
      </c>
      <c r="B131" s="36">
        <f>SUMIFS(СВЦЭМ!$C$39:$C$782,СВЦЭМ!$A$39:$A$782,$A131,СВЦЭМ!$B$39:$B$782,B$119)+'СЕТ СН'!$I$9+СВЦЭМ!$D$10+'СЕТ СН'!$I$5-'СЕТ СН'!$I$17</f>
        <v>4162.5909716900005</v>
      </c>
      <c r="C131" s="36">
        <f>SUMIFS(СВЦЭМ!$C$39:$C$782,СВЦЭМ!$A$39:$A$782,$A131,СВЦЭМ!$B$39:$B$782,C$119)+'СЕТ СН'!$I$9+СВЦЭМ!$D$10+'СЕТ СН'!$I$5-'СЕТ СН'!$I$17</f>
        <v>4230.7651506500006</v>
      </c>
      <c r="D131" s="36">
        <f>SUMIFS(СВЦЭМ!$C$39:$C$782,СВЦЭМ!$A$39:$A$782,$A131,СВЦЭМ!$B$39:$B$782,D$119)+'СЕТ СН'!$I$9+СВЦЭМ!$D$10+'СЕТ СН'!$I$5-'СЕТ СН'!$I$17</f>
        <v>4295.5236228000003</v>
      </c>
      <c r="E131" s="36">
        <f>SUMIFS(СВЦЭМ!$C$39:$C$782,СВЦЭМ!$A$39:$A$782,$A131,СВЦЭМ!$B$39:$B$782,E$119)+'СЕТ СН'!$I$9+СВЦЭМ!$D$10+'СЕТ СН'!$I$5-'СЕТ СН'!$I$17</f>
        <v>4316.3768133900003</v>
      </c>
      <c r="F131" s="36">
        <f>SUMIFS(СВЦЭМ!$C$39:$C$782,СВЦЭМ!$A$39:$A$782,$A131,СВЦЭМ!$B$39:$B$782,F$119)+'СЕТ СН'!$I$9+СВЦЭМ!$D$10+'СЕТ СН'!$I$5-'СЕТ СН'!$I$17</f>
        <v>4319.2211380799999</v>
      </c>
      <c r="G131" s="36">
        <f>SUMIFS(СВЦЭМ!$C$39:$C$782,СВЦЭМ!$A$39:$A$782,$A131,СВЦЭМ!$B$39:$B$782,G$119)+'СЕТ СН'!$I$9+СВЦЭМ!$D$10+'СЕТ СН'!$I$5-'СЕТ СН'!$I$17</f>
        <v>4313.7959571299998</v>
      </c>
      <c r="H131" s="36">
        <f>SUMIFS(СВЦЭМ!$C$39:$C$782,СВЦЭМ!$A$39:$A$782,$A131,СВЦЭМ!$B$39:$B$782,H$119)+'СЕТ СН'!$I$9+СВЦЭМ!$D$10+'СЕТ СН'!$I$5-'СЕТ СН'!$I$17</f>
        <v>4280.2945462400003</v>
      </c>
      <c r="I131" s="36">
        <f>SUMIFS(СВЦЭМ!$C$39:$C$782,СВЦЭМ!$A$39:$A$782,$A131,СВЦЭМ!$B$39:$B$782,I$119)+'СЕТ СН'!$I$9+СВЦЭМ!$D$10+'СЕТ СН'!$I$5-'СЕТ СН'!$I$17</f>
        <v>4195.2135092200006</v>
      </c>
      <c r="J131" s="36">
        <f>SUMIFS(СВЦЭМ!$C$39:$C$782,СВЦЭМ!$A$39:$A$782,$A131,СВЦЭМ!$B$39:$B$782,J$119)+'СЕТ СН'!$I$9+СВЦЭМ!$D$10+'СЕТ СН'!$I$5-'СЕТ СН'!$I$17</f>
        <v>4114.8409011900003</v>
      </c>
      <c r="K131" s="36">
        <f>SUMIFS(СВЦЭМ!$C$39:$C$782,СВЦЭМ!$A$39:$A$782,$A131,СВЦЭМ!$B$39:$B$782,K$119)+'СЕТ СН'!$I$9+СВЦЭМ!$D$10+'СЕТ СН'!$I$5-'СЕТ СН'!$I$17</f>
        <v>4097.6721682900006</v>
      </c>
      <c r="L131" s="36">
        <f>SUMIFS(СВЦЭМ!$C$39:$C$782,СВЦЭМ!$A$39:$A$782,$A131,СВЦЭМ!$B$39:$B$782,L$119)+'СЕТ СН'!$I$9+СВЦЭМ!$D$10+'СЕТ СН'!$I$5-'СЕТ СН'!$I$17</f>
        <v>4091.8367298400003</v>
      </c>
      <c r="M131" s="36">
        <f>SUMIFS(СВЦЭМ!$C$39:$C$782,СВЦЭМ!$A$39:$A$782,$A131,СВЦЭМ!$B$39:$B$782,M$119)+'СЕТ СН'!$I$9+СВЦЭМ!$D$10+'СЕТ СН'!$I$5-'СЕТ СН'!$I$17</f>
        <v>4148.5677703600004</v>
      </c>
      <c r="N131" s="36">
        <f>SUMIFS(СВЦЭМ!$C$39:$C$782,СВЦЭМ!$A$39:$A$782,$A131,СВЦЭМ!$B$39:$B$782,N$119)+'СЕТ СН'!$I$9+СВЦЭМ!$D$10+'СЕТ СН'!$I$5-'СЕТ СН'!$I$17</f>
        <v>4198.7330766900004</v>
      </c>
      <c r="O131" s="36">
        <f>SUMIFS(СВЦЭМ!$C$39:$C$782,СВЦЭМ!$A$39:$A$782,$A131,СВЦЭМ!$B$39:$B$782,O$119)+'СЕТ СН'!$I$9+СВЦЭМ!$D$10+'СЕТ СН'!$I$5-'СЕТ СН'!$I$17</f>
        <v>4262.0027646899998</v>
      </c>
      <c r="P131" s="36">
        <f>SUMIFS(СВЦЭМ!$C$39:$C$782,СВЦЭМ!$A$39:$A$782,$A131,СВЦЭМ!$B$39:$B$782,P$119)+'СЕТ СН'!$I$9+СВЦЭМ!$D$10+'СЕТ СН'!$I$5-'СЕТ СН'!$I$17</f>
        <v>4262.3734628299999</v>
      </c>
      <c r="Q131" s="36">
        <f>SUMIFS(СВЦЭМ!$C$39:$C$782,СВЦЭМ!$A$39:$A$782,$A131,СВЦЭМ!$B$39:$B$782,Q$119)+'СЕТ СН'!$I$9+СВЦЭМ!$D$10+'СЕТ СН'!$I$5-'СЕТ СН'!$I$17</f>
        <v>4238.4630354199999</v>
      </c>
      <c r="R131" s="36">
        <f>SUMIFS(СВЦЭМ!$C$39:$C$782,СВЦЭМ!$A$39:$A$782,$A131,СВЦЭМ!$B$39:$B$782,R$119)+'СЕТ СН'!$I$9+СВЦЭМ!$D$10+'СЕТ СН'!$I$5-'СЕТ СН'!$I$17</f>
        <v>4204.2600593400002</v>
      </c>
      <c r="S131" s="36">
        <f>SUMIFS(СВЦЭМ!$C$39:$C$782,СВЦЭМ!$A$39:$A$782,$A131,СВЦЭМ!$B$39:$B$782,S$119)+'СЕТ СН'!$I$9+СВЦЭМ!$D$10+'СЕТ СН'!$I$5-'СЕТ СН'!$I$17</f>
        <v>4177.5183491000007</v>
      </c>
      <c r="T131" s="36">
        <f>SUMIFS(СВЦЭМ!$C$39:$C$782,СВЦЭМ!$A$39:$A$782,$A131,СВЦЭМ!$B$39:$B$782,T$119)+'СЕТ СН'!$I$9+СВЦЭМ!$D$10+'СЕТ СН'!$I$5-'СЕТ СН'!$I$17</f>
        <v>4142.0303311900007</v>
      </c>
      <c r="U131" s="36">
        <f>SUMIFS(СВЦЭМ!$C$39:$C$782,СВЦЭМ!$A$39:$A$782,$A131,СВЦЭМ!$B$39:$B$782,U$119)+'СЕТ СН'!$I$9+СВЦЭМ!$D$10+'СЕТ СН'!$I$5-'СЕТ СН'!$I$17</f>
        <v>4092.3496173700005</v>
      </c>
      <c r="V131" s="36">
        <f>SUMIFS(СВЦЭМ!$C$39:$C$782,СВЦЭМ!$A$39:$A$782,$A131,СВЦЭМ!$B$39:$B$782,V$119)+'СЕТ СН'!$I$9+СВЦЭМ!$D$10+'СЕТ СН'!$I$5-'СЕТ СН'!$I$17</f>
        <v>4097.7968109600006</v>
      </c>
      <c r="W131" s="36">
        <f>SUMIFS(СВЦЭМ!$C$39:$C$782,СВЦЭМ!$A$39:$A$782,$A131,СВЦЭМ!$B$39:$B$782,W$119)+'СЕТ СН'!$I$9+СВЦЭМ!$D$10+'СЕТ СН'!$I$5-'СЕТ СН'!$I$17</f>
        <v>4118.5520460799999</v>
      </c>
      <c r="X131" s="36">
        <f>SUMIFS(СВЦЭМ!$C$39:$C$782,СВЦЭМ!$A$39:$A$782,$A131,СВЦЭМ!$B$39:$B$782,X$119)+'СЕТ СН'!$I$9+СВЦЭМ!$D$10+'СЕТ СН'!$I$5-'СЕТ СН'!$I$17</f>
        <v>4140.8940743399999</v>
      </c>
      <c r="Y131" s="36">
        <f>SUMIFS(СВЦЭМ!$C$39:$C$782,СВЦЭМ!$A$39:$A$782,$A131,СВЦЭМ!$B$39:$B$782,Y$119)+'СЕТ СН'!$I$9+СВЦЭМ!$D$10+'СЕТ СН'!$I$5-'СЕТ СН'!$I$17</f>
        <v>4173.2179586700004</v>
      </c>
    </row>
    <row r="132" spans="1:25" ht="15.75" x14ac:dyDescent="0.2">
      <c r="A132" s="35">
        <f t="shared" si="3"/>
        <v>44633</v>
      </c>
      <c r="B132" s="36">
        <f>SUMIFS(СВЦЭМ!$C$39:$C$782,СВЦЭМ!$A$39:$A$782,$A132,СВЦЭМ!$B$39:$B$782,B$119)+'СЕТ СН'!$I$9+СВЦЭМ!$D$10+'СЕТ СН'!$I$5-'СЕТ СН'!$I$17</f>
        <v>4187.2408674899998</v>
      </c>
      <c r="C132" s="36">
        <f>SUMIFS(СВЦЭМ!$C$39:$C$782,СВЦЭМ!$A$39:$A$782,$A132,СВЦЭМ!$B$39:$B$782,C$119)+'СЕТ СН'!$I$9+СВЦЭМ!$D$10+'СЕТ СН'!$I$5-'СЕТ СН'!$I$17</f>
        <v>4242.0288567200005</v>
      </c>
      <c r="D132" s="36">
        <f>SUMIFS(СВЦЭМ!$C$39:$C$782,СВЦЭМ!$A$39:$A$782,$A132,СВЦЭМ!$B$39:$B$782,D$119)+'СЕТ СН'!$I$9+СВЦЭМ!$D$10+'СЕТ СН'!$I$5-'СЕТ СН'!$I$17</f>
        <v>4295.0795972200003</v>
      </c>
      <c r="E132" s="36">
        <f>SUMIFS(СВЦЭМ!$C$39:$C$782,СВЦЭМ!$A$39:$A$782,$A132,СВЦЭМ!$B$39:$B$782,E$119)+'СЕТ СН'!$I$9+СВЦЭМ!$D$10+'СЕТ СН'!$I$5-'СЕТ СН'!$I$17</f>
        <v>4326.0298076100007</v>
      </c>
      <c r="F132" s="36">
        <f>SUMIFS(СВЦЭМ!$C$39:$C$782,СВЦЭМ!$A$39:$A$782,$A132,СВЦЭМ!$B$39:$B$782,F$119)+'СЕТ СН'!$I$9+СВЦЭМ!$D$10+'СЕТ СН'!$I$5-'СЕТ СН'!$I$17</f>
        <v>4348.0205340000002</v>
      </c>
      <c r="G132" s="36">
        <f>SUMIFS(СВЦЭМ!$C$39:$C$782,СВЦЭМ!$A$39:$A$782,$A132,СВЦЭМ!$B$39:$B$782,G$119)+'СЕТ СН'!$I$9+СВЦЭМ!$D$10+'СЕТ СН'!$I$5-'СЕТ СН'!$I$17</f>
        <v>4343.0351302600002</v>
      </c>
      <c r="H132" s="36">
        <f>SUMIFS(СВЦЭМ!$C$39:$C$782,СВЦЭМ!$A$39:$A$782,$A132,СВЦЭМ!$B$39:$B$782,H$119)+'СЕТ СН'!$I$9+СВЦЭМ!$D$10+'СЕТ СН'!$I$5-'СЕТ СН'!$I$17</f>
        <v>4307.5521024999998</v>
      </c>
      <c r="I132" s="36">
        <f>SUMIFS(СВЦЭМ!$C$39:$C$782,СВЦЭМ!$A$39:$A$782,$A132,СВЦЭМ!$B$39:$B$782,I$119)+'СЕТ СН'!$I$9+СВЦЭМ!$D$10+'СЕТ СН'!$I$5-'СЕТ СН'!$I$17</f>
        <v>4223.3812736500004</v>
      </c>
      <c r="J132" s="36">
        <f>SUMIFS(СВЦЭМ!$C$39:$C$782,СВЦЭМ!$A$39:$A$782,$A132,СВЦЭМ!$B$39:$B$782,J$119)+'СЕТ СН'!$I$9+СВЦЭМ!$D$10+'СЕТ СН'!$I$5-'СЕТ СН'!$I$17</f>
        <v>4152.7813320100004</v>
      </c>
      <c r="K132" s="36">
        <f>SUMIFS(СВЦЭМ!$C$39:$C$782,СВЦЭМ!$A$39:$A$782,$A132,СВЦЭМ!$B$39:$B$782,K$119)+'СЕТ СН'!$I$9+СВЦЭМ!$D$10+'СЕТ СН'!$I$5-'СЕТ СН'!$I$17</f>
        <v>4115.7594527300007</v>
      </c>
      <c r="L132" s="36">
        <f>SUMIFS(СВЦЭМ!$C$39:$C$782,СВЦЭМ!$A$39:$A$782,$A132,СВЦЭМ!$B$39:$B$782,L$119)+'СЕТ СН'!$I$9+СВЦЭМ!$D$10+'СЕТ СН'!$I$5-'СЕТ СН'!$I$17</f>
        <v>4113.5623716299997</v>
      </c>
      <c r="M132" s="36">
        <f>SUMIFS(СВЦЭМ!$C$39:$C$782,СВЦЭМ!$A$39:$A$782,$A132,СВЦЭМ!$B$39:$B$782,M$119)+'СЕТ СН'!$I$9+СВЦЭМ!$D$10+'СЕТ СН'!$I$5-'СЕТ СН'!$I$17</f>
        <v>4160.1398142300004</v>
      </c>
      <c r="N132" s="36">
        <f>SUMIFS(СВЦЭМ!$C$39:$C$782,СВЦЭМ!$A$39:$A$782,$A132,СВЦЭМ!$B$39:$B$782,N$119)+'СЕТ СН'!$I$9+СВЦЭМ!$D$10+'СЕТ СН'!$I$5-'СЕТ СН'!$I$17</f>
        <v>4192.7307739900007</v>
      </c>
      <c r="O132" s="36">
        <f>SUMIFS(СВЦЭМ!$C$39:$C$782,СВЦЭМ!$A$39:$A$782,$A132,СВЦЭМ!$B$39:$B$782,O$119)+'СЕТ СН'!$I$9+СВЦЭМ!$D$10+'СЕТ СН'!$I$5-'СЕТ СН'!$I$17</f>
        <v>4227.6281600700004</v>
      </c>
      <c r="P132" s="36">
        <f>SUMIFS(СВЦЭМ!$C$39:$C$782,СВЦЭМ!$A$39:$A$782,$A132,СВЦЭМ!$B$39:$B$782,P$119)+'СЕТ СН'!$I$9+СВЦЭМ!$D$10+'СЕТ СН'!$I$5-'СЕТ СН'!$I$17</f>
        <v>4245.10583305</v>
      </c>
      <c r="Q132" s="36">
        <f>SUMIFS(СВЦЭМ!$C$39:$C$782,СВЦЭМ!$A$39:$A$782,$A132,СВЦЭМ!$B$39:$B$782,Q$119)+'СЕТ СН'!$I$9+СВЦЭМ!$D$10+'СЕТ СН'!$I$5-'СЕТ СН'!$I$17</f>
        <v>4219.3510891900005</v>
      </c>
      <c r="R132" s="36">
        <f>SUMIFS(СВЦЭМ!$C$39:$C$782,СВЦЭМ!$A$39:$A$782,$A132,СВЦЭМ!$B$39:$B$782,R$119)+'СЕТ СН'!$I$9+СВЦЭМ!$D$10+'СЕТ СН'!$I$5-'СЕТ СН'!$I$17</f>
        <v>4184.16992278</v>
      </c>
      <c r="S132" s="36">
        <f>SUMIFS(СВЦЭМ!$C$39:$C$782,СВЦЭМ!$A$39:$A$782,$A132,СВЦЭМ!$B$39:$B$782,S$119)+'СЕТ СН'!$I$9+СВЦЭМ!$D$10+'СЕТ СН'!$I$5-'СЕТ СН'!$I$17</f>
        <v>4150.3658259399999</v>
      </c>
      <c r="T132" s="36">
        <f>SUMIFS(СВЦЭМ!$C$39:$C$782,СВЦЭМ!$A$39:$A$782,$A132,СВЦЭМ!$B$39:$B$782,T$119)+'СЕТ СН'!$I$9+СВЦЭМ!$D$10+'СЕТ СН'!$I$5-'СЕТ СН'!$I$17</f>
        <v>4114.3911790300008</v>
      </c>
      <c r="U132" s="36">
        <f>SUMIFS(СВЦЭМ!$C$39:$C$782,СВЦЭМ!$A$39:$A$782,$A132,СВЦЭМ!$B$39:$B$782,U$119)+'СЕТ СН'!$I$9+СВЦЭМ!$D$10+'СЕТ СН'!$I$5-'СЕТ СН'!$I$17</f>
        <v>4087.2968244900003</v>
      </c>
      <c r="V132" s="36">
        <f>SUMIFS(СВЦЭМ!$C$39:$C$782,СВЦЭМ!$A$39:$A$782,$A132,СВЦЭМ!$B$39:$B$782,V$119)+'СЕТ СН'!$I$9+СВЦЭМ!$D$10+'СЕТ СН'!$I$5-'СЕТ СН'!$I$17</f>
        <v>4081.1591529100006</v>
      </c>
      <c r="W132" s="36">
        <f>SUMIFS(СВЦЭМ!$C$39:$C$782,СВЦЭМ!$A$39:$A$782,$A132,СВЦЭМ!$B$39:$B$782,W$119)+'СЕТ СН'!$I$9+СВЦЭМ!$D$10+'СЕТ СН'!$I$5-'СЕТ СН'!$I$17</f>
        <v>4092.7987466000004</v>
      </c>
      <c r="X132" s="36">
        <f>SUMIFS(СВЦЭМ!$C$39:$C$782,СВЦЭМ!$A$39:$A$782,$A132,СВЦЭМ!$B$39:$B$782,X$119)+'СЕТ СН'!$I$9+СВЦЭМ!$D$10+'СЕТ СН'!$I$5-'СЕТ СН'!$I$17</f>
        <v>4121.5958984600002</v>
      </c>
      <c r="Y132" s="36">
        <f>SUMIFS(СВЦЭМ!$C$39:$C$782,СВЦЭМ!$A$39:$A$782,$A132,СВЦЭМ!$B$39:$B$782,Y$119)+'СЕТ СН'!$I$9+СВЦЭМ!$D$10+'СЕТ СН'!$I$5-'СЕТ СН'!$I$17</f>
        <v>4142.3505623600004</v>
      </c>
    </row>
    <row r="133" spans="1:25" ht="15.75" x14ac:dyDescent="0.2">
      <c r="A133" s="35">
        <f t="shared" si="3"/>
        <v>44634</v>
      </c>
      <c r="B133" s="36">
        <f>SUMIFS(СВЦЭМ!$C$39:$C$782,СВЦЭМ!$A$39:$A$782,$A133,СВЦЭМ!$B$39:$B$782,B$119)+'СЕТ СН'!$I$9+СВЦЭМ!$D$10+'СЕТ СН'!$I$5-'СЕТ СН'!$I$17</f>
        <v>4186.6200007900006</v>
      </c>
      <c r="C133" s="36">
        <f>SUMIFS(СВЦЭМ!$C$39:$C$782,СВЦЭМ!$A$39:$A$782,$A133,СВЦЭМ!$B$39:$B$782,C$119)+'СЕТ СН'!$I$9+СВЦЭМ!$D$10+'СЕТ СН'!$I$5-'СЕТ СН'!$I$17</f>
        <v>4230.0827710900003</v>
      </c>
      <c r="D133" s="36">
        <f>SUMIFS(СВЦЭМ!$C$39:$C$782,СВЦЭМ!$A$39:$A$782,$A133,СВЦЭМ!$B$39:$B$782,D$119)+'СЕТ СН'!$I$9+СВЦЭМ!$D$10+'СЕТ СН'!$I$5-'СЕТ СН'!$I$17</f>
        <v>4300.5563963900004</v>
      </c>
      <c r="E133" s="36">
        <f>SUMIFS(СВЦЭМ!$C$39:$C$782,СВЦЭМ!$A$39:$A$782,$A133,СВЦЭМ!$B$39:$B$782,E$119)+'СЕТ СН'!$I$9+СВЦЭМ!$D$10+'СЕТ СН'!$I$5-'СЕТ СН'!$I$17</f>
        <v>4313.6132545500004</v>
      </c>
      <c r="F133" s="36">
        <f>SUMIFS(СВЦЭМ!$C$39:$C$782,СВЦЭМ!$A$39:$A$782,$A133,СВЦЭМ!$B$39:$B$782,F$119)+'СЕТ СН'!$I$9+СВЦЭМ!$D$10+'СЕТ СН'!$I$5-'СЕТ СН'!$I$17</f>
        <v>4314.8423669500007</v>
      </c>
      <c r="G133" s="36">
        <f>SUMIFS(СВЦЭМ!$C$39:$C$782,СВЦЭМ!$A$39:$A$782,$A133,СВЦЭМ!$B$39:$B$782,G$119)+'СЕТ СН'!$I$9+СВЦЭМ!$D$10+'СЕТ СН'!$I$5-'СЕТ СН'!$I$17</f>
        <v>4264.4184153599999</v>
      </c>
      <c r="H133" s="36">
        <f>SUMIFS(СВЦЭМ!$C$39:$C$782,СВЦЭМ!$A$39:$A$782,$A133,СВЦЭМ!$B$39:$B$782,H$119)+'СЕТ СН'!$I$9+СВЦЭМ!$D$10+'СЕТ СН'!$I$5-'СЕТ СН'!$I$17</f>
        <v>4223.2954850100004</v>
      </c>
      <c r="I133" s="36">
        <f>SUMIFS(СВЦЭМ!$C$39:$C$782,СВЦЭМ!$A$39:$A$782,$A133,СВЦЭМ!$B$39:$B$782,I$119)+'СЕТ СН'!$I$9+СВЦЭМ!$D$10+'СЕТ СН'!$I$5-'СЕТ СН'!$I$17</f>
        <v>4147.0401492800002</v>
      </c>
      <c r="J133" s="36">
        <f>SUMIFS(СВЦЭМ!$C$39:$C$782,СВЦЭМ!$A$39:$A$782,$A133,СВЦЭМ!$B$39:$B$782,J$119)+'СЕТ СН'!$I$9+СВЦЭМ!$D$10+'СЕТ СН'!$I$5-'СЕТ СН'!$I$17</f>
        <v>4127.1139003900007</v>
      </c>
      <c r="K133" s="36">
        <f>SUMIFS(СВЦЭМ!$C$39:$C$782,СВЦЭМ!$A$39:$A$782,$A133,СВЦЭМ!$B$39:$B$782,K$119)+'СЕТ СН'!$I$9+СВЦЭМ!$D$10+'СЕТ СН'!$I$5-'СЕТ СН'!$I$17</f>
        <v>4115.5689987000005</v>
      </c>
      <c r="L133" s="36">
        <f>SUMIFS(СВЦЭМ!$C$39:$C$782,СВЦЭМ!$A$39:$A$782,$A133,СВЦЭМ!$B$39:$B$782,L$119)+'СЕТ СН'!$I$9+СВЦЭМ!$D$10+'СЕТ СН'!$I$5-'СЕТ СН'!$I$17</f>
        <v>4116.3952630100002</v>
      </c>
      <c r="M133" s="36">
        <f>SUMIFS(СВЦЭМ!$C$39:$C$782,СВЦЭМ!$A$39:$A$782,$A133,СВЦЭМ!$B$39:$B$782,M$119)+'СЕТ СН'!$I$9+СВЦЭМ!$D$10+'СЕТ СН'!$I$5-'СЕТ СН'!$I$17</f>
        <v>4156.7571540700001</v>
      </c>
      <c r="N133" s="36">
        <f>SUMIFS(СВЦЭМ!$C$39:$C$782,СВЦЭМ!$A$39:$A$782,$A133,СВЦЭМ!$B$39:$B$782,N$119)+'СЕТ СН'!$I$9+СВЦЭМ!$D$10+'СЕТ СН'!$I$5-'СЕТ СН'!$I$17</f>
        <v>4193.3523104300002</v>
      </c>
      <c r="O133" s="36">
        <f>SUMIFS(СВЦЭМ!$C$39:$C$782,СВЦЭМ!$A$39:$A$782,$A133,СВЦЭМ!$B$39:$B$782,O$119)+'СЕТ СН'!$I$9+СВЦЭМ!$D$10+'СЕТ СН'!$I$5-'СЕТ СН'!$I$17</f>
        <v>4221.5605258300002</v>
      </c>
      <c r="P133" s="36">
        <f>SUMIFS(СВЦЭМ!$C$39:$C$782,СВЦЭМ!$A$39:$A$782,$A133,СВЦЭМ!$B$39:$B$782,P$119)+'СЕТ СН'!$I$9+СВЦЭМ!$D$10+'СЕТ СН'!$I$5-'СЕТ СН'!$I$17</f>
        <v>4223.18572236</v>
      </c>
      <c r="Q133" s="36">
        <f>SUMIFS(СВЦЭМ!$C$39:$C$782,СВЦЭМ!$A$39:$A$782,$A133,СВЦЭМ!$B$39:$B$782,Q$119)+'СЕТ СН'!$I$9+СВЦЭМ!$D$10+'СЕТ СН'!$I$5-'СЕТ СН'!$I$17</f>
        <v>4198.6404995800003</v>
      </c>
      <c r="R133" s="36">
        <f>SUMIFS(СВЦЭМ!$C$39:$C$782,СВЦЭМ!$A$39:$A$782,$A133,СВЦЭМ!$B$39:$B$782,R$119)+'СЕТ СН'!$I$9+СВЦЭМ!$D$10+'СЕТ СН'!$I$5-'СЕТ СН'!$I$17</f>
        <v>4170.9497126400001</v>
      </c>
      <c r="S133" s="36">
        <f>SUMIFS(СВЦЭМ!$C$39:$C$782,СВЦЭМ!$A$39:$A$782,$A133,СВЦЭМ!$B$39:$B$782,S$119)+'СЕТ СН'!$I$9+СВЦЭМ!$D$10+'СЕТ СН'!$I$5-'СЕТ СН'!$I$17</f>
        <v>4139.35601185</v>
      </c>
      <c r="T133" s="36">
        <f>SUMIFS(СВЦЭМ!$C$39:$C$782,СВЦЭМ!$A$39:$A$782,$A133,СВЦЭМ!$B$39:$B$782,T$119)+'СЕТ СН'!$I$9+СВЦЭМ!$D$10+'СЕТ СН'!$I$5-'СЕТ СН'!$I$17</f>
        <v>4108.4802765100003</v>
      </c>
      <c r="U133" s="36">
        <f>SUMIFS(СВЦЭМ!$C$39:$C$782,СВЦЭМ!$A$39:$A$782,$A133,СВЦЭМ!$B$39:$B$782,U$119)+'СЕТ СН'!$I$9+СВЦЭМ!$D$10+'СЕТ СН'!$I$5-'СЕТ СН'!$I$17</f>
        <v>4093.3875234200004</v>
      </c>
      <c r="V133" s="36">
        <f>SUMIFS(СВЦЭМ!$C$39:$C$782,СВЦЭМ!$A$39:$A$782,$A133,СВЦЭМ!$B$39:$B$782,V$119)+'СЕТ СН'!$I$9+СВЦЭМ!$D$10+'СЕТ СН'!$I$5-'СЕТ СН'!$I$17</f>
        <v>4103.0920587500004</v>
      </c>
      <c r="W133" s="36">
        <f>SUMIFS(СВЦЭМ!$C$39:$C$782,СВЦЭМ!$A$39:$A$782,$A133,СВЦЭМ!$B$39:$B$782,W$119)+'СЕТ СН'!$I$9+СВЦЭМ!$D$10+'СЕТ СН'!$I$5-'СЕТ СН'!$I$17</f>
        <v>4107.8569214300005</v>
      </c>
      <c r="X133" s="36">
        <f>SUMIFS(СВЦЭМ!$C$39:$C$782,СВЦЭМ!$A$39:$A$782,$A133,СВЦЭМ!$B$39:$B$782,X$119)+'СЕТ СН'!$I$9+СВЦЭМ!$D$10+'СЕТ СН'!$I$5-'СЕТ СН'!$I$17</f>
        <v>4140.9769075900003</v>
      </c>
      <c r="Y133" s="36">
        <f>SUMIFS(СВЦЭМ!$C$39:$C$782,СВЦЭМ!$A$39:$A$782,$A133,СВЦЭМ!$B$39:$B$782,Y$119)+'СЕТ СН'!$I$9+СВЦЭМ!$D$10+'СЕТ СН'!$I$5-'СЕТ СН'!$I$17</f>
        <v>4179.3480982800002</v>
      </c>
    </row>
    <row r="134" spans="1:25" ht="15.75" x14ac:dyDescent="0.2">
      <c r="A134" s="35">
        <f t="shared" si="3"/>
        <v>44635</v>
      </c>
      <c r="B134" s="36">
        <f>SUMIFS(СВЦЭМ!$C$39:$C$782,СВЦЭМ!$A$39:$A$782,$A134,СВЦЭМ!$B$39:$B$782,B$119)+'СЕТ СН'!$I$9+СВЦЭМ!$D$10+'СЕТ СН'!$I$5-'СЕТ СН'!$I$17</f>
        <v>4199.2810177700003</v>
      </c>
      <c r="C134" s="36">
        <f>SUMIFS(СВЦЭМ!$C$39:$C$782,СВЦЭМ!$A$39:$A$782,$A134,СВЦЭМ!$B$39:$B$782,C$119)+'СЕТ СН'!$I$9+СВЦЭМ!$D$10+'СЕТ СН'!$I$5-'СЕТ СН'!$I$17</f>
        <v>4244.4490669700008</v>
      </c>
      <c r="D134" s="36">
        <f>SUMIFS(СВЦЭМ!$C$39:$C$782,СВЦЭМ!$A$39:$A$782,$A134,СВЦЭМ!$B$39:$B$782,D$119)+'СЕТ СН'!$I$9+СВЦЭМ!$D$10+'СЕТ СН'!$I$5-'СЕТ СН'!$I$17</f>
        <v>4297.7708912500002</v>
      </c>
      <c r="E134" s="36">
        <f>SUMIFS(СВЦЭМ!$C$39:$C$782,СВЦЭМ!$A$39:$A$782,$A134,СВЦЭМ!$B$39:$B$782,E$119)+'СЕТ СН'!$I$9+СВЦЭМ!$D$10+'СЕТ СН'!$I$5-'СЕТ СН'!$I$17</f>
        <v>4314.9801948100003</v>
      </c>
      <c r="F134" s="36">
        <f>SUMIFS(СВЦЭМ!$C$39:$C$782,СВЦЭМ!$A$39:$A$782,$A134,СВЦЭМ!$B$39:$B$782,F$119)+'СЕТ СН'!$I$9+СВЦЭМ!$D$10+'СЕТ СН'!$I$5-'СЕТ СН'!$I$17</f>
        <v>4321.0994062099999</v>
      </c>
      <c r="G134" s="36">
        <f>SUMIFS(СВЦЭМ!$C$39:$C$782,СВЦЭМ!$A$39:$A$782,$A134,СВЦЭМ!$B$39:$B$782,G$119)+'СЕТ СН'!$I$9+СВЦЭМ!$D$10+'СЕТ СН'!$I$5-'СЕТ СН'!$I$17</f>
        <v>4290.1528593600005</v>
      </c>
      <c r="H134" s="36">
        <f>SUMIFS(СВЦЭМ!$C$39:$C$782,СВЦЭМ!$A$39:$A$782,$A134,СВЦЭМ!$B$39:$B$782,H$119)+'СЕТ СН'!$I$9+СВЦЭМ!$D$10+'СЕТ СН'!$I$5-'СЕТ СН'!$I$17</f>
        <v>4208.8884930100003</v>
      </c>
      <c r="I134" s="36">
        <f>SUMIFS(СВЦЭМ!$C$39:$C$782,СВЦЭМ!$A$39:$A$782,$A134,СВЦЭМ!$B$39:$B$782,I$119)+'СЕТ СН'!$I$9+СВЦЭМ!$D$10+'СЕТ СН'!$I$5-'СЕТ СН'!$I$17</f>
        <v>4145.52376138</v>
      </c>
      <c r="J134" s="36">
        <f>SUMIFS(СВЦЭМ!$C$39:$C$782,СВЦЭМ!$A$39:$A$782,$A134,СВЦЭМ!$B$39:$B$782,J$119)+'СЕТ СН'!$I$9+СВЦЭМ!$D$10+'СЕТ СН'!$I$5-'СЕТ СН'!$I$17</f>
        <v>4100.2003885900003</v>
      </c>
      <c r="K134" s="36">
        <f>SUMIFS(СВЦЭМ!$C$39:$C$782,СВЦЭМ!$A$39:$A$782,$A134,СВЦЭМ!$B$39:$B$782,K$119)+'СЕТ СН'!$I$9+СВЦЭМ!$D$10+'СЕТ СН'!$I$5-'СЕТ СН'!$I$17</f>
        <v>4091.3261469300005</v>
      </c>
      <c r="L134" s="36">
        <f>SUMIFS(СВЦЭМ!$C$39:$C$782,СВЦЭМ!$A$39:$A$782,$A134,СВЦЭМ!$B$39:$B$782,L$119)+'СЕТ СН'!$I$9+СВЦЭМ!$D$10+'СЕТ СН'!$I$5-'СЕТ СН'!$I$17</f>
        <v>4095.8403296500001</v>
      </c>
      <c r="M134" s="36">
        <f>SUMIFS(СВЦЭМ!$C$39:$C$782,СВЦЭМ!$A$39:$A$782,$A134,СВЦЭМ!$B$39:$B$782,M$119)+'СЕТ СН'!$I$9+СВЦЭМ!$D$10+'СЕТ СН'!$I$5-'СЕТ СН'!$I$17</f>
        <v>4126.7146372500001</v>
      </c>
      <c r="N134" s="36">
        <f>SUMIFS(СВЦЭМ!$C$39:$C$782,СВЦЭМ!$A$39:$A$782,$A134,СВЦЭМ!$B$39:$B$782,N$119)+'СЕТ СН'!$I$9+СВЦЭМ!$D$10+'СЕТ СН'!$I$5-'СЕТ СН'!$I$17</f>
        <v>4170.8178814500006</v>
      </c>
      <c r="O134" s="36">
        <f>SUMIFS(СВЦЭМ!$C$39:$C$782,СВЦЭМ!$A$39:$A$782,$A134,СВЦЭМ!$B$39:$B$782,O$119)+'СЕТ СН'!$I$9+СВЦЭМ!$D$10+'СЕТ СН'!$I$5-'СЕТ СН'!$I$17</f>
        <v>4214.1768294900003</v>
      </c>
      <c r="P134" s="36">
        <f>SUMIFS(СВЦЭМ!$C$39:$C$782,СВЦЭМ!$A$39:$A$782,$A134,СВЦЭМ!$B$39:$B$782,P$119)+'СЕТ СН'!$I$9+СВЦЭМ!$D$10+'СЕТ СН'!$I$5-'СЕТ СН'!$I$17</f>
        <v>4227.8497845600004</v>
      </c>
      <c r="Q134" s="36">
        <f>SUMIFS(СВЦЭМ!$C$39:$C$782,СВЦЭМ!$A$39:$A$782,$A134,СВЦЭМ!$B$39:$B$782,Q$119)+'СЕТ СН'!$I$9+СВЦЭМ!$D$10+'СЕТ СН'!$I$5-'СЕТ СН'!$I$17</f>
        <v>4214.9624446800008</v>
      </c>
      <c r="R134" s="36">
        <f>SUMIFS(СВЦЭМ!$C$39:$C$782,СВЦЭМ!$A$39:$A$782,$A134,СВЦЭМ!$B$39:$B$782,R$119)+'СЕТ СН'!$I$9+СВЦЭМ!$D$10+'СЕТ СН'!$I$5-'СЕТ СН'!$I$17</f>
        <v>4171.2647317299998</v>
      </c>
      <c r="S134" s="36">
        <f>SUMIFS(СВЦЭМ!$C$39:$C$782,СВЦЭМ!$A$39:$A$782,$A134,СВЦЭМ!$B$39:$B$782,S$119)+'СЕТ СН'!$I$9+СВЦЭМ!$D$10+'СЕТ СН'!$I$5-'СЕТ СН'!$I$17</f>
        <v>4131.6909732599997</v>
      </c>
      <c r="T134" s="36">
        <f>SUMIFS(СВЦЭМ!$C$39:$C$782,СВЦЭМ!$A$39:$A$782,$A134,СВЦЭМ!$B$39:$B$782,T$119)+'СЕТ СН'!$I$9+СВЦЭМ!$D$10+'СЕТ СН'!$I$5-'СЕТ СН'!$I$17</f>
        <v>4097.3900417700006</v>
      </c>
      <c r="U134" s="36">
        <f>SUMIFS(СВЦЭМ!$C$39:$C$782,СВЦЭМ!$A$39:$A$782,$A134,СВЦЭМ!$B$39:$B$782,U$119)+'СЕТ СН'!$I$9+СВЦЭМ!$D$10+'СЕТ СН'!$I$5-'СЕТ СН'!$I$17</f>
        <v>4089.3295345200004</v>
      </c>
      <c r="V134" s="36">
        <f>SUMIFS(СВЦЭМ!$C$39:$C$782,СВЦЭМ!$A$39:$A$782,$A134,СВЦЭМ!$B$39:$B$782,V$119)+'СЕТ СН'!$I$9+СВЦЭМ!$D$10+'СЕТ СН'!$I$5-'СЕТ СН'!$I$17</f>
        <v>4100.4665157600002</v>
      </c>
      <c r="W134" s="36">
        <f>SUMIFS(СВЦЭМ!$C$39:$C$782,СВЦЭМ!$A$39:$A$782,$A134,СВЦЭМ!$B$39:$B$782,W$119)+'СЕТ СН'!$I$9+СВЦЭМ!$D$10+'СЕТ СН'!$I$5-'СЕТ СН'!$I$17</f>
        <v>4119.6996269199999</v>
      </c>
      <c r="X134" s="36">
        <f>SUMIFS(СВЦЭМ!$C$39:$C$782,СВЦЭМ!$A$39:$A$782,$A134,СВЦЭМ!$B$39:$B$782,X$119)+'СЕТ СН'!$I$9+СВЦЭМ!$D$10+'СЕТ СН'!$I$5-'СЕТ СН'!$I$17</f>
        <v>4143.5730988800005</v>
      </c>
      <c r="Y134" s="36">
        <f>SUMIFS(СВЦЭМ!$C$39:$C$782,СВЦЭМ!$A$39:$A$782,$A134,СВЦЭМ!$B$39:$B$782,Y$119)+'СЕТ СН'!$I$9+СВЦЭМ!$D$10+'СЕТ СН'!$I$5-'СЕТ СН'!$I$17</f>
        <v>4188.5328268800004</v>
      </c>
    </row>
    <row r="135" spans="1:25" ht="15.75" x14ac:dyDescent="0.2">
      <c r="A135" s="35">
        <f t="shared" si="3"/>
        <v>44636</v>
      </c>
      <c r="B135" s="36">
        <f>SUMIFS(СВЦЭМ!$C$39:$C$782,СВЦЭМ!$A$39:$A$782,$A135,СВЦЭМ!$B$39:$B$782,B$119)+'СЕТ СН'!$I$9+СВЦЭМ!$D$10+'СЕТ СН'!$I$5-'СЕТ СН'!$I$17</f>
        <v>4181.1297420400006</v>
      </c>
      <c r="C135" s="36">
        <f>SUMIFS(СВЦЭМ!$C$39:$C$782,СВЦЭМ!$A$39:$A$782,$A135,СВЦЭМ!$B$39:$B$782,C$119)+'СЕТ СН'!$I$9+СВЦЭМ!$D$10+'СЕТ СН'!$I$5-'СЕТ СН'!$I$17</f>
        <v>4255.2308463300005</v>
      </c>
      <c r="D135" s="36">
        <f>SUMIFS(СВЦЭМ!$C$39:$C$782,СВЦЭМ!$A$39:$A$782,$A135,СВЦЭМ!$B$39:$B$782,D$119)+'СЕТ СН'!$I$9+СВЦЭМ!$D$10+'СЕТ СН'!$I$5-'СЕТ СН'!$I$17</f>
        <v>4322.2165408700002</v>
      </c>
      <c r="E135" s="36">
        <f>SUMIFS(СВЦЭМ!$C$39:$C$782,СВЦЭМ!$A$39:$A$782,$A135,СВЦЭМ!$B$39:$B$782,E$119)+'СЕТ СН'!$I$9+СВЦЭМ!$D$10+'СЕТ СН'!$I$5-'СЕТ СН'!$I$17</f>
        <v>4326.6762456699998</v>
      </c>
      <c r="F135" s="36">
        <f>SUMIFS(СВЦЭМ!$C$39:$C$782,СВЦЭМ!$A$39:$A$782,$A135,СВЦЭМ!$B$39:$B$782,F$119)+'СЕТ СН'!$I$9+СВЦЭМ!$D$10+'СЕТ СН'!$I$5-'СЕТ СН'!$I$17</f>
        <v>4338.9573749299998</v>
      </c>
      <c r="G135" s="36">
        <f>SUMIFS(СВЦЭМ!$C$39:$C$782,СВЦЭМ!$A$39:$A$782,$A135,СВЦЭМ!$B$39:$B$782,G$119)+'СЕТ СН'!$I$9+СВЦЭМ!$D$10+'СЕТ СН'!$I$5-'СЕТ СН'!$I$17</f>
        <v>4307.9709089400003</v>
      </c>
      <c r="H135" s="36">
        <f>SUMIFS(СВЦЭМ!$C$39:$C$782,СВЦЭМ!$A$39:$A$782,$A135,СВЦЭМ!$B$39:$B$782,H$119)+'СЕТ СН'!$I$9+СВЦЭМ!$D$10+'СЕТ СН'!$I$5-'СЕТ СН'!$I$17</f>
        <v>4223.4620049000005</v>
      </c>
      <c r="I135" s="36">
        <f>SUMIFS(СВЦЭМ!$C$39:$C$782,СВЦЭМ!$A$39:$A$782,$A135,СВЦЭМ!$B$39:$B$782,I$119)+'СЕТ СН'!$I$9+СВЦЭМ!$D$10+'СЕТ СН'!$I$5-'СЕТ СН'!$I$17</f>
        <v>4159.01609964</v>
      </c>
      <c r="J135" s="36">
        <f>SUMIFS(СВЦЭМ!$C$39:$C$782,СВЦЭМ!$A$39:$A$782,$A135,СВЦЭМ!$B$39:$B$782,J$119)+'СЕТ СН'!$I$9+СВЦЭМ!$D$10+'СЕТ СН'!$I$5-'СЕТ СН'!$I$17</f>
        <v>4128.0199132100006</v>
      </c>
      <c r="K135" s="36">
        <f>SUMIFS(СВЦЭМ!$C$39:$C$782,СВЦЭМ!$A$39:$A$782,$A135,СВЦЭМ!$B$39:$B$782,K$119)+'СЕТ СН'!$I$9+СВЦЭМ!$D$10+'СЕТ СН'!$I$5-'СЕТ СН'!$I$17</f>
        <v>4123.3389196799999</v>
      </c>
      <c r="L135" s="36">
        <f>SUMIFS(СВЦЭМ!$C$39:$C$782,СВЦЭМ!$A$39:$A$782,$A135,СВЦЭМ!$B$39:$B$782,L$119)+'СЕТ СН'!$I$9+СВЦЭМ!$D$10+'СЕТ СН'!$I$5-'СЕТ СН'!$I$17</f>
        <v>4133.2043580200007</v>
      </c>
      <c r="M135" s="36">
        <f>SUMIFS(СВЦЭМ!$C$39:$C$782,СВЦЭМ!$A$39:$A$782,$A135,СВЦЭМ!$B$39:$B$782,M$119)+'СЕТ СН'!$I$9+СВЦЭМ!$D$10+'СЕТ СН'!$I$5-'СЕТ СН'!$I$17</f>
        <v>4187.1024192200002</v>
      </c>
      <c r="N135" s="36">
        <f>SUMIFS(СВЦЭМ!$C$39:$C$782,СВЦЭМ!$A$39:$A$782,$A135,СВЦЭМ!$B$39:$B$782,N$119)+'СЕТ СН'!$I$9+СВЦЭМ!$D$10+'СЕТ СН'!$I$5-'СЕТ СН'!$I$17</f>
        <v>4203.7201044700005</v>
      </c>
      <c r="O135" s="36">
        <f>SUMIFS(СВЦЭМ!$C$39:$C$782,СВЦЭМ!$A$39:$A$782,$A135,СВЦЭМ!$B$39:$B$782,O$119)+'СЕТ СН'!$I$9+СВЦЭМ!$D$10+'СЕТ СН'!$I$5-'СЕТ СН'!$I$17</f>
        <v>4246.3474338800006</v>
      </c>
      <c r="P135" s="36">
        <f>SUMIFS(СВЦЭМ!$C$39:$C$782,СВЦЭМ!$A$39:$A$782,$A135,СВЦЭМ!$B$39:$B$782,P$119)+'СЕТ СН'!$I$9+СВЦЭМ!$D$10+'СЕТ СН'!$I$5-'СЕТ СН'!$I$17</f>
        <v>4249.6235101700004</v>
      </c>
      <c r="Q135" s="36">
        <f>SUMIFS(СВЦЭМ!$C$39:$C$782,СВЦЭМ!$A$39:$A$782,$A135,СВЦЭМ!$B$39:$B$782,Q$119)+'СЕТ СН'!$I$9+СВЦЭМ!$D$10+'СЕТ СН'!$I$5-'СЕТ СН'!$I$17</f>
        <v>4227.0063244499997</v>
      </c>
      <c r="R135" s="36">
        <f>SUMIFS(СВЦЭМ!$C$39:$C$782,СВЦЭМ!$A$39:$A$782,$A135,СВЦЭМ!$B$39:$B$782,R$119)+'СЕТ СН'!$I$9+СВЦЭМ!$D$10+'СЕТ СН'!$I$5-'СЕТ СН'!$I$17</f>
        <v>4201.5081313600003</v>
      </c>
      <c r="S135" s="36">
        <f>SUMIFS(СВЦЭМ!$C$39:$C$782,СВЦЭМ!$A$39:$A$782,$A135,СВЦЭМ!$B$39:$B$782,S$119)+'СЕТ СН'!$I$9+СВЦЭМ!$D$10+'СЕТ СН'!$I$5-'СЕТ СН'!$I$17</f>
        <v>4158.6953745700002</v>
      </c>
      <c r="T135" s="36">
        <f>SUMIFS(СВЦЭМ!$C$39:$C$782,СВЦЭМ!$A$39:$A$782,$A135,СВЦЭМ!$B$39:$B$782,T$119)+'СЕТ СН'!$I$9+СВЦЭМ!$D$10+'СЕТ СН'!$I$5-'СЕТ СН'!$I$17</f>
        <v>4122.8383305100006</v>
      </c>
      <c r="U135" s="36">
        <f>SUMIFS(СВЦЭМ!$C$39:$C$782,СВЦЭМ!$A$39:$A$782,$A135,СВЦЭМ!$B$39:$B$782,U$119)+'СЕТ СН'!$I$9+СВЦЭМ!$D$10+'СЕТ СН'!$I$5-'СЕТ СН'!$I$17</f>
        <v>4097.9625848000005</v>
      </c>
      <c r="V135" s="36">
        <f>SUMIFS(СВЦЭМ!$C$39:$C$782,СВЦЭМ!$A$39:$A$782,$A135,СВЦЭМ!$B$39:$B$782,V$119)+'СЕТ СН'!$I$9+СВЦЭМ!$D$10+'СЕТ СН'!$I$5-'СЕТ СН'!$I$17</f>
        <v>4118.9070481400004</v>
      </c>
      <c r="W135" s="36">
        <f>SUMIFS(СВЦЭМ!$C$39:$C$782,СВЦЭМ!$A$39:$A$782,$A135,СВЦЭМ!$B$39:$B$782,W$119)+'СЕТ СН'!$I$9+СВЦЭМ!$D$10+'СЕТ СН'!$I$5-'СЕТ СН'!$I$17</f>
        <v>4156.1060808399998</v>
      </c>
      <c r="X135" s="36">
        <f>SUMIFS(СВЦЭМ!$C$39:$C$782,СВЦЭМ!$A$39:$A$782,$A135,СВЦЭМ!$B$39:$B$782,X$119)+'СЕТ СН'!$I$9+СВЦЭМ!$D$10+'СЕТ СН'!$I$5-'СЕТ СН'!$I$17</f>
        <v>4190.3556782400001</v>
      </c>
      <c r="Y135" s="36">
        <f>SUMIFS(СВЦЭМ!$C$39:$C$782,СВЦЭМ!$A$39:$A$782,$A135,СВЦЭМ!$B$39:$B$782,Y$119)+'СЕТ СН'!$I$9+СВЦЭМ!$D$10+'СЕТ СН'!$I$5-'СЕТ СН'!$I$17</f>
        <v>4211.02456428</v>
      </c>
    </row>
    <row r="136" spans="1:25" ht="15.75" x14ac:dyDescent="0.2">
      <c r="A136" s="35">
        <f t="shared" si="3"/>
        <v>44637</v>
      </c>
      <c r="B136" s="36">
        <f>SUMIFS(СВЦЭМ!$C$39:$C$782,СВЦЭМ!$A$39:$A$782,$A136,СВЦЭМ!$B$39:$B$782,B$119)+'СЕТ СН'!$I$9+СВЦЭМ!$D$10+'СЕТ СН'!$I$5-'СЕТ СН'!$I$17</f>
        <v>4213.8841520100004</v>
      </c>
      <c r="C136" s="36">
        <f>SUMIFS(СВЦЭМ!$C$39:$C$782,СВЦЭМ!$A$39:$A$782,$A136,СВЦЭМ!$B$39:$B$782,C$119)+'СЕТ СН'!$I$9+СВЦЭМ!$D$10+'СЕТ СН'!$I$5-'СЕТ СН'!$I$17</f>
        <v>4278.6225403799999</v>
      </c>
      <c r="D136" s="36">
        <f>SUMIFS(СВЦЭМ!$C$39:$C$782,СВЦЭМ!$A$39:$A$782,$A136,СВЦЭМ!$B$39:$B$782,D$119)+'СЕТ СН'!$I$9+СВЦЭМ!$D$10+'СЕТ СН'!$I$5-'СЕТ СН'!$I$17</f>
        <v>4337.0187495500004</v>
      </c>
      <c r="E136" s="36">
        <f>SUMIFS(СВЦЭМ!$C$39:$C$782,СВЦЭМ!$A$39:$A$782,$A136,СВЦЭМ!$B$39:$B$782,E$119)+'СЕТ СН'!$I$9+СВЦЭМ!$D$10+'СЕТ СН'!$I$5-'СЕТ СН'!$I$17</f>
        <v>4374.1547425900008</v>
      </c>
      <c r="F136" s="36">
        <f>SUMIFS(СВЦЭМ!$C$39:$C$782,СВЦЭМ!$A$39:$A$782,$A136,СВЦЭМ!$B$39:$B$782,F$119)+'СЕТ СН'!$I$9+СВЦЭМ!$D$10+'СЕТ СН'!$I$5-'СЕТ СН'!$I$17</f>
        <v>4385.6225964200003</v>
      </c>
      <c r="G136" s="36">
        <f>SUMIFS(СВЦЭМ!$C$39:$C$782,СВЦЭМ!$A$39:$A$782,$A136,СВЦЭМ!$B$39:$B$782,G$119)+'СЕТ СН'!$I$9+СВЦЭМ!$D$10+'СЕТ СН'!$I$5-'СЕТ СН'!$I$17</f>
        <v>4351.89686523</v>
      </c>
      <c r="H136" s="36">
        <f>SUMIFS(СВЦЭМ!$C$39:$C$782,СВЦЭМ!$A$39:$A$782,$A136,СВЦЭМ!$B$39:$B$782,H$119)+'СЕТ СН'!$I$9+СВЦЭМ!$D$10+'СЕТ СН'!$I$5-'СЕТ СН'!$I$17</f>
        <v>4253.0291697299999</v>
      </c>
      <c r="I136" s="36">
        <f>SUMIFS(СВЦЭМ!$C$39:$C$782,СВЦЭМ!$A$39:$A$782,$A136,СВЦЭМ!$B$39:$B$782,I$119)+'СЕТ СН'!$I$9+СВЦЭМ!$D$10+'СЕТ СН'!$I$5-'СЕТ СН'!$I$17</f>
        <v>4160.7519942899999</v>
      </c>
      <c r="J136" s="36">
        <f>SUMIFS(СВЦЭМ!$C$39:$C$782,СВЦЭМ!$A$39:$A$782,$A136,СВЦЭМ!$B$39:$B$782,J$119)+'СЕТ СН'!$I$9+СВЦЭМ!$D$10+'СЕТ СН'!$I$5-'СЕТ СН'!$I$17</f>
        <v>4117.2749800600004</v>
      </c>
      <c r="K136" s="36">
        <f>SUMIFS(СВЦЭМ!$C$39:$C$782,СВЦЭМ!$A$39:$A$782,$A136,СВЦЭМ!$B$39:$B$782,K$119)+'СЕТ СН'!$I$9+СВЦЭМ!$D$10+'СЕТ СН'!$I$5-'СЕТ СН'!$I$17</f>
        <v>4114.8273398399997</v>
      </c>
      <c r="L136" s="36">
        <f>SUMIFS(СВЦЭМ!$C$39:$C$782,СВЦЭМ!$A$39:$A$782,$A136,СВЦЭМ!$B$39:$B$782,L$119)+'СЕТ СН'!$I$9+СВЦЭМ!$D$10+'СЕТ СН'!$I$5-'СЕТ СН'!$I$17</f>
        <v>4119.2044505100002</v>
      </c>
      <c r="M136" s="36">
        <f>SUMIFS(СВЦЭМ!$C$39:$C$782,СВЦЭМ!$A$39:$A$782,$A136,СВЦЭМ!$B$39:$B$782,M$119)+'СЕТ СН'!$I$9+СВЦЭМ!$D$10+'СЕТ СН'!$I$5-'СЕТ СН'!$I$17</f>
        <v>4172.6103854700004</v>
      </c>
      <c r="N136" s="36">
        <f>SUMIFS(СВЦЭМ!$C$39:$C$782,СВЦЭМ!$A$39:$A$782,$A136,СВЦЭМ!$B$39:$B$782,N$119)+'СЕТ СН'!$I$9+СВЦЭМ!$D$10+'СЕТ СН'!$I$5-'СЕТ СН'!$I$17</f>
        <v>4212.1771450800006</v>
      </c>
      <c r="O136" s="36">
        <f>SUMIFS(СВЦЭМ!$C$39:$C$782,СВЦЭМ!$A$39:$A$782,$A136,СВЦЭМ!$B$39:$B$782,O$119)+'СЕТ СН'!$I$9+СВЦЭМ!$D$10+'СЕТ СН'!$I$5-'СЕТ СН'!$I$17</f>
        <v>4236.8188428399999</v>
      </c>
      <c r="P136" s="36">
        <f>SUMIFS(СВЦЭМ!$C$39:$C$782,СВЦЭМ!$A$39:$A$782,$A136,СВЦЭМ!$B$39:$B$782,P$119)+'СЕТ СН'!$I$9+СВЦЭМ!$D$10+'СЕТ СН'!$I$5-'СЕТ СН'!$I$17</f>
        <v>4262.2123179200007</v>
      </c>
      <c r="Q136" s="36">
        <f>SUMIFS(СВЦЭМ!$C$39:$C$782,СВЦЭМ!$A$39:$A$782,$A136,СВЦЭМ!$B$39:$B$782,Q$119)+'СЕТ СН'!$I$9+СВЦЭМ!$D$10+'СЕТ СН'!$I$5-'СЕТ СН'!$I$17</f>
        <v>4256.9882224700004</v>
      </c>
      <c r="R136" s="36">
        <f>SUMIFS(СВЦЭМ!$C$39:$C$782,СВЦЭМ!$A$39:$A$782,$A136,СВЦЭМ!$B$39:$B$782,R$119)+'СЕТ СН'!$I$9+СВЦЭМ!$D$10+'СЕТ СН'!$I$5-'СЕТ СН'!$I$17</f>
        <v>4221.7512472400003</v>
      </c>
      <c r="S136" s="36">
        <f>SUMIFS(СВЦЭМ!$C$39:$C$782,СВЦЭМ!$A$39:$A$782,$A136,СВЦЭМ!$B$39:$B$782,S$119)+'СЕТ СН'!$I$9+СВЦЭМ!$D$10+'СЕТ СН'!$I$5-'СЕТ СН'!$I$17</f>
        <v>4168.4548770199999</v>
      </c>
      <c r="T136" s="36">
        <f>SUMIFS(СВЦЭМ!$C$39:$C$782,СВЦЭМ!$A$39:$A$782,$A136,СВЦЭМ!$B$39:$B$782,T$119)+'СЕТ СН'!$I$9+СВЦЭМ!$D$10+'СЕТ СН'!$I$5-'СЕТ СН'!$I$17</f>
        <v>4126.6578150400001</v>
      </c>
      <c r="U136" s="36">
        <f>SUMIFS(СВЦЭМ!$C$39:$C$782,СВЦЭМ!$A$39:$A$782,$A136,СВЦЭМ!$B$39:$B$782,U$119)+'СЕТ СН'!$I$9+СВЦЭМ!$D$10+'СЕТ СН'!$I$5-'СЕТ СН'!$I$17</f>
        <v>4107.3182548100003</v>
      </c>
      <c r="V136" s="36">
        <f>SUMIFS(СВЦЭМ!$C$39:$C$782,СВЦЭМ!$A$39:$A$782,$A136,СВЦЭМ!$B$39:$B$782,V$119)+'СЕТ СН'!$I$9+СВЦЭМ!$D$10+'СЕТ СН'!$I$5-'СЕТ СН'!$I$17</f>
        <v>4166.5138846200007</v>
      </c>
      <c r="W136" s="36">
        <f>SUMIFS(СВЦЭМ!$C$39:$C$782,СВЦЭМ!$A$39:$A$782,$A136,СВЦЭМ!$B$39:$B$782,W$119)+'СЕТ СН'!$I$9+СВЦЭМ!$D$10+'СЕТ СН'!$I$5-'СЕТ СН'!$I$17</f>
        <v>4154.4512776000001</v>
      </c>
      <c r="X136" s="36">
        <f>SUMIFS(СВЦЭМ!$C$39:$C$782,СВЦЭМ!$A$39:$A$782,$A136,СВЦЭМ!$B$39:$B$782,X$119)+'СЕТ СН'!$I$9+СВЦЭМ!$D$10+'СЕТ СН'!$I$5-'СЕТ СН'!$I$17</f>
        <v>4155.1928249400007</v>
      </c>
      <c r="Y136" s="36">
        <f>SUMIFS(СВЦЭМ!$C$39:$C$782,СВЦЭМ!$A$39:$A$782,$A136,СВЦЭМ!$B$39:$B$782,Y$119)+'СЕТ СН'!$I$9+СВЦЭМ!$D$10+'СЕТ СН'!$I$5-'СЕТ СН'!$I$17</f>
        <v>4173.4217622800006</v>
      </c>
    </row>
    <row r="137" spans="1:25" ht="15.75" x14ac:dyDescent="0.2">
      <c r="A137" s="35">
        <f t="shared" si="3"/>
        <v>44638</v>
      </c>
      <c r="B137" s="36">
        <f>SUMIFS(СВЦЭМ!$C$39:$C$782,СВЦЭМ!$A$39:$A$782,$A137,СВЦЭМ!$B$39:$B$782,B$119)+'СЕТ СН'!$I$9+СВЦЭМ!$D$10+'СЕТ СН'!$I$5-'СЕТ СН'!$I$17</f>
        <v>4114.3759905900006</v>
      </c>
      <c r="C137" s="36">
        <f>SUMIFS(СВЦЭМ!$C$39:$C$782,СВЦЭМ!$A$39:$A$782,$A137,СВЦЭМ!$B$39:$B$782,C$119)+'СЕТ СН'!$I$9+СВЦЭМ!$D$10+'СЕТ СН'!$I$5-'СЕТ СН'!$I$17</f>
        <v>4137.5391762500003</v>
      </c>
      <c r="D137" s="36">
        <f>SUMIFS(СВЦЭМ!$C$39:$C$782,СВЦЭМ!$A$39:$A$782,$A137,СВЦЭМ!$B$39:$B$782,D$119)+'СЕТ СН'!$I$9+СВЦЭМ!$D$10+'СЕТ СН'!$I$5-'СЕТ СН'!$I$17</f>
        <v>4238.0328554400003</v>
      </c>
      <c r="E137" s="36">
        <f>SUMIFS(СВЦЭМ!$C$39:$C$782,СВЦЭМ!$A$39:$A$782,$A137,СВЦЭМ!$B$39:$B$782,E$119)+'СЕТ СН'!$I$9+СВЦЭМ!$D$10+'СЕТ СН'!$I$5-'СЕТ СН'!$I$17</f>
        <v>4262.4144231500004</v>
      </c>
      <c r="F137" s="36">
        <f>SUMIFS(СВЦЭМ!$C$39:$C$782,СВЦЭМ!$A$39:$A$782,$A137,СВЦЭМ!$B$39:$B$782,F$119)+'СЕТ СН'!$I$9+СВЦЭМ!$D$10+'СЕТ СН'!$I$5-'СЕТ СН'!$I$17</f>
        <v>4285.2086378200001</v>
      </c>
      <c r="G137" s="36">
        <f>SUMIFS(СВЦЭМ!$C$39:$C$782,СВЦЭМ!$A$39:$A$782,$A137,СВЦЭМ!$B$39:$B$782,G$119)+'СЕТ СН'!$I$9+СВЦЭМ!$D$10+'СЕТ СН'!$I$5-'СЕТ СН'!$I$17</f>
        <v>4256.0325547700004</v>
      </c>
      <c r="H137" s="36">
        <f>SUMIFS(СВЦЭМ!$C$39:$C$782,СВЦЭМ!$A$39:$A$782,$A137,СВЦЭМ!$B$39:$B$782,H$119)+'СЕТ СН'!$I$9+СВЦЭМ!$D$10+'СЕТ СН'!$I$5-'СЕТ СН'!$I$17</f>
        <v>4198.0154568400003</v>
      </c>
      <c r="I137" s="36">
        <f>SUMIFS(СВЦЭМ!$C$39:$C$782,СВЦЭМ!$A$39:$A$782,$A137,СВЦЭМ!$B$39:$B$782,I$119)+'СЕТ СН'!$I$9+СВЦЭМ!$D$10+'СЕТ СН'!$I$5-'СЕТ СН'!$I$17</f>
        <v>4128.3397560100002</v>
      </c>
      <c r="J137" s="36">
        <f>SUMIFS(СВЦЭМ!$C$39:$C$782,СВЦЭМ!$A$39:$A$782,$A137,СВЦЭМ!$B$39:$B$782,J$119)+'СЕТ СН'!$I$9+СВЦЭМ!$D$10+'СЕТ СН'!$I$5-'СЕТ СН'!$I$17</f>
        <v>4101.4257843300002</v>
      </c>
      <c r="K137" s="36">
        <f>SUMIFS(СВЦЭМ!$C$39:$C$782,СВЦЭМ!$A$39:$A$782,$A137,СВЦЭМ!$B$39:$B$782,K$119)+'СЕТ СН'!$I$9+СВЦЭМ!$D$10+'СЕТ СН'!$I$5-'СЕТ СН'!$I$17</f>
        <v>4103.1934517999998</v>
      </c>
      <c r="L137" s="36">
        <f>SUMIFS(СВЦЭМ!$C$39:$C$782,СВЦЭМ!$A$39:$A$782,$A137,СВЦЭМ!$B$39:$B$782,L$119)+'СЕТ СН'!$I$9+СВЦЭМ!$D$10+'СЕТ СН'!$I$5-'СЕТ СН'!$I$17</f>
        <v>4106.7770846399999</v>
      </c>
      <c r="M137" s="36">
        <f>SUMIFS(СВЦЭМ!$C$39:$C$782,СВЦЭМ!$A$39:$A$782,$A137,СВЦЭМ!$B$39:$B$782,M$119)+'СЕТ СН'!$I$9+СВЦЭМ!$D$10+'СЕТ СН'!$I$5-'СЕТ СН'!$I$17</f>
        <v>4136.1546301100007</v>
      </c>
      <c r="N137" s="36">
        <f>SUMIFS(СВЦЭМ!$C$39:$C$782,СВЦЭМ!$A$39:$A$782,$A137,СВЦЭМ!$B$39:$B$782,N$119)+'СЕТ СН'!$I$9+СВЦЭМ!$D$10+'СЕТ СН'!$I$5-'СЕТ СН'!$I$17</f>
        <v>4193.0078636100006</v>
      </c>
      <c r="O137" s="36">
        <f>SUMIFS(СВЦЭМ!$C$39:$C$782,СВЦЭМ!$A$39:$A$782,$A137,СВЦЭМ!$B$39:$B$782,O$119)+'СЕТ СН'!$I$9+СВЦЭМ!$D$10+'СЕТ СН'!$I$5-'СЕТ СН'!$I$17</f>
        <v>4232.2550068199998</v>
      </c>
      <c r="P137" s="36">
        <f>SUMIFS(СВЦЭМ!$C$39:$C$782,СВЦЭМ!$A$39:$A$782,$A137,СВЦЭМ!$B$39:$B$782,P$119)+'СЕТ СН'!$I$9+СВЦЭМ!$D$10+'СЕТ СН'!$I$5-'СЕТ СН'!$I$17</f>
        <v>4247.8197354800004</v>
      </c>
      <c r="Q137" s="36">
        <f>SUMIFS(СВЦЭМ!$C$39:$C$782,СВЦЭМ!$A$39:$A$782,$A137,СВЦЭМ!$B$39:$B$782,Q$119)+'СЕТ СН'!$I$9+СВЦЭМ!$D$10+'СЕТ СН'!$I$5-'СЕТ СН'!$I$17</f>
        <v>4231.4615542900001</v>
      </c>
      <c r="R137" s="36">
        <f>SUMIFS(СВЦЭМ!$C$39:$C$782,СВЦЭМ!$A$39:$A$782,$A137,СВЦЭМ!$B$39:$B$782,R$119)+'СЕТ СН'!$I$9+СВЦЭМ!$D$10+'СЕТ СН'!$I$5-'СЕТ СН'!$I$17</f>
        <v>4212.2141738700002</v>
      </c>
      <c r="S137" s="36">
        <f>SUMIFS(СВЦЭМ!$C$39:$C$782,СВЦЭМ!$A$39:$A$782,$A137,СВЦЭМ!$B$39:$B$782,S$119)+'СЕТ СН'!$I$9+СВЦЭМ!$D$10+'СЕТ СН'!$I$5-'СЕТ СН'!$I$17</f>
        <v>4150.0285269300002</v>
      </c>
      <c r="T137" s="36">
        <f>SUMIFS(СВЦЭМ!$C$39:$C$782,СВЦЭМ!$A$39:$A$782,$A137,СВЦЭМ!$B$39:$B$782,T$119)+'СЕТ СН'!$I$9+СВЦЭМ!$D$10+'СЕТ СН'!$I$5-'СЕТ СН'!$I$17</f>
        <v>4106.57898209</v>
      </c>
      <c r="U137" s="36">
        <f>SUMIFS(СВЦЭМ!$C$39:$C$782,СВЦЭМ!$A$39:$A$782,$A137,СВЦЭМ!$B$39:$B$782,U$119)+'СЕТ СН'!$I$9+СВЦЭМ!$D$10+'СЕТ СН'!$I$5-'СЕТ СН'!$I$17</f>
        <v>4080.0573526400003</v>
      </c>
      <c r="V137" s="36">
        <f>SUMIFS(СВЦЭМ!$C$39:$C$782,СВЦЭМ!$A$39:$A$782,$A137,СВЦЭМ!$B$39:$B$782,V$119)+'СЕТ СН'!$I$9+СВЦЭМ!$D$10+'СЕТ СН'!$I$5-'СЕТ СН'!$I$17</f>
        <v>4104.9633305100006</v>
      </c>
      <c r="W137" s="36">
        <f>SUMIFS(СВЦЭМ!$C$39:$C$782,СВЦЭМ!$A$39:$A$782,$A137,СВЦЭМ!$B$39:$B$782,W$119)+'СЕТ СН'!$I$9+СВЦЭМ!$D$10+'СЕТ СН'!$I$5-'СЕТ СН'!$I$17</f>
        <v>4122.5192572100004</v>
      </c>
      <c r="X137" s="36">
        <f>SUMIFS(СВЦЭМ!$C$39:$C$782,СВЦЭМ!$A$39:$A$782,$A137,СВЦЭМ!$B$39:$B$782,X$119)+'СЕТ СН'!$I$9+СВЦЭМ!$D$10+'СЕТ СН'!$I$5-'СЕТ СН'!$I$17</f>
        <v>4145.2968979899997</v>
      </c>
      <c r="Y137" s="36">
        <f>SUMIFS(СВЦЭМ!$C$39:$C$782,СВЦЭМ!$A$39:$A$782,$A137,СВЦЭМ!$B$39:$B$782,Y$119)+'СЕТ СН'!$I$9+СВЦЭМ!$D$10+'СЕТ СН'!$I$5-'СЕТ СН'!$I$17</f>
        <v>4153.2213927499997</v>
      </c>
    </row>
    <row r="138" spans="1:25" ht="15.75" x14ac:dyDescent="0.2">
      <c r="A138" s="35">
        <f t="shared" si="3"/>
        <v>44639</v>
      </c>
      <c r="B138" s="36">
        <f>SUMIFS(СВЦЭМ!$C$39:$C$782,СВЦЭМ!$A$39:$A$782,$A138,СВЦЭМ!$B$39:$B$782,B$119)+'СЕТ СН'!$I$9+СВЦЭМ!$D$10+'СЕТ СН'!$I$5-'СЕТ СН'!$I$17</f>
        <v>4162.7933240000002</v>
      </c>
      <c r="C138" s="36">
        <f>SUMIFS(СВЦЭМ!$C$39:$C$782,СВЦЭМ!$A$39:$A$782,$A138,СВЦЭМ!$B$39:$B$782,C$119)+'СЕТ СН'!$I$9+СВЦЭМ!$D$10+'СЕТ СН'!$I$5-'СЕТ СН'!$I$17</f>
        <v>4139.5073238200002</v>
      </c>
      <c r="D138" s="36">
        <f>SUMIFS(СВЦЭМ!$C$39:$C$782,СВЦЭМ!$A$39:$A$782,$A138,СВЦЭМ!$B$39:$B$782,D$119)+'СЕТ СН'!$I$9+СВЦЭМ!$D$10+'СЕТ СН'!$I$5-'СЕТ СН'!$I$17</f>
        <v>4239.8981912199997</v>
      </c>
      <c r="E138" s="36">
        <f>SUMIFS(СВЦЭМ!$C$39:$C$782,СВЦЭМ!$A$39:$A$782,$A138,СВЦЭМ!$B$39:$B$782,E$119)+'СЕТ СН'!$I$9+СВЦЭМ!$D$10+'СЕТ СН'!$I$5-'СЕТ СН'!$I$17</f>
        <v>4263.6263483900002</v>
      </c>
      <c r="F138" s="36">
        <f>SUMIFS(СВЦЭМ!$C$39:$C$782,СВЦЭМ!$A$39:$A$782,$A138,СВЦЭМ!$B$39:$B$782,F$119)+'СЕТ СН'!$I$9+СВЦЭМ!$D$10+'СЕТ СН'!$I$5-'СЕТ СН'!$I$17</f>
        <v>4281.5375252000003</v>
      </c>
      <c r="G138" s="36">
        <f>SUMIFS(СВЦЭМ!$C$39:$C$782,СВЦЭМ!$A$39:$A$782,$A138,СВЦЭМ!$B$39:$B$782,G$119)+'СЕТ СН'!$I$9+СВЦЭМ!$D$10+'СЕТ СН'!$I$5-'СЕТ СН'!$I$17</f>
        <v>4209.4851220999999</v>
      </c>
      <c r="H138" s="36">
        <f>SUMIFS(СВЦЭМ!$C$39:$C$782,СВЦЭМ!$A$39:$A$782,$A138,СВЦЭМ!$B$39:$B$782,H$119)+'СЕТ СН'!$I$9+СВЦЭМ!$D$10+'СЕТ СН'!$I$5-'СЕТ СН'!$I$17</f>
        <v>4155.8908496900003</v>
      </c>
      <c r="I138" s="36">
        <f>SUMIFS(СВЦЭМ!$C$39:$C$782,СВЦЭМ!$A$39:$A$782,$A138,СВЦЭМ!$B$39:$B$782,I$119)+'СЕТ СН'!$I$9+СВЦЭМ!$D$10+'СЕТ СН'!$I$5-'СЕТ СН'!$I$17</f>
        <v>4084.2295997500005</v>
      </c>
      <c r="J138" s="36">
        <f>SUMIFS(СВЦЭМ!$C$39:$C$782,СВЦЭМ!$A$39:$A$782,$A138,СВЦЭМ!$B$39:$B$782,J$119)+'СЕТ СН'!$I$9+СВЦЭМ!$D$10+'СЕТ СН'!$I$5-'СЕТ СН'!$I$17</f>
        <v>4018.6152653899999</v>
      </c>
      <c r="K138" s="36">
        <f>SUMIFS(СВЦЭМ!$C$39:$C$782,СВЦЭМ!$A$39:$A$782,$A138,СВЦЭМ!$B$39:$B$782,K$119)+'СЕТ СН'!$I$9+СВЦЭМ!$D$10+'СЕТ СН'!$I$5-'СЕТ СН'!$I$17</f>
        <v>4039.13335981</v>
      </c>
      <c r="L138" s="36">
        <f>SUMIFS(СВЦЭМ!$C$39:$C$782,СВЦЭМ!$A$39:$A$782,$A138,СВЦЭМ!$B$39:$B$782,L$119)+'СЕТ СН'!$I$9+СВЦЭМ!$D$10+'СЕТ СН'!$I$5-'СЕТ СН'!$I$17</f>
        <v>4043.5015061200002</v>
      </c>
      <c r="M138" s="36">
        <f>SUMIFS(СВЦЭМ!$C$39:$C$782,СВЦЭМ!$A$39:$A$782,$A138,СВЦЭМ!$B$39:$B$782,M$119)+'СЕТ СН'!$I$9+СВЦЭМ!$D$10+'СЕТ СН'!$I$5-'СЕТ СН'!$I$17</f>
        <v>4092.1810854300002</v>
      </c>
      <c r="N138" s="36">
        <f>SUMIFS(СВЦЭМ!$C$39:$C$782,СВЦЭМ!$A$39:$A$782,$A138,СВЦЭМ!$B$39:$B$782,N$119)+'СЕТ СН'!$I$9+СВЦЭМ!$D$10+'СЕТ СН'!$I$5-'СЕТ СН'!$I$17</f>
        <v>4146.9215795300006</v>
      </c>
      <c r="O138" s="36">
        <f>SUMIFS(СВЦЭМ!$C$39:$C$782,СВЦЭМ!$A$39:$A$782,$A138,СВЦЭМ!$B$39:$B$782,O$119)+'СЕТ СН'!$I$9+СВЦЭМ!$D$10+'СЕТ СН'!$I$5-'СЕТ СН'!$I$17</f>
        <v>4201.4925443100001</v>
      </c>
      <c r="P138" s="36">
        <f>SUMIFS(СВЦЭМ!$C$39:$C$782,СВЦЭМ!$A$39:$A$782,$A138,СВЦЭМ!$B$39:$B$782,P$119)+'СЕТ СН'!$I$9+СВЦЭМ!$D$10+'СЕТ СН'!$I$5-'СЕТ СН'!$I$17</f>
        <v>4227.1342570400002</v>
      </c>
      <c r="Q138" s="36">
        <f>SUMIFS(СВЦЭМ!$C$39:$C$782,СВЦЭМ!$A$39:$A$782,$A138,СВЦЭМ!$B$39:$B$782,Q$119)+'СЕТ СН'!$I$9+СВЦЭМ!$D$10+'СЕТ СН'!$I$5-'СЕТ СН'!$I$17</f>
        <v>4202.0899054700003</v>
      </c>
      <c r="R138" s="36">
        <f>SUMIFS(СВЦЭМ!$C$39:$C$782,СВЦЭМ!$A$39:$A$782,$A138,СВЦЭМ!$B$39:$B$782,R$119)+'СЕТ СН'!$I$9+СВЦЭМ!$D$10+'СЕТ СН'!$I$5-'СЕТ СН'!$I$17</f>
        <v>4140.1778153000005</v>
      </c>
      <c r="S138" s="36">
        <f>SUMIFS(СВЦЭМ!$C$39:$C$782,СВЦЭМ!$A$39:$A$782,$A138,СВЦЭМ!$B$39:$B$782,S$119)+'СЕТ СН'!$I$9+СВЦЭМ!$D$10+'СЕТ СН'!$I$5-'СЕТ СН'!$I$17</f>
        <v>4092.8900825700002</v>
      </c>
      <c r="T138" s="36">
        <f>SUMIFS(СВЦЭМ!$C$39:$C$782,СВЦЭМ!$A$39:$A$782,$A138,СВЦЭМ!$B$39:$B$782,T$119)+'СЕТ СН'!$I$9+СВЦЭМ!$D$10+'СЕТ СН'!$I$5-'СЕТ СН'!$I$17</f>
        <v>4050.5823246400005</v>
      </c>
      <c r="U138" s="36">
        <f>SUMIFS(СВЦЭМ!$C$39:$C$782,СВЦЭМ!$A$39:$A$782,$A138,СВЦЭМ!$B$39:$B$782,U$119)+'СЕТ СН'!$I$9+СВЦЭМ!$D$10+'СЕТ СН'!$I$5-'СЕТ СН'!$I$17</f>
        <v>4025.8636804200005</v>
      </c>
      <c r="V138" s="36">
        <f>SUMIFS(СВЦЭМ!$C$39:$C$782,СВЦЭМ!$A$39:$A$782,$A138,СВЦЭМ!$B$39:$B$782,V$119)+'СЕТ СН'!$I$9+СВЦЭМ!$D$10+'СЕТ СН'!$I$5-'СЕТ СН'!$I$17</f>
        <v>4044.4416877000003</v>
      </c>
      <c r="W138" s="36">
        <f>SUMIFS(СВЦЭМ!$C$39:$C$782,СВЦЭМ!$A$39:$A$782,$A138,СВЦЭМ!$B$39:$B$782,W$119)+'СЕТ СН'!$I$9+СВЦЭМ!$D$10+'СЕТ СН'!$I$5-'СЕТ СН'!$I$17</f>
        <v>4070.4307671200004</v>
      </c>
      <c r="X138" s="36">
        <f>SUMIFS(СВЦЭМ!$C$39:$C$782,СВЦЭМ!$A$39:$A$782,$A138,СВЦЭМ!$B$39:$B$782,X$119)+'СЕТ СН'!$I$9+СВЦЭМ!$D$10+'СЕТ СН'!$I$5-'СЕТ СН'!$I$17</f>
        <v>4087.6060909900002</v>
      </c>
      <c r="Y138" s="36">
        <f>SUMIFS(СВЦЭМ!$C$39:$C$782,СВЦЭМ!$A$39:$A$782,$A138,СВЦЭМ!$B$39:$B$782,Y$119)+'СЕТ СН'!$I$9+СВЦЭМ!$D$10+'СЕТ СН'!$I$5-'СЕТ СН'!$I$17</f>
        <v>4120.3120739100004</v>
      </c>
    </row>
    <row r="139" spans="1:25" ht="15.75" x14ac:dyDescent="0.2">
      <c r="A139" s="35">
        <f t="shared" si="3"/>
        <v>44640</v>
      </c>
      <c r="B139" s="36">
        <f>SUMIFS(СВЦЭМ!$C$39:$C$782,СВЦЭМ!$A$39:$A$782,$A139,СВЦЭМ!$B$39:$B$782,B$119)+'СЕТ СН'!$I$9+СВЦЭМ!$D$10+'СЕТ СН'!$I$5-'СЕТ СН'!$I$17</f>
        <v>4131.3193750400005</v>
      </c>
      <c r="C139" s="36">
        <f>SUMIFS(СВЦЭМ!$C$39:$C$782,СВЦЭМ!$A$39:$A$782,$A139,СВЦЭМ!$B$39:$B$782,C$119)+'СЕТ СН'!$I$9+СВЦЭМ!$D$10+'СЕТ СН'!$I$5-'СЕТ СН'!$I$17</f>
        <v>4174.5854760800003</v>
      </c>
      <c r="D139" s="36">
        <f>SUMIFS(СВЦЭМ!$C$39:$C$782,СВЦЭМ!$A$39:$A$782,$A139,СВЦЭМ!$B$39:$B$782,D$119)+'СЕТ СН'!$I$9+СВЦЭМ!$D$10+'СЕТ СН'!$I$5-'СЕТ СН'!$I$17</f>
        <v>4244.9845682200003</v>
      </c>
      <c r="E139" s="36">
        <f>SUMIFS(СВЦЭМ!$C$39:$C$782,СВЦЭМ!$A$39:$A$782,$A139,СВЦЭМ!$B$39:$B$782,E$119)+'СЕТ СН'!$I$9+СВЦЭМ!$D$10+'СЕТ СН'!$I$5-'СЕТ СН'!$I$17</f>
        <v>4293.6405136399999</v>
      </c>
      <c r="F139" s="36">
        <f>SUMIFS(СВЦЭМ!$C$39:$C$782,СВЦЭМ!$A$39:$A$782,$A139,СВЦЭМ!$B$39:$B$782,F$119)+'СЕТ СН'!$I$9+СВЦЭМ!$D$10+'СЕТ СН'!$I$5-'СЕТ СН'!$I$17</f>
        <v>4293.70947557</v>
      </c>
      <c r="G139" s="36">
        <f>SUMIFS(СВЦЭМ!$C$39:$C$782,СВЦЭМ!$A$39:$A$782,$A139,СВЦЭМ!$B$39:$B$782,G$119)+'СЕТ СН'!$I$9+СВЦЭМ!$D$10+'СЕТ СН'!$I$5-'СЕТ СН'!$I$17</f>
        <v>4262.2797343299999</v>
      </c>
      <c r="H139" s="36">
        <f>SUMIFS(СВЦЭМ!$C$39:$C$782,СВЦЭМ!$A$39:$A$782,$A139,СВЦЭМ!$B$39:$B$782,H$119)+'СЕТ СН'!$I$9+СВЦЭМ!$D$10+'СЕТ СН'!$I$5-'СЕТ СН'!$I$17</f>
        <v>4223.1082106499998</v>
      </c>
      <c r="I139" s="36">
        <f>SUMIFS(СВЦЭМ!$C$39:$C$782,СВЦЭМ!$A$39:$A$782,$A139,СВЦЭМ!$B$39:$B$782,I$119)+'СЕТ СН'!$I$9+СВЦЭМ!$D$10+'СЕТ СН'!$I$5-'СЕТ СН'!$I$17</f>
        <v>4130.2107367400004</v>
      </c>
      <c r="J139" s="36">
        <f>SUMIFS(СВЦЭМ!$C$39:$C$782,СВЦЭМ!$A$39:$A$782,$A139,СВЦЭМ!$B$39:$B$782,J$119)+'СЕТ СН'!$I$9+СВЦЭМ!$D$10+'СЕТ СН'!$I$5-'СЕТ СН'!$I$17</f>
        <v>4085.8803496200003</v>
      </c>
      <c r="K139" s="36">
        <f>SUMIFS(СВЦЭМ!$C$39:$C$782,СВЦЭМ!$A$39:$A$782,$A139,СВЦЭМ!$B$39:$B$782,K$119)+'СЕТ СН'!$I$9+СВЦЭМ!$D$10+'СЕТ СН'!$I$5-'СЕТ СН'!$I$17</f>
        <v>4078.1238375500002</v>
      </c>
      <c r="L139" s="36">
        <f>SUMIFS(СВЦЭМ!$C$39:$C$782,СВЦЭМ!$A$39:$A$782,$A139,СВЦЭМ!$B$39:$B$782,L$119)+'СЕТ СН'!$I$9+СВЦЭМ!$D$10+'СЕТ СН'!$I$5-'СЕТ СН'!$I$17</f>
        <v>4056.4792289100005</v>
      </c>
      <c r="M139" s="36">
        <f>SUMIFS(СВЦЭМ!$C$39:$C$782,СВЦЭМ!$A$39:$A$782,$A139,СВЦЭМ!$B$39:$B$782,M$119)+'СЕТ СН'!$I$9+СВЦЭМ!$D$10+'СЕТ СН'!$I$5-'СЕТ СН'!$I$17</f>
        <v>4105.3656558399998</v>
      </c>
      <c r="N139" s="36">
        <f>SUMIFS(СВЦЭМ!$C$39:$C$782,СВЦЭМ!$A$39:$A$782,$A139,СВЦЭМ!$B$39:$B$782,N$119)+'СЕТ СН'!$I$9+СВЦЭМ!$D$10+'СЕТ СН'!$I$5-'СЕТ СН'!$I$17</f>
        <v>4162.4110995000001</v>
      </c>
      <c r="O139" s="36">
        <f>SUMIFS(СВЦЭМ!$C$39:$C$782,СВЦЭМ!$A$39:$A$782,$A139,СВЦЭМ!$B$39:$B$782,O$119)+'СЕТ СН'!$I$9+СВЦЭМ!$D$10+'СЕТ СН'!$I$5-'СЕТ СН'!$I$17</f>
        <v>4245.5920286500004</v>
      </c>
      <c r="P139" s="36">
        <f>SUMIFS(СВЦЭМ!$C$39:$C$782,СВЦЭМ!$A$39:$A$782,$A139,СВЦЭМ!$B$39:$B$782,P$119)+'СЕТ СН'!$I$9+СВЦЭМ!$D$10+'СЕТ СН'!$I$5-'СЕТ СН'!$I$17</f>
        <v>4272.6758300199999</v>
      </c>
      <c r="Q139" s="36">
        <f>SUMIFS(СВЦЭМ!$C$39:$C$782,СВЦЭМ!$A$39:$A$782,$A139,СВЦЭМ!$B$39:$B$782,Q$119)+'СЕТ СН'!$I$9+СВЦЭМ!$D$10+'СЕТ СН'!$I$5-'СЕТ СН'!$I$17</f>
        <v>4218.3317402600005</v>
      </c>
      <c r="R139" s="36">
        <f>SUMIFS(СВЦЭМ!$C$39:$C$782,СВЦЭМ!$A$39:$A$782,$A139,СВЦЭМ!$B$39:$B$782,R$119)+'СЕТ СН'!$I$9+СВЦЭМ!$D$10+'СЕТ СН'!$I$5-'СЕТ СН'!$I$17</f>
        <v>4148.0812510100004</v>
      </c>
      <c r="S139" s="36">
        <f>SUMIFS(СВЦЭМ!$C$39:$C$782,СВЦЭМ!$A$39:$A$782,$A139,СВЦЭМ!$B$39:$B$782,S$119)+'СЕТ СН'!$I$9+СВЦЭМ!$D$10+'СЕТ СН'!$I$5-'СЕТ СН'!$I$17</f>
        <v>4082.0732973200002</v>
      </c>
      <c r="T139" s="36">
        <f>SUMIFS(СВЦЭМ!$C$39:$C$782,СВЦЭМ!$A$39:$A$782,$A139,СВЦЭМ!$B$39:$B$782,T$119)+'СЕТ СН'!$I$9+СВЦЭМ!$D$10+'СЕТ СН'!$I$5-'СЕТ СН'!$I$17</f>
        <v>4049.2467841400003</v>
      </c>
      <c r="U139" s="36">
        <f>SUMIFS(СВЦЭМ!$C$39:$C$782,СВЦЭМ!$A$39:$A$782,$A139,СВЦЭМ!$B$39:$B$782,U$119)+'СЕТ СН'!$I$9+СВЦЭМ!$D$10+'СЕТ СН'!$I$5-'СЕТ СН'!$I$17</f>
        <v>4011.4804821600001</v>
      </c>
      <c r="V139" s="36">
        <f>SUMIFS(СВЦЭМ!$C$39:$C$782,СВЦЭМ!$A$39:$A$782,$A139,СВЦЭМ!$B$39:$B$782,V$119)+'СЕТ СН'!$I$9+СВЦЭМ!$D$10+'СЕТ СН'!$I$5-'СЕТ СН'!$I$17</f>
        <v>4028.3738178900003</v>
      </c>
      <c r="W139" s="36">
        <f>SUMIFS(СВЦЭМ!$C$39:$C$782,СВЦЭМ!$A$39:$A$782,$A139,СВЦЭМ!$B$39:$B$782,W$119)+'СЕТ СН'!$I$9+СВЦЭМ!$D$10+'СЕТ СН'!$I$5-'СЕТ СН'!$I$17</f>
        <v>4047.5956181900001</v>
      </c>
      <c r="X139" s="36">
        <f>SUMIFS(СВЦЭМ!$C$39:$C$782,СВЦЭМ!$A$39:$A$782,$A139,СВЦЭМ!$B$39:$B$782,X$119)+'СЕТ СН'!$I$9+СВЦЭМ!$D$10+'СЕТ СН'!$I$5-'СЕТ СН'!$I$17</f>
        <v>4067.8205797200003</v>
      </c>
      <c r="Y139" s="36">
        <f>SUMIFS(СВЦЭМ!$C$39:$C$782,СВЦЭМ!$A$39:$A$782,$A139,СВЦЭМ!$B$39:$B$782,Y$119)+'СЕТ СН'!$I$9+СВЦЭМ!$D$10+'СЕТ СН'!$I$5-'СЕТ СН'!$I$17</f>
        <v>4111.2424336800004</v>
      </c>
    </row>
    <row r="140" spans="1:25" ht="15.75" x14ac:dyDescent="0.2">
      <c r="A140" s="35">
        <f t="shared" si="3"/>
        <v>44641</v>
      </c>
      <c r="B140" s="36">
        <f>SUMIFS(СВЦЭМ!$C$39:$C$782,СВЦЭМ!$A$39:$A$782,$A140,СВЦЭМ!$B$39:$B$782,B$119)+'СЕТ СН'!$I$9+СВЦЭМ!$D$10+'СЕТ СН'!$I$5-'СЕТ СН'!$I$17</f>
        <v>4113.8585351399997</v>
      </c>
      <c r="C140" s="36">
        <f>SUMIFS(СВЦЭМ!$C$39:$C$782,СВЦЭМ!$A$39:$A$782,$A140,СВЦЭМ!$B$39:$B$782,C$119)+'СЕТ СН'!$I$9+СВЦЭМ!$D$10+'СЕТ СН'!$I$5-'СЕТ СН'!$I$17</f>
        <v>4162.9827070900001</v>
      </c>
      <c r="D140" s="36">
        <f>SUMIFS(СВЦЭМ!$C$39:$C$782,СВЦЭМ!$A$39:$A$782,$A140,СВЦЭМ!$B$39:$B$782,D$119)+'СЕТ СН'!$I$9+СВЦЭМ!$D$10+'СЕТ СН'!$I$5-'СЕТ СН'!$I$17</f>
        <v>4250.9557104200003</v>
      </c>
      <c r="E140" s="36">
        <f>SUMIFS(СВЦЭМ!$C$39:$C$782,СВЦЭМ!$A$39:$A$782,$A140,СВЦЭМ!$B$39:$B$782,E$119)+'СЕТ СН'!$I$9+СВЦЭМ!$D$10+'СЕТ СН'!$I$5-'СЕТ СН'!$I$17</f>
        <v>4298.8974109999999</v>
      </c>
      <c r="F140" s="36">
        <f>SUMIFS(СВЦЭМ!$C$39:$C$782,СВЦЭМ!$A$39:$A$782,$A140,СВЦЭМ!$B$39:$B$782,F$119)+'СЕТ СН'!$I$9+СВЦЭМ!$D$10+'СЕТ СН'!$I$5-'СЕТ СН'!$I$17</f>
        <v>4296.8057268900002</v>
      </c>
      <c r="G140" s="36">
        <f>SUMIFS(СВЦЭМ!$C$39:$C$782,СВЦЭМ!$A$39:$A$782,$A140,СВЦЭМ!$B$39:$B$782,G$119)+'СЕТ СН'!$I$9+СВЦЭМ!$D$10+'СЕТ СН'!$I$5-'СЕТ СН'!$I$17</f>
        <v>4283.7181969700005</v>
      </c>
      <c r="H140" s="36">
        <f>SUMIFS(СВЦЭМ!$C$39:$C$782,СВЦЭМ!$A$39:$A$782,$A140,СВЦЭМ!$B$39:$B$782,H$119)+'СЕТ СН'!$I$9+СВЦЭМ!$D$10+'СЕТ СН'!$I$5-'СЕТ СН'!$I$17</f>
        <v>4263.6143859800004</v>
      </c>
      <c r="I140" s="36">
        <f>SUMIFS(СВЦЭМ!$C$39:$C$782,СВЦЭМ!$A$39:$A$782,$A140,СВЦЭМ!$B$39:$B$782,I$119)+'СЕТ СН'!$I$9+СВЦЭМ!$D$10+'СЕТ СН'!$I$5-'СЕТ СН'!$I$17</f>
        <v>4157.2624571900005</v>
      </c>
      <c r="J140" s="36">
        <f>SUMIFS(СВЦЭМ!$C$39:$C$782,СВЦЭМ!$A$39:$A$782,$A140,СВЦЭМ!$B$39:$B$782,J$119)+'СЕТ СН'!$I$9+СВЦЭМ!$D$10+'СЕТ СН'!$I$5-'СЕТ СН'!$I$17</f>
        <v>4135.9944808199998</v>
      </c>
      <c r="K140" s="36">
        <f>SUMIFS(СВЦЭМ!$C$39:$C$782,СВЦЭМ!$A$39:$A$782,$A140,СВЦЭМ!$B$39:$B$782,K$119)+'СЕТ СН'!$I$9+СВЦЭМ!$D$10+'СЕТ СН'!$I$5-'СЕТ СН'!$I$17</f>
        <v>4130.1110157100002</v>
      </c>
      <c r="L140" s="36">
        <f>SUMIFS(СВЦЭМ!$C$39:$C$782,СВЦЭМ!$A$39:$A$782,$A140,СВЦЭМ!$B$39:$B$782,L$119)+'СЕТ СН'!$I$9+СВЦЭМ!$D$10+'СЕТ СН'!$I$5-'СЕТ СН'!$I$17</f>
        <v>4145.4680549000004</v>
      </c>
      <c r="M140" s="36">
        <f>SUMIFS(СВЦЭМ!$C$39:$C$782,СВЦЭМ!$A$39:$A$782,$A140,СВЦЭМ!$B$39:$B$782,M$119)+'СЕТ СН'!$I$9+СВЦЭМ!$D$10+'СЕТ СН'!$I$5-'СЕТ СН'!$I$17</f>
        <v>4173.4932966100005</v>
      </c>
      <c r="N140" s="36">
        <f>SUMIFS(СВЦЭМ!$C$39:$C$782,СВЦЭМ!$A$39:$A$782,$A140,СВЦЭМ!$B$39:$B$782,N$119)+'СЕТ СН'!$I$9+СВЦЭМ!$D$10+'СЕТ СН'!$I$5-'СЕТ СН'!$I$17</f>
        <v>4237.46781388</v>
      </c>
      <c r="O140" s="36">
        <f>SUMIFS(СВЦЭМ!$C$39:$C$782,СВЦЭМ!$A$39:$A$782,$A140,СВЦЭМ!$B$39:$B$782,O$119)+'СЕТ СН'!$I$9+СВЦЭМ!$D$10+'СЕТ СН'!$I$5-'СЕТ СН'!$I$17</f>
        <v>4286.6462045200005</v>
      </c>
      <c r="P140" s="36">
        <f>SUMIFS(СВЦЭМ!$C$39:$C$782,СВЦЭМ!$A$39:$A$782,$A140,СВЦЭМ!$B$39:$B$782,P$119)+'СЕТ СН'!$I$9+СВЦЭМ!$D$10+'СЕТ СН'!$I$5-'СЕТ СН'!$I$17</f>
        <v>4307.3769819400004</v>
      </c>
      <c r="Q140" s="36">
        <f>SUMIFS(СВЦЭМ!$C$39:$C$782,СВЦЭМ!$A$39:$A$782,$A140,СВЦЭМ!$B$39:$B$782,Q$119)+'СЕТ СН'!$I$9+СВЦЭМ!$D$10+'СЕТ СН'!$I$5-'СЕТ СН'!$I$17</f>
        <v>4245.6771177000001</v>
      </c>
      <c r="R140" s="36">
        <f>SUMIFS(СВЦЭМ!$C$39:$C$782,СВЦЭМ!$A$39:$A$782,$A140,СВЦЭМ!$B$39:$B$782,R$119)+'СЕТ СН'!$I$9+СВЦЭМ!$D$10+'СЕТ СН'!$I$5-'СЕТ СН'!$I$17</f>
        <v>4137.7882879900008</v>
      </c>
      <c r="S140" s="36">
        <f>SUMIFS(СВЦЭМ!$C$39:$C$782,СВЦЭМ!$A$39:$A$782,$A140,СВЦЭМ!$B$39:$B$782,S$119)+'СЕТ СН'!$I$9+СВЦЭМ!$D$10+'СЕТ СН'!$I$5-'СЕТ СН'!$I$17</f>
        <v>4059.2738263199999</v>
      </c>
      <c r="T140" s="36">
        <f>SUMIFS(СВЦЭМ!$C$39:$C$782,СВЦЭМ!$A$39:$A$782,$A140,СВЦЭМ!$B$39:$B$782,T$119)+'СЕТ СН'!$I$9+СВЦЭМ!$D$10+'СЕТ СН'!$I$5-'СЕТ СН'!$I$17</f>
        <v>4005.1816349999999</v>
      </c>
      <c r="U140" s="36">
        <f>SUMIFS(СВЦЭМ!$C$39:$C$782,СВЦЭМ!$A$39:$A$782,$A140,СВЦЭМ!$B$39:$B$782,U$119)+'СЕТ СН'!$I$9+СВЦЭМ!$D$10+'СЕТ СН'!$I$5-'СЕТ СН'!$I$17</f>
        <v>4037.8459467000002</v>
      </c>
      <c r="V140" s="36">
        <f>SUMIFS(СВЦЭМ!$C$39:$C$782,СВЦЭМ!$A$39:$A$782,$A140,СВЦЭМ!$B$39:$B$782,V$119)+'СЕТ СН'!$I$9+СВЦЭМ!$D$10+'СЕТ СН'!$I$5-'СЕТ СН'!$I$17</f>
        <v>4134.1961395100006</v>
      </c>
      <c r="W140" s="36">
        <f>SUMIFS(СВЦЭМ!$C$39:$C$782,СВЦЭМ!$A$39:$A$782,$A140,СВЦЭМ!$B$39:$B$782,W$119)+'СЕТ СН'!$I$9+СВЦЭМ!$D$10+'СЕТ СН'!$I$5-'СЕТ СН'!$I$17</f>
        <v>4153.9236479400006</v>
      </c>
      <c r="X140" s="36">
        <f>SUMIFS(СВЦЭМ!$C$39:$C$782,СВЦЭМ!$A$39:$A$782,$A140,СВЦЭМ!$B$39:$B$782,X$119)+'СЕТ СН'!$I$9+СВЦЭМ!$D$10+'СЕТ СН'!$I$5-'СЕТ СН'!$I$17</f>
        <v>4171.4164402300003</v>
      </c>
      <c r="Y140" s="36">
        <f>SUMIFS(СВЦЭМ!$C$39:$C$782,СВЦЭМ!$A$39:$A$782,$A140,СВЦЭМ!$B$39:$B$782,Y$119)+'СЕТ СН'!$I$9+СВЦЭМ!$D$10+'СЕТ СН'!$I$5-'СЕТ СН'!$I$17</f>
        <v>4191.0395152700003</v>
      </c>
    </row>
    <row r="141" spans="1:25" ht="15.75" x14ac:dyDescent="0.2">
      <c r="A141" s="35">
        <f t="shared" si="3"/>
        <v>44642</v>
      </c>
      <c r="B141" s="36">
        <f>SUMIFS(СВЦЭМ!$C$39:$C$782,СВЦЭМ!$A$39:$A$782,$A141,СВЦЭМ!$B$39:$B$782,B$119)+'СЕТ СН'!$I$9+СВЦЭМ!$D$10+'СЕТ СН'!$I$5-'СЕТ СН'!$I$17</f>
        <v>4231.8926209000001</v>
      </c>
      <c r="C141" s="36">
        <f>SUMIFS(СВЦЭМ!$C$39:$C$782,СВЦЭМ!$A$39:$A$782,$A141,СВЦЭМ!$B$39:$B$782,C$119)+'СЕТ СН'!$I$9+СВЦЭМ!$D$10+'СЕТ СН'!$I$5-'СЕТ СН'!$I$17</f>
        <v>4260.3174279499999</v>
      </c>
      <c r="D141" s="36">
        <f>SUMIFS(СВЦЭМ!$C$39:$C$782,СВЦЭМ!$A$39:$A$782,$A141,СВЦЭМ!$B$39:$B$782,D$119)+'СЕТ СН'!$I$9+СВЦЭМ!$D$10+'СЕТ СН'!$I$5-'СЕТ СН'!$I$17</f>
        <v>4321.9686565400007</v>
      </c>
      <c r="E141" s="36">
        <f>SUMIFS(СВЦЭМ!$C$39:$C$782,СВЦЭМ!$A$39:$A$782,$A141,СВЦЭМ!$B$39:$B$782,E$119)+'СЕТ СН'!$I$9+СВЦЭМ!$D$10+'СЕТ СН'!$I$5-'СЕТ СН'!$I$17</f>
        <v>4359.3283133700006</v>
      </c>
      <c r="F141" s="36">
        <f>SUMIFS(СВЦЭМ!$C$39:$C$782,СВЦЭМ!$A$39:$A$782,$A141,СВЦЭМ!$B$39:$B$782,F$119)+'СЕТ СН'!$I$9+СВЦЭМ!$D$10+'СЕТ СН'!$I$5-'СЕТ СН'!$I$17</f>
        <v>4342.8876289300006</v>
      </c>
      <c r="G141" s="36">
        <f>SUMIFS(СВЦЭМ!$C$39:$C$782,СВЦЭМ!$A$39:$A$782,$A141,СВЦЭМ!$B$39:$B$782,G$119)+'СЕТ СН'!$I$9+СВЦЭМ!$D$10+'СЕТ СН'!$I$5-'СЕТ СН'!$I$17</f>
        <v>4328.3331491900008</v>
      </c>
      <c r="H141" s="36">
        <f>SUMIFS(СВЦЭМ!$C$39:$C$782,СВЦЭМ!$A$39:$A$782,$A141,СВЦЭМ!$B$39:$B$782,H$119)+'СЕТ СН'!$I$9+СВЦЭМ!$D$10+'СЕТ СН'!$I$5-'СЕТ СН'!$I$17</f>
        <v>4261.7076852500004</v>
      </c>
      <c r="I141" s="36">
        <f>SUMIFS(СВЦЭМ!$C$39:$C$782,СВЦЭМ!$A$39:$A$782,$A141,СВЦЭМ!$B$39:$B$782,I$119)+'СЕТ СН'!$I$9+СВЦЭМ!$D$10+'СЕТ СН'!$I$5-'СЕТ СН'!$I$17</f>
        <v>4174.8245215799998</v>
      </c>
      <c r="J141" s="36">
        <f>SUMIFS(СВЦЭМ!$C$39:$C$782,СВЦЭМ!$A$39:$A$782,$A141,СВЦЭМ!$B$39:$B$782,J$119)+'СЕТ СН'!$I$9+СВЦЭМ!$D$10+'СЕТ СН'!$I$5-'СЕТ СН'!$I$17</f>
        <v>4158.1315015600003</v>
      </c>
      <c r="K141" s="36">
        <f>SUMIFS(СВЦЭМ!$C$39:$C$782,СВЦЭМ!$A$39:$A$782,$A141,СВЦЭМ!$B$39:$B$782,K$119)+'СЕТ СН'!$I$9+СВЦЭМ!$D$10+'СЕТ СН'!$I$5-'СЕТ СН'!$I$17</f>
        <v>4196.3545132300005</v>
      </c>
      <c r="L141" s="36">
        <f>SUMIFS(СВЦЭМ!$C$39:$C$782,СВЦЭМ!$A$39:$A$782,$A141,СВЦЭМ!$B$39:$B$782,L$119)+'СЕТ СН'!$I$9+СВЦЭМ!$D$10+'СЕТ СН'!$I$5-'СЕТ СН'!$I$17</f>
        <v>4175.68455438</v>
      </c>
      <c r="M141" s="36">
        <f>SUMIFS(СВЦЭМ!$C$39:$C$782,СВЦЭМ!$A$39:$A$782,$A141,СВЦЭМ!$B$39:$B$782,M$119)+'СЕТ СН'!$I$9+СВЦЭМ!$D$10+'СЕТ СН'!$I$5-'СЕТ СН'!$I$17</f>
        <v>4247.6763381700002</v>
      </c>
      <c r="N141" s="36">
        <f>SUMIFS(СВЦЭМ!$C$39:$C$782,СВЦЭМ!$A$39:$A$782,$A141,СВЦЭМ!$B$39:$B$782,N$119)+'СЕТ СН'!$I$9+СВЦЭМ!$D$10+'СЕТ СН'!$I$5-'СЕТ СН'!$I$17</f>
        <v>4297.4392319300005</v>
      </c>
      <c r="O141" s="36">
        <f>SUMIFS(СВЦЭМ!$C$39:$C$782,СВЦЭМ!$A$39:$A$782,$A141,СВЦЭМ!$B$39:$B$782,O$119)+'СЕТ СН'!$I$9+СВЦЭМ!$D$10+'СЕТ СН'!$I$5-'СЕТ СН'!$I$17</f>
        <v>4388.9197819800002</v>
      </c>
      <c r="P141" s="36">
        <f>SUMIFS(СВЦЭМ!$C$39:$C$782,СВЦЭМ!$A$39:$A$782,$A141,СВЦЭМ!$B$39:$B$782,P$119)+'СЕТ СН'!$I$9+СВЦЭМ!$D$10+'СЕТ СН'!$I$5-'СЕТ СН'!$I$17</f>
        <v>4379.5038479800005</v>
      </c>
      <c r="Q141" s="36">
        <f>SUMIFS(СВЦЭМ!$C$39:$C$782,СВЦЭМ!$A$39:$A$782,$A141,СВЦЭМ!$B$39:$B$782,Q$119)+'СЕТ СН'!$I$9+СВЦЭМ!$D$10+'СЕТ СН'!$I$5-'СЕТ СН'!$I$17</f>
        <v>4325.0406286100006</v>
      </c>
      <c r="R141" s="36">
        <f>SUMIFS(СВЦЭМ!$C$39:$C$782,СВЦЭМ!$A$39:$A$782,$A141,СВЦЭМ!$B$39:$B$782,R$119)+'СЕТ СН'!$I$9+СВЦЭМ!$D$10+'СЕТ СН'!$I$5-'СЕТ СН'!$I$17</f>
        <v>4203.8766119600004</v>
      </c>
      <c r="S141" s="36">
        <f>SUMIFS(СВЦЭМ!$C$39:$C$782,СВЦЭМ!$A$39:$A$782,$A141,СВЦЭМ!$B$39:$B$782,S$119)+'СЕТ СН'!$I$9+СВЦЭМ!$D$10+'СЕТ СН'!$I$5-'СЕТ СН'!$I$17</f>
        <v>4113.9252827300006</v>
      </c>
      <c r="T141" s="36">
        <f>SUMIFS(СВЦЭМ!$C$39:$C$782,СВЦЭМ!$A$39:$A$782,$A141,СВЦЭМ!$B$39:$B$782,T$119)+'СЕТ СН'!$I$9+СВЦЭМ!$D$10+'СЕТ СН'!$I$5-'СЕТ СН'!$I$17</f>
        <v>4054.0094292900003</v>
      </c>
      <c r="U141" s="36">
        <f>SUMIFS(СВЦЭМ!$C$39:$C$782,СВЦЭМ!$A$39:$A$782,$A141,СВЦЭМ!$B$39:$B$782,U$119)+'СЕТ СН'!$I$9+СВЦЭМ!$D$10+'СЕТ СН'!$I$5-'СЕТ СН'!$I$17</f>
        <v>4081.6260913900005</v>
      </c>
      <c r="V141" s="36">
        <f>SUMIFS(СВЦЭМ!$C$39:$C$782,СВЦЭМ!$A$39:$A$782,$A141,СВЦЭМ!$B$39:$B$782,V$119)+'СЕТ СН'!$I$9+СВЦЭМ!$D$10+'СЕТ СН'!$I$5-'СЕТ СН'!$I$17</f>
        <v>4186.1198239800005</v>
      </c>
      <c r="W141" s="36">
        <f>SUMIFS(СВЦЭМ!$C$39:$C$782,СВЦЭМ!$A$39:$A$782,$A141,СВЦЭМ!$B$39:$B$782,W$119)+'СЕТ СН'!$I$9+СВЦЭМ!$D$10+'СЕТ СН'!$I$5-'СЕТ СН'!$I$17</f>
        <v>4197.2967322200002</v>
      </c>
      <c r="X141" s="36">
        <f>SUMIFS(СВЦЭМ!$C$39:$C$782,СВЦЭМ!$A$39:$A$782,$A141,СВЦЭМ!$B$39:$B$782,X$119)+'СЕТ СН'!$I$9+СВЦЭМ!$D$10+'СЕТ СН'!$I$5-'СЕТ СН'!$I$17</f>
        <v>4210.7159642799998</v>
      </c>
      <c r="Y141" s="36">
        <f>SUMIFS(СВЦЭМ!$C$39:$C$782,СВЦЭМ!$A$39:$A$782,$A141,СВЦЭМ!$B$39:$B$782,Y$119)+'СЕТ СН'!$I$9+СВЦЭМ!$D$10+'СЕТ СН'!$I$5-'СЕТ СН'!$I$17</f>
        <v>4219.2850690699997</v>
      </c>
    </row>
    <row r="142" spans="1:25" ht="15.75" x14ac:dyDescent="0.2">
      <c r="A142" s="35">
        <f t="shared" si="3"/>
        <v>44643</v>
      </c>
      <c r="B142" s="36">
        <f>SUMIFS(СВЦЭМ!$C$39:$C$782,СВЦЭМ!$A$39:$A$782,$A142,СВЦЭМ!$B$39:$B$782,B$119)+'СЕТ СН'!$I$9+СВЦЭМ!$D$10+'СЕТ СН'!$I$5-'СЕТ СН'!$I$17</f>
        <v>4255.9429081200005</v>
      </c>
      <c r="C142" s="36">
        <f>SUMIFS(СВЦЭМ!$C$39:$C$782,СВЦЭМ!$A$39:$A$782,$A142,СВЦЭМ!$B$39:$B$782,C$119)+'СЕТ СН'!$I$9+СВЦЭМ!$D$10+'СЕТ СН'!$I$5-'СЕТ СН'!$I$17</f>
        <v>4279.87853421</v>
      </c>
      <c r="D142" s="36">
        <f>SUMIFS(СВЦЭМ!$C$39:$C$782,СВЦЭМ!$A$39:$A$782,$A142,СВЦЭМ!$B$39:$B$782,D$119)+'СЕТ СН'!$I$9+СВЦЭМ!$D$10+'СЕТ СН'!$I$5-'СЕТ СН'!$I$17</f>
        <v>4334.7106674700008</v>
      </c>
      <c r="E142" s="36">
        <f>SUMIFS(СВЦЭМ!$C$39:$C$782,СВЦЭМ!$A$39:$A$782,$A142,СВЦЭМ!$B$39:$B$782,E$119)+'СЕТ СН'!$I$9+СВЦЭМ!$D$10+'СЕТ СН'!$I$5-'СЕТ СН'!$I$17</f>
        <v>4385.79933893</v>
      </c>
      <c r="F142" s="36">
        <f>SUMIFS(СВЦЭМ!$C$39:$C$782,СВЦЭМ!$A$39:$A$782,$A142,СВЦЭМ!$B$39:$B$782,F$119)+'СЕТ СН'!$I$9+СВЦЭМ!$D$10+'СЕТ СН'!$I$5-'СЕТ СН'!$I$17</f>
        <v>4369.6125909500006</v>
      </c>
      <c r="G142" s="36">
        <f>SUMIFS(СВЦЭМ!$C$39:$C$782,СВЦЭМ!$A$39:$A$782,$A142,СВЦЭМ!$B$39:$B$782,G$119)+'СЕТ СН'!$I$9+СВЦЭМ!$D$10+'СЕТ СН'!$I$5-'СЕТ СН'!$I$17</f>
        <v>4338.5086117700002</v>
      </c>
      <c r="H142" s="36">
        <f>SUMIFS(СВЦЭМ!$C$39:$C$782,СВЦЭМ!$A$39:$A$782,$A142,СВЦЭМ!$B$39:$B$782,H$119)+'СЕТ СН'!$I$9+СВЦЭМ!$D$10+'СЕТ СН'!$I$5-'СЕТ СН'!$I$17</f>
        <v>4273.5856861700004</v>
      </c>
      <c r="I142" s="36">
        <f>SUMIFS(СВЦЭМ!$C$39:$C$782,СВЦЭМ!$A$39:$A$782,$A142,СВЦЭМ!$B$39:$B$782,I$119)+'СЕТ СН'!$I$9+СВЦЭМ!$D$10+'СЕТ СН'!$I$5-'СЕТ СН'!$I$17</f>
        <v>4206.1222103400005</v>
      </c>
      <c r="J142" s="36">
        <f>SUMIFS(СВЦЭМ!$C$39:$C$782,СВЦЭМ!$A$39:$A$782,$A142,СВЦЭМ!$B$39:$B$782,J$119)+'СЕТ СН'!$I$9+СВЦЭМ!$D$10+'СЕТ СН'!$I$5-'СЕТ СН'!$I$17</f>
        <v>4182.7981232100001</v>
      </c>
      <c r="K142" s="36">
        <f>SUMIFS(СВЦЭМ!$C$39:$C$782,СВЦЭМ!$A$39:$A$782,$A142,СВЦЭМ!$B$39:$B$782,K$119)+'СЕТ СН'!$I$9+СВЦЭМ!$D$10+'СЕТ СН'!$I$5-'СЕТ СН'!$I$17</f>
        <v>4189.1164571999998</v>
      </c>
      <c r="L142" s="36">
        <f>SUMIFS(СВЦЭМ!$C$39:$C$782,СВЦЭМ!$A$39:$A$782,$A142,СВЦЭМ!$B$39:$B$782,L$119)+'СЕТ СН'!$I$9+СВЦЭМ!$D$10+'СЕТ СН'!$I$5-'СЕТ СН'!$I$17</f>
        <v>4227.72000183</v>
      </c>
      <c r="M142" s="36">
        <f>SUMIFS(СВЦЭМ!$C$39:$C$782,СВЦЭМ!$A$39:$A$782,$A142,СВЦЭМ!$B$39:$B$782,M$119)+'СЕТ СН'!$I$9+СВЦЭМ!$D$10+'СЕТ СН'!$I$5-'СЕТ СН'!$I$17</f>
        <v>4250.5136475700001</v>
      </c>
      <c r="N142" s="36">
        <f>SUMIFS(СВЦЭМ!$C$39:$C$782,СВЦЭМ!$A$39:$A$782,$A142,СВЦЭМ!$B$39:$B$782,N$119)+'СЕТ СН'!$I$9+СВЦЭМ!$D$10+'СЕТ СН'!$I$5-'СЕТ СН'!$I$17</f>
        <v>4279.1738466400002</v>
      </c>
      <c r="O142" s="36">
        <f>SUMIFS(СВЦЭМ!$C$39:$C$782,СВЦЭМ!$A$39:$A$782,$A142,СВЦЭМ!$B$39:$B$782,O$119)+'СЕТ СН'!$I$9+СВЦЭМ!$D$10+'СЕТ СН'!$I$5-'СЕТ СН'!$I$17</f>
        <v>4326.7949485600002</v>
      </c>
      <c r="P142" s="36">
        <f>SUMIFS(СВЦЭМ!$C$39:$C$782,СВЦЭМ!$A$39:$A$782,$A142,СВЦЭМ!$B$39:$B$782,P$119)+'СЕТ СН'!$I$9+СВЦЭМ!$D$10+'СЕТ СН'!$I$5-'СЕТ СН'!$I$17</f>
        <v>4368.7314239500001</v>
      </c>
      <c r="Q142" s="36">
        <f>SUMIFS(СВЦЭМ!$C$39:$C$782,СВЦЭМ!$A$39:$A$782,$A142,СВЦЭМ!$B$39:$B$782,Q$119)+'СЕТ СН'!$I$9+СВЦЭМ!$D$10+'СЕТ СН'!$I$5-'СЕТ СН'!$I$17</f>
        <v>4350.5755207500006</v>
      </c>
      <c r="R142" s="36">
        <f>SUMIFS(СВЦЭМ!$C$39:$C$782,СВЦЭМ!$A$39:$A$782,$A142,СВЦЭМ!$B$39:$B$782,R$119)+'СЕТ СН'!$I$9+СВЦЭМ!$D$10+'СЕТ СН'!$I$5-'СЕТ СН'!$I$17</f>
        <v>4286.1970713299997</v>
      </c>
      <c r="S142" s="36">
        <f>SUMIFS(СВЦЭМ!$C$39:$C$782,СВЦЭМ!$A$39:$A$782,$A142,СВЦЭМ!$B$39:$B$782,S$119)+'СЕТ СН'!$I$9+СВЦЭМ!$D$10+'СЕТ СН'!$I$5-'СЕТ СН'!$I$17</f>
        <v>4234.9749371500002</v>
      </c>
      <c r="T142" s="36">
        <f>SUMIFS(СВЦЭМ!$C$39:$C$782,СВЦЭМ!$A$39:$A$782,$A142,СВЦЭМ!$B$39:$B$782,T$119)+'СЕТ СН'!$I$9+СВЦЭМ!$D$10+'СЕТ СН'!$I$5-'СЕТ СН'!$I$17</f>
        <v>4175.9251351399998</v>
      </c>
      <c r="U142" s="36">
        <f>SUMIFS(СВЦЭМ!$C$39:$C$782,СВЦЭМ!$A$39:$A$782,$A142,СВЦЭМ!$B$39:$B$782,U$119)+'СЕТ СН'!$I$9+СВЦЭМ!$D$10+'СЕТ СН'!$I$5-'СЕТ СН'!$I$17</f>
        <v>4156.1916745100007</v>
      </c>
      <c r="V142" s="36">
        <f>SUMIFS(СВЦЭМ!$C$39:$C$782,СВЦЭМ!$A$39:$A$782,$A142,СВЦЭМ!$B$39:$B$782,V$119)+'СЕТ СН'!$I$9+СВЦЭМ!$D$10+'СЕТ СН'!$I$5-'СЕТ СН'!$I$17</f>
        <v>4166.0840099500001</v>
      </c>
      <c r="W142" s="36">
        <f>SUMIFS(СВЦЭМ!$C$39:$C$782,СВЦЭМ!$A$39:$A$782,$A142,СВЦЭМ!$B$39:$B$782,W$119)+'СЕТ СН'!$I$9+СВЦЭМ!$D$10+'СЕТ СН'!$I$5-'СЕТ СН'!$I$17</f>
        <v>4177.8112378300002</v>
      </c>
      <c r="X142" s="36">
        <f>SUMIFS(СВЦЭМ!$C$39:$C$782,СВЦЭМ!$A$39:$A$782,$A142,СВЦЭМ!$B$39:$B$782,X$119)+'СЕТ СН'!$I$9+СВЦЭМ!$D$10+'СЕТ СН'!$I$5-'СЕТ СН'!$I$17</f>
        <v>4183.0142085400003</v>
      </c>
      <c r="Y142" s="36">
        <f>SUMIFS(СВЦЭМ!$C$39:$C$782,СВЦЭМ!$A$39:$A$782,$A142,СВЦЭМ!$B$39:$B$782,Y$119)+'СЕТ СН'!$I$9+СВЦЭМ!$D$10+'СЕТ СН'!$I$5-'СЕТ СН'!$I$17</f>
        <v>4183.29758287</v>
      </c>
    </row>
    <row r="143" spans="1:25" ht="15.75" x14ac:dyDescent="0.2">
      <c r="A143" s="35">
        <f t="shared" si="3"/>
        <v>44644</v>
      </c>
      <c r="B143" s="36">
        <f>SUMIFS(СВЦЭМ!$C$39:$C$782,СВЦЭМ!$A$39:$A$782,$A143,СВЦЭМ!$B$39:$B$782,B$119)+'СЕТ СН'!$I$9+СВЦЭМ!$D$10+'СЕТ СН'!$I$5-'СЕТ СН'!$I$17</f>
        <v>4256.0826600300006</v>
      </c>
      <c r="C143" s="36">
        <f>SUMIFS(СВЦЭМ!$C$39:$C$782,СВЦЭМ!$A$39:$A$782,$A143,СВЦЭМ!$B$39:$B$782,C$119)+'СЕТ СН'!$I$9+СВЦЭМ!$D$10+'СЕТ СН'!$I$5-'СЕТ СН'!$I$17</f>
        <v>4291.2023949300001</v>
      </c>
      <c r="D143" s="36">
        <f>SUMIFS(СВЦЭМ!$C$39:$C$782,СВЦЭМ!$A$39:$A$782,$A143,СВЦЭМ!$B$39:$B$782,D$119)+'СЕТ СН'!$I$9+СВЦЭМ!$D$10+'СЕТ СН'!$I$5-'СЕТ СН'!$I$17</f>
        <v>4379.5293591200007</v>
      </c>
      <c r="E143" s="36">
        <f>SUMIFS(СВЦЭМ!$C$39:$C$782,СВЦЭМ!$A$39:$A$782,$A143,СВЦЭМ!$B$39:$B$782,E$119)+'СЕТ СН'!$I$9+СВЦЭМ!$D$10+'СЕТ СН'!$I$5-'СЕТ СН'!$I$17</f>
        <v>4403.2405832100003</v>
      </c>
      <c r="F143" s="36">
        <f>SUMIFS(СВЦЭМ!$C$39:$C$782,СВЦЭМ!$A$39:$A$782,$A143,СВЦЭМ!$B$39:$B$782,F$119)+'СЕТ СН'!$I$9+СВЦЭМ!$D$10+'СЕТ СН'!$I$5-'СЕТ СН'!$I$17</f>
        <v>4375.5710628100005</v>
      </c>
      <c r="G143" s="36">
        <f>SUMIFS(СВЦЭМ!$C$39:$C$782,СВЦЭМ!$A$39:$A$782,$A143,СВЦЭМ!$B$39:$B$782,G$119)+'СЕТ СН'!$I$9+СВЦЭМ!$D$10+'СЕТ СН'!$I$5-'СЕТ СН'!$I$17</f>
        <v>4353.7658373200002</v>
      </c>
      <c r="H143" s="36">
        <f>SUMIFS(СВЦЭМ!$C$39:$C$782,СВЦЭМ!$A$39:$A$782,$A143,СВЦЭМ!$B$39:$B$782,H$119)+'СЕТ СН'!$I$9+СВЦЭМ!$D$10+'СЕТ СН'!$I$5-'СЕТ СН'!$I$17</f>
        <v>4282.2313663200002</v>
      </c>
      <c r="I143" s="36">
        <f>SUMIFS(СВЦЭМ!$C$39:$C$782,СВЦЭМ!$A$39:$A$782,$A143,СВЦЭМ!$B$39:$B$782,I$119)+'СЕТ СН'!$I$9+СВЦЭМ!$D$10+'СЕТ СН'!$I$5-'СЕТ СН'!$I$17</f>
        <v>4197.1177457100002</v>
      </c>
      <c r="J143" s="36">
        <f>SUMIFS(СВЦЭМ!$C$39:$C$782,СВЦЭМ!$A$39:$A$782,$A143,СВЦЭМ!$B$39:$B$782,J$119)+'СЕТ СН'!$I$9+СВЦЭМ!$D$10+'СЕТ СН'!$I$5-'СЕТ СН'!$I$17</f>
        <v>4185.6118285000002</v>
      </c>
      <c r="K143" s="36">
        <f>SUMIFS(СВЦЭМ!$C$39:$C$782,СВЦЭМ!$A$39:$A$782,$A143,СВЦЭМ!$B$39:$B$782,K$119)+'СЕТ СН'!$I$9+СВЦЭМ!$D$10+'СЕТ СН'!$I$5-'СЕТ СН'!$I$17</f>
        <v>4188.2206402900001</v>
      </c>
      <c r="L143" s="36">
        <f>SUMIFS(СВЦЭМ!$C$39:$C$782,СВЦЭМ!$A$39:$A$782,$A143,СВЦЭМ!$B$39:$B$782,L$119)+'СЕТ СН'!$I$9+СВЦЭМ!$D$10+'СЕТ СН'!$I$5-'СЕТ СН'!$I$17</f>
        <v>4203.6882796400005</v>
      </c>
      <c r="M143" s="36">
        <f>SUMIFS(СВЦЭМ!$C$39:$C$782,СВЦЭМ!$A$39:$A$782,$A143,СВЦЭМ!$B$39:$B$782,M$119)+'СЕТ СН'!$I$9+СВЦЭМ!$D$10+'СЕТ СН'!$I$5-'СЕТ СН'!$I$17</f>
        <v>4266.3943052000004</v>
      </c>
      <c r="N143" s="36">
        <f>SUMIFS(СВЦЭМ!$C$39:$C$782,СВЦЭМ!$A$39:$A$782,$A143,СВЦЭМ!$B$39:$B$782,N$119)+'СЕТ СН'!$I$9+СВЦЭМ!$D$10+'СЕТ СН'!$I$5-'СЕТ СН'!$I$17</f>
        <v>4323.4185363300003</v>
      </c>
      <c r="O143" s="36">
        <f>SUMIFS(СВЦЭМ!$C$39:$C$782,СВЦЭМ!$A$39:$A$782,$A143,СВЦЭМ!$B$39:$B$782,O$119)+'СЕТ СН'!$I$9+СВЦЭМ!$D$10+'СЕТ СН'!$I$5-'СЕТ СН'!$I$17</f>
        <v>4372.4232035300001</v>
      </c>
      <c r="P143" s="36">
        <f>SUMIFS(СВЦЭМ!$C$39:$C$782,СВЦЭМ!$A$39:$A$782,$A143,СВЦЭМ!$B$39:$B$782,P$119)+'СЕТ СН'!$I$9+СВЦЭМ!$D$10+'СЕТ СН'!$I$5-'СЕТ СН'!$I$17</f>
        <v>4386.9068264800007</v>
      </c>
      <c r="Q143" s="36">
        <f>SUMIFS(СВЦЭМ!$C$39:$C$782,СВЦЭМ!$A$39:$A$782,$A143,СВЦЭМ!$B$39:$B$782,Q$119)+'СЕТ СН'!$I$9+СВЦЭМ!$D$10+'СЕТ СН'!$I$5-'СЕТ СН'!$I$17</f>
        <v>4368.9257750800007</v>
      </c>
      <c r="R143" s="36">
        <f>SUMIFS(СВЦЭМ!$C$39:$C$782,СВЦЭМ!$A$39:$A$782,$A143,СВЦЭМ!$B$39:$B$782,R$119)+'СЕТ СН'!$I$9+СВЦЭМ!$D$10+'СЕТ СН'!$I$5-'СЕТ СН'!$I$17</f>
        <v>4292.8307209499999</v>
      </c>
      <c r="S143" s="36">
        <f>SUMIFS(СВЦЭМ!$C$39:$C$782,СВЦЭМ!$A$39:$A$782,$A143,СВЦЭМ!$B$39:$B$782,S$119)+'СЕТ СН'!$I$9+СВЦЭМ!$D$10+'СЕТ СН'!$I$5-'СЕТ СН'!$I$17</f>
        <v>4255.6549791699999</v>
      </c>
      <c r="T143" s="36">
        <f>SUMIFS(СВЦЭМ!$C$39:$C$782,СВЦЭМ!$A$39:$A$782,$A143,СВЦЭМ!$B$39:$B$782,T$119)+'СЕТ СН'!$I$9+СВЦЭМ!$D$10+'СЕТ СН'!$I$5-'СЕТ СН'!$I$17</f>
        <v>4198.5628253800005</v>
      </c>
      <c r="U143" s="36">
        <f>SUMIFS(СВЦЭМ!$C$39:$C$782,СВЦЭМ!$A$39:$A$782,$A143,СВЦЭМ!$B$39:$B$782,U$119)+'СЕТ СН'!$I$9+СВЦЭМ!$D$10+'СЕТ СН'!$I$5-'СЕТ СН'!$I$17</f>
        <v>4175.0876967000004</v>
      </c>
      <c r="V143" s="36">
        <f>SUMIFS(СВЦЭМ!$C$39:$C$782,СВЦЭМ!$A$39:$A$782,$A143,СВЦЭМ!$B$39:$B$782,V$119)+'СЕТ СН'!$I$9+СВЦЭМ!$D$10+'СЕТ СН'!$I$5-'СЕТ СН'!$I$17</f>
        <v>4142.3000155299997</v>
      </c>
      <c r="W143" s="36">
        <f>SUMIFS(СВЦЭМ!$C$39:$C$782,СВЦЭМ!$A$39:$A$782,$A143,СВЦЭМ!$B$39:$B$782,W$119)+'СЕТ СН'!$I$9+СВЦЭМ!$D$10+'СЕТ СН'!$I$5-'СЕТ СН'!$I$17</f>
        <v>4168.6881324300002</v>
      </c>
      <c r="X143" s="36">
        <f>SUMIFS(СВЦЭМ!$C$39:$C$782,СВЦЭМ!$A$39:$A$782,$A143,СВЦЭМ!$B$39:$B$782,X$119)+'СЕТ СН'!$I$9+СВЦЭМ!$D$10+'СЕТ СН'!$I$5-'СЕТ СН'!$I$17</f>
        <v>4076.8261812200003</v>
      </c>
      <c r="Y143" s="36">
        <f>SUMIFS(СВЦЭМ!$C$39:$C$782,СВЦЭМ!$A$39:$A$782,$A143,СВЦЭМ!$B$39:$B$782,Y$119)+'СЕТ СН'!$I$9+СВЦЭМ!$D$10+'СЕТ СН'!$I$5-'СЕТ СН'!$I$17</f>
        <v>4030.2255391300005</v>
      </c>
    </row>
    <row r="144" spans="1:25" ht="15.75" x14ac:dyDescent="0.2">
      <c r="A144" s="35">
        <f t="shared" si="3"/>
        <v>44645</v>
      </c>
      <c r="B144" s="36">
        <f>SUMIFS(СВЦЭМ!$C$39:$C$782,СВЦЭМ!$A$39:$A$782,$A144,СВЦЭМ!$B$39:$B$782,B$119)+'СЕТ СН'!$I$9+СВЦЭМ!$D$10+'СЕТ СН'!$I$5-'СЕТ СН'!$I$17</f>
        <v>4095.37336306</v>
      </c>
      <c r="C144" s="36">
        <f>SUMIFS(СВЦЭМ!$C$39:$C$782,СВЦЭМ!$A$39:$A$782,$A144,СВЦЭМ!$B$39:$B$782,C$119)+'СЕТ СН'!$I$9+СВЦЭМ!$D$10+'СЕТ СН'!$I$5-'СЕТ СН'!$I$17</f>
        <v>4171.0888806700004</v>
      </c>
      <c r="D144" s="36">
        <f>SUMIFS(СВЦЭМ!$C$39:$C$782,СВЦЭМ!$A$39:$A$782,$A144,СВЦЭМ!$B$39:$B$782,D$119)+'СЕТ СН'!$I$9+СВЦЭМ!$D$10+'СЕТ СН'!$I$5-'СЕТ СН'!$I$17</f>
        <v>4300.8629778000004</v>
      </c>
      <c r="E144" s="36">
        <f>SUMIFS(СВЦЭМ!$C$39:$C$782,СВЦЭМ!$A$39:$A$782,$A144,СВЦЭМ!$B$39:$B$782,E$119)+'СЕТ СН'!$I$9+СВЦЭМ!$D$10+'СЕТ СН'!$I$5-'СЕТ СН'!$I$17</f>
        <v>4356.3959796300005</v>
      </c>
      <c r="F144" s="36">
        <f>SUMIFS(СВЦЭМ!$C$39:$C$782,СВЦЭМ!$A$39:$A$782,$A144,СВЦЭМ!$B$39:$B$782,F$119)+'СЕТ СН'!$I$9+СВЦЭМ!$D$10+'СЕТ СН'!$I$5-'СЕТ СН'!$I$17</f>
        <v>4369.7044723100007</v>
      </c>
      <c r="G144" s="36">
        <f>SUMIFS(СВЦЭМ!$C$39:$C$782,СВЦЭМ!$A$39:$A$782,$A144,СВЦЭМ!$B$39:$B$782,G$119)+'СЕТ СН'!$I$9+СВЦЭМ!$D$10+'СЕТ СН'!$I$5-'СЕТ СН'!$I$17</f>
        <v>4358.4743493000005</v>
      </c>
      <c r="H144" s="36">
        <f>SUMIFS(СВЦЭМ!$C$39:$C$782,СВЦЭМ!$A$39:$A$782,$A144,СВЦЭМ!$B$39:$B$782,H$119)+'СЕТ СН'!$I$9+СВЦЭМ!$D$10+'СЕТ СН'!$I$5-'СЕТ СН'!$I$17</f>
        <v>4275.7915521800005</v>
      </c>
      <c r="I144" s="36">
        <f>SUMIFS(СВЦЭМ!$C$39:$C$782,СВЦЭМ!$A$39:$A$782,$A144,СВЦЭМ!$B$39:$B$782,I$119)+'СЕТ СН'!$I$9+СВЦЭМ!$D$10+'СЕТ СН'!$I$5-'СЕТ СН'!$I$17</f>
        <v>4147.0974409299997</v>
      </c>
      <c r="J144" s="36">
        <f>SUMIFS(СВЦЭМ!$C$39:$C$782,СВЦЭМ!$A$39:$A$782,$A144,СВЦЭМ!$B$39:$B$782,J$119)+'СЕТ СН'!$I$9+СВЦЭМ!$D$10+'СЕТ СН'!$I$5-'СЕТ СН'!$I$17</f>
        <v>4054.8734359800001</v>
      </c>
      <c r="K144" s="36">
        <f>SUMIFS(СВЦЭМ!$C$39:$C$782,СВЦЭМ!$A$39:$A$782,$A144,СВЦЭМ!$B$39:$B$782,K$119)+'СЕТ СН'!$I$9+СВЦЭМ!$D$10+'СЕТ СН'!$I$5-'СЕТ СН'!$I$17</f>
        <v>4050.8179898100002</v>
      </c>
      <c r="L144" s="36">
        <f>SUMIFS(СВЦЭМ!$C$39:$C$782,СВЦЭМ!$A$39:$A$782,$A144,СВЦЭМ!$B$39:$B$782,L$119)+'СЕТ СН'!$I$9+СВЦЭМ!$D$10+'СЕТ СН'!$I$5-'СЕТ СН'!$I$17</f>
        <v>4060.3639960400005</v>
      </c>
      <c r="M144" s="36">
        <f>SUMIFS(СВЦЭМ!$C$39:$C$782,СВЦЭМ!$A$39:$A$782,$A144,СВЦЭМ!$B$39:$B$782,M$119)+'СЕТ СН'!$I$9+СВЦЭМ!$D$10+'СЕТ СН'!$I$5-'СЕТ СН'!$I$17</f>
        <v>4132.6548490800005</v>
      </c>
      <c r="N144" s="36">
        <f>SUMIFS(СВЦЭМ!$C$39:$C$782,СВЦЭМ!$A$39:$A$782,$A144,СВЦЭМ!$B$39:$B$782,N$119)+'СЕТ СН'!$I$9+СВЦЭМ!$D$10+'СЕТ СН'!$I$5-'СЕТ СН'!$I$17</f>
        <v>4197.1594804800006</v>
      </c>
      <c r="O144" s="36">
        <f>SUMIFS(СВЦЭМ!$C$39:$C$782,СВЦЭМ!$A$39:$A$782,$A144,СВЦЭМ!$B$39:$B$782,O$119)+'СЕТ СН'!$I$9+СВЦЭМ!$D$10+'СЕТ СН'!$I$5-'СЕТ СН'!$I$17</f>
        <v>4261.25063916</v>
      </c>
      <c r="P144" s="36">
        <f>SUMIFS(СВЦЭМ!$C$39:$C$782,СВЦЭМ!$A$39:$A$782,$A144,СВЦЭМ!$B$39:$B$782,P$119)+'СЕТ СН'!$I$9+СВЦЭМ!$D$10+'СЕТ СН'!$I$5-'СЕТ СН'!$I$17</f>
        <v>4287.0336157500005</v>
      </c>
      <c r="Q144" s="36">
        <f>SUMIFS(СВЦЭМ!$C$39:$C$782,СВЦЭМ!$A$39:$A$782,$A144,СВЦЭМ!$B$39:$B$782,Q$119)+'СЕТ СН'!$I$9+СВЦЭМ!$D$10+'СЕТ СН'!$I$5-'СЕТ СН'!$I$17</f>
        <v>4273.7458732600007</v>
      </c>
      <c r="R144" s="36">
        <f>SUMIFS(СВЦЭМ!$C$39:$C$782,СВЦЭМ!$A$39:$A$782,$A144,СВЦЭМ!$B$39:$B$782,R$119)+'СЕТ СН'!$I$9+СВЦЭМ!$D$10+'СЕТ СН'!$I$5-'СЕТ СН'!$I$17</f>
        <v>4242.4881931400005</v>
      </c>
      <c r="S144" s="36">
        <f>SUMIFS(СВЦЭМ!$C$39:$C$782,СВЦЭМ!$A$39:$A$782,$A144,СВЦЭМ!$B$39:$B$782,S$119)+'СЕТ СН'!$I$9+СВЦЭМ!$D$10+'СЕТ СН'!$I$5-'СЕТ СН'!$I$17</f>
        <v>4191.7176694899999</v>
      </c>
      <c r="T144" s="36">
        <f>SUMIFS(СВЦЭМ!$C$39:$C$782,СВЦЭМ!$A$39:$A$782,$A144,СВЦЭМ!$B$39:$B$782,T$119)+'СЕТ СН'!$I$9+СВЦЭМ!$D$10+'СЕТ СН'!$I$5-'СЕТ СН'!$I$17</f>
        <v>4135.4572211900004</v>
      </c>
      <c r="U144" s="36">
        <f>SUMIFS(СВЦЭМ!$C$39:$C$782,СВЦЭМ!$A$39:$A$782,$A144,СВЦЭМ!$B$39:$B$782,U$119)+'СЕТ СН'!$I$9+СВЦЭМ!$D$10+'СЕТ СН'!$I$5-'СЕТ СН'!$I$17</f>
        <v>4139.4102516700004</v>
      </c>
      <c r="V144" s="36">
        <f>SUMIFS(СВЦЭМ!$C$39:$C$782,СВЦЭМ!$A$39:$A$782,$A144,СВЦЭМ!$B$39:$B$782,V$119)+'СЕТ СН'!$I$9+СВЦЭМ!$D$10+'СЕТ СН'!$I$5-'СЕТ СН'!$I$17</f>
        <v>4168.2371452300004</v>
      </c>
      <c r="W144" s="36">
        <f>SUMIFS(СВЦЭМ!$C$39:$C$782,СВЦЭМ!$A$39:$A$782,$A144,СВЦЭМ!$B$39:$B$782,W$119)+'СЕТ СН'!$I$9+СВЦЭМ!$D$10+'СЕТ СН'!$I$5-'СЕТ СН'!$I$17</f>
        <v>4194.2570678499997</v>
      </c>
      <c r="X144" s="36">
        <f>SUMIFS(СВЦЭМ!$C$39:$C$782,СВЦЭМ!$A$39:$A$782,$A144,СВЦЭМ!$B$39:$B$782,X$119)+'СЕТ СН'!$I$9+СВЦЭМ!$D$10+'СЕТ СН'!$I$5-'СЕТ СН'!$I$17</f>
        <v>4227.09851798</v>
      </c>
      <c r="Y144" s="36">
        <f>SUMIFS(СВЦЭМ!$C$39:$C$782,СВЦЭМ!$A$39:$A$782,$A144,СВЦЭМ!$B$39:$B$782,Y$119)+'СЕТ СН'!$I$9+СВЦЭМ!$D$10+'СЕТ СН'!$I$5-'СЕТ СН'!$I$17</f>
        <v>4237.7460881400002</v>
      </c>
    </row>
    <row r="145" spans="1:26" ht="15.75" x14ac:dyDescent="0.2">
      <c r="A145" s="35">
        <f t="shared" si="3"/>
        <v>44646</v>
      </c>
      <c r="B145" s="36">
        <f>SUMIFS(СВЦЭМ!$C$39:$C$782,СВЦЭМ!$A$39:$A$782,$A145,СВЦЭМ!$B$39:$B$782,B$119)+'СЕТ СН'!$I$9+СВЦЭМ!$D$10+'СЕТ СН'!$I$5-'СЕТ СН'!$I$17</f>
        <v>4284.3297971900001</v>
      </c>
      <c r="C145" s="36">
        <f>SUMIFS(СВЦЭМ!$C$39:$C$782,СВЦЭМ!$A$39:$A$782,$A145,СВЦЭМ!$B$39:$B$782,C$119)+'СЕТ СН'!$I$9+СВЦЭМ!$D$10+'СЕТ СН'!$I$5-'СЕТ СН'!$I$17</f>
        <v>4264.2815687299999</v>
      </c>
      <c r="D145" s="36">
        <f>SUMIFS(СВЦЭМ!$C$39:$C$782,СВЦЭМ!$A$39:$A$782,$A145,СВЦЭМ!$B$39:$B$782,D$119)+'СЕТ СН'!$I$9+СВЦЭМ!$D$10+'СЕТ СН'!$I$5-'СЕТ СН'!$I$17</f>
        <v>4341.3320077400003</v>
      </c>
      <c r="E145" s="36">
        <f>SUMIFS(СВЦЭМ!$C$39:$C$782,СВЦЭМ!$A$39:$A$782,$A145,СВЦЭМ!$B$39:$B$782,E$119)+'СЕТ СН'!$I$9+СВЦЭМ!$D$10+'СЕТ СН'!$I$5-'СЕТ СН'!$I$17</f>
        <v>4367.5950986400003</v>
      </c>
      <c r="F145" s="36">
        <f>SUMIFS(СВЦЭМ!$C$39:$C$782,СВЦЭМ!$A$39:$A$782,$A145,СВЦЭМ!$B$39:$B$782,F$119)+'СЕТ СН'!$I$9+СВЦЭМ!$D$10+'СЕТ СН'!$I$5-'СЕТ СН'!$I$17</f>
        <v>4352.1101397800003</v>
      </c>
      <c r="G145" s="36">
        <f>SUMIFS(СВЦЭМ!$C$39:$C$782,СВЦЭМ!$A$39:$A$782,$A145,СВЦЭМ!$B$39:$B$782,G$119)+'СЕТ СН'!$I$9+СВЦЭМ!$D$10+'СЕТ СН'!$I$5-'СЕТ СН'!$I$17</f>
        <v>4340.0535540399997</v>
      </c>
      <c r="H145" s="36">
        <f>SUMIFS(СВЦЭМ!$C$39:$C$782,СВЦЭМ!$A$39:$A$782,$A145,СВЦЭМ!$B$39:$B$782,H$119)+'СЕТ СН'!$I$9+СВЦЭМ!$D$10+'СЕТ СН'!$I$5-'СЕТ СН'!$I$17</f>
        <v>4306.4849916000003</v>
      </c>
      <c r="I145" s="36">
        <f>SUMIFS(СВЦЭМ!$C$39:$C$782,СВЦЭМ!$A$39:$A$782,$A145,СВЦЭМ!$B$39:$B$782,I$119)+'СЕТ СН'!$I$9+СВЦЭМ!$D$10+'СЕТ СН'!$I$5-'СЕТ СН'!$I$17</f>
        <v>4214.6832743900004</v>
      </c>
      <c r="J145" s="36">
        <f>SUMIFS(СВЦЭМ!$C$39:$C$782,СВЦЭМ!$A$39:$A$782,$A145,СВЦЭМ!$B$39:$B$782,J$119)+'СЕТ СН'!$I$9+СВЦЭМ!$D$10+'СЕТ СН'!$I$5-'СЕТ СН'!$I$17</f>
        <v>4144.05187957</v>
      </c>
      <c r="K145" s="36">
        <f>SUMIFS(СВЦЭМ!$C$39:$C$782,СВЦЭМ!$A$39:$A$782,$A145,СВЦЭМ!$B$39:$B$782,K$119)+'СЕТ СН'!$I$9+СВЦЭМ!$D$10+'СЕТ СН'!$I$5-'СЕТ СН'!$I$17</f>
        <v>4137.3670389500003</v>
      </c>
      <c r="L145" s="36">
        <f>SUMIFS(СВЦЭМ!$C$39:$C$782,СВЦЭМ!$A$39:$A$782,$A145,СВЦЭМ!$B$39:$B$782,L$119)+'СЕТ СН'!$I$9+СВЦЭМ!$D$10+'СЕТ СН'!$I$5-'СЕТ СН'!$I$17</f>
        <v>4152.1492377900004</v>
      </c>
      <c r="M145" s="36">
        <f>SUMIFS(СВЦЭМ!$C$39:$C$782,СВЦЭМ!$A$39:$A$782,$A145,СВЦЭМ!$B$39:$B$782,M$119)+'СЕТ СН'!$I$9+СВЦЭМ!$D$10+'СЕТ СН'!$I$5-'СЕТ СН'!$I$17</f>
        <v>4195.8380796800002</v>
      </c>
      <c r="N145" s="36">
        <f>SUMIFS(СВЦЭМ!$C$39:$C$782,СВЦЭМ!$A$39:$A$782,$A145,СВЦЭМ!$B$39:$B$782,N$119)+'СЕТ СН'!$I$9+СВЦЭМ!$D$10+'СЕТ СН'!$I$5-'СЕТ СН'!$I$17</f>
        <v>4226.0049921</v>
      </c>
      <c r="O145" s="36">
        <f>SUMIFS(СВЦЭМ!$C$39:$C$782,СВЦЭМ!$A$39:$A$782,$A145,СВЦЭМ!$B$39:$B$782,O$119)+'СЕТ СН'!$I$9+СВЦЭМ!$D$10+'СЕТ СН'!$I$5-'СЕТ СН'!$I$17</f>
        <v>4273.2759670300002</v>
      </c>
      <c r="P145" s="36">
        <f>SUMIFS(СВЦЭМ!$C$39:$C$782,СВЦЭМ!$A$39:$A$782,$A145,СВЦЭМ!$B$39:$B$782,P$119)+'СЕТ СН'!$I$9+СВЦЭМ!$D$10+'СЕТ СН'!$I$5-'СЕТ СН'!$I$17</f>
        <v>4305.4028494200002</v>
      </c>
      <c r="Q145" s="36">
        <f>SUMIFS(СВЦЭМ!$C$39:$C$782,СВЦЭМ!$A$39:$A$782,$A145,СВЦЭМ!$B$39:$B$782,Q$119)+'СЕТ СН'!$I$9+СВЦЭМ!$D$10+'СЕТ СН'!$I$5-'СЕТ СН'!$I$17</f>
        <v>4251.1847949200001</v>
      </c>
      <c r="R145" s="36">
        <f>SUMIFS(СВЦЭМ!$C$39:$C$782,СВЦЭМ!$A$39:$A$782,$A145,СВЦЭМ!$B$39:$B$782,R$119)+'СЕТ СН'!$I$9+СВЦЭМ!$D$10+'СЕТ СН'!$I$5-'СЕТ СН'!$I$17</f>
        <v>4169.9559017600004</v>
      </c>
      <c r="S145" s="36">
        <f>SUMIFS(СВЦЭМ!$C$39:$C$782,СВЦЭМ!$A$39:$A$782,$A145,СВЦЭМ!$B$39:$B$782,S$119)+'СЕТ СН'!$I$9+СВЦЭМ!$D$10+'СЕТ СН'!$I$5-'СЕТ СН'!$I$17</f>
        <v>4082.6825195500005</v>
      </c>
      <c r="T145" s="36">
        <f>SUMIFS(СВЦЭМ!$C$39:$C$782,СВЦЭМ!$A$39:$A$782,$A145,СВЦЭМ!$B$39:$B$782,T$119)+'СЕТ СН'!$I$9+СВЦЭМ!$D$10+'СЕТ СН'!$I$5-'СЕТ СН'!$I$17</f>
        <v>3984.7554742400002</v>
      </c>
      <c r="U145" s="36">
        <f>SUMIFS(СВЦЭМ!$C$39:$C$782,СВЦЭМ!$A$39:$A$782,$A145,СВЦЭМ!$B$39:$B$782,U$119)+'СЕТ СН'!$I$9+СВЦЭМ!$D$10+'СЕТ СН'!$I$5-'СЕТ СН'!$I$17</f>
        <v>4001.8236296000005</v>
      </c>
      <c r="V145" s="36">
        <f>SUMIFS(СВЦЭМ!$C$39:$C$782,СВЦЭМ!$A$39:$A$782,$A145,СВЦЭМ!$B$39:$B$782,V$119)+'СЕТ СН'!$I$9+СВЦЭМ!$D$10+'СЕТ СН'!$I$5-'СЕТ СН'!$I$17</f>
        <v>4064.2527295300001</v>
      </c>
      <c r="W145" s="36">
        <f>SUMIFS(СВЦЭМ!$C$39:$C$782,СВЦЭМ!$A$39:$A$782,$A145,СВЦЭМ!$B$39:$B$782,W$119)+'СЕТ СН'!$I$9+СВЦЭМ!$D$10+'СЕТ СН'!$I$5-'СЕТ СН'!$I$17</f>
        <v>4168.3617221500008</v>
      </c>
      <c r="X145" s="36">
        <f>SUMIFS(СВЦЭМ!$C$39:$C$782,СВЦЭМ!$A$39:$A$782,$A145,СВЦЭМ!$B$39:$B$782,X$119)+'СЕТ СН'!$I$9+СВЦЭМ!$D$10+'СЕТ СН'!$I$5-'СЕТ СН'!$I$17</f>
        <v>4179.1649107700005</v>
      </c>
      <c r="Y145" s="36">
        <f>SUMIFS(СВЦЭМ!$C$39:$C$782,СВЦЭМ!$A$39:$A$782,$A145,СВЦЭМ!$B$39:$B$782,Y$119)+'СЕТ СН'!$I$9+СВЦЭМ!$D$10+'СЕТ СН'!$I$5-'СЕТ СН'!$I$17</f>
        <v>4200.9000995700007</v>
      </c>
    </row>
    <row r="146" spans="1:26" ht="15.75" x14ac:dyDescent="0.2">
      <c r="A146" s="35">
        <f t="shared" si="3"/>
        <v>44647</v>
      </c>
      <c r="B146" s="36">
        <f>SUMIFS(СВЦЭМ!$C$39:$C$782,СВЦЭМ!$A$39:$A$782,$A146,СВЦЭМ!$B$39:$B$782,B$119)+'СЕТ СН'!$I$9+СВЦЭМ!$D$10+'СЕТ СН'!$I$5-'СЕТ СН'!$I$17</f>
        <v>4260.4065211100005</v>
      </c>
      <c r="C146" s="36">
        <f>SUMIFS(СВЦЭМ!$C$39:$C$782,СВЦЭМ!$A$39:$A$782,$A146,СВЦЭМ!$B$39:$B$782,C$119)+'СЕТ СН'!$I$9+СВЦЭМ!$D$10+'СЕТ СН'!$I$5-'СЕТ СН'!$I$17</f>
        <v>4291.9235596200006</v>
      </c>
      <c r="D146" s="36">
        <f>SUMIFS(СВЦЭМ!$C$39:$C$782,СВЦЭМ!$A$39:$A$782,$A146,СВЦЭМ!$B$39:$B$782,D$119)+'СЕТ СН'!$I$9+СВЦЭМ!$D$10+'СЕТ СН'!$I$5-'СЕТ СН'!$I$17</f>
        <v>4357.9520716400002</v>
      </c>
      <c r="E146" s="36">
        <f>SUMIFS(СВЦЭМ!$C$39:$C$782,СВЦЭМ!$A$39:$A$782,$A146,СВЦЭМ!$B$39:$B$782,E$119)+'СЕТ СН'!$I$9+СВЦЭМ!$D$10+'СЕТ СН'!$I$5-'СЕТ СН'!$I$17</f>
        <v>4384.60050125</v>
      </c>
      <c r="F146" s="36">
        <f>SUMIFS(СВЦЭМ!$C$39:$C$782,СВЦЭМ!$A$39:$A$782,$A146,СВЦЭМ!$B$39:$B$782,F$119)+'СЕТ СН'!$I$9+СВЦЭМ!$D$10+'СЕТ СН'!$I$5-'СЕТ СН'!$I$17</f>
        <v>4383.0557663</v>
      </c>
      <c r="G146" s="36">
        <f>SUMIFS(СВЦЭМ!$C$39:$C$782,СВЦЭМ!$A$39:$A$782,$A146,СВЦЭМ!$B$39:$B$782,G$119)+'СЕТ СН'!$I$9+СВЦЭМ!$D$10+'СЕТ СН'!$I$5-'СЕТ СН'!$I$17</f>
        <v>4375.58232993</v>
      </c>
      <c r="H146" s="36">
        <f>SUMIFS(СВЦЭМ!$C$39:$C$782,СВЦЭМ!$A$39:$A$782,$A146,СВЦЭМ!$B$39:$B$782,H$119)+'СЕТ СН'!$I$9+СВЦЭМ!$D$10+'СЕТ СН'!$I$5-'СЕТ СН'!$I$17</f>
        <v>4321.5738631100003</v>
      </c>
      <c r="I146" s="36">
        <f>SUMIFS(СВЦЭМ!$C$39:$C$782,СВЦЭМ!$A$39:$A$782,$A146,СВЦЭМ!$B$39:$B$782,I$119)+'СЕТ СН'!$I$9+СВЦЭМ!$D$10+'СЕТ СН'!$I$5-'СЕТ СН'!$I$17</f>
        <v>4182.6417233299999</v>
      </c>
      <c r="J146" s="36">
        <f>SUMIFS(СВЦЭМ!$C$39:$C$782,СВЦЭМ!$A$39:$A$782,$A146,СВЦЭМ!$B$39:$B$782,J$119)+'СЕТ СН'!$I$9+СВЦЭМ!$D$10+'СЕТ СН'!$I$5-'СЕТ СН'!$I$17</f>
        <v>4072.8714824200001</v>
      </c>
      <c r="K146" s="36">
        <f>SUMIFS(СВЦЭМ!$C$39:$C$782,СВЦЭМ!$A$39:$A$782,$A146,СВЦЭМ!$B$39:$B$782,K$119)+'СЕТ СН'!$I$9+СВЦЭМ!$D$10+'СЕТ СН'!$I$5-'СЕТ СН'!$I$17</f>
        <v>4030.4285153700002</v>
      </c>
      <c r="L146" s="36">
        <f>SUMIFS(СВЦЭМ!$C$39:$C$782,СВЦЭМ!$A$39:$A$782,$A146,СВЦЭМ!$B$39:$B$782,L$119)+'СЕТ СН'!$I$9+СВЦЭМ!$D$10+'СЕТ СН'!$I$5-'СЕТ СН'!$I$17</f>
        <v>4012.0020536000002</v>
      </c>
      <c r="M146" s="36">
        <f>SUMIFS(СВЦЭМ!$C$39:$C$782,СВЦЭМ!$A$39:$A$782,$A146,СВЦЭМ!$B$39:$B$782,M$119)+'СЕТ СН'!$I$9+СВЦЭМ!$D$10+'СЕТ СН'!$I$5-'СЕТ СН'!$I$17</f>
        <v>4107.1156860400006</v>
      </c>
      <c r="N146" s="36">
        <f>SUMIFS(СВЦЭМ!$C$39:$C$782,СВЦЭМ!$A$39:$A$782,$A146,СВЦЭМ!$B$39:$B$782,N$119)+'СЕТ СН'!$I$9+СВЦЭМ!$D$10+'СЕТ СН'!$I$5-'СЕТ СН'!$I$17</f>
        <v>4213.2172317800005</v>
      </c>
      <c r="O146" s="36">
        <f>SUMIFS(СВЦЭМ!$C$39:$C$782,СВЦЭМ!$A$39:$A$782,$A146,СВЦЭМ!$B$39:$B$782,O$119)+'СЕТ СН'!$I$9+СВЦЭМ!$D$10+'СЕТ СН'!$I$5-'СЕТ СН'!$I$17</f>
        <v>4269.5242608300005</v>
      </c>
      <c r="P146" s="36">
        <f>SUMIFS(СВЦЭМ!$C$39:$C$782,СВЦЭМ!$A$39:$A$782,$A146,СВЦЭМ!$B$39:$B$782,P$119)+'СЕТ СН'!$I$9+СВЦЭМ!$D$10+'СЕТ СН'!$I$5-'СЕТ СН'!$I$17</f>
        <v>4308.3539672699999</v>
      </c>
      <c r="Q146" s="36">
        <f>SUMIFS(СВЦЭМ!$C$39:$C$782,СВЦЭМ!$A$39:$A$782,$A146,СВЦЭМ!$B$39:$B$782,Q$119)+'СЕТ СН'!$I$9+СВЦЭМ!$D$10+'СЕТ СН'!$I$5-'СЕТ СН'!$I$17</f>
        <v>4268.1172691800002</v>
      </c>
      <c r="R146" s="36">
        <f>SUMIFS(СВЦЭМ!$C$39:$C$782,СВЦЭМ!$A$39:$A$782,$A146,СВЦЭМ!$B$39:$B$782,R$119)+'СЕТ СН'!$I$9+СВЦЭМ!$D$10+'СЕТ СН'!$I$5-'СЕТ СН'!$I$17</f>
        <v>4167.4316915899999</v>
      </c>
      <c r="S146" s="36">
        <f>SUMIFS(СВЦЭМ!$C$39:$C$782,СВЦЭМ!$A$39:$A$782,$A146,СВЦЭМ!$B$39:$B$782,S$119)+'СЕТ СН'!$I$9+СВЦЭМ!$D$10+'СЕТ СН'!$I$5-'СЕТ СН'!$I$17</f>
        <v>4070.9075860600005</v>
      </c>
      <c r="T146" s="36">
        <f>SUMIFS(СВЦЭМ!$C$39:$C$782,СВЦЭМ!$A$39:$A$782,$A146,СВЦЭМ!$B$39:$B$782,T$119)+'СЕТ СН'!$I$9+СВЦЭМ!$D$10+'СЕТ СН'!$I$5-'СЕТ СН'!$I$17</f>
        <v>3979.5034093200002</v>
      </c>
      <c r="U146" s="36">
        <f>SUMIFS(СВЦЭМ!$C$39:$C$782,СВЦЭМ!$A$39:$A$782,$A146,СВЦЭМ!$B$39:$B$782,U$119)+'СЕТ СН'!$I$9+СВЦЭМ!$D$10+'СЕТ СН'!$I$5-'СЕТ СН'!$I$17</f>
        <v>3994.4977859600003</v>
      </c>
      <c r="V146" s="36">
        <f>SUMIFS(СВЦЭМ!$C$39:$C$782,СВЦЭМ!$A$39:$A$782,$A146,СВЦЭМ!$B$39:$B$782,V$119)+'СЕТ СН'!$I$9+СВЦЭМ!$D$10+'СЕТ СН'!$I$5-'СЕТ СН'!$I$17</f>
        <v>4069.8672055100005</v>
      </c>
      <c r="W146" s="36">
        <f>SUMIFS(СВЦЭМ!$C$39:$C$782,СВЦЭМ!$A$39:$A$782,$A146,СВЦЭМ!$B$39:$B$782,W$119)+'СЕТ СН'!$I$9+СВЦЭМ!$D$10+'СЕТ СН'!$I$5-'СЕТ СН'!$I$17</f>
        <v>4148.7217190700003</v>
      </c>
      <c r="X146" s="36">
        <f>SUMIFS(СВЦЭМ!$C$39:$C$782,СВЦЭМ!$A$39:$A$782,$A146,СВЦЭМ!$B$39:$B$782,X$119)+'СЕТ СН'!$I$9+СВЦЭМ!$D$10+'СЕТ СН'!$I$5-'СЕТ СН'!$I$17</f>
        <v>4189.9060835500004</v>
      </c>
      <c r="Y146" s="36">
        <f>SUMIFS(СВЦЭМ!$C$39:$C$782,СВЦЭМ!$A$39:$A$782,$A146,СВЦЭМ!$B$39:$B$782,Y$119)+'СЕТ СН'!$I$9+СВЦЭМ!$D$10+'СЕТ СН'!$I$5-'СЕТ СН'!$I$17</f>
        <v>4230.2240682000001</v>
      </c>
    </row>
    <row r="147" spans="1:26" ht="15.75" x14ac:dyDescent="0.2">
      <c r="A147" s="35">
        <f t="shared" si="3"/>
        <v>44648</v>
      </c>
      <c r="B147" s="36">
        <f>SUMIFS(СВЦЭМ!$C$39:$C$782,СВЦЭМ!$A$39:$A$782,$A147,СВЦЭМ!$B$39:$B$782,B$119)+'СЕТ СН'!$I$9+СВЦЭМ!$D$10+'СЕТ СН'!$I$5-'СЕТ СН'!$I$17</f>
        <v>4239.9014433100001</v>
      </c>
      <c r="C147" s="36">
        <f>SUMIFS(СВЦЭМ!$C$39:$C$782,СВЦЭМ!$A$39:$A$782,$A147,СВЦЭМ!$B$39:$B$782,C$119)+'СЕТ СН'!$I$9+СВЦЭМ!$D$10+'СЕТ СН'!$I$5-'СЕТ СН'!$I$17</f>
        <v>4271.2153656700002</v>
      </c>
      <c r="D147" s="36">
        <f>SUMIFS(СВЦЭМ!$C$39:$C$782,СВЦЭМ!$A$39:$A$782,$A147,СВЦЭМ!$B$39:$B$782,D$119)+'СЕТ СН'!$I$9+СВЦЭМ!$D$10+'СЕТ СН'!$I$5-'СЕТ СН'!$I$17</f>
        <v>4337.6717366000003</v>
      </c>
      <c r="E147" s="36">
        <f>SUMIFS(СВЦЭМ!$C$39:$C$782,СВЦЭМ!$A$39:$A$782,$A147,СВЦЭМ!$B$39:$B$782,E$119)+'СЕТ СН'!$I$9+СВЦЭМ!$D$10+'СЕТ СН'!$I$5-'СЕТ СН'!$I$17</f>
        <v>4361.7757187300003</v>
      </c>
      <c r="F147" s="36">
        <f>SUMIFS(СВЦЭМ!$C$39:$C$782,СВЦЭМ!$A$39:$A$782,$A147,СВЦЭМ!$B$39:$B$782,F$119)+'СЕТ СН'!$I$9+СВЦЭМ!$D$10+'СЕТ СН'!$I$5-'СЕТ СН'!$I$17</f>
        <v>4346.6730448200005</v>
      </c>
      <c r="G147" s="36">
        <f>SUMIFS(СВЦЭМ!$C$39:$C$782,СВЦЭМ!$A$39:$A$782,$A147,СВЦЭМ!$B$39:$B$782,G$119)+'СЕТ СН'!$I$9+СВЦЭМ!$D$10+'СЕТ СН'!$I$5-'СЕТ СН'!$I$17</f>
        <v>4318.6687140200002</v>
      </c>
      <c r="H147" s="36">
        <f>SUMIFS(СВЦЭМ!$C$39:$C$782,СВЦЭМ!$A$39:$A$782,$A147,СВЦЭМ!$B$39:$B$782,H$119)+'СЕТ СН'!$I$9+СВЦЭМ!$D$10+'СЕТ СН'!$I$5-'СЕТ СН'!$I$17</f>
        <v>4281.6055379899999</v>
      </c>
      <c r="I147" s="36">
        <f>SUMIFS(СВЦЭМ!$C$39:$C$782,СВЦЭМ!$A$39:$A$782,$A147,СВЦЭМ!$B$39:$B$782,I$119)+'СЕТ СН'!$I$9+СВЦЭМ!$D$10+'СЕТ СН'!$I$5-'СЕТ СН'!$I$17</f>
        <v>4151.7066757600005</v>
      </c>
      <c r="J147" s="36">
        <f>SUMIFS(СВЦЭМ!$C$39:$C$782,СВЦЭМ!$A$39:$A$782,$A147,СВЦЭМ!$B$39:$B$782,J$119)+'СЕТ СН'!$I$9+СВЦЭМ!$D$10+'СЕТ СН'!$I$5-'СЕТ СН'!$I$17</f>
        <v>4063.2293554500002</v>
      </c>
      <c r="K147" s="36">
        <f>SUMIFS(СВЦЭМ!$C$39:$C$782,СВЦЭМ!$A$39:$A$782,$A147,СВЦЭМ!$B$39:$B$782,K$119)+'СЕТ СН'!$I$9+СВЦЭМ!$D$10+'СЕТ СН'!$I$5-'СЕТ СН'!$I$17</f>
        <v>4057.1936129000005</v>
      </c>
      <c r="L147" s="36">
        <f>SUMIFS(СВЦЭМ!$C$39:$C$782,СВЦЭМ!$A$39:$A$782,$A147,СВЦЭМ!$B$39:$B$782,L$119)+'СЕТ СН'!$I$9+СВЦЭМ!$D$10+'СЕТ СН'!$I$5-'СЕТ СН'!$I$17</f>
        <v>4083.1871408000002</v>
      </c>
      <c r="M147" s="36">
        <f>SUMIFS(СВЦЭМ!$C$39:$C$782,СВЦЭМ!$A$39:$A$782,$A147,СВЦЭМ!$B$39:$B$782,M$119)+'СЕТ СН'!$I$9+СВЦЭМ!$D$10+'СЕТ СН'!$I$5-'СЕТ СН'!$I$17</f>
        <v>4171.0996934100003</v>
      </c>
      <c r="N147" s="36">
        <f>SUMIFS(СВЦЭМ!$C$39:$C$782,СВЦЭМ!$A$39:$A$782,$A147,СВЦЭМ!$B$39:$B$782,N$119)+'СЕТ СН'!$I$9+СВЦЭМ!$D$10+'СЕТ СН'!$I$5-'СЕТ СН'!$I$17</f>
        <v>4263.3172151300005</v>
      </c>
      <c r="O147" s="36">
        <f>SUMIFS(СВЦЭМ!$C$39:$C$782,СВЦЭМ!$A$39:$A$782,$A147,СВЦЭМ!$B$39:$B$782,O$119)+'СЕТ СН'!$I$9+СВЦЭМ!$D$10+'СЕТ СН'!$I$5-'СЕТ СН'!$I$17</f>
        <v>4307.27802264</v>
      </c>
      <c r="P147" s="36">
        <f>SUMIFS(СВЦЭМ!$C$39:$C$782,СВЦЭМ!$A$39:$A$782,$A147,СВЦЭМ!$B$39:$B$782,P$119)+'СЕТ СН'!$I$9+СВЦЭМ!$D$10+'СЕТ СН'!$I$5-'СЕТ СН'!$I$17</f>
        <v>4332.5402961</v>
      </c>
      <c r="Q147" s="36">
        <f>SUMIFS(СВЦЭМ!$C$39:$C$782,СВЦЭМ!$A$39:$A$782,$A147,СВЦЭМ!$B$39:$B$782,Q$119)+'СЕТ СН'!$I$9+СВЦЭМ!$D$10+'СЕТ СН'!$I$5-'СЕТ СН'!$I$17</f>
        <v>4299.51558948</v>
      </c>
      <c r="R147" s="36">
        <f>SUMIFS(СВЦЭМ!$C$39:$C$782,СВЦЭМ!$A$39:$A$782,$A147,СВЦЭМ!$B$39:$B$782,R$119)+'СЕТ СН'!$I$9+СВЦЭМ!$D$10+'СЕТ СН'!$I$5-'СЕТ СН'!$I$17</f>
        <v>4192.2002290600003</v>
      </c>
      <c r="S147" s="36">
        <f>SUMIFS(СВЦЭМ!$C$39:$C$782,СВЦЭМ!$A$39:$A$782,$A147,СВЦЭМ!$B$39:$B$782,S$119)+'СЕТ СН'!$I$9+СВЦЭМ!$D$10+'СЕТ СН'!$I$5-'СЕТ СН'!$I$17</f>
        <v>4103.7519338100001</v>
      </c>
      <c r="T147" s="36">
        <f>SUMIFS(СВЦЭМ!$C$39:$C$782,СВЦЭМ!$A$39:$A$782,$A147,СВЦЭМ!$B$39:$B$782,T$119)+'СЕТ СН'!$I$9+СВЦЭМ!$D$10+'СЕТ СН'!$I$5-'СЕТ СН'!$I$17</f>
        <v>3992.8821000500002</v>
      </c>
      <c r="U147" s="36">
        <f>SUMIFS(СВЦЭМ!$C$39:$C$782,СВЦЭМ!$A$39:$A$782,$A147,СВЦЭМ!$B$39:$B$782,U$119)+'СЕТ СН'!$I$9+СВЦЭМ!$D$10+'СЕТ СН'!$I$5-'СЕТ СН'!$I$17</f>
        <v>3987.3298482800001</v>
      </c>
      <c r="V147" s="36">
        <f>SUMIFS(СВЦЭМ!$C$39:$C$782,СВЦЭМ!$A$39:$A$782,$A147,СВЦЭМ!$B$39:$B$782,V$119)+'СЕТ СН'!$I$9+СВЦЭМ!$D$10+'СЕТ СН'!$I$5-'СЕТ СН'!$I$17</f>
        <v>4005.0885120200001</v>
      </c>
      <c r="W147" s="36">
        <f>SUMIFS(СВЦЭМ!$C$39:$C$782,СВЦЭМ!$A$39:$A$782,$A147,СВЦЭМ!$B$39:$B$782,W$119)+'СЕТ СН'!$I$9+СВЦЭМ!$D$10+'СЕТ СН'!$I$5-'СЕТ СН'!$I$17</f>
        <v>3973.7344013300003</v>
      </c>
      <c r="X147" s="36">
        <f>SUMIFS(СВЦЭМ!$C$39:$C$782,СВЦЭМ!$A$39:$A$782,$A147,СВЦЭМ!$B$39:$B$782,X$119)+'СЕТ СН'!$I$9+СВЦЭМ!$D$10+'СЕТ СН'!$I$5-'СЕТ СН'!$I$17</f>
        <v>3971.2757325600001</v>
      </c>
      <c r="Y147" s="36">
        <f>SUMIFS(СВЦЭМ!$C$39:$C$782,СВЦЭМ!$A$39:$A$782,$A147,СВЦЭМ!$B$39:$B$782,Y$119)+'СЕТ СН'!$I$9+СВЦЭМ!$D$10+'СЕТ СН'!$I$5-'СЕТ СН'!$I$17</f>
        <v>4011.2157926899999</v>
      </c>
    </row>
    <row r="148" spans="1:26" ht="15.75" x14ac:dyDescent="0.2">
      <c r="A148" s="35">
        <f t="shared" si="3"/>
        <v>44649</v>
      </c>
      <c r="B148" s="36">
        <f>SUMIFS(СВЦЭМ!$C$39:$C$782,СВЦЭМ!$A$39:$A$782,$A148,СВЦЭМ!$B$39:$B$782,B$119)+'СЕТ СН'!$I$9+СВЦЭМ!$D$10+'СЕТ СН'!$I$5-'СЕТ СН'!$I$17</f>
        <v>4097.2921608500001</v>
      </c>
      <c r="C148" s="36">
        <f>SUMIFS(СВЦЭМ!$C$39:$C$782,СВЦЭМ!$A$39:$A$782,$A148,СВЦЭМ!$B$39:$B$782,C$119)+'СЕТ СН'!$I$9+СВЦЭМ!$D$10+'СЕТ СН'!$I$5-'СЕТ СН'!$I$17</f>
        <v>4187.7103601500003</v>
      </c>
      <c r="D148" s="36">
        <f>SUMIFS(СВЦЭМ!$C$39:$C$782,СВЦЭМ!$A$39:$A$782,$A148,СВЦЭМ!$B$39:$B$782,D$119)+'СЕТ СН'!$I$9+СВЦЭМ!$D$10+'СЕТ СН'!$I$5-'СЕТ СН'!$I$17</f>
        <v>4283.7185699300007</v>
      </c>
      <c r="E148" s="36">
        <f>SUMIFS(СВЦЭМ!$C$39:$C$782,СВЦЭМ!$A$39:$A$782,$A148,СВЦЭМ!$B$39:$B$782,E$119)+'СЕТ СН'!$I$9+СВЦЭМ!$D$10+'СЕТ СН'!$I$5-'СЕТ СН'!$I$17</f>
        <v>4322.9226385700003</v>
      </c>
      <c r="F148" s="36">
        <f>SUMIFS(СВЦЭМ!$C$39:$C$782,СВЦЭМ!$A$39:$A$782,$A148,СВЦЭМ!$B$39:$B$782,F$119)+'СЕТ СН'!$I$9+СВЦЭМ!$D$10+'СЕТ СН'!$I$5-'СЕТ СН'!$I$17</f>
        <v>4338.74739039</v>
      </c>
      <c r="G148" s="36">
        <f>SUMIFS(СВЦЭМ!$C$39:$C$782,СВЦЭМ!$A$39:$A$782,$A148,СВЦЭМ!$B$39:$B$782,G$119)+'СЕТ СН'!$I$9+СВЦЭМ!$D$10+'СЕТ СН'!$I$5-'СЕТ СН'!$I$17</f>
        <v>4336.2079359899999</v>
      </c>
      <c r="H148" s="36">
        <f>SUMIFS(СВЦЭМ!$C$39:$C$782,СВЦЭМ!$A$39:$A$782,$A148,СВЦЭМ!$B$39:$B$782,H$119)+'СЕТ СН'!$I$9+СВЦЭМ!$D$10+'СЕТ СН'!$I$5-'СЕТ СН'!$I$17</f>
        <v>4279.4160174600001</v>
      </c>
      <c r="I148" s="36">
        <f>SUMIFS(СВЦЭМ!$C$39:$C$782,СВЦЭМ!$A$39:$A$782,$A148,СВЦЭМ!$B$39:$B$782,I$119)+'СЕТ СН'!$I$9+СВЦЭМ!$D$10+'СЕТ СН'!$I$5-'СЕТ СН'!$I$17</f>
        <v>4160.3988976700002</v>
      </c>
      <c r="J148" s="36">
        <f>SUMIFS(СВЦЭМ!$C$39:$C$782,СВЦЭМ!$A$39:$A$782,$A148,СВЦЭМ!$B$39:$B$782,J$119)+'СЕТ СН'!$I$9+СВЦЭМ!$D$10+'СЕТ СН'!$I$5-'СЕТ СН'!$I$17</f>
        <v>4061.56497932</v>
      </c>
      <c r="K148" s="36">
        <f>SUMIFS(СВЦЭМ!$C$39:$C$782,СВЦЭМ!$A$39:$A$782,$A148,СВЦЭМ!$B$39:$B$782,K$119)+'СЕТ СН'!$I$9+СВЦЭМ!$D$10+'СЕТ СН'!$I$5-'СЕТ СН'!$I$17</f>
        <v>4041.23699743</v>
      </c>
      <c r="L148" s="36">
        <f>SUMIFS(СВЦЭМ!$C$39:$C$782,СВЦЭМ!$A$39:$A$782,$A148,СВЦЭМ!$B$39:$B$782,L$119)+'СЕТ СН'!$I$9+СВЦЭМ!$D$10+'СЕТ СН'!$I$5-'СЕТ СН'!$I$17</f>
        <v>4071.0179176500005</v>
      </c>
      <c r="M148" s="36">
        <f>SUMIFS(СВЦЭМ!$C$39:$C$782,СВЦЭМ!$A$39:$A$782,$A148,СВЦЭМ!$B$39:$B$782,M$119)+'СЕТ СН'!$I$9+СВЦЭМ!$D$10+'СЕТ СН'!$I$5-'СЕТ СН'!$I$17</f>
        <v>4132.4344667599999</v>
      </c>
      <c r="N148" s="36">
        <f>SUMIFS(СВЦЭМ!$C$39:$C$782,СВЦЭМ!$A$39:$A$782,$A148,СВЦЭМ!$B$39:$B$782,N$119)+'СЕТ СН'!$I$9+СВЦЭМ!$D$10+'СЕТ СН'!$I$5-'СЕТ СН'!$I$17</f>
        <v>4248.0377481300002</v>
      </c>
      <c r="O148" s="36">
        <f>SUMIFS(СВЦЭМ!$C$39:$C$782,СВЦЭМ!$A$39:$A$782,$A148,СВЦЭМ!$B$39:$B$782,O$119)+'СЕТ СН'!$I$9+СВЦЭМ!$D$10+'СЕТ СН'!$I$5-'СЕТ СН'!$I$17</f>
        <v>4300.4933302999998</v>
      </c>
      <c r="P148" s="36">
        <f>SUMIFS(СВЦЭМ!$C$39:$C$782,СВЦЭМ!$A$39:$A$782,$A148,СВЦЭМ!$B$39:$B$782,P$119)+'СЕТ СН'!$I$9+СВЦЭМ!$D$10+'СЕТ СН'!$I$5-'СЕТ СН'!$I$17</f>
        <v>4317.0151361200005</v>
      </c>
      <c r="Q148" s="36">
        <f>SUMIFS(СВЦЭМ!$C$39:$C$782,СВЦЭМ!$A$39:$A$782,$A148,СВЦЭМ!$B$39:$B$782,Q$119)+'СЕТ СН'!$I$9+СВЦЭМ!$D$10+'СЕТ СН'!$I$5-'СЕТ СН'!$I$17</f>
        <v>4323.7062287999997</v>
      </c>
      <c r="R148" s="36">
        <f>SUMIFS(СВЦЭМ!$C$39:$C$782,СВЦЭМ!$A$39:$A$782,$A148,СВЦЭМ!$B$39:$B$782,R$119)+'СЕТ СН'!$I$9+СВЦЭМ!$D$10+'СЕТ СН'!$I$5-'СЕТ СН'!$I$17</f>
        <v>4269.9591875300002</v>
      </c>
      <c r="S148" s="36">
        <f>SUMIFS(СВЦЭМ!$C$39:$C$782,СВЦЭМ!$A$39:$A$782,$A148,СВЦЭМ!$B$39:$B$782,S$119)+'СЕТ СН'!$I$9+СВЦЭМ!$D$10+'СЕТ СН'!$I$5-'СЕТ СН'!$I$17</f>
        <v>4237.4738945600002</v>
      </c>
      <c r="T148" s="36">
        <f>SUMIFS(СВЦЭМ!$C$39:$C$782,СВЦЭМ!$A$39:$A$782,$A148,СВЦЭМ!$B$39:$B$782,T$119)+'СЕТ СН'!$I$9+СВЦЭМ!$D$10+'СЕТ СН'!$I$5-'СЕТ СН'!$I$17</f>
        <v>4212.93302202</v>
      </c>
      <c r="U148" s="36">
        <f>SUMIFS(СВЦЭМ!$C$39:$C$782,СВЦЭМ!$A$39:$A$782,$A148,СВЦЭМ!$B$39:$B$782,U$119)+'СЕТ СН'!$I$9+СВЦЭМ!$D$10+'СЕТ СН'!$I$5-'СЕТ СН'!$I$17</f>
        <v>4171.3497903200005</v>
      </c>
      <c r="V148" s="36">
        <f>SUMIFS(СВЦЭМ!$C$39:$C$782,СВЦЭМ!$A$39:$A$782,$A148,СВЦЭМ!$B$39:$B$782,V$119)+'СЕТ СН'!$I$9+СВЦЭМ!$D$10+'СЕТ СН'!$I$5-'СЕТ СН'!$I$17</f>
        <v>4191.4089512400005</v>
      </c>
      <c r="W148" s="36">
        <f>SUMIFS(СВЦЭМ!$C$39:$C$782,СВЦЭМ!$A$39:$A$782,$A148,СВЦЭМ!$B$39:$B$782,W$119)+'СЕТ СН'!$I$9+СВЦЭМ!$D$10+'СЕТ СН'!$I$5-'СЕТ СН'!$I$17</f>
        <v>4180.5233923900005</v>
      </c>
      <c r="X148" s="36">
        <f>SUMIFS(СВЦЭМ!$C$39:$C$782,СВЦЭМ!$A$39:$A$782,$A148,СВЦЭМ!$B$39:$B$782,X$119)+'СЕТ СН'!$I$9+СВЦЭМ!$D$10+'СЕТ СН'!$I$5-'СЕТ СН'!$I$17</f>
        <v>4222.48716969</v>
      </c>
      <c r="Y148" s="36">
        <f>SUMIFS(СВЦЭМ!$C$39:$C$782,СВЦЭМ!$A$39:$A$782,$A148,СВЦЭМ!$B$39:$B$782,Y$119)+'СЕТ СН'!$I$9+СВЦЭМ!$D$10+'СЕТ СН'!$I$5-'СЕТ СН'!$I$17</f>
        <v>4219.8295866099998</v>
      </c>
    </row>
    <row r="149" spans="1:26" ht="15.75" x14ac:dyDescent="0.2">
      <c r="A149" s="35">
        <f t="shared" si="3"/>
        <v>44650</v>
      </c>
      <c r="B149" s="36">
        <f>SUMIFS(СВЦЭМ!$C$39:$C$782,СВЦЭМ!$A$39:$A$782,$A149,СВЦЭМ!$B$39:$B$782,B$119)+'СЕТ СН'!$I$9+СВЦЭМ!$D$10+'СЕТ СН'!$I$5-'СЕТ СН'!$I$17</f>
        <v>4203.9164700700003</v>
      </c>
      <c r="C149" s="36">
        <f>SUMIFS(СВЦЭМ!$C$39:$C$782,СВЦЭМ!$A$39:$A$782,$A149,СВЦЭМ!$B$39:$B$782,C$119)+'СЕТ СН'!$I$9+СВЦЭМ!$D$10+'СЕТ СН'!$I$5-'СЕТ СН'!$I$17</f>
        <v>4221.7243560699999</v>
      </c>
      <c r="D149" s="36">
        <f>SUMIFS(СВЦЭМ!$C$39:$C$782,СВЦЭМ!$A$39:$A$782,$A149,СВЦЭМ!$B$39:$B$782,D$119)+'СЕТ СН'!$I$9+СВЦЭМ!$D$10+'СЕТ СН'!$I$5-'СЕТ СН'!$I$17</f>
        <v>4292.8296908000002</v>
      </c>
      <c r="E149" s="36">
        <f>SUMIFS(СВЦЭМ!$C$39:$C$782,СВЦЭМ!$A$39:$A$782,$A149,СВЦЭМ!$B$39:$B$782,E$119)+'СЕТ СН'!$I$9+СВЦЭМ!$D$10+'СЕТ СН'!$I$5-'СЕТ СН'!$I$17</f>
        <v>4351.5753430100003</v>
      </c>
      <c r="F149" s="36">
        <f>SUMIFS(СВЦЭМ!$C$39:$C$782,СВЦЭМ!$A$39:$A$782,$A149,СВЦЭМ!$B$39:$B$782,F$119)+'СЕТ СН'!$I$9+СВЦЭМ!$D$10+'СЕТ СН'!$I$5-'СЕТ СН'!$I$17</f>
        <v>4344.9739452700005</v>
      </c>
      <c r="G149" s="36">
        <f>SUMIFS(СВЦЭМ!$C$39:$C$782,СВЦЭМ!$A$39:$A$782,$A149,СВЦЭМ!$B$39:$B$782,G$119)+'СЕТ СН'!$I$9+СВЦЭМ!$D$10+'СЕТ СН'!$I$5-'СЕТ СН'!$I$17</f>
        <v>4329.9651873000003</v>
      </c>
      <c r="H149" s="36">
        <f>SUMIFS(СВЦЭМ!$C$39:$C$782,СВЦЭМ!$A$39:$A$782,$A149,СВЦЭМ!$B$39:$B$782,H$119)+'СЕТ СН'!$I$9+СВЦЭМ!$D$10+'СЕТ СН'!$I$5-'СЕТ СН'!$I$17</f>
        <v>4263.6461321900006</v>
      </c>
      <c r="I149" s="36">
        <f>SUMIFS(СВЦЭМ!$C$39:$C$782,СВЦЭМ!$A$39:$A$782,$A149,СВЦЭМ!$B$39:$B$782,I$119)+'СЕТ СН'!$I$9+СВЦЭМ!$D$10+'СЕТ СН'!$I$5-'СЕТ СН'!$I$17</f>
        <v>4203.9587224500001</v>
      </c>
      <c r="J149" s="36">
        <f>SUMIFS(СВЦЭМ!$C$39:$C$782,СВЦЭМ!$A$39:$A$782,$A149,СВЦЭМ!$B$39:$B$782,J$119)+'СЕТ СН'!$I$9+СВЦЭМ!$D$10+'СЕТ СН'!$I$5-'СЕТ СН'!$I$17</f>
        <v>4168.6950375500001</v>
      </c>
      <c r="K149" s="36">
        <f>SUMIFS(СВЦЭМ!$C$39:$C$782,СВЦЭМ!$A$39:$A$782,$A149,СВЦЭМ!$B$39:$B$782,K$119)+'СЕТ СН'!$I$9+СВЦЭМ!$D$10+'СЕТ СН'!$I$5-'СЕТ СН'!$I$17</f>
        <v>4177.3333728800008</v>
      </c>
      <c r="L149" s="36">
        <f>SUMIFS(СВЦЭМ!$C$39:$C$782,СВЦЭМ!$A$39:$A$782,$A149,СВЦЭМ!$B$39:$B$782,L$119)+'СЕТ СН'!$I$9+СВЦЭМ!$D$10+'СЕТ СН'!$I$5-'СЕТ СН'!$I$17</f>
        <v>4206.5274090500006</v>
      </c>
      <c r="M149" s="36">
        <f>SUMIFS(СВЦЭМ!$C$39:$C$782,СВЦЭМ!$A$39:$A$782,$A149,СВЦЭМ!$B$39:$B$782,M$119)+'СЕТ СН'!$I$9+СВЦЭМ!$D$10+'СЕТ СН'!$I$5-'СЕТ СН'!$I$17</f>
        <v>4206.6125504299998</v>
      </c>
      <c r="N149" s="36">
        <f>SUMIFS(СВЦЭМ!$C$39:$C$782,СВЦЭМ!$A$39:$A$782,$A149,СВЦЭМ!$B$39:$B$782,N$119)+'СЕТ СН'!$I$9+СВЦЭМ!$D$10+'СЕТ СН'!$I$5-'СЕТ СН'!$I$17</f>
        <v>4236.7885561500007</v>
      </c>
      <c r="O149" s="36">
        <f>SUMIFS(СВЦЭМ!$C$39:$C$782,СВЦЭМ!$A$39:$A$782,$A149,СВЦЭМ!$B$39:$B$782,O$119)+'СЕТ СН'!$I$9+СВЦЭМ!$D$10+'СЕТ СН'!$I$5-'СЕТ СН'!$I$17</f>
        <v>4303.89375174</v>
      </c>
      <c r="P149" s="36">
        <f>SUMIFS(СВЦЭМ!$C$39:$C$782,СВЦЭМ!$A$39:$A$782,$A149,СВЦЭМ!$B$39:$B$782,P$119)+'СЕТ СН'!$I$9+СВЦЭМ!$D$10+'СЕТ СН'!$I$5-'СЕТ СН'!$I$17</f>
        <v>4358.1376356800001</v>
      </c>
      <c r="Q149" s="36">
        <f>SUMIFS(СВЦЭМ!$C$39:$C$782,СВЦЭМ!$A$39:$A$782,$A149,СВЦЭМ!$B$39:$B$782,Q$119)+'СЕТ СН'!$I$9+СВЦЭМ!$D$10+'СЕТ СН'!$I$5-'СЕТ СН'!$I$17</f>
        <v>4333.9567600500004</v>
      </c>
      <c r="R149" s="36">
        <f>SUMIFS(СВЦЭМ!$C$39:$C$782,СВЦЭМ!$A$39:$A$782,$A149,СВЦЭМ!$B$39:$B$782,R$119)+'СЕТ СН'!$I$9+СВЦЭМ!$D$10+'СЕТ СН'!$I$5-'СЕТ СН'!$I$17</f>
        <v>4269.3832808100005</v>
      </c>
      <c r="S149" s="36">
        <f>SUMIFS(СВЦЭМ!$C$39:$C$782,СВЦЭМ!$A$39:$A$782,$A149,СВЦЭМ!$B$39:$B$782,S$119)+'СЕТ СН'!$I$9+СВЦЭМ!$D$10+'СЕТ СН'!$I$5-'СЕТ СН'!$I$17</f>
        <v>4232.4764870700001</v>
      </c>
      <c r="T149" s="36">
        <f>SUMIFS(СВЦЭМ!$C$39:$C$782,СВЦЭМ!$A$39:$A$782,$A149,СВЦЭМ!$B$39:$B$782,T$119)+'СЕТ СН'!$I$9+СВЦЭМ!$D$10+'СЕТ СН'!$I$5-'СЕТ СН'!$I$17</f>
        <v>4204.6233004300002</v>
      </c>
      <c r="U149" s="36">
        <f>SUMIFS(СВЦЭМ!$C$39:$C$782,СВЦЭМ!$A$39:$A$782,$A149,СВЦЭМ!$B$39:$B$782,U$119)+'СЕТ СН'!$I$9+СВЦЭМ!$D$10+'СЕТ СН'!$I$5-'СЕТ СН'!$I$17</f>
        <v>4170.6795474600003</v>
      </c>
      <c r="V149" s="36">
        <f>SUMIFS(СВЦЭМ!$C$39:$C$782,СВЦЭМ!$A$39:$A$782,$A149,СВЦЭМ!$B$39:$B$782,V$119)+'СЕТ СН'!$I$9+СВЦЭМ!$D$10+'СЕТ СН'!$I$5-'СЕТ СН'!$I$17</f>
        <v>4165.86497762</v>
      </c>
      <c r="W149" s="36">
        <f>SUMIFS(СВЦЭМ!$C$39:$C$782,СВЦЭМ!$A$39:$A$782,$A149,СВЦЭМ!$B$39:$B$782,W$119)+'СЕТ СН'!$I$9+СВЦЭМ!$D$10+'СЕТ СН'!$I$5-'СЕТ СН'!$I$17</f>
        <v>4175.2203719200006</v>
      </c>
      <c r="X149" s="36">
        <f>SUMIFS(СВЦЭМ!$C$39:$C$782,СВЦЭМ!$A$39:$A$782,$A149,СВЦЭМ!$B$39:$B$782,X$119)+'СЕТ СН'!$I$9+СВЦЭМ!$D$10+'СЕТ СН'!$I$5-'СЕТ СН'!$I$17</f>
        <v>4196.1827624899997</v>
      </c>
      <c r="Y149" s="36">
        <f>SUMIFS(СВЦЭМ!$C$39:$C$782,СВЦЭМ!$A$39:$A$782,$A149,СВЦЭМ!$B$39:$B$782,Y$119)+'СЕТ СН'!$I$9+СВЦЭМ!$D$10+'СЕТ СН'!$I$5-'СЕТ СН'!$I$17</f>
        <v>4218.6757835000008</v>
      </c>
    </row>
    <row r="150" spans="1:26" ht="15.75" x14ac:dyDescent="0.2">
      <c r="A150" s="35">
        <f t="shared" si="3"/>
        <v>44651</v>
      </c>
      <c r="B150" s="36">
        <f>SUMIFS(СВЦЭМ!$C$39:$C$782,СВЦЭМ!$A$39:$A$782,$A150,СВЦЭМ!$B$39:$B$782,B$119)+'СЕТ СН'!$I$9+СВЦЭМ!$D$10+'СЕТ СН'!$I$5-'СЕТ СН'!$I$17</f>
        <v>4208.6652895500001</v>
      </c>
      <c r="C150" s="36">
        <f>SUMIFS(СВЦЭМ!$C$39:$C$782,СВЦЭМ!$A$39:$A$782,$A150,СВЦЭМ!$B$39:$B$782,C$119)+'СЕТ СН'!$I$9+СВЦЭМ!$D$10+'СЕТ СН'!$I$5-'СЕТ СН'!$I$17</f>
        <v>4215.0235139400002</v>
      </c>
      <c r="D150" s="36">
        <f>SUMIFS(СВЦЭМ!$C$39:$C$782,СВЦЭМ!$A$39:$A$782,$A150,СВЦЭМ!$B$39:$B$782,D$119)+'СЕТ СН'!$I$9+СВЦЭМ!$D$10+'СЕТ СН'!$I$5-'СЕТ СН'!$I$17</f>
        <v>4278.8308208600001</v>
      </c>
      <c r="E150" s="36">
        <f>SUMIFS(СВЦЭМ!$C$39:$C$782,СВЦЭМ!$A$39:$A$782,$A150,СВЦЭМ!$B$39:$B$782,E$119)+'СЕТ СН'!$I$9+СВЦЭМ!$D$10+'СЕТ СН'!$I$5-'СЕТ СН'!$I$17</f>
        <v>4344.9382909000005</v>
      </c>
      <c r="F150" s="36">
        <f>SUMIFS(СВЦЭМ!$C$39:$C$782,СВЦЭМ!$A$39:$A$782,$A150,СВЦЭМ!$B$39:$B$782,F$119)+'СЕТ СН'!$I$9+СВЦЭМ!$D$10+'СЕТ СН'!$I$5-'СЕТ СН'!$I$17</f>
        <v>4341.6068701700005</v>
      </c>
      <c r="G150" s="36">
        <f>SUMIFS(СВЦЭМ!$C$39:$C$782,СВЦЭМ!$A$39:$A$782,$A150,СВЦЭМ!$B$39:$B$782,G$119)+'СЕТ СН'!$I$9+СВЦЭМ!$D$10+'СЕТ СН'!$I$5-'СЕТ СН'!$I$17</f>
        <v>4329.7230026200004</v>
      </c>
      <c r="H150" s="36">
        <f>SUMIFS(СВЦЭМ!$C$39:$C$782,СВЦЭМ!$A$39:$A$782,$A150,СВЦЭМ!$B$39:$B$782,H$119)+'СЕТ СН'!$I$9+СВЦЭМ!$D$10+'СЕТ СН'!$I$5-'СЕТ СН'!$I$17</f>
        <v>4284.0557327700008</v>
      </c>
      <c r="I150" s="36">
        <f>SUMIFS(СВЦЭМ!$C$39:$C$782,СВЦЭМ!$A$39:$A$782,$A150,СВЦЭМ!$B$39:$B$782,I$119)+'СЕТ СН'!$I$9+СВЦЭМ!$D$10+'СЕТ СН'!$I$5-'СЕТ СН'!$I$17</f>
        <v>4215.0909228800001</v>
      </c>
      <c r="J150" s="36">
        <f>SUMIFS(СВЦЭМ!$C$39:$C$782,СВЦЭМ!$A$39:$A$782,$A150,СВЦЭМ!$B$39:$B$782,J$119)+'СЕТ СН'!$I$9+СВЦЭМ!$D$10+'СЕТ СН'!$I$5-'СЕТ СН'!$I$17</f>
        <v>4179.9743658900006</v>
      </c>
      <c r="K150" s="36">
        <f>SUMIFS(СВЦЭМ!$C$39:$C$782,СВЦЭМ!$A$39:$A$782,$A150,СВЦЭМ!$B$39:$B$782,K$119)+'СЕТ СН'!$I$9+СВЦЭМ!$D$10+'СЕТ СН'!$I$5-'СЕТ СН'!$I$17</f>
        <v>4179.7784172800002</v>
      </c>
      <c r="L150" s="36">
        <f>SUMIFS(СВЦЭМ!$C$39:$C$782,СВЦЭМ!$A$39:$A$782,$A150,СВЦЭМ!$B$39:$B$782,L$119)+'СЕТ СН'!$I$9+СВЦЭМ!$D$10+'СЕТ СН'!$I$5-'СЕТ СН'!$I$17</f>
        <v>4210.9990569600004</v>
      </c>
      <c r="M150" s="36">
        <f>SUMIFS(СВЦЭМ!$C$39:$C$782,СВЦЭМ!$A$39:$A$782,$A150,СВЦЭМ!$B$39:$B$782,M$119)+'СЕТ СН'!$I$9+СВЦЭМ!$D$10+'СЕТ СН'!$I$5-'СЕТ СН'!$I$17</f>
        <v>4238.9463303499997</v>
      </c>
      <c r="N150" s="36">
        <f>SUMIFS(СВЦЭМ!$C$39:$C$782,СВЦЭМ!$A$39:$A$782,$A150,СВЦЭМ!$B$39:$B$782,N$119)+'СЕТ СН'!$I$9+СВЦЭМ!$D$10+'СЕТ СН'!$I$5-'СЕТ СН'!$I$17</f>
        <v>4263.5237933900007</v>
      </c>
      <c r="O150" s="36">
        <f>SUMIFS(СВЦЭМ!$C$39:$C$782,СВЦЭМ!$A$39:$A$782,$A150,СВЦЭМ!$B$39:$B$782,O$119)+'СЕТ СН'!$I$9+СВЦЭМ!$D$10+'СЕТ СН'!$I$5-'СЕТ СН'!$I$17</f>
        <v>4306.4744319800002</v>
      </c>
      <c r="P150" s="36">
        <f>SUMIFS(СВЦЭМ!$C$39:$C$782,СВЦЭМ!$A$39:$A$782,$A150,СВЦЭМ!$B$39:$B$782,P$119)+'СЕТ СН'!$I$9+СВЦЭМ!$D$10+'СЕТ СН'!$I$5-'СЕТ СН'!$I$17</f>
        <v>4328.0024608599997</v>
      </c>
      <c r="Q150" s="36">
        <f>SUMIFS(СВЦЭМ!$C$39:$C$782,СВЦЭМ!$A$39:$A$782,$A150,СВЦЭМ!$B$39:$B$782,Q$119)+'СЕТ СН'!$I$9+СВЦЭМ!$D$10+'СЕТ СН'!$I$5-'СЕТ СН'!$I$17</f>
        <v>4300.9702458600004</v>
      </c>
      <c r="R150" s="36">
        <f>SUMIFS(СВЦЭМ!$C$39:$C$782,СВЦЭМ!$A$39:$A$782,$A150,СВЦЭМ!$B$39:$B$782,R$119)+'СЕТ СН'!$I$9+СВЦЭМ!$D$10+'СЕТ СН'!$I$5-'СЕТ СН'!$I$17</f>
        <v>4199.6165406099999</v>
      </c>
      <c r="S150" s="36">
        <f>SUMIFS(СВЦЭМ!$C$39:$C$782,СВЦЭМ!$A$39:$A$782,$A150,СВЦЭМ!$B$39:$B$782,S$119)+'СЕТ СН'!$I$9+СВЦЭМ!$D$10+'СЕТ СН'!$I$5-'СЕТ СН'!$I$17</f>
        <v>4090.3092914300005</v>
      </c>
      <c r="T150" s="36">
        <f>SUMIFS(СВЦЭМ!$C$39:$C$782,СВЦЭМ!$A$39:$A$782,$A150,СВЦЭМ!$B$39:$B$782,T$119)+'СЕТ СН'!$I$9+СВЦЭМ!$D$10+'СЕТ СН'!$I$5-'СЕТ СН'!$I$17</f>
        <v>4000.7050971500003</v>
      </c>
      <c r="U150" s="36">
        <f>SUMIFS(СВЦЭМ!$C$39:$C$782,СВЦЭМ!$A$39:$A$782,$A150,СВЦЭМ!$B$39:$B$782,U$119)+'СЕТ СН'!$I$9+СВЦЭМ!$D$10+'СЕТ СН'!$I$5-'СЕТ СН'!$I$17</f>
        <v>4029.2050935100006</v>
      </c>
      <c r="V150" s="36">
        <f>SUMIFS(СВЦЭМ!$C$39:$C$782,СВЦЭМ!$A$39:$A$782,$A150,СВЦЭМ!$B$39:$B$782,V$119)+'СЕТ СН'!$I$9+СВЦЭМ!$D$10+'СЕТ СН'!$I$5-'СЕТ СН'!$I$17</f>
        <v>4074.6915845700005</v>
      </c>
      <c r="W150" s="36">
        <f>SUMIFS(СВЦЭМ!$C$39:$C$782,СВЦЭМ!$A$39:$A$782,$A150,СВЦЭМ!$B$39:$B$782,W$119)+'СЕТ СН'!$I$9+СВЦЭМ!$D$10+'СЕТ СН'!$I$5-'СЕТ СН'!$I$17</f>
        <v>4162.2471381699997</v>
      </c>
      <c r="X150" s="36">
        <f>SUMIFS(СВЦЭМ!$C$39:$C$782,СВЦЭМ!$A$39:$A$782,$A150,СВЦЭМ!$B$39:$B$782,X$119)+'СЕТ СН'!$I$9+СВЦЭМ!$D$10+'СЕТ СН'!$I$5-'СЕТ СН'!$I$17</f>
        <v>4199.1740472500005</v>
      </c>
      <c r="Y150" s="36">
        <f>SUMIFS(СВЦЭМ!$C$39:$C$782,СВЦЭМ!$A$39:$A$782,$A150,СВЦЭМ!$B$39:$B$782,Y$119)+'СЕТ СН'!$I$9+СВЦЭМ!$D$10+'СЕТ СН'!$I$5-'СЕТ СН'!$I$17</f>
        <v>4233.7125045800003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536736.41479937464</v>
      </c>
      <c r="O155" s="139"/>
      <c r="P155" s="138">
        <f>СВЦЭМ!$D$12+'СЕТ СН'!$F$10-'СЕТ СН'!$G$18</f>
        <v>536736.41479937464</v>
      </c>
      <c r="Q155" s="139"/>
      <c r="R155" s="138">
        <f>СВЦЭМ!$D$12+'СЕТ СН'!$F$10-'СЕТ СН'!$H$18</f>
        <v>536736.41479937464</v>
      </c>
      <c r="S155" s="139"/>
      <c r="T155" s="138">
        <f>СВЦЭМ!$D$12+'СЕТ СН'!$F$10-'СЕТ СН'!$I$18</f>
        <v>536736.41479937464</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01.03.2022</v>
      </c>
      <c r="B12" s="36">
        <f>SUMIFS(СВЦЭМ!$C$39:$C$782,СВЦЭМ!$A$39:$A$782,$A12,СВЦЭМ!$B$39:$B$782,B$11)+'СЕТ СН'!$F$9+СВЦЭМ!$D$10+'СЕТ СН'!$F$6-'СЕТ СН'!$F$19</f>
        <v>1296.12127515</v>
      </c>
      <c r="C12" s="36">
        <f>SUMIFS(СВЦЭМ!$C$39:$C$782,СВЦЭМ!$A$39:$A$782,$A12,СВЦЭМ!$B$39:$B$782,C$11)+'СЕТ СН'!$F$9+СВЦЭМ!$D$10+'СЕТ СН'!$F$6-'СЕТ СН'!$F$19</f>
        <v>1320.03346964</v>
      </c>
      <c r="D12" s="36">
        <f>SUMIFS(СВЦЭМ!$C$39:$C$782,СВЦЭМ!$A$39:$A$782,$A12,СВЦЭМ!$B$39:$B$782,D$11)+'СЕТ СН'!$F$9+СВЦЭМ!$D$10+'СЕТ СН'!$F$6-'СЕТ СН'!$F$19</f>
        <v>1342.6691375400001</v>
      </c>
      <c r="E12" s="36">
        <f>SUMIFS(СВЦЭМ!$C$39:$C$782,СВЦЭМ!$A$39:$A$782,$A12,СВЦЭМ!$B$39:$B$782,E$11)+'СЕТ СН'!$F$9+СВЦЭМ!$D$10+'СЕТ СН'!$F$6-'СЕТ СН'!$F$19</f>
        <v>1336.1326467199999</v>
      </c>
      <c r="F12" s="36">
        <f>SUMIFS(СВЦЭМ!$C$39:$C$782,СВЦЭМ!$A$39:$A$782,$A12,СВЦЭМ!$B$39:$B$782,F$11)+'СЕТ СН'!$F$9+СВЦЭМ!$D$10+'СЕТ СН'!$F$6-'СЕТ СН'!$F$19</f>
        <v>1339.3855669300001</v>
      </c>
      <c r="G12" s="36">
        <f>SUMIFS(СВЦЭМ!$C$39:$C$782,СВЦЭМ!$A$39:$A$782,$A12,СВЦЭМ!$B$39:$B$782,G$11)+'СЕТ СН'!$F$9+СВЦЭМ!$D$10+'СЕТ СН'!$F$6-'СЕТ СН'!$F$19</f>
        <v>1335.0898179200001</v>
      </c>
      <c r="H12" s="36">
        <f>SUMIFS(СВЦЭМ!$C$39:$C$782,СВЦЭМ!$A$39:$A$782,$A12,СВЦЭМ!$B$39:$B$782,H$11)+'СЕТ СН'!$F$9+СВЦЭМ!$D$10+'СЕТ СН'!$F$6-'СЕТ СН'!$F$19</f>
        <v>1268.6432177199999</v>
      </c>
      <c r="I12" s="36">
        <f>SUMIFS(СВЦЭМ!$C$39:$C$782,СВЦЭМ!$A$39:$A$782,$A12,СВЦЭМ!$B$39:$B$782,I$11)+'СЕТ СН'!$F$9+СВЦЭМ!$D$10+'СЕТ СН'!$F$6-'СЕТ СН'!$F$19</f>
        <v>1241.1305091500001</v>
      </c>
      <c r="J12" s="36">
        <f>SUMIFS(СВЦЭМ!$C$39:$C$782,СВЦЭМ!$A$39:$A$782,$A12,СВЦЭМ!$B$39:$B$782,J$11)+'СЕТ СН'!$F$9+СВЦЭМ!$D$10+'СЕТ СН'!$F$6-'СЕТ СН'!$F$19</f>
        <v>1204.7560374899999</v>
      </c>
      <c r="K12" s="36">
        <f>SUMIFS(СВЦЭМ!$C$39:$C$782,СВЦЭМ!$A$39:$A$782,$A12,СВЦЭМ!$B$39:$B$782,K$11)+'СЕТ СН'!$F$9+СВЦЭМ!$D$10+'СЕТ СН'!$F$6-'СЕТ СН'!$F$19</f>
        <v>1218.19778845</v>
      </c>
      <c r="L12" s="36">
        <f>SUMIFS(СВЦЭМ!$C$39:$C$782,СВЦЭМ!$A$39:$A$782,$A12,СВЦЭМ!$B$39:$B$782,L$11)+'СЕТ СН'!$F$9+СВЦЭМ!$D$10+'СЕТ СН'!$F$6-'СЕТ СН'!$F$19</f>
        <v>1204.94401554</v>
      </c>
      <c r="M12" s="36">
        <f>SUMIFS(СВЦЭМ!$C$39:$C$782,СВЦЭМ!$A$39:$A$782,$A12,СВЦЭМ!$B$39:$B$782,M$11)+'СЕТ СН'!$F$9+СВЦЭМ!$D$10+'СЕТ СН'!$F$6-'СЕТ СН'!$F$19</f>
        <v>1240.1190920199999</v>
      </c>
      <c r="N12" s="36">
        <f>SUMIFS(СВЦЭМ!$C$39:$C$782,СВЦЭМ!$A$39:$A$782,$A12,СВЦЭМ!$B$39:$B$782,N$11)+'СЕТ СН'!$F$9+СВЦЭМ!$D$10+'СЕТ СН'!$F$6-'СЕТ СН'!$F$19</f>
        <v>1278.18641824</v>
      </c>
      <c r="O12" s="36">
        <f>SUMIFS(СВЦЭМ!$C$39:$C$782,СВЦЭМ!$A$39:$A$782,$A12,СВЦЭМ!$B$39:$B$782,O$11)+'СЕТ СН'!$F$9+СВЦЭМ!$D$10+'СЕТ СН'!$F$6-'СЕТ СН'!$F$19</f>
        <v>1305.6506346799999</v>
      </c>
      <c r="P12" s="36">
        <f>SUMIFS(СВЦЭМ!$C$39:$C$782,СВЦЭМ!$A$39:$A$782,$A12,СВЦЭМ!$B$39:$B$782,P$11)+'СЕТ СН'!$F$9+СВЦЭМ!$D$10+'СЕТ СН'!$F$6-'СЕТ СН'!$F$19</f>
        <v>1318.79528626</v>
      </c>
      <c r="Q12" s="36">
        <f>SUMIFS(СВЦЭМ!$C$39:$C$782,СВЦЭМ!$A$39:$A$782,$A12,СВЦЭМ!$B$39:$B$782,Q$11)+'СЕТ СН'!$F$9+СВЦЭМ!$D$10+'СЕТ СН'!$F$6-'СЕТ СН'!$F$19</f>
        <v>1344.4137837000001</v>
      </c>
      <c r="R12" s="36">
        <f>SUMIFS(СВЦЭМ!$C$39:$C$782,СВЦЭМ!$A$39:$A$782,$A12,СВЦЭМ!$B$39:$B$782,R$11)+'СЕТ СН'!$F$9+СВЦЭМ!$D$10+'СЕТ СН'!$F$6-'СЕТ СН'!$F$19</f>
        <v>1277.6471841</v>
      </c>
      <c r="S12" s="36">
        <f>SUMIFS(СВЦЭМ!$C$39:$C$782,СВЦЭМ!$A$39:$A$782,$A12,СВЦЭМ!$B$39:$B$782,S$11)+'СЕТ СН'!$F$9+СВЦЭМ!$D$10+'СЕТ СН'!$F$6-'СЕТ СН'!$F$19</f>
        <v>1237.76962013</v>
      </c>
      <c r="T12" s="36">
        <f>SUMIFS(СВЦЭМ!$C$39:$C$782,СВЦЭМ!$A$39:$A$782,$A12,СВЦЭМ!$B$39:$B$782,T$11)+'СЕТ СН'!$F$9+СВЦЭМ!$D$10+'СЕТ СН'!$F$6-'СЕТ СН'!$F$19</f>
        <v>1198.2469673400001</v>
      </c>
      <c r="U12" s="36">
        <f>SUMIFS(СВЦЭМ!$C$39:$C$782,СВЦЭМ!$A$39:$A$782,$A12,СВЦЭМ!$B$39:$B$782,U$11)+'СЕТ СН'!$F$9+СВЦЭМ!$D$10+'СЕТ СН'!$F$6-'СЕТ СН'!$F$19</f>
        <v>1178.8410344199999</v>
      </c>
      <c r="V12" s="36">
        <f>SUMIFS(СВЦЭМ!$C$39:$C$782,СВЦЭМ!$A$39:$A$782,$A12,СВЦЭМ!$B$39:$B$782,V$11)+'СЕТ СН'!$F$9+СВЦЭМ!$D$10+'СЕТ СН'!$F$6-'СЕТ СН'!$F$19</f>
        <v>1201.85432644</v>
      </c>
      <c r="W12" s="36">
        <f>SUMIFS(СВЦЭМ!$C$39:$C$782,СВЦЭМ!$A$39:$A$782,$A12,СВЦЭМ!$B$39:$B$782,W$11)+'СЕТ СН'!$F$9+СВЦЭМ!$D$10+'СЕТ СН'!$F$6-'СЕТ СН'!$F$19</f>
        <v>1213.5642522600001</v>
      </c>
      <c r="X12" s="36">
        <f>SUMIFS(СВЦЭМ!$C$39:$C$782,СВЦЭМ!$A$39:$A$782,$A12,СВЦЭМ!$B$39:$B$782,X$11)+'СЕТ СН'!$F$9+СВЦЭМ!$D$10+'СЕТ СН'!$F$6-'СЕТ СН'!$F$19</f>
        <v>1229.7324087700001</v>
      </c>
      <c r="Y12" s="36">
        <f>SUMIFS(СВЦЭМ!$C$39:$C$782,СВЦЭМ!$A$39:$A$782,$A12,СВЦЭМ!$B$39:$B$782,Y$11)+'СЕТ СН'!$F$9+СВЦЭМ!$D$10+'СЕТ СН'!$F$6-'СЕТ СН'!$F$19</f>
        <v>1268.79709994</v>
      </c>
      <c r="AA12" s="37"/>
    </row>
    <row r="13" spans="1:27" ht="15.75" x14ac:dyDescent="0.2">
      <c r="A13" s="35">
        <f>A12+1</f>
        <v>44622</v>
      </c>
      <c r="B13" s="36">
        <f>SUMIFS(СВЦЭМ!$C$39:$C$782,СВЦЭМ!$A$39:$A$782,$A13,СВЦЭМ!$B$39:$B$782,B$11)+'СЕТ СН'!$F$9+СВЦЭМ!$D$10+'СЕТ СН'!$F$6-'СЕТ СН'!$F$19</f>
        <v>1303.2581369300001</v>
      </c>
      <c r="C13" s="36">
        <f>SUMIFS(СВЦЭМ!$C$39:$C$782,СВЦЭМ!$A$39:$A$782,$A13,СВЦЭМ!$B$39:$B$782,C$11)+'СЕТ СН'!$F$9+СВЦЭМ!$D$10+'СЕТ СН'!$F$6-'СЕТ СН'!$F$19</f>
        <v>1357.3528340099999</v>
      </c>
      <c r="D13" s="36">
        <f>SUMIFS(СВЦЭМ!$C$39:$C$782,СВЦЭМ!$A$39:$A$782,$A13,СВЦЭМ!$B$39:$B$782,D$11)+'СЕТ СН'!$F$9+СВЦЭМ!$D$10+'СЕТ СН'!$F$6-'СЕТ СН'!$F$19</f>
        <v>1392.5509718600001</v>
      </c>
      <c r="E13" s="36">
        <f>SUMIFS(СВЦЭМ!$C$39:$C$782,СВЦЭМ!$A$39:$A$782,$A13,СВЦЭМ!$B$39:$B$782,E$11)+'СЕТ СН'!$F$9+СВЦЭМ!$D$10+'СЕТ СН'!$F$6-'СЕТ СН'!$F$19</f>
        <v>1411.93852292</v>
      </c>
      <c r="F13" s="36">
        <f>SUMIFS(СВЦЭМ!$C$39:$C$782,СВЦЭМ!$A$39:$A$782,$A13,СВЦЭМ!$B$39:$B$782,F$11)+'СЕТ СН'!$F$9+СВЦЭМ!$D$10+'СЕТ СН'!$F$6-'СЕТ СН'!$F$19</f>
        <v>1438.2479984700001</v>
      </c>
      <c r="G13" s="36">
        <f>SUMIFS(СВЦЭМ!$C$39:$C$782,СВЦЭМ!$A$39:$A$782,$A13,СВЦЭМ!$B$39:$B$782,G$11)+'СЕТ СН'!$F$9+СВЦЭМ!$D$10+'СЕТ СН'!$F$6-'СЕТ СН'!$F$19</f>
        <v>1393.2645106699999</v>
      </c>
      <c r="H13" s="36">
        <f>SUMIFS(СВЦЭМ!$C$39:$C$782,СВЦЭМ!$A$39:$A$782,$A13,СВЦЭМ!$B$39:$B$782,H$11)+'СЕТ СН'!$F$9+СВЦЭМ!$D$10+'СЕТ СН'!$F$6-'СЕТ СН'!$F$19</f>
        <v>1321.24328279</v>
      </c>
      <c r="I13" s="36">
        <f>SUMIFS(СВЦЭМ!$C$39:$C$782,СВЦЭМ!$A$39:$A$782,$A13,СВЦЭМ!$B$39:$B$782,I$11)+'СЕТ СН'!$F$9+СВЦЭМ!$D$10+'СЕТ СН'!$F$6-'СЕТ СН'!$F$19</f>
        <v>1270.2649162600001</v>
      </c>
      <c r="J13" s="36">
        <f>SUMIFS(СВЦЭМ!$C$39:$C$782,СВЦЭМ!$A$39:$A$782,$A13,СВЦЭМ!$B$39:$B$782,J$11)+'СЕТ СН'!$F$9+СВЦЭМ!$D$10+'СЕТ СН'!$F$6-'СЕТ СН'!$F$19</f>
        <v>1224.8452378700001</v>
      </c>
      <c r="K13" s="36">
        <f>SUMIFS(СВЦЭМ!$C$39:$C$782,СВЦЭМ!$A$39:$A$782,$A13,СВЦЭМ!$B$39:$B$782,K$11)+'СЕТ СН'!$F$9+СВЦЭМ!$D$10+'СЕТ СН'!$F$6-'СЕТ СН'!$F$19</f>
        <v>1217.5939178599999</v>
      </c>
      <c r="L13" s="36">
        <f>SUMIFS(СВЦЭМ!$C$39:$C$782,СВЦЭМ!$A$39:$A$782,$A13,СВЦЭМ!$B$39:$B$782,L$11)+'СЕТ СН'!$F$9+СВЦЭМ!$D$10+'СЕТ СН'!$F$6-'СЕТ СН'!$F$19</f>
        <v>1229.44526778</v>
      </c>
      <c r="M13" s="36">
        <f>SUMIFS(СВЦЭМ!$C$39:$C$782,СВЦЭМ!$A$39:$A$782,$A13,СВЦЭМ!$B$39:$B$782,M$11)+'СЕТ СН'!$F$9+СВЦЭМ!$D$10+'СЕТ СН'!$F$6-'СЕТ СН'!$F$19</f>
        <v>1260.97228677</v>
      </c>
      <c r="N13" s="36">
        <f>SUMIFS(СВЦЭМ!$C$39:$C$782,СВЦЭМ!$A$39:$A$782,$A13,СВЦЭМ!$B$39:$B$782,N$11)+'СЕТ СН'!$F$9+СВЦЭМ!$D$10+'СЕТ СН'!$F$6-'СЕТ СН'!$F$19</f>
        <v>1297.32372222</v>
      </c>
      <c r="O13" s="36">
        <f>SUMIFS(СВЦЭМ!$C$39:$C$782,СВЦЭМ!$A$39:$A$782,$A13,СВЦЭМ!$B$39:$B$782,O$11)+'СЕТ СН'!$F$9+СВЦЭМ!$D$10+'СЕТ СН'!$F$6-'СЕТ СН'!$F$19</f>
        <v>1347.24725741</v>
      </c>
      <c r="P13" s="36">
        <f>SUMIFS(СВЦЭМ!$C$39:$C$782,СВЦЭМ!$A$39:$A$782,$A13,СВЦЭМ!$B$39:$B$782,P$11)+'СЕТ СН'!$F$9+СВЦЭМ!$D$10+'СЕТ СН'!$F$6-'СЕТ СН'!$F$19</f>
        <v>1365.22431605</v>
      </c>
      <c r="Q13" s="36">
        <f>SUMIFS(СВЦЭМ!$C$39:$C$782,СВЦЭМ!$A$39:$A$782,$A13,СВЦЭМ!$B$39:$B$782,Q$11)+'СЕТ СН'!$F$9+СВЦЭМ!$D$10+'СЕТ СН'!$F$6-'СЕТ СН'!$F$19</f>
        <v>1355.26738596</v>
      </c>
      <c r="R13" s="36">
        <f>SUMIFS(СВЦЭМ!$C$39:$C$782,СВЦЭМ!$A$39:$A$782,$A13,СВЦЭМ!$B$39:$B$782,R$11)+'СЕТ СН'!$F$9+СВЦЭМ!$D$10+'СЕТ СН'!$F$6-'СЕТ СН'!$F$19</f>
        <v>1330.5965481400001</v>
      </c>
      <c r="S13" s="36">
        <f>SUMIFS(СВЦЭМ!$C$39:$C$782,СВЦЭМ!$A$39:$A$782,$A13,СВЦЭМ!$B$39:$B$782,S$11)+'СЕТ СН'!$F$9+СВЦЭМ!$D$10+'СЕТ СН'!$F$6-'СЕТ СН'!$F$19</f>
        <v>1283.7202997100001</v>
      </c>
      <c r="T13" s="36">
        <f>SUMIFS(СВЦЭМ!$C$39:$C$782,СВЦЭМ!$A$39:$A$782,$A13,СВЦЭМ!$B$39:$B$782,T$11)+'СЕТ СН'!$F$9+СВЦЭМ!$D$10+'СЕТ СН'!$F$6-'СЕТ СН'!$F$19</f>
        <v>1221.71166204</v>
      </c>
      <c r="U13" s="36">
        <f>SUMIFS(СВЦЭМ!$C$39:$C$782,СВЦЭМ!$A$39:$A$782,$A13,СВЦЭМ!$B$39:$B$782,U$11)+'СЕТ СН'!$F$9+СВЦЭМ!$D$10+'СЕТ СН'!$F$6-'СЕТ СН'!$F$19</f>
        <v>1192.6107056600001</v>
      </c>
      <c r="V13" s="36">
        <f>SUMIFS(СВЦЭМ!$C$39:$C$782,СВЦЭМ!$A$39:$A$782,$A13,СВЦЭМ!$B$39:$B$782,V$11)+'СЕТ СН'!$F$9+СВЦЭМ!$D$10+'СЕТ СН'!$F$6-'СЕТ СН'!$F$19</f>
        <v>1210.8247030800001</v>
      </c>
      <c r="W13" s="36">
        <f>SUMIFS(СВЦЭМ!$C$39:$C$782,СВЦЭМ!$A$39:$A$782,$A13,СВЦЭМ!$B$39:$B$782,W$11)+'СЕТ СН'!$F$9+СВЦЭМ!$D$10+'СЕТ СН'!$F$6-'СЕТ СН'!$F$19</f>
        <v>1237.09324593</v>
      </c>
      <c r="X13" s="36">
        <f>SUMIFS(СВЦЭМ!$C$39:$C$782,СВЦЭМ!$A$39:$A$782,$A13,СВЦЭМ!$B$39:$B$782,X$11)+'СЕТ СН'!$F$9+СВЦЭМ!$D$10+'СЕТ СН'!$F$6-'СЕТ СН'!$F$19</f>
        <v>1278.18157683</v>
      </c>
      <c r="Y13" s="36">
        <f>SUMIFS(СВЦЭМ!$C$39:$C$782,СВЦЭМ!$A$39:$A$782,$A13,СВЦЭМ!$B$39:$B$782,Y$11)+'СЕТ СН'!$F$9+СВЦЭМ!$D$10+'СЕТ СН'!$F$6-'СЕТ СН'!$F$19</f>
        <v>1314.39442566</v>
      </c>
    </row>
    <row r="14" spans="1:27" ht="15.75" x14ac:dyDescent="0.2">
      <c r="A14" s="35">
        <f t="shared" ref="A14:A42" si="0">A13+1</f>
        <v>44623</v>
      </c>
      <c r="B14" s="36">
        <f>SUMIFS(СВЦЭМ!$C$39:$C$782,СВЦЭМ!$A$39:$A$782,$A14,СВЦЭМ!$B$39:$B$782,B$11)+'СЕТ СН'!$F$9+СВЦЭМ!$D$10+'СЕТ СН'!$F$6-'СЕТ СН'!$F$19</f>
        <v>1305.46738405</v>
      </c>
      <c r="C14" s="36">
        <f>SUMIFS(СВЦЭМ!$C$39:$C$782,СВЦЭМ!$A$39:$A$782,$A14,СВЦЭМ!$B$39:$B$782,C$11)+'СЕТ СН'!$F$9+СВЦЭМ!$D$10+'СЕТ СН'!$F$6-'СЕТ СН'!$F$19</f>
        <v>1344.9676007099999</v>
      </c>
      <c r="D14" s="36">
        <f>SUMIFS(СВЦЭМ!$C$39:$C$782,СВЦЭМ!$A$39:$A$782,$A14,СВЦЭМ!$B$39:$B$782,D$11)+'СЕТ СН'!$F$9+СВЦЭМ!$D$10+'СЕТ СН'!$F$6-'СЕТ СН'!$F$19</f>
        <v>1377.0946551300001</v>
      </c>
      <c r="E14" s="36">
        <f>SUMIFS(СВЦЭМ!$C$39:$C$782,СВЦЭМ!$A$39:$A$782,$A14,СВЦЭМ!$B$39:$B$782,E$11)+'СЕТ СН'!$F$9+СВЦЭМ!$D$10+'СЕТ СН'!$F$6-'СЕТ СН'!$F$19</f>
        <v>1397.2510231700001</v>
      </c>
      <c r="F14" s="36">
        <f>SUMIFS(СВЦЭМ!$C$39:$C$782,СВЦЭМ!$A$39:$A$782,$A14,СВЦЭМ!$B$39:$B$782,F$11)+'СЕТ СН'!$F$9+СВЦЭМ!$D$10+'СЕТ СН'!$F$6-'СЕТ СН'!$F$19</f>
        <v>1399.60390723</v>
      </c>
      <c r="G14" s="36">
        <f>SUMIFS(СВЦЭМ!$C$39:$C$782,СВЦЭМ!$A$39:$A$782,$A14,СВЦЭМ!$B$39:$B$782,G$11)+'СЕТ СН'!$F$9+СВЦЭМ!$D$10+'СЕТ СН'!$F$6-'СЕТ СН'!$F$19</f>
        <v>1388.42504992</v>
      </c>
      <c r="H14" s="36">
        <f>SUMIFS(СВЦЭМ!$C$39:$C$782,СВЦЭМ!$A$39:$A$782,$A14,СВЦЭМ!$B$39:$B$782,H$11)+'СЕТ СН'!$F$9+СВЦЭМ!$D$10+'СЕТ СН'!$F$6-'СЕТ СН'!$F$19</f>
        <v>1316.5899647399999</v>
      </c>
      <c r="I14" s="36">
        <f>SUMIFS(СВЦЭМ!$C$39:$C$782,СВЦЭМ!$A$39:$A$782,$A14,СВЦЭМ!$B$39:$B$782,I$11)+'СЕТ СН'!$F$9+СВЦЭМ!$D$10+'СЕТ СН'!$F$6-'СЕТ СН'!$F$19</f>
        <v>1268.5929192399999</v>
      </c>
      <c r="J14" s="36">
        <f>SUMIFS(СВЦЭМ!$C$39:$C$782,СВЦЭМ!$A$39:$A$782,$A14,СВЦЭМ!$B$39:$B$782,J$11)+'СЕТ СН'!$F$9+СВЦЭМ!$D$10+'СЕТ СН'!$F$6-'СЕТ СН'!$F$19</f>
        <v>1243.66611665</v>
      </c>
      <c r="K14" s="36">
        <f>SUMIFS(СВЦЭМ!$C$39:$C$782,СВЦЭМ!$A$39:$A$782,$A14,СВЦЭМ!$B$39:$B$782,K$11)+'СЕТ СН'!$F$9+СВЦЭМ!$D$10+'СЕТ СН'!$F$6-'СЕТ СН'!$F$19</f>
        <v>1228.9109769300001</v>
      </c>
      <c r="L14" s="36">
        <f>SUMIFS(СВЦЭМ!$C$39:$C$782,СВЦЭМ!$A$39:$A$782,$A14,СВЦЭМ!$B$39:$B$782,L$11)+'СЕТ СН'!$F$9+СВЦЭМ!$D$10+'СЕТ СН'!$F$6-'СЕТ СН'!$F$19</f>
        <v>1238.1507314200001</v>
      </c>
      <c r="M14" s="36">
        <f>SUMIFS(СВЦЭМ!$C$39:$C$782,СВЦЭМ!$A$39:$A$782,$A14,СВЦЭМ!$B$39:$B$782,M$11)+'СЕТ СН'!$F$9+СВЦЭМ!$D$10+'СЕТ СН'!$F$6-'СЕТ СН'!$F$19</f>
        <v>1282.3276949599999</v>
      </c>
      <c r="N14" s="36">
        <f>SUMIFS(СВЦЭМ!$C$39:$C$782,СВЦЭМ!$A$39:$A$782,$A14,СВЦЭМ!$B$39:$B$782,N$11)+'СЕТ СН'!$F$9+СВЦЭМ!$D$10+'СЕТ СН'!$F$6-'СЕТ СН'!$F$19</f>
        <v>1321.24256055</v>
      </c>
      <c r="O14" s="36">
        <f>SUMIFS(СВЦЭМ!$C$39:$C$782,СВЦЭМ!$A$39:$A$782,$A14,СВЦЭМ!$B$39:$B$782,O$11)+'СЕТ СН'!$F$9+СВЦЭМ!$D$10+'СЕТ СН'!$F$6-'СЕТ СН'!$F$19</f>
        <v>1368.73749097</v>
      </c>
      <c r="P14" s="36">
        <f>SUMIFS(СВЦЭМ!$C$39:$C$782,СВЦЭМ!$A$39:$A$782,$A14,СВЦЭМ!$B$39:$B$782,P$11)+'СЕТ СН'!$F$9+СВЦЭМ!$D$10+'СЕТ СН'!$F$6-'СЕТ СН'!$F$19</f>
        <v>1367.5273622699999</v>
      </c>
      <c r="Q14" s="36">
        <f>SUMIFS(СВЦЭМ!$C$39:$C$782,СВЦЭМ!$A$39:$A$782,$A14,СВЦЭМ!$B$39:$B$782,Q$11)+'СЕТ СН'!$F$9+СВЦЭМ!$D$10+'СЕТ СН'!$F$6-'СЕТ СН'!$F$19</f>
        <v>1349.4686884099999</v>
      </c>
      <c r="R14" s="36">
        <f>SUMIFS(СВЦЭМ!$C$39:$C$782,СВЦЭМ!$A$39:$A$782,$A14,СВЦЭМ!$B$39:$B$782,R$11)+'СЕТ СН'!$F$9+СВЦЭМ!$D$10+'СЕТ СН'!$F$6-'СЕТ СН'!$F$19</f>
        <v>1327.8951794100001</v>
      </c>
      <c r="S14" s="36">
        <f>SUMIFS(СВЦЭМ!$C$39:$C$782,СВЦЭМ!$A$39:$A$782,$A14,СВЦЭМ!$B$39:$B$782,S$11)+'СЕТ СН'!$F$9+СВЦЭМ!$D$10+'СЕТ СН'!$F$6-'СЕТ СН'!$F$19</f>
        <v>1264.2209559800001</v>
      </c>
      <c r="T14" s="36">
        <f>SUMIFS(СВЦЭМ!$C$39:$C$782,СВЦЭМ!$A$39:$A$782,$A14,СВЦЭМ!$B$39:$B$782,T$11)+'СЕТ СН'!$F$9+СВЦЭМ!$D$10+'СЕТ СН'!$F$6-'СЕТ СН'!$F$19</f>
        <v>1216.1920652700001</v>
      </c>
      <c r="U14" s="36">
        <f>SUMIFS(СВЦЭМ!$C$39:$C$782,СВЦЭМ!$A$39:$A$782,$A14,СВЦЭМ!$B$39:$B$782,U$11)+'СЕТ СН'!$F$9+СВЦЭМ!$D$10+'СЕТ СН'!$F$6-'СЕТ СН'!$F$19</f>
        <v>1216.1031071899999</v>
      </c>
      <c r="V14" s="36">
        <f>SUMIFS(СВЦЭМ!$C$39:$C$782,СВЦЭМ!$A$39:$A$782,$A14,СВЦЭМ!$B$39:$B$782,V$11)+'СЕТ СН'!$F$9+СВЦЭМ!$D$10+'СЕТ СН'!$F$6-'СЕТ СН'!$F$19</f>
        <v>1216.3499478199999</v>
      </c>
      <c r="W14" s="36">
        <f>SUMIFS(СВЦЭМ!$C$39:$C$782,СВЦЭМ!$A$39:$A$782,$A14,СВЦЭМ!$B$39:$B$782,W$11)+'СЕТ СН'!$F$9+СВЦЭМ!$D$10+'СЕТ СН'!$F$6-'СЕТ СН'!$F$19</f>
        <v>1246.3460161099999</v>
      </c>
      <c r="X14" s="36">
        <f>SUMIFS(СВЦЭМ!$C$39:$C$782,СВЦЭМ!$A$39:$A$782,$A14,СВЦЭМ!$B$39:$B$782,X$11)+'СЕТ СН'!$F$9+СВЦЭМ!$D$10+'СЕТ СН'!$F$6-'СЕТ СН'!$F$19</f>
        <v>1258.66102987</v>
      </c>
      <c r="Y14" s="36">
        <f>SUMIFS(СВЦЭМ!$C$39:$C$782,СВЦЭМ!$A$39:$A$782,$A14,СВЦЭМ!$B$39:$B$782,Y$11)+'СЕТ СН'!$F$9+СВЦЭМ!$D$10+'СЕТ СН'!$F$6-'СЕТ СН'!$F$19</f>
        <v>1286.1909445900001</v>
      </c>
    </row>
    <row r="15" spans="1:27" ht="15.75" x14ac:dyDescent="0.2">
      <c r="A15" s="35">
        <f t="shared" si="0"/>
        <v>44624</v>
      </c>
      <c r="B15" s="36">
        <f>SUMIFS(СВЦЭМ!$C$39:$C$782,СВЦЭМ!$A$39:$A$782,$A15,СВЦЭМ!$B$39:$B$782,B$11)+'СЕТ СН'!$F$9+СВЦЭМ!$D$10+'СЕТ СН'!$F$6-'СЕТ СН'!$F$19</f>
        <v>1296.6659568800001</v>
      </c>
      <c r="C15" s="36">
        <f>SUMIFS(СВЦЭМ!$C$39:$C$782,СВЦЭМ!$A$39:$A$782,$A15,СВЦЭМ!$B$39:$B$782,C$11)+'СЕТ СН'!$F$9+СВЦЭМ!$D$10+'СЕТ СН'!$F$6-'СЕТ СН'!$F$19</f>
        <v>1347.2228942500001</v>
      </c>
      <c r="D15" s="36">
        <f>SUMIFS(СВЦЭМ!$C$39:$C$782,СВЦЭМ!$A$39:$A$782,$A15,СВЦЭМ!$B$39:$B$782,D$11)+'СЕТ СН'!$F$9+СВЦЭМ!$D$10+'СЕТ СН'!$F$6-'СЕТ СН'!$F$19</f>
        <v>1399.75522974</v>
      </c>
      <c r="E15" s="36">
        <f>SUMIFS(СВЦЭМ!$C$39:$C$782,СВЦЭМ!$A$39:$A$782,$A15,СВЦЭМ!$B$39:$B$782,E$11)+'СЕТ СН'!$F$9+СВЦЭМ!$D$10+'СЕТ СН'!$F$6-'СЕТ СН'!$F$19</f>
        <v>1410.35111084</v>
      </c>
      <c r="F15" s="36">
        <f>SUMIFS(СВЦЭМ!$C$39:$C$782,СВЦЭМ!$A$39:$A$782,$A15,СВЦЭМ!$B$39:$B$782,F$11)+'СЕТ СН'!$F$9+СВЦЭМ!$D$10+'СЕТ СН'!$F$6-'СЕТ СН'!$F$19</f>
        <v>1404.2982532799999</v>
      </c>
      <c r="G15" s="36">
        <f>SUMIFS(СВЦЭМ!$C$39:$C$782,СВЦЭМ!$A$39:$A$782,$A15,СВЦЭМ!$B$39:$B$782,G$11)+'СЕТ СН'!$F$9+СВЦЭМ!$D$10+'СЕТ СН'!$F$6-'СЕТ СН'!$F$19</f>
        <v>1371.3922892800001</v>
      </c>
      <c r="H15" s="36">
        <f>SUMIFS(СВЦЭМ!$C$39:$C$782,СВЦЭМ!$A$39:$A$782,$A15,СВЦЭМ!$B$39:$B$782,H$11)+'СЕТ СН'!$F$9+СВЦЭМ!$D$10+'СЕТ СН'!$F$6-'СЕТ СН'!$F$19</f>
        <v>1296.8576683900001</v>
      </c>
      <c r="I15" s="36">
        <f>SUMIFS(СВЦЭМ!$C$39:$C$782,СВЦЭМ!$A$39:$A$782,$A15,СВЦЭМ!$B$39:$B$782,I$11)+'СЕТ СН'!$F$9+СВЦЭМ!$D$10+'СЕТ СН'!$F$6-'СЕТ СН'!$F$19</f>
        <v>1241.0651024000001</v>
      </c>
      <c r="J15" s="36">
        <f>SUMIFS(СВЦЭМ!$C$39:$C$782,СВЦЭМ!$A$39:$A$782,$A15,СВЦЭМ!$B$39:$B$782,J$11)+'СЕТ СН'!$F$9+СВЦЭМ!$D$10+'СЕТ СН'!$F$6-'СЕТ СН'!$F$19</f>
        <v>1227.93915821</v>
      </c>
      <c r="K15" s="36">
        <f>SUMIFS(СВЦЭМ!$C$39:$C$782,СВЦЭМ!$A$39:$A$782,$A15,СВЦЭМ!$B$39:$B$782,K$11)+'СЕТ СН'!$F$9+СВЦЭМ!$D$10+'СЕТ СН'!$F$6-'СЕТ СН'!$F$19</f>
        <v>1220.10269685</v>
      </c>
      <c r="L15" s="36">
        <f>SUMIFS(СВЦЭМ!$C$39:$C$782,СВЦЭМ!$A$39:$A$782,$A15,СВЦЭМ!$B$39:$B$782,L$11)+'СЕТ СН'!$F$9+СВЦЭМ!$D$10+'СЕТ СН'!$F$6-'СЕТ СН'!$F$19</f>
        <v>1232.6082650000001</v>
      </c>
      <c r="M15" s="36">
        <f>SUMIFS(СВЦЭМ!$C$39:$C$782,СВЦЭМ!$A$39:$A$782,$A15,СВЦЭМ!$B$39:$B$782,M$11)+'СЕТ СН'!$F$9+СВЦЭМ!$D$10+'СЕТ СН'!$F$6-'СЕТ СН'!$F$19</f>
        <v>1268.52442247</v>
      </c>
      <c r="N15" s="36">
        <f>SUMIFS(СВЦЭМ!$C$39:$C$782,СВЦЭМ!$A$39:$A$782,$A15,СВЦЭМ!$B$39:$B$782,N$11)+'СЕТ СН'!$F$9+СВЦЭМ!$D$10+'СЕТ СН'!$F$6-'СЕТ СН'!$F$19</f>
        <v>1311.2699653300001</v>
      </c>
      <c r="O15" s="36">
        <f>SUMIFS(СВЦЭМ!$C$39:$C$782,СВЦЭМ!$A$39:$A$782,$A15,СВЦЭМ!$B$39:$B$782,O$11)+'СЕТ СН'!$F$9+СВЦЭМ!$D$10+'СЕТ СН'!$F$6-'СЕТ СН'!$F$19</f>
        <v>1343.94322066</v>
      </c>
      <c r="P15" s="36">
        <f>SUMIFS(СВЦЭМ!$C$39:$C$782,СВЦЭМ!$A$39:$A$782,$A15,СВЦЭМ!$B$39:$B$782,P$11)+'СЕТ СН'!$F$9+СВЦЭМ!$D$10+'СЕТ СН'!$F$6-'СЕТ СН'!$F$19</f>
        <v>1345.7159997599999</v>
      </c>
      <c r="Q15" s="36">
        <f>SUMIFS(СВЦЭМ!$C$39:$C$782,СВЦЭМ!$A$39:$A$782,$A15,СВЦЭМ!$B$39:$B$782,Q$11)+'СЕТ СН'!$F$9+СВЦЭМ!$D$10+'СЕТ СН'!$F$6-'СЕТ СН'!$F$19</f>
        <v>1331.4605517</v>
      </c>
      <c r="R15" s="36">
        <f>SUMIFS(СВЦЭМ!$C$39:$C$782,СВЦЭМ!$A$39:$A$782,$A15,СВЦЭМ!$B$39:$B$782,R$11)+'СЕТ СН'!$F$9+СВЦЭМ!$D$10+'СЕТ СН'!$F$6-'СЕТ СН'!$F$19</f>
        <v>1294.2906812900001</v>
      </c>
      <c r="S15" s="36">
        <f>SUMIFS(СВЦЭМ!$C$39:$C$782,СВЦЭМ!$A$39:$A$782,$A15,СВЦЭМ!$B$39:$B$782,S$11)+'СЕТ СН'!$F$9+СВЦЭМ!$D$10+'СЕТ СН'!$F$6-'СЕТ СН'!$F$19</f>
        <v>1242.29568795</v>
      </c>
      <c r="T15" s="36">
        <f>SUMIFS(СВЦЭМ!$C$39:$C$782,СВЦЭМ!$A$39:$A$782,$A15,СВЦЭМ!$B$39:$B$782,T$11)+'СЕТ СН'!$F$9+СВЦЭМ!$D$10+'СЕТ СН'!$F$6-'СЕТ СН'!$F$19</f>
        <v>1193.57578687</v>
      </c>
      <c r="U15" s="36">
        <f>SUMIFS(СВЦЭМ!$C$39:$C$782,СВЦЭМ!$A$39:$A$782,$A15,СВЦЭМ!$B$39:$B$782,U$11)+'СЕТ СН'!$F$9+СВЦЭМ!$D$10+'СЕТ СН'!$F$6-'СЕТ СН'!$F$19</f>
        <v>1198.14493799</v>
      </c>
      <c r="V15" s="36">
        <f>SUMIFS(СВЦЭМ!$C$39:$C$782,СВЦЭМ!$A$39:$A$782,$A15,СВЦЭМ!$B$39:$B$782,V$11)+'СЕТ СН'!$F$9+СВЦЭМ!$D$10+'СЕТ СН'!$F$6-'СЕТ СН'!$F$19</f>
        <v>1215.98224469</v>
      </c>
      <c r="W15" s="36">
        <f>SUMIFS(СВЦЭМ!$C$39:$C$782,СВЦЭМ!$A$39:$A$782,$A15,СВЦЭМ!$B$39:$B$782,W$11)+'СЕТ СН'!$F$9+СВЦЭМ!$D$10+'СЕТ СН'!$F$6-'СЕТ СН'!$F$19</f>
        <v>1243.32660285</v>
      </c>
      <c r="X15" s="36">
        <f>SUMIFS(СВЦЭМ!$C$39:$C$782,СВЦЭМ!$A$39:$A$782,$A15,СВЦЭМ!$B$39:$B$782,X$11)+'СЕТ СН'!$F$9+СВЦЭМ!$D$10+'СЕТ СН'!$F$6-'СЕТ СН'!$F$19</f>
        <v>1279.8617317400001</v>
      </c>
      <c r="Y15" s="36">
        <f>SUMIFS(СВЦЭМ!$C$39:$C$782,СВЦЭМ!$A$39:$A$782,$A15,СВЦЭМ!$B$39:$B$782,Y$11)+'СЕТ СН'!$F$9+СВЦЭМ!$D$10+'СЕТ СН'!$F$6-'СЕТ СН'!$F$19</f>
        <v>1284.3774535499999</v>
      </c>
    </row>
    <row r="16" spans="1:27" ht="15.75" x14ac:dyDescent="0.2">
      <c r="A16" s="35">
        <f t="shared" si="0"/>
        <v>44625</v>
      </c>
      <c r="B16" s="36">
        <f>SUMIFS(СВЦЭМ!$C$39:$C$782,СВЦЭМ!$A$39:$A$782,$A16,СВЦЭМ!$B$39:$B$782,B$11)+'СЕТ СН'!$F$9+СВЦЭМ!$D$10+'СЕТ СН'!$F$6-'СЕТ СН'!$F$19</f>
        <v>1284.4153655499999</v>
      </c>
      <c r="C16" s="36">
        <f>SUMIFS(СВЦЭМ!$C$39:$C$782,СВЦЭМ!$A$39:$A$782,$A16,СВЦЭМ!$B$39:$B$782,C$11)+'СЕТ СН'!$F$9+СВЦЭМ!$D$10+'СЕТ СН'!$F$6-'СЕТ СН'!$F$19</f>
        <v>1329.80053249</v>
      </c>
      <c r="D16" s="36">
        <f>SUMIFS(СВЦЭМ!$C$39:$C$782,СВЦЭМ!$A$39:$A$782,$A16,СВЦЭМ!$B$39:$B$782,D$11)+'СЕТ СН'!$F$9+СВЦЭМ!$D$10+'СЕТ СН'!$F$6-'СЕТ СН'!$F$19</f>
        <v>1374.90397856</v>
      </c>
      <c r="E16" s="36">
        <f>SUMIFS(СВЦЭМ!$C$39:$C$782,СВЦЭМ!$A$39:$A$782,$A16,СВЦЭМ!$B$39:$B$782,E$11)+'СЕТ СН'!$F$9+СВЦЭМ!$D$10+'СЕТ СН'!$F$6-'СЕТ СН'!$F$19</f>
        <v>1380.74003887</v>
      </c>
      <c r="F16" s="36">
        <f>SUMIFS(СВЦЭМ!$C$39:$C$782,СВЦЭМ!$A$39:$A$782,$A16,СВЦЭМ!$B$39:$B$782,F$11)+'СЕТ СН'!$F$9+СВЦЭМ!$D$10+'СЕТ СН'!$F$6-'СЕТ СН'!$F$19</f>
        <v>1381.2410195800001</v>
      </c>
      <c r="G16" s="36">
        <f>SUMIFS(СВЦЭМ!$C$39:$C$782,СВЦЭМ!$A$39:$A$782,$A16,СВЦЭМ!$B$39:$B$782,G$11)+'СЕТ СН'!$F$9+СВЦЭМ!$D$10+'СЕТ СН'!$F$6-'СЕТ СН'!$F$19</f>
        <v>1349.2751595699999</v>
      </c>
      <c r="H16" s="36">
        <f>SUMIFS(СВЦЭМ!$C$39:$C$782,СВЦЭМ!$A$39:$A$782,$A16,СВЦЭМ!$B$39:$B$782,H$11)+'СЕТ СН'!$F$9+СВЦЭМ!$D$10+'СЕТ СН'!$F$6-'СЕТ СН'!$F$19</f>
        <v>1295.2909764799999</v>
      </c>
      <c r="I16" s="36">
        <f>SUMIFS(СВЦЭМ!$C$39:$C$782,СВЦЭМ!$A$39:$A$782,$A16,СВЦЭМ!$B$39:$B$782,I$11)+'СЕТ СН'!$F$9+СВЦЭМ!$D$10+'СЕТ СН'!$F$6-'СЕТ СН'!$F$19</f>
        <v>1216.58543618</v>
      </c>
      <c r="J16" s="36">
        <f>SUMIFS(СВЦЭМ!$C$39:$C$782,СВЦЭМ!$A$39:$A$782,$A16,СВЦЭМ!$B$39:$B$782,J$11)+'СЕТ СН'!$F$9+СВЦЭМ!$D$10+'СЕТ СН'!$F$6-'СЕТ СН'!$F$19</f>
        <v>1207.2153179300001</v>
      </c>
      <c r="K16" s="36">
        <f>SUMIFS(СВЦЭМ!$C$39:$C$782,СВЦЭМ!$A$39:$A$782,$A16,СВЦЭМ!$B$39:$B$782,K$11)+'СЕТ СН'!$F$9+СВЦЭМ!$D$10+'СЕТ СН'!$F$6-'СЕТ СН'!$F$19</f>
        <v>1211.97166283</v>
      </c>
      <c r="L16" s="36">
        <f>SUMIFS(СВЦЭМ!$C$39:$C$782,СВЦЭМ!$A$39:$A$782,$A16,СВЦЭМ!$B$39:$B$782,L$11)+'СЕТ СН'!$F$9+СВЦЭМ!$D$10+'СЕТ СН'!$F$6-'СЕТ СН'!$F$19</f>
        <v>1220.6537696</v>
      </c>
      <c r="M16" s="36">
        <f>SUMIFS(СВЦЭМ!$C$39:$C$782,СВЦЭМ!$A$39:$A$782,$A16,СВЦЭМ!$B$39:$B$782,M$11)+'СЕТ СН'!$F$9+СВЦЭМ!$D$10+'СЕТ СН'!$F$6-'СЕТ СН'!$F$19</f>
        <v>1240.7579608599999</v>
      </c>
      <c r="N16" s="36">
        <f>SUMIFS(СВЦЭМ!$C$39:$C$782,СВЦЭМ!$A$39:$A$782,$A16,СВЦЭМ!$B$39:$B$782,N$11)+'СЕТ СН'!$F$9+СВЦЭМ!$D$10+'СЕТ СН'!$F$6-'СЕТ СН'!$F$19</f>
        <v>1273.6148325700001</v>
      </c>
      <c r="O16" s="36">
        <f>SUMIFS(СВЦЭМ!$C$39:$C$782,СВЦЭМ!$A$39:$A$782,$A16,СВЦЭМ!$B$39:$B$782,O$11)+'СЕТ СН'!$F$9+СВЦЭМ!$D$10+'СЕТ СН'!$F$6-'СЕТ СН'!$F$19</f>
        <v>1323.1272577499999</v>
      </c>
      <c r="P16" s="36">
        <f>SUMIFS(СВЦЭМ!$C$39:$C$782,СВЦЭМ!$A$39:$A$782,$A16,СВЦЭМ!$B$39:$B$782,P$11)+'СЕТ СН'!$F$9+СВЦЭМ!$D$10+'СЕТ СН'!$F$6-'СЕТ СН'!$F$19</f>
        <v>1333.08705102</v>
      </c>
      <c r="Q16" s="36">
        <f>SUMIFS(СВЦЭМ!$C$39:$C$782,СВЦЭМ!$A$39:$A$782,$A16,СВЦЭМ!$B$39:$B$782,Q$11)+'СЕТ СН'!$F$9+СВЦЭМ!$D$10+'СЕТ СН'!$F$6-'СЕТ СН'!$F$19</f>
        <v>1318.32380532</v>
      </c>
      <c r="R16" s="36">
        <f>SUMIFS(СВЦЭМ!$C$39:$C$782,СВЦЭМ!$A$39:$A$782,$A16,СВЦЭМ!$B$39:$B$782,R$11)+'СЕТ СН'!$F$9+СВЦЭМ!$D$10+'СЕТ СН'!$F$6-'СЕТ СН'!$F$19</f>
        <v>1283.1938958999999</v>
      </c>
      <c r="S16" s="36">
        <f>SUMIFS(СВЦЭМ!$C$39:$C$782,СВЦЭМ!$A$39:$A$782,$A16,СВЦЭМ!$B$39:$B$782,S$11)+'СЕТ СН'!$F$9+СВЦЭМ!$D$10+'СЕТ СН'!$F$6-'СЕТ СН'!$F$19</f>
        <v>1258.13761161</v>
      </c>
      <c r="T16" s="36">
        <f>SUMIFS(СВЦЭМ!$C$39:$C$782,СВЦЭМ!$A$39:$A$782,$A16,СВЦЭМ!$B$39:$B$782,T$11)+'СЕТ СН'!$F$9+СВЦЭМ!$D$10+'СЕТ СН'!$F$6-'СЕТ СН'!$F$19</f>
        <v>1215.6259268599999</v>
      </c>
      <c r="U16" s="36">
        <f>SUMIFS(СВЦЭМ!$C$39:$C$782,СВЦЭМ!$A$39:$A$782,$A16,СВЦЭМ!$B$39:$B$782,U$11)+'СЕТ СН'!$F$9+СВЦЭМ!$D$10+'СЕТ СН'!$F$6-'СЕТ СН'!$F$19</f>
        <v>1199.75959343</v>
      </c>
      <c r="V16" s="36">
        <f>SUMIFS(СВЦЭМ!$C$39:$C$782,СВЦЭМ!$A$39:$A$782,$A16,СВЦЭМ!$B$39:$B$782,V$11)+'СЕТ СН'!$F$9+СВЦЭМ!$D$10+'СЕТ СН'!$F$6-'СЕТ СН'!$F$19</f>
        <v>1192.0572919599999</v>
      </c>
      <c r="W16" s="36">
        <f>SUMIFS(СВЦЭМ!$C$39:$C$782,СВЦЭМ!$A$39:$A$782,$A16,СВЦЭМ!$B$39:$B$782,W$11)+'СЕТ СН'!$F$9+СВЦЭМ!$D$10+'СЕТ СН'!$F$6-'СЕТ СН'!$F$19</f>
        <v>1210.0206430999999</v>
      </c>
      <c r="X16" s="36">
        <f>SUMIFS(СВЦЭМ!$C$39:$C$782,СВЦЭМ!$A$39:$A$782,$A16,СВЦЭМ!$B$39:$B$782,X$11)+'СЕТ СН'!$F$9+СВЦЭМ!$D$10+'СЕТ СН'!$F$6-'СЕТ СН'!$F$19</f>
        <v>1233.9075720600001</v>
      </c>
      <c r="Y16" s="36">
        <f>SUMIFS(СВЦЭМ!$C$39:$C$782,СВЦЭМ!$A$39:$A$782,$A16,СВЦЭМ!$B$39:$B$782,Y$11)+'СЕТ СН'!$F$9+СВЦЭМ!$D$10+'СЕТ СН'!$F$6-'СЕТ СН'!$F$19</f>
        <v>1215.6231986099999</v>
      </c>
    </row>
    <row r="17" spans="1:25" ht="15.75" x14ac:dyDescent="0.2">
      <c r="A17" s="35">
        <f t="shared" si="0"/>
        <v>44626</v>
      </c>
      <c r="B17" s="36">
        <f>SUMIFS(СВЦЭМ!$C$39:$C$782,СВЦЭМ!$A$39:$A$782,$A17,СВЦЭМ!$B$39:$B$782,B$11)+'СЕТ СН'!$F$9+СВЦЭМ!$D$10+'СЕТ СН'!$F$6-'СЕТ СН'!$F$19</f>
        <v>1214.57502107</v>
      </c>
      <c r="C17" s="36">
        <f>SUMIFS(СВЦЭМ!$C$39:$C$782,СВЦЭМ!$A$39:$A$782,$A17,СВЦЭМ!$B$39:$B$782,C$11)+'СЕТ СН'!$F$9+СВЦЭМ!$D$10+'СЕТ СН'!$F$6-'СЕТ СН'!$F$19</f>
        <v>1233.5825801799999</v>
      </c>
      <c r="D17" s="36">
        <f>SUMIFS(СВЦЭМ!$C$39:$C$782,СВЦЭМ!$A$39:$A$782,$A17,СВЦЭМ!$B$39:$B$782,D$11)+'СЕТ СН'!$F$9+СВЦЭМ!$D$10+'СЕТ СН'!$F$6-'СЕТ СН'!$F$19</f>
        <v>1292.0675822200001</v>
      </c>
      <c r="E17" s="36">
        <f>SUMIFS(СВЦЭМ!$C$39:$C$782,СВЦЭМ!$A$39:$A$782,$A17,СВЦЭМ!$B$39:$B$782,E$11)+'СЕТ СН'!$F$9+СВЦЭМ!$D$10+'СЕТ СН'!$F$6-'СЕТ СН'!$F$19</f>
        <v>1336.47279587</v>
      </c>
      <c r="F17" s="36">
        <f>SUMIFS(СВЦЭМ!$C$39:$C$782,СВЦЭМ!$A$39:$A$782,$A17,СВЦЭМ!$B$39:$B$782,F$11)+'СЕТ СН'!$F$9+СВЦЭМ!$D$10+'СЕТ СН'!$F$6-'СЕТ СН'!$F$19</f>
        <v>1345.14575087</v>
      </c>
      <c r="G17" s="36">
        <f>SUMIFS(СВЦЭМ!$C$39:$C$782,СВЦЭМ!$A$39:$A$782,$A17,СВЦЭМ!$B$39:$B$782,G$11)+'СЕТ СН'!$F$9+СВЦЭМ!$D$10+'СЕТ СН'!$F$6-'СЕТ СН'!$F$19</f>
        <v>1350.29623958</v>
      </c>
      <c r="H17" s="36">
        <f>SUMIFS(СВЦЭМ!$C$39:$C$782,СВЦЭМ!$A$39:$A$782,$A17,СВЦЭМ!$B$39:$B$782,H$11)+'СЕТ СН'!$F$9+СВЦЭМ!$D$10+'СЕТ СН'!$F$6-'СЕТ СН'!$F$19</f>
        <v>1324.37970948</v>
      </c>
      <c r="I17" s="36">
        <f>SUMIFS(СВЦЭМ!$C$39:$C$782,СВЦЭМ!$A$39:$A$782,$A17,СВЦЭМ!$B$39:$B$782,I$11)+'СЕТ СН'!$F$9+СВЦЭМ!$D$10+'СЕТ СН'!$F$6-'СЕТ СН'!$F$19</f>
        <v>1217.8685315</v>
      </c>
      <c r="J17" s="36">
        <f>SUMIFS(СВЦЭМ!$C$39:$C$782,СВЦЭМ!$A$39:$A$782,$A17,СВЦЭМ!$B$39:$B$782,J$11)+'СЕТ СН'!$F$9+СВЦЭМ!$D$10+'СЕТ СН'!$F$6-'СЕТ СН'!$F$19</f>
        <v>1160.8557862600001</v>
      </c>
      <c r="K17" s="36">
        <f>SUMIFS(СВЦЭМ!$C$39:$C$782,СВЦЭМ!$A$39:$A$782,$A17,СВЦЭМ!$B$39:$B$782,K$11)+'СЕТ СН'!$F$9+СВЦЭМ!$D$10+'СЕТ СН'!$F$6-'СЕТ СН'!$F$19</f>
        <v>1129.92303169</v>
      </c>
      <c r="L17" s="36">
        <f>SUMIFS(СВЦЭМ!$C$39:$C$782,СВЦЭМ!$A$39:$A$782,$A17,СВЦЭМ!$B$39:$B$782,L$11)+'СЕТ СН'!$F$9+СВЦЭМ!$D$10+'СЕТ СН'!$F$6-'СЕТ СН'!$F$19</f>
        <v>1136.9886561799999</v>
      </c>
      <c r="M17" s="36">
        <f>SUMIFS(СВЦЭМ!$C$39:$C$782,СВЦЭМ!$A$39:$A$782,$A17,СВЦЭМ!$B$39:$B$782,M$11)+'СЕТ СН'!$F$9+СВЦЭМ!$D$10+'СЕТ СН'!$F$6-'СЕТ СН'!$F$19</f>
        <v>1152.4853137600001</v>
      </c>
      <c r="N17" s="36">
        <f>SUMIFS(СВЦЭМ!$C$39:$C$782,СВЦЭМ!$A$39:$A$782,$A17,СВЦЭМ!$B$39:$B$782,N$11)+'СЕТ СН'!$F$9+СВЦЭМ!$D$10+'СЕТ СН'!$F$6-'СЕТ СН'!$F$19</f>
        <v>1213.6195959500001</v>
      </c>
      <c r="O17" s="36">
        <f>SUMIFS(СВЦЭМ!$C$39:$C$782,СВЦЭМ!$A$39:$A$782,$A17,СВЦЭМ!$B$39:$B$782,O$11)+'СЕТ СН'!$F$9+СВЦЭМ!$D$10+'СЕТ СН'!$F$6-'СЕТ СН'!$F$19</f>
        <v>1265.2509404100001</v>
      </c>
      <c r="P17" s="36">
        <f>SUMIFS(СВЦЭМ!$C$39:$C$782,СВЦЭМ!$A$39:$A$782,$A17,СВЦЭМ!$B$39:$B$782,P$11)+'СЕТ СН'!$F$9+СВЦЭМ!$D$10+'СЕТ СН'!$F$6-'СЕТ СН'!$F$19</f>
        <v>1281.24523243</v>
      </c>
      <c r="Q17" s="36">
        <f>SUMIFS(СВЦЭМ!$C$39:$C$782,СВЦЭМ!$A$39:$A$782,$A17,СВЦЭМ!$B$39:$B$782,Q$11)+'СЕТ СН'!$F$9+СВЦЭМ!$D$10+'СЕТ СН'!$F$6-'СЕТ СН'!$F$19</f>
        <v>1267.0585539399999</v>
      </c>
      <c r="R17" s="36">
        <f>SUMIFS(СВЦЭМ!$C$39:$C$782,СВЦЭМ!$A$39:$A$782,$A17,СВЦЭМ!$B$39:$B$782,R$11)+'СЕТ СН'!$F$9+СВЦЭМ!$D$10+'СЕТ СН'!$F$6-'СЕТ СН'!$F$19</f>
        <v>1232.0555404500001</v>
      </c>
      <c r="S17" s="36">
        <f>SUMIFS(СВЦЭМ!$C$39:$C$782,СВЦЭМ!$A$39:$A$782,$A17,СВЦЭМ!$B$39:$B$782,S$11)+'СЕТ СН'!$F$9+СВЦЭМ!$D$10+'СЕТ СН'!$F$6-'СЕТ СН'!$F$19</f>
        <v>1188.84851237</v>
      </c>
      <c r="T17" s="36">
        <f>SUMIFS(СВЦЭМ!$C$39:$C$782,СВЦЭМ!$A$39:$A$782,$A17,СВЦЭМ!$B$39:$B$782,T$11)+'СЕТ СН'!$F$9+СВЦЭМ!$D$10+'СЕТ СН'!$F$6-'СЕТ СН'!$F$19</f>
        <v>1146.60454359</v>
      </c>
      <c r="U17" s="36">
        <f>SUMIFS(СВЦЭМ!$C$39:$C$782,СВЦЭМ!$A$39:$A$782,$A17,СВЦЭМ!$B$39:$B$782,U$11)+'СЕТ СН'!$F$9+СВЦЭМ!$D$10+'СЕТ СН'!$F$6-'СЕТ СН'!$F$19</f>
        <v>1114.0735242800001</v>
      </c>
      <c r="V17" s="36">
        <f>SUMIFS(СВЦЭМ!$C$39:$C$782,СВЦЭМ!$A$39:$A$782,$A17,СВЦЭМ!$B$39:$B$782,V$11)+'СЕТ СН'!$F$9+СВЦЭМ!$D$10+'СЕТ СН'!$F$6-'СЕТ СН'!$F$19</f>
        <v>1114.89987462</v>
      </c>
      <c r="W17" s="36">
        <f>SUMIFS(СВЦЭМ!$C$39:$C$782,СВЦЭМ!$A$39:$A$782,$A17,СВЦЭМ!$B$39:$B$782,W$11)+'СЕТ СН'!$F$9+СВЦЭМ!$D$10+'СЕТ СН'!$F$6-'СЕТ СН'!$F$19</f>
        <v>1127.6543898</v>
      </c>
      <c r="X17" s="36">
        <f>SUMIFS(СВЦЭМ!$C$39:$C$782,СВЦЭМ!$A$39:$A$782,$A17,СВЦЭМ!$B$39:$B$782,X$11)+'СЕТ СН'!$F$9+СВЦЭМ!$D$10+'СЕТ СН'!$F$6-'СЕТ СН'!$F$19</f>
        <v>1164.27736058</v>
      </c>
      <c r="Y17" s="36">
        <f>SUMIFS(СВЦЭМ!$C$39:$C$782,СВЦЭМ!$A$39:$A$782,$A17,СВЦЭМ!$B$39:$B$782,Y$11)+'СЕТ СН'!$F$9+СВЦЭМ!$D$10+'СЕТ СН'!$F$6-'СЕТ СН'!$F$19</f>
        <v>1181.1468633300001</v>
      </c>
    </row>
    <row r="18" spans="1:25" ht="15.75" x14ac:dyDescent="0.2">
      <c r="A18" s="35">
        <f t="shared" si="0"/>
        <v>44627</v>
      </c>
      <c r="B18" s="36">
        <f>SUMIFS(СВЦЭМ!$C$39:$C$782,СВЦЭМ!$A$39:$A$782,$A18,СВЦЭМ!$B$39:$B$782,B$11)+'СЕТ СН'!$F$9+СВЦЭМ!$D$10+'СЕТ СН'!$F$6-'СЕТ СН'!$F$19</f>
        <v>1187.20885327</v>
      </c>
      <c r="C18" s="36">
        <f>SUMIFS(СВЦЭМ!$C$39:$C$782,СВЦЭМ!$A$39:$A$782,$A18,СВЦЭМ!$B$39:$B$782,C$11)+'СЕТ СН'!$F$9+СВЦЭМ!$D$10+'СЕТ СН'!$F$6-'СЕТ СН'!$F$19</f>
        <v>1238.0496640199999</v>
      </c>
      <c r="D18" s="36">
        <f>SUMIFS(СВЦЭМ!$C$39:$C$782,СВЦЭМ!$A$39:$A$782,$A18,СВЦЭМ!$B$39:$B$782,D$11)+'СЕТ СН'!$F$9+СВЦЭМ!$D$10+'СЕТ СН'!$F$6-'СЕТ СН'!$F$19</f>
        <v>1291.7978208500001</v>
      </c>
      <c r="E18" s="36">
        <f>SUMIFS(СВЦЭМ!$C$39:$C$782,СВЦЭМ!$A$39:$A$782,$A18,СВЦЭМ!$B$39:$B$782,E$11)+'СЕТ СН'!$F$9+СВЦЭМ!$D$10+'СЕТ СН'!$F$6-'СЕТ СН'!$F$19</f>
        <v>1340.2539167800001</v>
      </c>
      <c r="F18" s="36">
        <f>SUMIFS(СВЦЭМ!$C$39:$C$782,СВЦЭМ!$A$39:$A$782,$A18,СВЦЭМ!$B$39:$B$782,F$11)+'СЕТ СН'!$F$9+СВЦЭМ!$D$10+'СЕТ СН'!$F$6-'СЕТ СН'!$F$19</f>
        <v>1358.8225340500001</v>
      </c>
      <c r="G18" s="36">
        <f>SUMIFS(СВЦЭМ!$C$39:$C$782,СВЦЭМ!$A$39:$A$782,$A18,СВЦЭМ!$B$39:$B$782,G$11)+'СЕТ СН'!$F$9+СВЦЭМ!$D$10+'СЕТ СН'!$F$6-'СЕТ СН'!$F$19</f>
        <v>1342.79660988</v>
      </c>
      <c r="H18" s="36">
        <f>SUMIFS(СВЦЭМ!$C$39:$C$782,СВЦЭМ!$A$39:$A$782,$A18,СВЦЭМ!$B$39:$B$782,H$11)+'СЕТ СН'!$F$9+СВЦЭМ!$D$10+'СЕТ СН'!$F$6-'СЕТ СН'!$F$19</f>
        <v>1303.6294790700001</v>
      </c>
      <c r="I18" s="36">
        <f>SUMIFS(СВЦЭМ!$C$39:$C$782,СВЦЭМ!$A$39:$A$782,$A18,СВЦЭМ!$B$39:$B$782,I$11)+'СЕТ СН'!$F$9+СВЦЭМ!$D$10+'СЕТ СН'!$F$6-'СЕТ СН'!$F$19</f>
        <v>1231.9322429700001</v>
      </c>
      <c r="J18" s="36">
        <f>SUMIFS(СВЦЭМ!$C$39:$C$782,СВЦЭМ!$A$39:$A$782,$A18,СВЦЭМ!$B$39:$B$782,J$11)+'СЕТ СН'!$F$9+СВЦЭМ!$D$10+'СЕТ СН'!$F$6-'СЕТ СН'!$F$19</f>
        <v>1160.5162769799999</v>
      </c>
      <c r="K18" s="36">
        <f>SUMIFS(СВЦЭМ!$C$39:$C$782,СВЦЭМ!$A$39:$A$782,$A18,СВЦЭМ!$B$39:$B$782,K$11)+'СЕТ СН'!$F$9+СВЦЭМ!$D$10+'СЕТ СН'!$F$6-'СЕТ СН'!$F$19</f>
        <v>1130.15722276</v>
      </c>
      <c r="L18" s="36">
        <f>SUMIFS(СВЦЭМ!$C$39:$C$782,СВЦЭМ!$A$39:$A$782,$A18,СВЦЭМ!$B$39:$B$782,L$11)+'СЕТ СН'!$F$9+СВЦЭМ!$D$10+'СЕТ СН'!$F$6-'СЕТ СН'!$F$19</f>
        <v>1127.7541846399999</v>
      </c>
      <c r="M18" s="36">
        <f>SUMIFS(СВЦЭМ!$C$39:$C$782,СВЦЭМ!$A$39:$A$782,$A18,СВЦЭМ!$B$39:$B$782,M$11)+'СЕТ СН'!$F$9+СВЦЭМ!$D$10+'СЕТ СН'!$F$6-'СЕТ СН'!$F$19</f>
        <v>1174.5649060200001</v>
      </c>
      <c r="N18" s="36">
        <f>SUMIFS(СВЦЭМ!$C$39:$C$782,СВЦЭМ!$A$39:$A$782,$A18,СВЦЭМ!$B$39:$B$782,N$11)+'СЕТ СН'!$F$9+СВЦЭМ!$D$10+'СЕТ СН'!$F$6-'СЕТ СН'!$F$19</f>
        <v>1245.86432681</v>
      </c>
      <c r="O18" s="36">
        <f>SUMIFS(СВЦЭМ!$C$39:$C$782,СВЦЭМ!$A$39:$A$782,$A18,СВЦЭМ!$B$39:$B$782,O$11)+'СЕТ СН'!$F$9+СВЦЭМ!$D$10+'СЕТ СН'!$F$6-'СЕТ СН'!$F$19</f>
        <v>1299.2665691899999</v>
      </c>
      <c r="P18" s="36">
        <f>SUMIFS(СВЦЭМ!$C$39:$C$782,СВЦЭМ!$A$39:$A$782,$A18,СВЦЭМ!$B$39:$B$782,P$11)+'СЕТ СН'!$F$9+СВЦЭМ!$D$10+'СЕТ СН'!$F$6-'СЕТ СН'!$F$19</f>
        <v>1303.88603896</v>
      </c>
      <c r="Q18" s="36">
        <f>SUMIFS(СВЦЭМ!$C$39:$C$782,СВЦЭМ!$A$39:$A$782,$A18,СВЦЭМ!$B$39:$B$782,Q$11)+'СЕТ СН'!$F$9+СВЦЭМ!$D$10+'СЕТ СН'!$F$6-'СЕТ СН'!$F$19</f>
        <v>1279.28296591</v>
      </c>
      <c r="R18" s="36">
        <f>SUMIFS(СВЦЭМ!$C$39:$C$782,СВЦЭМ!$A$39:$A$782,$A18,СВЦЭМ!$B$39:$B$782,R$11)+'СЕТ СН'!$F$9+СВЦЭМ!$D$10+'СЕТ СН'!$F$6-'СЕТ СН'!$F$19</f>
        <v>1231.12040495</v>
      </c>
      <c r="S18" s="36">
        <f>SUMIFS(СВЦЭМ!$C$39:$C$782,СВЦЭМ!$A$39:$A$782,$A18,СВЦЭМ!$B$39:$B$782,S$11)+'СЕТ СН'!$F$9+СВЦЭМ!$D$10+'СЕТ СН'!$F$6-'СЕТ СН'!$F$19</f>
        <v>1188.2452643399999</v>
      </c>
      <c r="T18" s="36">
        <f>SUMIFS(СВЦЭМ!$C$39:$C$782,СВЦЭМ!$A$39:$A$782,$A18,СВЦЭМ!$B$39:$B$782,T$11)+'СЕТ СН'!$F$9+СВЦЭМ!$D$10+'СЕТ СН'!$F$6-'СЕТ СН'!$F$19</f>
        <v>1155.9547765</v>
      </c>
      <c r="U18" s="36">
        <f>SUMIFS(СВЦЭМ!$C$39:$C$782,СВЦЭМ!$A$39:$A$782,$A18,СВЦЭМ!$B$39:$B$782,U$11)+'СЕТ СН'!$F$9+СВЦЭМ!$D$10+'СЕТ СН'!$F$6-'СЕТ СН'!$F$19</f>
        <v>1120.4983102400001</v>
      </c>
      <c r="V18" s="36">
        <f>SUMIFS(СВЦЭМ!$C$39:$C$782,СВЦЭМ!$A$39:$A$782,$A18,СВЦЭМ!$B$39:$B$782,V$11)+'СЕТ СН'!$F$9+СВЦЭМ!$D$10+'СЕТ СН'!$F$6-'СЕТ СН'!$F$19</f>
        <v>1117.01875341</v>
      </c>
      <c r="W18" s="36">
        <f>SUMIFS(СВЦЭМ!$C$39:$C$782,СВЦЭМ!$A$39:$A$782,$A18,СВЦЭМ!$B$39:$B$782,W$11)+'СЕТ СН'!$F$9+СВЦЭМ!$D$10+'СЕТ СН'!$F$6-'СЕТ СН'!$F$19</f>
        <v>1139.9822983200002</v>
      </c>
      <c r="X18" s="36">
        <f>SUMIFS(СВЦЭМ!$C$39:$C$782,СВЦЭМ!$A$39:$A$782,$A18,СВЦЭМ!$B$39:$B$782,X$11)+'СЕТ СН'!$F$9+СВЦЭМ!$D$10+'СЕТ СН'!$F$6-'СЕТ СН'!$F$19</f>
        <v>1171.53320508</v>
      </c>
      <c r="Y18" s="36">
        <f>SUMIFS(СВЦЭМ!$C$39:$C$782,СВЦЭМ!$A$39:$A$782,$A18,СВЦЭМ!$B$39:$B$782,Y$11)+'СЕТ СН'!$F$9+СВЦЭМ!$D$10+'СЕТ СН'!$F$6-'СЕТ СН'!$F$19</f>
        <v>1203.7026841500001</v>
      </c>
    </row>
    <row r="19" spans="1:25" ht="15.75" x14ac:dyDescent="0.2">
      <c r="A19" s="35">
        <f t="shared" si="0"/>
        <v>44628</v>
      </c>
      <c r="B19" s="36">
        <f>SUMIFS(СВЦЭМ!$C$39:$C$782,СВЦЭМ!$A$39:$A$782,$A19,СВЦЭМ!$B$39:$B$782,B$11)+'СЕТ СН'!$F$9+СВЦЭМ!$D$10+'СЕТ СН'!$F$6-'СЕТ СН'!$F$19</f>
        <v>1191.5676243</v>
      </c>
      <c r="C19" s="36">
        <f>SUMIFS(СВЦЭМ!$C$39:$C$782,СВЦЭМ!$A$39:$A$782,$A19,СВЦЭМ!$B$39:$B$782,C$11)+'СЕТ СН'!$F$9+СВЦЭМ!$D$10+'СЕТ СН'!$F$6-'СЕТ СН'!$F$19</f>
        <v>1232.3248649300001</v>
      </c>
      <c r="D19" s="36">
        <f>SUMIFS(СВЦЭМ!$C$39:$C$782,СВЦЭМ!$A$39:$A$782,$A19,СВЦЭМ!$B$39:$B$782,D$11)+'СЕТ СН'!$F$9+СВЦЭМ!$D$10+'СЕТ СН'!$F$6-'СЕТ СН'!$F$19</f>
        <v>1275.7083813300001</v>
      </c>
      <c r="E19" s="36">
        <f>SUMIFS(СВЦЭМ!$C$39:$C$782,СВЦЭМ!$A$39:$A$782,$A19,СВЦЭМ!$B$39:$B$782,E$11)+'СЕТ СН'!$F$9+СВЦЭМ!$D$10+'СЕТ СН'!$F$6-'СЕТ СН'!$F$19</f>
        <v>1306.6650399800001</v>
      </c>
      <c r="F19" s="36">
        <f>SUMIFS(СВЦЭМ!$C$39:$C$782,СВЦЭМ!$A$39:$A$782,$A19,СВЦЭМ!$B$39:$B$782,F$11)+'СЕТ СН'!$F$9+СВЦЭМ!$D$10+'СЕТ СН'!$F$6-'СЕТ СН'!$F$19</f>
        <v>1322.84947403</v>
      </c>
      <c r="G19" s="36">
        <f>SUMIFS(СВЦЭМ!$C$39:$C$782,СВЦЭМ!$A$39:$A$782,$A19,СВЦЭМ!$B$39:$B$782,G$11)+'СЕТ СН'!$F$9+СВЦЭМ!$D$10+'СЕТ СН'!$F$6-'СЕТ СН'!$F$19</f>
        <v>1313.75712223</v>
      </c>
      <c r="H19" s="36">
        <f>SUMIFS(СВЦЭМ!$C$39:$C$782,СВЦЭМ!$A$39:$A$782,$A19,СВЦЭМ!$B$39:$B$782,H$11)+'СЕТ СН'!$F$9+СВЦЭМ!$D$10+'СЕТ СН'!$F$6-'СЕТ СН'!$F$19</f>
        <v>1296.09978183</v>
      </c>
      <c r="I19" s="36">
        <f>SUMIFS(СВЦЭМ!$C$39:$C$782,СВЦЭМ!$A$39:$A$782,$A19,СВЦЭМ!$B$39:$B$782,I$11)+'СЕТ СН'!$F$9+СВЦЭМ!$D$10+'СЕТ СН'!$F$6-'СЕТ СН'!$F$19</f>
        <v>1217.22992748</v>
      </c>
      <c r="J19" s="36">
        <f>SUMIFS(СВЦЭМ!$C$39:$C$782,СВЦЭМ!$A$39:$A$782,$A19,СВЦЭМ!$B$39:$B$782,J$11)+'СЕТ СН'!$F$9+СВЦЭМ!$D$10+'СЕТ СН'!$F$6-'СЕТ СН'!$F$19</f>
        <v>1136.6100383799999</v>
      </c>
      <c r="K19" s="36">
        <f>SUMIFS(СВЦЭМ!$C$39:$C$782,СВЦЭМ!$A$39:$A$782,$A19,СВЦЭМ!$B$39:$B$782,K$11)+'СЕТ СН'!$F$9+СВЦЭМ!$D$10+'СЕТ СН'!$F$6-'СЕТ СН'!$F$19</f>
        <v>1131.19154796</v>
      </c>
      <c r="L19" s="36">
        <f>SUMIFS(СВЦЭМ!$C$39:$C$782,СВЦЭМ!$A$39:$A$782,$A19,СВЦЭМ!$B$39:$B$782,L$11)+'СЕТ СН'!$F$9+СВЦЭМ!$D$10+'СЕТ СН'!$F$6-'СЕТ СН'!$F$19</f>
        <v>1132.1345773399999</v>
      </c>
      <c r="M19" s="36">
        <f>SUMIFS(СВЦЭМ!$C$39:$C$782,СВЦЭМ!$A$39:$A$782,$A19,СВЦЭМ!$B$39:$B$782,M$11)+'СЕТ СН'!$F$9+СВЦЭМ!$D$10+'СЕТ СН'!$F$6-'СЕТ СН'!$F$19</f>
        <v>1189.4215255399999</v>
      </c>
      <c r="N19" s="36">
        <f>SUMIFS(СВЦЭМ!$C$39:$C$782,СВЦЭМ!$A$39:$A$782,$A19,СВЦЭМ!$B$39:$B$782,N$11)+'СЕТ СН'!$F$9+СВЦЭМ!$D$10+'СЕТ СН'!$F$6-'СЕТ СН'!$F$19</f>
        <v>1266.8925331800001</v>
      </c>
      <c r="O19" s="36">
        <f>SUMIFS(СВЦЭМ!$C$39:$C$782,СВЦЭМ!$A$39:$A$782,$A19,СВЦЭМ!$B$39:$B$782,O$11)+'СЕТ СН'!$F$9+СВЦЭМ!$D$10+'СЕТ СН'!$F$6-'СЕТ СН'!$F$19</f>
        <v>1302.38977307</v>
      </c>
      <c r="P19" s="36">
        <f>SUMIFS(СВЦЭМ!$C$39:$C$782,СВЦЭМ!$A$39:$A$782,$A19,СВЦЭМ!$B$39:$B$782,P$11)+'СЕТ СН'!$F$9+СВЦЭМ!$D$10+'СЕТ СН'!$F$6-'СЕТ СН'!$F$19</f>
        <v>1306.34017606</v>
      </c>
      <c r="Q19" s="36">
        <f>SUMIFS(СВЦЭМ!$C$39:$C$782,СВЦЭМ!$A$39:$A$782,$A19,СВЦЭМ!$B$39:$B$782,Q$11)+'СЕТ СН'!$F$9+СВЦЭМ!$D$10+'СЕТ СН'!$F$6-'СЕТ СН'!$F$19</f>
        <v>1292.4054936</v>
      </c>
      <c r="R19" s="36">
        <f>SUMIFS(СВЦЭМ!$C$39:$C$782,СВЦЭМ!$A$39:$A$782,$A19,СВЦЭМ!$B$39:$B$782,R$11)+'СЕТ СН'!$F$9+СВЦЭМ!$D$10+'СЕТ СН'!$F$6-'СЕТ СН'!$F$19</f>
        <v>1235.124321</v>
      </c>
      <c r="S19" s="36">
        <f>SUMIFS(СВЦЭМ!$C$39:$C$782,СВЦЭМ!$A$39:$A$782,$A19,СВЦЭМ!$B$39:$B$782,S$11)+'СЕТ СН'!$F$9+СВЦЭМ!$D$10+'СЕТ СН'!$F$6-'СЕТ СН'!$F$19</f>
        <v>1183.5019170800001</v>
      </c>
      <c r="T19" s="36">
        <f>SUMIFS(СВЦЭМ!$C$39:$C$782,СВЦЭМ!$A$39:$A$782,$A19,СВЦЭМ!$B$39:$B$782,T$11)+'СЕТ СН'!$F$9+СВЦЭМ!$D$10+'СЕТ СН'!$F$6-'СЕТ СН'!$F$19</f>
        <v>1141.01178426</v>
      </c>
      <c r="U19" s="36">
        <f>SUMIFS(СВЦЭМ!$C$39:$C$782,СВЦЭМ!$A$39:$A$782,$A19,СВЦЭМ!$B$39:$B$782,U$11)+'СЕТ СН'!$F$9+СВЦЭМ!$D$10+'СЕТ СН'!$F$6-'СЕТ СН'!$F$19</f>
        <v>1117.7212085599999</v>
      </c>
      <c r="V19" s="36">
        <f>SUMIFS(СВЦЭМ!$C$39:$C$782,СВЦЭМ!$A$39:$A$782,$A19,СВЦЭМ!$B$39:$B$782,V$11)+'СЕТ СН'!$F$9+СВЦЭМ!$D$10+'СЕТ СН'!$F$6-'СЕТ СН'!$F$19</f>
        <v>1126.71169255</v>
      </c>
      <c r="W19" s="36">
        <f>SUMIFS(СВЦЭМ!$C$39:$C$782,СВЦЭМ!$A$39:$A$782,$A19,СВЦЭМ!$B$39:$B$782,W$11)+'СЕТ СН'!$F$9+СВЦЭМ!$D$10+'СЕТ СН'!$F$6-'СЕТ СН'!$F$19</f>
        <v>1142.5425697000001</v>
      </c>
      <c r="X19" s="36">
        <f>SUMIFS(СВЦЭМ!$C$39:$C$782,СВЦЭМ!$A$39:$A$782,$A19,СВЦЭМ!$B$39:$B$782,X$11)+'СЕТ СН'!$F$9+СВЦЭМ!$D$10+'СЕТ СН'!$F$6-'СЕТ СН'!$F$19</f>
        <v>1165.6495707500001</v>
      </c>
      <c r="Y19" s="36">
        <f>SUMIFS(СВЦЭМ!$C$39:$C$782,СВЦЭМ!$A$39:$A$782,$A19,СВЦЭМ!$B$39:$B$782,Y$11)+'СЕТ СН'!$F$9+СВЦЭМ!$D$10+'СЕТ СН'!$F$6-'СЕТ СН'!$F$19</f>
        <v>1202.24598012</v>
      </c>
    </row>
    <row r="20" spans="1:25" ht="15.75" x14ac:dyDescent="0.2">
      <c r="A20" s="35">
        <f t="shared" si="0"/>
        <v>44629</v>
      </c>
      <c r="B20" s="36">
        <f>SUMIFS(СВЦЭМ!$C$39:$C$782,СВЦЭМ!$A$39:$A$782,$A20,СВЦЭМ!$B$39:$B$782,B$11)+'СЕТ СН'!$F$9+СВЦЭМ!$D$10+'СЕТ СН'!$F$6-'СЕТ СН'!$F$19</f>
        <v>1196.69837723</v>
      </c>
      <c r="C20" s="36">
        <f>SUMIFS(СВЦЭМ!$C$39:$C$782,СВЦЭМ!$A$39:$A$782,$A20,СВЦЭМ!$B$39:$B$782,C$11)+'СЕТ СН'!$F$9+СВЦЭМ!$D$10+'СЕТ СН'!$F$6-'СЕТ СН'!$F$19</f>
        <v>1246.8517634899999</v>
      </c>
      <c r="D20" s="36">
        <f>SUMIFS(СВЦЭМ!$C$39:$C$782,СВЦЭМ!$A$39:$A$782,$A20,СВЦЭМ!$B$39:$B$782,D$11)+'СЕТ СН'!$F$9+СВЦЭМ!$D$10+'СЕТ СН'!$F$6-'СЕТ СН'!$F$19</f>
        <v>1286.7097278199999</v>
      </c>
      <c r="E20" s="36">
        <f>SUMIFS(СВЦЭМ!$C$39:$C$782,СВЦЭМ!$A$39:$A$782,$A20,СВЦЭМ!$B$39:$B$782,E$11)+'СЕТ СН'!$F$9+СВЦЭМ!$D$10+'СЕТ СН'!$F$6-'СЕТ СН'!$F$19</f>
        <v>1313.4991271900001</v>
      </c>
      <c r="F20" s="36">
        <f>SUMIFS(СВЦЭМ!$C$39:$C$782,СВЦЭМ!$A$39:$A$782,$A20,СВЦЭМ!$B$39:$B$782,F$11)+'СЕТ СН'!$F$9+СВЦЭМ!$D$10+'СЕТ СН'!$F$6-'СЕТ СН'!$F$19</f>
        <v>1345.8927464599999</v>
      </c>
      <c r="G20" s="36">
        <f>SUMIFS(СВЦЭМ!$C$39:$C$782,СВЦЭМ!$A$39:$A$782,$A20,СВЦЭМ!$B$39:$B$782,G$11)+'СЕТ СН'!$F$9+СВЦЭМ!$D$10+'СЕТ СН'!$F$6-'СЕТ СН'!$F$19</f>
        <v>1340.44228041</v>
      </c>
      <c r="H20" s="36">
        <f>SUMIFS(СВЦЭМ!$C$39:$C$782,СВЦЭМ!$A$39:$A$782,$A20,СВЦЭМ!$B$39:$B$782,H$11)+'СЕТ СН'!$F$9+СВЦЭМ!$D$10+'СЕТ СН'!$F$6-'СЕТ СН'!$F$19</f>
        <v>1291.9519421</v>
      </c>
      <c r="I20" s="36">
        <f>SUMIFS(СВЦЭМ!$C$39:$C$782,СВЦЭМ!$A$39:$A$782,$A20,СВЦЭМ!$B$39:$B$782,I$11)+'СЕТ СН'!$F$9+СВЦЭМ!$D$10+'СЕТ СН'!$F$6-'СЕТ СН'!$F$19</f>
        <v>1266.8842406199999</v>
      </c>
      <c r="J20" s="36">
        <f>SUMIFS(СВЦЭМ!$C$39:$C$782,СВЦЭМ!$A$39:$A$782,$A20,СВЦЭМ!$B$39:$B$782,J$11)+'СЕТ СН'!$F$9+СВЦЭМ!$D$10+'СЕТ СН'!$F$6-'СЕТ СН'!$F$19</f>
        <v>1243.7318997899999</v>
      </c>
      <c r="K20" s="36">
        <f>SUMIFS(СВЦЭМ!$C$39:$C$782,СВЦЭМ!$A$39:$A$782,$A20,СВЦЭМ!$B$39:$B$782,K$11)+'СЕТ СН'!$F$9+СВЦЭМ!$D$10+'СЕТ СН'!$F$6-'СЕТ СН'!$F$19</f>
        <v>1229.9475784199999</v>
      </c>
      <c r="L20" s="36">
        <f>SUMIFS(СВЦЭМ!$C$39:$C$782,СВЦЭМ!$A$39:$A$782,$A20,СВЦЭМ!$B$39:$B$782,L$11)+'СЕТ СН'!$F$9+СВЦЭМ!$D$10+'СЕТ СН'!$F$6-'СЕТ СН'!$F$19</f>
        <v>1226.0701167499999</v>
      </c>
      <c r="M20" s="36">
        <f>SUMIFS(СВЦЭМ!$C$39:$C$782,СВЦЭМ!$A$39:$A$782,$A20,СВЦЭМ!$B$39:$B$782,M$11)+'СЕТ СН'!$F$9+СВЦЭМ!$D$10+'СЕТ СН'!$F$6-'СЕТ СН'!$F$19</f>
        <v>1275.0170544600001</v>
      </c>
      <c r="N20" s="36">
        <f>SUMIFS(СВЦЭМ!$C$39:$C$782,СВЦЭМ!$A$39:$A$782,$A20,СВЦЭМ!$B$39:$B$782,N$11)+'СЕТ СН'!$F$9+СВЦЭМ!$D$10+'СЕТ СН'!$F$6-'СЕТ СН'!$F$19</f>
        <v>1300.4543326800001</v>
      </c>
      <c r="O20" s="36">
        <f>SUMIFS(СВЦЭМ!$C$39:$C$782,СВЦЭМ!$A$39:$A$782,$A20,СВЦЭМ!$B$39:$B$782,O$11)+'СЕТ СН'!$F$9+СВЦЭМ!$D$10+'СЕТ СН'!$F$6-'СЕТ СН'!$F$19</f>
        <v>1357.1231085100001</v>
      </c>
      <c r="P20" s="36">
        <f>SUMIFS(СВЦЭМ!$C$39:$C$782,СВЦЭМ!$A$39:$A$782,$A20,СВЦЭМ!$B$39:$B$782,P$11)+'СЕТ СН'!$F$9+СВЦЭМ!$D$10+'СЕТ СН'!$F$6-'СЕТ СН'!$F$19</f>
        <v>1355.78771921</v>
      </c>
      <c r="Q20" s="36">
        <f>SUMIFS(СВЦЭМ!$C$39:$C$782,СВЦЭМ!$A$39:$A$782,$A20,СВЦЭМ!$B$39:$B$782,Q$11)+'СЕТ СН'!$F$9+СВЦЭМ!$D$10+'СЕТ СН'!$F$6-'СЕТ СН'!$F$19</f>
        <v>1334.95528504</v>
      </c>
      <c r="R20" s="36">
        <f>SUMIFS(СВЦЭМ!$C$39:$C$782,СВЦЭМ!$A$39:$A$782,$A20,СВЦЭМ!$B$39:$B$782,R$11)+'СЕТ СН'!$F$9+СВЦЭМ!$D$10+'СЕТ СН'!$F$6-'СЕТ СН'!$F$19</f>
        <v>1293.34996299</v>
      </c>
      <c r="S20" s="36">
        <f>SUMIFS(СВЦЭМ!$C$39:$C$782,СВЦЭМ!$A$39:$A$782,$A20,СВЦЭМ!$B$39:$B$782,S$11)+'СЕТ СН'!$F$9+СВЦЭМ!$D$10+'СЕТ СН'!$F$6-'СЕТ СН'!$F$19</f>
        <v>1244.3319074799999</v>
      </c>
      <c r="T20" s="36">
        <f>SUMIFS(СВЦЭМ!$C$39:$C$782,СВЦЭМ!$A$39:$A$782,$A20,СВЦЭМ!$B$39:$B$782,T$11)+'СЕТ СН'!$F$9+СВЦЭМ!$D$10+'СЕТ СН'!$F$6-'СЕТ СН'!$F$19</f>
        <v>1206.4257568200001</v>
      </c>
      <c r="U20" s="36">
        <f>SUMIFS(СВЦЭМ!$C$39:$C$782,СВЦЭМ!$A$39:$A$782,$A20,СВЦЭМ!$B$39:$B$782,U$11)+'СЕТ СН'!$F$9+СВЦЭМ!$D$10+'СЕТ СН'!$F$6-'СЕТ СН'!$F$19</f>
        <v>1179.9259468499999</v>
      </c>
      <c r="V20" s="36">
        <f>SUMIFS(СВЦЭМ!$C$39:$C$782,СВЦЭМ!$A$39:$A$782,$A20,СВЦЭМ!$B$39:$B$782,V$11)+'СЕТ СН'!$F$9+СВЦЭМ!$D$10+'СЕТ СН'!$F$6-'СЕТ СН'!$F$19</f>
        <v>1192.6041863200001</v>
      </c>
      <c r="W20" s="36">
        <f>SUMIFS(СВЦЭМ!$C$39:$C$782,СВЦЭМ!$A$39:$A$782,$A20,СВЦЭМ!$B$39:$B$782,W$11)+'СЕТ СН'!$F$9+СВЦЭМ!$D$10+'СЕТ СН'!$F$6-'СЕТ СН'!$F$19</f>
        <v>1208.0250142</v>
      </c>
      <c r="X20" s="36">
        <f>SUMIFS(СВЦЭМ!$C$39:$C$782,СВЦЭМ!$A$39:$A$782,$A20,СВЦЭМ!$B$39:$B$782,X$11)+'СЕТ СН'!$F$9+СВЦЭМ!$D$10+'СЕТ СН'!$F$6-'СЕТ СН'!$F$19</f>
        <v>1232.68910792</v>
      </c>
      <c r="Y20" s="36">
        <f>SUMIFS(СВЦЭМ!$C$39:$C$782,СВЦЭМ!$A$39:$A$782,$A20,СВЦЭМ!$B$39:$B$782,Y$11)+'СЕТ СН'!$F$9+СВЦЭМ!$D$10+'СЕТ СН'!$F$6-'СЕТ СН'!$F$19</f>
        <v>1247.00497451</v>
      </c>
    </row>
    <row r="21" spans="1:25" ht="15.75" x14ac:dyDescent="0.2">
      <c r="A21" s="35">
        <f t="shared" si="0"/>
        <v>44630</v>
      </c>
      <c r="B21" s="36">
        <f>SUMIFS(СВЦЭМ!$C$39:$C$782,СВЦЭМ!$A$39:$A$782,$A21,СВЦЭМ!$B$39:$B$782,B$11)+'СЕТ СН'!$F$9+СВЦЭМ!$D$10+'СЕТ СН'!$F$6-'СЕТ СН'!$F$19</f>
        <v>1248.9005337799999</v>
      </c>
      <c r="C21" s="36">
        <f>SUMIFS(СВЦЭМ!$C$39:$C$782,СВЦЭМ!$A$39:$A$782,$A21,СВЦЭМ!$B$39:$B$782,C$11)+'СЕТ СН'!$F$9+СВЦЭМ!$D$10+'СЕТ СН'!$F$6-'СЕТ СН'!$F$19</f>
        <v>1303.6483601899999</v>
      </c>
      <c r="D21" s="36">
        <f>SUMIFS(СВЦЭМ!$C$39:$C$782,СВЦЭМ!$A$39:$A$782,$A21,СВЦЭМ!$B$39:$B$782,D$11)+'СЕТ СН'!$F$9+СВЦЭМ!$D$10+'СЕТ СН'!$F$6-'СЕТ СН'!$F$19</f>
        <v>1339.53357794</v>
      </c>
      <c r="E21" s="36">
        <f>SUMIFS(СВЦЭМ!$C$39:$C$782,СВЦЭМ!$A$39:$A$782,$A21,СВЦЭМ!$B$39:$B$782,E$11)+'СЕТ СН'!$F$9+СВЦЭМ!$D$10+'СЕТ СН'!$F$6-'СЕТ СН'!$F$19</f>
        <v>1374.9385741200001</v>
      </c>
      <c r="F21" s="36">
        <f>SUMIFS(СВЦЭМ!$C$39:$C$782,СВЦЭМ!$A$39:$A$782,$A21,СВЦЭМ!$B$39:$B$782,F$11)+'СЕТ СН'!$F$9+СВЦЭМ!$D$10+'СЕТ СН'!$F$6-'СЕТ СН'!$F$19</f>
        <v>1385.90359506</v>
      </c>
      <c r="G21" s="36">
        <f>SUMIFS(СВЦЭМ!$C$39:$C$782,СВЦЭМ!$A$39:$A$782,$A21,СВЦЭМ!$B$39:$B$782,G$11)+'СЕТ СН'!$F$9+СВЦЭМ!$D$10+'СЕТ СН'!$F$6-'СЕТ СН'!$F$19</f>
        <v>1357.34659947</v>
      </c>
      <c r="H21" s="36">
        <f>SUMIFS(СВЦЭМ!$C$39:$C$782,СВЦЭМ!$A$39:$A$782,$A21,СВЦЭМ!$B$39:$B$782,H$11)+'СЕТ СН'!$F$9+СВЦЭМ!$D$10+'СЕТ СН'!$F$6-'СЕТ СН'!$F$19</f>
        <v>1299.7243735899999</v>
      </c>
      <c r="I21" s="36">
        <f>SUMIFS(СВЦЭМ!$C$39:$C$782,СВЦЭМ!$A$39:$A$782,$A21,СВЦЭМ!$B$39:$B$782,I$11)+'СЕТ СН'!$F$9+СВЦЭМ!$D$10+'СЕТ СН'!$F$6-'СЕТ СН'!$F$19</f>
        <v>1230.32384323</v>
      </c>
      <c r="J21" s="36">
        <f>SUMIFS(СВЦЭМ!$C$39:$C$782,СВЦЭМ!$A$39:$A$782,$A21,СВЦЭМ!$B$39:$B$782,J$11)+'СЕТ СН'!$F$9+СВЦЭМ!$D$10+'СЕТ СН'!$F$6-'СЕТ СН'!$F$19</f>
        <v>1205.8798408</v>
      </c>
      <c r="K21" s="36">
        <f>SUMIFS(СВЦЭМ!$C$39:$C$782,СВЦЭМ!$A$39:$A$782,$A21,СВЦЭМ!$B$39:$B$782,K$11)+'СЕТ СН'!$F$9+СВЦЭМ!$D$10+'СЕТ СН'!$F$6-'СЕТ СН'!$F$19</f>
        <v>1214.8203308500001</v>
      </c>
      <c r="L21" s="36">
        <f>SUMIFS(СВЦЭМ!$C$39:$C$782,СВЦЭМ!$A$39:$A$782,$A21,СВЦЭМ!$B$39:$B$782,L$11)+'СЕТ СН'!$F$9+СВЦЭМ!$D$10+'СЕТ СН'!$F$6-'СЕТ СН'!$F$19</f>
        <v>1226.95784108</v>
      </c>
      <c r="M21" s="36">
        <f>SUMIFS(СВЦЭМ!$C$39:$C$782,СВЦЭМ!$A$39:$A$782,$A21,СВЦЭМ!$B$39:$B$782,M$11)+'СЕТ СН'!$F$9+СВЦЭМ!$D$10+'СЕТ СН'!$F$6-'СЕТ СН'!$F$19</f>
        <v>1255.7911628100001</v>
      </c>
      <c r="N21" s="36">
        <f>SUMIFS(СВЦЭМ!$C$39:$C$782,СВЦЭМ!$A$39:$A$782,$A21,СВЦЭМ!$B$39:$B$782,N$11)+'СЕТ СН'!$F$9+СВЦЭМ!$D$10+'СЕТ СН'!$F$6-'СЕТ СН'!$F$19</f>
        <v>1296.9860489</v>
      </c>
      <c r="O21" s="36">
        <f>SUMIFS(СВЦЭМ!$C$39:$C$782,СВЦЭМ!$A$39:$A$782,$A21,СВЦЭМ!$B$39:$B$782,O$11)+'СЕТ СН'!$F$9+СВЦЭМ!$D$10+'СЕТ СН'!$F$6-'СЕТ СН'!$F$19</f>
        <v>1328.1779904499999</v>
      </c>
      <c r="P21" s="36">
        <f>SUMIFS(СВЦЭМ!$C$39:$C$782,СВЦЭМ!$A$39:$A$782,$A21,СВЦЭМ!$B$39:$B$782,P$11)+'СЕТ СН'!$F$9+СВЦЭМ!$D$10+'СЕТ СН'!$F$6-'СЕТ СН'!$F$19</f>
        <v>1340.1204020600001</v>
      </c>
      <c r="Q21" s="36">
        <f>SUMIFS(СВЦЭМ!$C$39:$C$782,СВЦЭМ!$A$39:$A$782,$A21,СВЦЭМ!$B$39:$B$782,Q$11)+'СЕТ СН'!$F$9+СВЦЭМ!$D$10+'СЕТ СН'!$F$6-'СЕТ СН'!$F$19</f>
        <v>1318.09524388</v>
      </c>
      <c r="R21" s="36">
        <f>SUMIFS(СВЦЭМ!$C$39:$C$782,СВЦЭМ!$A$39:$A$782,$A21,СВЦЭМ!$B$39:$B$782,R$11)+'СЕТ СН'!$F$9+СВЦЭМ!$D$10+'СЕТ СН'!$F$6-'СЕТ СН'!$F$19</f>
        <v>1283.56492063</v>
      </c>
      <c r="S21" s="36">
        <f>SUMIFS(СВЦЭМ!$C$39:$C$782,СВЦЭМ!$A$39:$A$782,$A21,СВЦЭМ!$B$39:$B$782,S$11)+'СЕТ СН'!$F$9+СВЦЭМ!$D$10+'СЕТ СН'!$F$6-'СЕТ СН'!$F$19</f>
        <v>1228.42468027</v>
      </c>
      <c r="T21" s="36">
        <f>SUMIFS(СВЦЭМ!$C$39:$C$782,СВЦЭМ!$A$39:$A$782,$A21,СВЦЭМ!$B$39:$B$782,T$11)+'СЕТ СН'!$F$9+СВЦЭМ!$D$10+'СЕТ СН'!$F$6-'СЕТ СН'!$F$19</f>
        <v>1197.42080517</v>
      </c>
      <c r="U21" s="36">
        <f>SUMIFS(СВЦЭМ!$C$39:$C$782,СВЦЭМ!$A$39:$A$782,$A21,СВЦЭМ!$B$39:$B$782,U$11)+'СЕТ СН'!$F$9+СВЦЭМ!$D$10+'СЕТ СН'!$F$6-'СЕТ СН'!$F$19</f>
        <v>1153.87361906</v>
      </c>
      <c r="V21" s="36">
        <f>SUMIFS(СВЦЭМ!$C$39:$C$782,СВЦЭМ!$A$39:$A$782,$A21,СВЦЭМ!$B$39:$B$782,V$11)+'СЕТ СН'!$F$9+СВЦЭМ!$D$10+'СЕТ СН'!$F$6-'СЕТ СН'!$F$19</f>
        <v>1166.2850995399999</v>
      </c>
      <c r="W21" s="36">
        <f>SUMIFS(СВЦЭМ!$C$39:$C$782,СВЦЭМ!$A$39:$A$782,$A21,СВЦЭМ!$B$39:$B$782,W$11)+'СЕТ СН'!$F$9+СВЦЭМ!$D$10+'СЕТ СН'!$F$6-'СЕТ СН'!$F$19</f>
        <v>1194.58318459</v>
      </c>
      <c r="X21" s="36">
        <f>SUMIFS(СВЦЭМ!$C$39:$C$782,СВЦЭМ!$A$39:$A$782,$A21,СВЦЭМ!$B$39:$B$782,X$11)+'СЕТ СН'!$F$9+СВЦЭМ!$D$10+'СЕТ СН'!$F$6-'СЕТ СН'!$F$19</f>
        <v>1219.1534309599999</v>
      </c>
      <c r="Y21" s="36">
        <f>SUMIFS(СВЦЭМ!$C$39:$C$782,СВЦЭМ!$A$39:$A$782,$A21,СВЦЭМ!$B$39:$B$782,Y$11)+'СЕТ СН'!$F$9+СВЦЭМ!$D$10+'СЕТ СН'!$F$6-'СЕТ СН'!$F$19</f>
        <v>1239.9692313999999</v>
      </c>
    </row>
    <row r="22" spans="1:25" ht="15.75" x14ac:dyDescent="0.2">
      <c r="A22" s="35">
        <f t="shared" si="0"/>
        <v>44631</v>
      </c>
      <c r="B22" s="36">
        <f>SUMIFS(СВЦЭМ!$C$39:$C$782,СВЦЭМ!$A$39:$A$782,$A22,СВЦЭМ!$B$39:$B$782,B$11)+'СЕТ СН'!$F$9+СВЦЭМ!$D$10+'СЕТ СН'!$F$6-'СЕТ СН'!$F$19</f>
        <v>1228.2610580999999</v>
      </c>
      <c r="C22" s="36">
        <f>SUMIFS(СВЦЭМ!$C$39:$C$782,СВЦЭМ!$A$39:$A$782,$A22,СВЦЭМ!$B$39:$B$782,C$11)+'СЕТ СН'!$F$9+СВЦЭМ!$D$10+'СЕТ СН'!$F$6-'СЕТ СН'!$F$19</f>
        <v>1274.4970447000001</v>
      </c>
      <c r="D22" s="36">
        <f>SUMIFS(СВЦЭМ!$C$39:$C$782,СВЦЭМ!$A$39:$A$782,$A22,СВЦЭМ!$B$39:$B$782,D$11)+'СЕТ СН'!$F$9+СВЦЭМ!$D$10+'СЕТ СН'!$F$6-'СЕТ СН'!$F$19</f>
        <v>1336.86984209</v>
      </c>
      <c r="E22" s="36">
        <f>SUMIFS(СВЦЭМ!$C$39:$C$782,СВЦЭМ!$A$39:$A$782,$A22,СВЦЭМ!$B$39:$B$782,E$11)+'СЕТ СН'!$F$9+СВЦЭМ!$D$10+'СЕТ СН'!$F$6-'СЕТ СН'!$F$19</f>
        <v>1375.0780140500001</v>
      </c>
      <c r="F22" s="36">
        <f>SUMIFS(СВЦЭМ!$C$39:$C$782,СВЦЭМ!$A$39:$A$782,$A22,СВЦЭМ!$B$39:$B$782,F$11)+'СЕТ СН'!$F$9+СВЦЭМ!$D$10+'СЕТ СН'!$F$6-'СЕТ СН'!$F$19</f>
        <v>1391.0515558899999</v>
      </c>
      <c r="G22" s="36">
        <f>SUMIFS(СВЦЭМ!$C$39:$C$782,СВЦЭМ!$A$39:$A$782,$A22,СВЦЭМ!$B$39:$B$782,G$11)+'СЕТ СН'!$F$9+СВЦЭМ!$D$10+'СЕТ СН'!$F$6-'СЕТ СН'!$F$19</f>
        <v>1362.3788418300001</v>
      </c>
      <c r="H22" s="36">
        <f>SUMIFS(СВЦЭМ!$C$39:$C$782,СВЦЭМ!$A$39:$A$782,$A22,СВЦЭМ!$B$39:$B$782,H$11)+'СЕТ СН'!$F$9+СВЦЭМ!$D$10+'СЕТ СН'!$F$6-'СЕТ СН'!$F$19</f>
        <v>1311.7585263799999</v>
      </c>
      <c r="I22" s="36">
        <f>SUMIFS(СВЦЭМ!$C$39:$C$782,СВЦЭМ!$A$39:$A$782,$A22,СВЦЭМ!$B$39:$B$782,I$11)+'СЕТ СН'!$F$9+СВЦЭМ!$D$10+'СЕТ СН'!$F$6-'СЕТ СН'!$F$19</f>
        <v>1233.1766937899999</v>
      </c>
      <c r="J22" s="36">
        <f>SUMIFS(СВЦЭМ!$C$39:$C$782,СВЦЭМ!$A$39:$A$782,$A22,СВЦЭМ!$B$39:$B$782,J$11)+'СЕТ СН'!$F$9+СВЦЭМ!$D$10+'СЕТ СН'!$F$6-'СЕТ СН'!$F$19</f>
        <v>1186.10060838</v>
      </c>
      <c r="K22" s="36">
        <f>SUMIFS(СВЦЭМ!$C$39:$C$782,СВЦЭМ!$A$39:$A$782,$A22,СВЦЭМ!$B$39:$B$782,K$11)+'СЕТ СН'!$F$9+СВЦЭМ!$D$10+'СЕТ СН'!$F$6-'СЕТ СН'!$F$19</f>
        <v>1179.3926324399999</v>
      </c>
      <c r="L22" s="36">
        <f>SUMIFS(СВЦЭМ!$C$39:$C$782,СВЦЭМ!$A$39:$A$782,$A22,СВЦЭМ!$B$39:$B$782,L$11)+'СЕТ СН'!$F$9+СВЦЭМ!$D$10+'СЕТ СН'!$F$6-'СЕТ СН'!$F$19</f>
        <v>1187.1133958099999</v>
      </c>
      <c r="M22" s="36">
        <f>SUMIFS(СВЦЭМ!$C$39:$C$782,СВЦЭМ!$A$39:$A$782,$A22,СВЦЭМ!$B$39:$B$782,M$11)+'СЕТ СН'!$F$9+СВЦЭМ!$D$10+'СЕТ СН'!$F$6-'СЕТ СН'!$F$19</f>
        <v>1264.11853946</v>
      </c>
      <c r="N22" s="36">
        <f>SUMIFS(СВЦЭМ!$C$39:$C$782,СВЦЭМ!$A$39:$A$782,$A22,СВЦЭМ!$B$39:$B$782,N$11)+'СЕТ СН'!$F$9+СВЦЭМ!$D$10+'СЕТ СН'!$F$6-'СЕТ СН'!$F$19</f>
        <v>1307.91286537</v>
      </c>
      <c r="O22" s="36">
        <f>SUMIFS(СВЦЭМ!$C$39:$C$782,СВЦЭМ!$A$39:$A$782,$A22,СВЦЭМ!$B$39:$B$782,O$11)+'СЕТ СН'!$F$9+СВЦЭМ!$D$10+'СЕТ СН'!$F$6-'СЕТ СН'!$F$19</f>
        <v>1331.4595221</v>
      </c>
      <c r="P22" s="36">
        <f>SUMIFS(СВЦЭМ!$C$39:$C$782,СВЦЭМ!$A$39:$A$782,$A22,СВЦЭМ!$B$39:$B$782,P$11)+'СЕТ СН'!$F$9+СВЦЭМ!$D$10+'СЕТ СН'!$F$6-'СЕТ СН'!$F$19</f>
        <v>1337.5897823600001</v>
      </c>
      <c r="Q22" s="36">
        <f>SUMIFS(СВЦЭМ!$C$39:$C$782,СВЦЭМ!$A$39:$A$782,$A22,СВЦЭМ!$B$39:$B$782,Q$11)+'СЕТ СН'!$F$9+СВЦЭМ!$D$10+'СЕТ СН'!$F$6-'СЕТ СН'!$F$19</f>
        <v>1325.57945225</v>
      </c>
      <c r="R22" s="36">
        <f>SUMIFS(СВЦЭМ!$C$39:$C$782,СВЦЭМ!$A$39:$A$782,$A22,СВЦЭМ!$B$39:$B$782,R$11)+'СЕТ СН'!$F$9+СВЦЭМ!$D$10+'СЕТ СН'!$F$6-'СЕТ СН'!$F$19</f>
        <v>1301.7533231100001</v>
      </c>
      <c r="S22" s="36">
        <f>SUMIFS(СВЦЭМ!$C$39:$C$782,СВЦЭМ!$A$39:$A$782,$A22,СВЦЭМ!$B$39:$B$782,S$11)+'СЕТ СН'!$F$9+СВЦЭМ!$D$10+'СЕТ СН'!$F$6-'СЕТ СН'!$F$19</f>
        <v>1252.16321548</v>
      </c>
      <c r="T22" s="36">
        <f>SUMIFS(СВЦЭМ!$C$39:$C$782,СВЦЭМ!$A$39:$A$782,$A22,СВЦЭМ!$B$39:$B$782,T$11)+'СЕТ СН'!$F$9+СВЦЭМ!$D$10+'СЕТ СН'!$F$6-'СЕТ СН'!$F$19</f>
        <v>1188.5078909199999</v>
      </c>
      <c r="U22" s="36">
        <f>SUMIFS(СВЦЭМ!$C$39:$C$782,СВЦЭМ!$A$39:$A$782,$A22,СВЦЭМ!$B$39:$B$782,U$11)+'СЕТ СН'!$F$9+СВЦЭМ!$D$10+'СЕТ СН'!$F$6-'СЕТ СН'!$F$19</f>
        <v>1183.50005003</v>
      </c>
      <c r="V22" s="36">
        <f>SUMIFS(СВЦЭМ!$C$39:$C$782,СВЦЭМ!$A$39:$A$782,$A22,СВЦЭМ!$B$39:$B$782,V$11)+'СЕТ СН'!$F$9+СВЦЭМ!$D$10+'СЕТ СН'!$F$6-'СЕТ СН'!$F$19</f>
        <v>1190.6953215400001</v>
      </c>
      <c r="W22" s="36">
        <f>SUMIFS(СВЦЭМ!$C$39:$C$782,СВЦЭМ!$A$39:$A$782,$A22,СВЦЭМ!$B$39:$B$782,W$11)+'СЕТ СН'!$F$9+СВЦЭМ!$D$10+'СЕТ СН'!$F$6-'СЕТ СН'!$F$19</f>
        <v>1221.3652496699999</v>
      </c>
      <c r="X22" s="36">
        <f>SUMIFS(СВЦЭМ!$C$39:$C$782,СВЦЭМ!$A$39:$A$782,$A22,СВЦЭМ!$B$39:$B$782,X$11)+'СЕТ СН'!$F$9+СВЦЭМ!$D$10+'СЕТ СН'!$F$6-'СЕТ СН'!$F$19</f>
        <v>1238.8974640199999</v>
      </c>
      <c r="Y22" s="36">
        <f>SUMIFS(СВЦЭМ!$C$39:$C$782,СВЦЭМ!$A$39:$A$782,$A22,СВЦЭМ!$B$39:$B$782,Y$11)+'СЕТ СН'!$F$9+СВЦЭМ!$D$10+'СЕТ СН'!$F$6-'СЕТ СН'!$F$19</f>
        <v>1264.9946535500001</v>
      </c>
    </row>
    <row r="23" spans="1:25" ht="15.75" x14ac:dyDescent="0.2">
      <c r="A23" s="35">
        <f t="shared" si="0"/>
        <v>44632</v>
      </c>
      <c r="B23" s="36">
        <f>SUMIFS(СВЦЭМ!$C$39:$C$782,СВЦЭМ!$A$39:$A$782,$A23,СВЦЭМ!$B$39:$B$782,B$11)+'СЕТ СН'!$F$9+СВЦЭМ!$D$10+'СЕТ СН'!$F$6-'СЕТ СН'!$F$19</f>
        <v>1253.3209716900001</v>
      </c>
      <c r="C23" s="36">
        <f>SUMIFS(СВЦЭМ!$C$39:$C$782,СВЦЭМ!$A$39:$A$782,$A23,СВЦЭМ!$B$39:$B$782,C$11)+'СЕТ СН'!$F$9+СВЦЭМ!$D$10+'СЕТ СН'!$F$6-'СЕТ СН'!$F$19</f>
        <v>1321.4951506499999</v>
      </c>
      <c r="D23" s="36">
        <f>SUMIFS(СВЦЭМ!$C$39:$C$782,СВЦЭМ!$A$39:$A$782,$A23,СВЦЭМ!$B$39:$B$782,D$11)+'СЕТ СН'!$F$9+СВЦЭМ!$D$10+'СЕТ СН'!$F$6-'СЕТ СН'!$F$19</f>
        <v>1386.2536227999999</v>
      </c>
      <c r="E23" s="36">
        <f>SUMIFS(СВЦЭМ!$C$39:$C$782,СВЦЭМ!$A$39:$A$782,$A23,СВЦЭМ!$B$39:$B$782,E$11)+'СЕТ СН'!$F$9+СВЦЭМ!$D$10+'СЕТ СН'!$F$6-'СЕТ СН'!$F$19</f>
        <v>1407.1068133900001</v>
      </c>
      <c r="F23" s="36">
        <f>SUMIFS(СВЦЭМ!$C$39:$C$782,СВЦЭМ!$A$39:$A$782,$A23,СВЦЭМ!$B$39:$B$782,F$11)+'СЕТ СН'!$F$9+СВЦЭМ!$D$10+'СЕТ СН'!$F$6-'СЕТ СН'!$F$19</f>
        <v>1409.95113808</v>
      </c>
      <c r="G23" s="36">
        <f>SUMIFS(СВЦЭМ!$C$39:$C$782,СВЦЭМ!$A$39:$A$782,$A23,СВЦЭМ!$B$39:$B$782,G$11)+'СЕТ СН'!$F$9+СВЦЭМ!$D$10+'СЕТ СН'!$F$6-'СЕТ СН'!$F$19</f>
        <v>1404.5259571300001</v>
      </c>
      <c r="H23" s="36">
        <f>SUMIFS(СВЦЭМ!$C$39:$C$782,СВЦЭМ!$A$39:$A$782,$A23,СВЦЭМ!$B$39:$B$782,H$11)+'СЕТ СН'!$F$9+СВЦЭМ!$D$10+'СЕТ СН'!$F$6-'СЕТ СН'!$F$19</f>
        <v>1371.0245462400001</v>
      </c>
      <c r="I23" s="36">
        <f>SUMIFS(СВЦЭМ!$C$39:$C$782,СВЦЭМ!$A$39:$A$782,$A23,СВЦЭМ!$B$39:$B$782,I$11)+'СЕТ СН'!$F$9+СВЦЭМ!$D$10+'СЕТ СН'!$F$6-'СЕТ СН'!$F$19</f>
        <v>1285.9435092200001</v>
      </c>
      <c r="J23" s="36">
        <f>SUMIFS(СВЦЭМ!$C$39:$C$782,СВЦЭМ!$A$39:$A$782,$A23,СВЦЭМ!$B$39:$B$782,J$11)+'СЕТ СН'!$F$9+СВЦЭМ!$D$10+'СЕТ СН'!$F$6-'СЕТ СН'!$F$19</f>
        <v>1205.5709011900001</v>
      </c>
      <c r="K23" s="36">
        <f>SUMIFS(СВЦЭМ!$C$39:$C$782,СВЦЭМ!$A$39:$A$782,$A23,СВЦЭМ!$B$39:$B$782,K$11)+'СЕТ СН'!$F$9+СВЦЭМ!$D$10+'СЕТ СН'!$F$6-'СЕТ СН'!$F$19</f>
        <v>1188.40216829</v>
      </c>
      <c r="L23" s="36">
        <f>SUMIFS(СВЦЭМ!$C$39:$C$782,СВЦЭМ!$A$39:$A$782,$A23,СВЦЭМ!$B$39:$B$782,L$11)+'СЕТ СН'!$F$9+СВЦЭМ!$D$10+'СЕТ СН'!$F$6-'СЕТ СН'!$F$19</f>
        <v>1182.5667298400001</v>
      </c>
      <c r="M23" s="36">
        <f>SUMIFS(СВЦЭМ!$C$39:$C$782,СВЦЭМ!$A$39:$A$782,$A23,СВЦЭМ!$B$39:$B$782,M$11)+'СЕТ СН'!$F$9+СВЦЭМ!$D$10+'СЕТ СН'!$F$6-'СЕТ СН'!$F$19</f>
        <v>1239.29777036</v>
      </c>
      <c r="N23" s="36">
        <f>SUMIFS(СВЦЭМ!$C$39:$C$782,СВЦЭМ!$A$39:$A$782,$A23,СВЦЭМ!$B$39:$B$782,N$11)+'СЕТ СН'!$F$9+СВЦЭМ!$D$10+'СЕТ СН'!$F$6-'СЕТ СН'!$F$19</f>
        <v>1289.46307669</v>
      </c>
      <c r="O23" s="36">
        <f>SUMIFS(СВЦЭМ!$C$39:$C$782,СВЦЭМ!$A$39:$A$782,$A23,СВЦЭМ!$B$39:$B$782,O$11)+'СЕТ СН'!$F$9+СВЦЭМ!$D$10+'СЕТ СН'!$F$6-'СЕТ СН'!$F$19</f>
        <v>1352.7327646900001</v>
      </c>
      <c r="P23" s="36">
        <f>SUMIFS(СВЦЭМ!$C$39:$C$782,СВЦЭМ!$A$39:$A$782,$A23,СВЦЭМ!$B$39:$B$782,P$11)+'СЕТ СН'!$F$9+СВЦЭМ!$D$10+'СЕТ СН'!$F$6-'СЕТ СН'!$F$19</f>
        <v>1353.1034628299999</v>
      </c>
      <c r="Q23" s="36">
        <f>SUMIFS(СВЦЭМ!$C$39:$C$782,СВЦЭМ!$A$39:$A$782,$A23,СВЦЭМ!$B$39:$B$782,Q$11)+'СЕТ СН'!$F$9+СВЦЭМ!$D$10+'СЕТ СН'!$F$6-'СЕТ СН'!$F$19</f>
        <v>1329.1930354200001</v>
      </c>
      <c r="R23" s="36">
        <f>SUMIFS(СВЦЭМ!$C$39:$C$782,СВЦЭМ!$A$39:$A$782,$A23,СВЦЭМ!$B$39:$B$782,R$11)+'СЕТ СН'!$F$9+СВЦЭМ!$D$10+'СЕТ СН'!$F$6-'СЕТ СН'!$F$19</f>
        <v>1294.99005934</v>
      </c>
      <c r="S23" s="36">
        <f>SUMIFS(СВЦЭМ!$C$39:$C$782,СВЦЭМ!$A$39:$A$782,$A23,СВЦЭМ!$B$39:$B$782,S$11)+'СЕТ СН'!$F$9+СВЦЭМ!$D$10+'СЕТ СН'!$F$6-'СЕТ СН'!$F$19</f>
        <v>1268.2483491</v>
      </c>
      <c r="T23" s="36">
        <f>SUMIFS(СВЦЭМ!$C$39:$C$782,СВЦЭМ!$A$39:$A$782,$A23,СВЦЭМ!$B$39:$B$782,T$11)+'СЕТ СН'!$F$9+СВЦЭМ!$D$10+'СЕТ СН'!$F$6-'СЕТ СН'!$F$19</f>
        <v>1232.76033119</v>
      </c>
      <c r="U23" s="36">
        <f>SUMIFS(СВЦЭМ!$C$39:$C$782,СВЦЭМ!$A$39:$A$782,$A23,СВЦЭМ!$B$39:$B$782,U$11)+'СЕТ СН'!$F$9+СВЦЭМ!$D$10+'СЕТ СН'!$F$6-'СЕТ СН'!$F$19</f>
        <v>1183.0796173700001</v>
      </c>
      <c r="V23" s="36">
        <f>SUMIFS(СВЦЭМ!$C$39:$C$782,СВЦЭМ!$A$39:$A$782,$A23,СВЦЭМ!$B$39:$B$782,V$11)+'СЕТ СН'!$F$9+СВЦЭМ!$D$10+'СЕТ СН'!$F$6-'СЕТ СН'!$F$19</f>
        <v>1188.5268109599999</v>
      </c>
      <c r="W23" s="36">
        <f>SUMIFS(СВЦЭМ!$C$39:$C$782,СВЦЭМ!$A$39:$A$782,$A23,СВЦЭМ!$B$39:$B$782,W$11)+'СЕТ СН'!$F$9+СВЦЭМ!$D$10+'СЕТ СН'!$F$6-'СЕТ СН'!$F$19</f>
        <v>1209.2820460800001</v>
      </c>
      <c r="X23" s="36">
        <f>SUMIFS(СВЦЭМ!$C$39:$C$782,СВЦЭМ!$A$39:$A$782,$A23,СВЦЭМ!$B$39:$B$782,X$11)+'СЕТ СН'!$F$9+СВЦЭМ!$D$10+'СЕТ СН'!$F$6-'СЕТ СН'!$F$19</f>
        <v>1231.6240743400001</v>
      </c>
      <c r="Y23" s="36">
        <f>SUMIFS(СВЦЭМ!$C$39:$C$782,СВЦЭМ!$A$39:$A$782,$A23,СВЦЭМ!$B$39:$B$782,Y$11)+'СЕТ СН'!$F$9+СВЦЭМ!$D$10+'СЕТ СН'!$F$6-'СЕТ СН'!$F$19</f>
        <v>1263.9479586699999</v>
      </c>
    </row>
    <row r="24" spans="1:25" ht="15.75" x14ac:dyDescent="0.2">
      <c r="A24" s="35">
        <f t="shared" si="0"/>
        <v>44633</v>
      </c>
      <c r="B24" s="36">
        <f>SUMIFS(СВЦЭМ!$C$39:$C$782,СВЦЭМ!$A$39:$A$782,$A24,СВЦЭМ!$B$39:$B$782,B$11)+'СЕТ СН'!$F$9+СВЦЭМ!$D$10+'СЕТ СН'!$F$6-'СЕТ СН'!$F$19</f>
        <v>1277.97086749</v>
      </c>
      <c r="C24" s="36">
        <f>SUMIFS(СВЦЭМ!$C$39:$C$782,СВЦЭМ!$A$39:$A$782,$A24,СВЦЭМ!$B$39:$B$782,C$11)+'СЕТ СН'!$F$9+СВЦЭМ!$D$10+'СЕТ СН'!$F$6-'СЕТ СН'!$F$19</f>
        <v>1332.75885672</v>
      </c>
      <c r="D24" s="36">
        <f>SUMIFS(СВЦЭМ!$C$39:$C$782,СВЦЭМ!$A$39:$A$782,$A24,СВЦЭМ!$B$39:$B$782,D$11)+'СЕТ СН'!$F$9+СВЦЭМ!$D$10+'СЕТ СН'!$F$6-'СЕТ СН'!$F$19</f>
        <v>1385.8095972200001</v>
      </c>
      <c r="E24" s="36">
        <f>SUMIFS(СВЦЭМ!$C$39:$C$782,СВЦЭМ!$A$39:$A$782,$A24,СВЦЭМ!$B$39:$B$782,E$11)+'СЕТ СН'!$F$9+СВЦЭМ!$D$10+'СЕТ СН'!$F$6-'СЕТ СН'!$F$19</f>
        <v>1416.7598076100001</v>
      </c>
      <c r="F24" s="36">
        <f>SUMIFS(СВЦЭМ!$C$39:$C$782,СВЦЭМ!$A$39:$A$782,$A24,СВЦЭМ!$B$39:$B$782,F$11)+'СЕТ СН'!$F$9+СВЦЭМ!$D$10+'СЕТ СН'!$F$6-'СЕТ СН'!$F$19</f>
        <v>1438.750534</v>
      </c>
      <c r="G24" s="36">
        <f>SUMIFS(СВЦЭМ!$C$39:$C$782,СВЦЭМ!$A$39:$A$782,$A24,СВЦЭМ!$B$39:$B$782,G$11)+'СЕТ СН'!$F$9+СВЦЭМ!$D$10+'СЕТ СН'!$F$6-'СЕТ СН'!$F$19</f>
        <v>1433.76513026</v>
      </c>
      <c r="H24" s="36">
        <f>SUMIFS(СВЦЭМ!$C$39:$C$782,СВЦЭМ!$A$39:$A$782,$A24,СВЦЭМ!$B$39:$B$782,H$11)+'СЕТ СН'!$F$9+СВЦЭМ!$D$10+'СЕТ СН'!$F$6-'СЕТ СН'!$F$19</f>
        <v>1398.2821025000001</v>
      </c>
      <c r="I24" s="36">
        <f>SUMIFS(СВЦЭМ!$C$39:$C$782,СВЦЭМ!$A$39:$A$782,$A24,СВЦЭМ!$B$39:$B$782,I$11)+'СЕТ СН'!$F$9+СВЦЭМ!$D$10+'СЕТ СН'!$F$6-'СЕТ СН'!$F$19</f>
        <v>1314.1112736499999</v>
      </c>
      <c r="J24" s="36">
        <f>SUMIFS(СВЦЭМ!$C$39:$C$782,СВЦЭМ!$A$39:$A$782,$A24,СВЦЭМ!$B$39:$B$782,J$11)+'СЕТ СН'!$F$9+СВЦЭМ!$D$10+'СЕТ СН'!$F$6-'СЕТ СН'!$F$19</f>
        <v>1243.5113320099999</v>
      </c>
      <c r="K24" s="36">
        <f>SUMIFS(СВЦЭМ!$C$39:$C$782,СВЦЭМ!$A$39:$A$782,$A24,СВЦЭМ!$B$39:$B$782,K$11)+'СЕТ СН'!$F$9+СВЦЭМ!$D$10+'СЕТ СН'!$F$6-'СЕТ СН'!$F$19</f>
        <v>1206.48945273</v>
      </c>
      <c r="L24" s="36">
        <f>SUMIFS(СВЦЭМ!$C$39:$C$782,СВЦЭМ!$A$39:$A$782,$A24,СВЦЭМ!$B$39:$B$782,L$11)+'СЕТ СН'!$F$9+СВЦЭМ!$D$10+'СЕТ СН'!$F$6-'СЕТ СН'!$F$19</f>
        <v>1204.2923716299999</v>
      </c>
      <c r="M24" s="36">
        <f>SUMIFS(СВЦЭМ!$C$39:$C$782,СВЦЭМ!$A$39:$A$782,$A24,СВЦЭМ!$B$39:$B$782,M$11)+'СЕТ СН'!$F$9+СВЦЭМ!$D$10+'СЕТ СН'!$F$6-'СЕТ СН'!$F$19</f>
        <v>1250.86981423</v>
      </c>
      <c r="N24" s="36">
        <f>SUMIFS(СВЦЭМ!$C$39:$C$782,СВЦЭМ!$A$39:$A$782,$A24,СВЦЭМ!$B$39:$B$782,N$11)+'СЕТ СН'!$F$9+СВЦЭМ!$D$10+'СЕТ СН'!$F$6-'СЕТ СН'!$F$19</f>
        <v>1283.46077399</v>
      </c>
      <c r="O24" s="36">
        <f>SUMIFS(СВЦЭМ!$C$39:$C$782,СВЦЭМ!$A$39:$A$782,$A24,СВЦЭМ!$B$39:$B$782,O$11)+'СЕТ СН'!$F$9+СВЦЭМ!$D$10+'СЕТ СН'!$F$6-'СЕТ СН'!$F$19</f>
        <v>1318.3581600699999</v>
      </c>
      <c r="P24" s="36">
        <f>SUMIFS(СВЦЭМ!$C$39:$C$782,СВЦЭМ!$A$39:$A$782,$A24,СВЦЭМ!$B$39:$B$782,P$11)+'СЕТ СН'!$F$9+СВЦЭМ!$D$10+'СЕТ СН'!$F$6-'СЕТ СН'!$F$19</f>
        <v>1335.83583305</v>
      </c>
      <c r="Q24" s="36">
        <f>SUMIFS(СВЦЭМ!$C$39:$C$782,СВЦЭМ!$A$39:$A$782,$A24,СВЦЭМ!$B$39:$B$782,Q$11)+'СЕТ СН'!$F$9+СВЦЭМ!$D$10+'СЕТ СН'!$F$6-'СЕТ СН'!$F$19</f>
        <v>1310.0810891900001</v>
      </c>
      <c r="R24" s="36">
        <f>SUMIFS(СВЦЭМ!$C$39:$C$782,СВЦЭМ!$A$39:$A$782,$A24,СВЦЭМ!$B$39:$B$782,R$11)+'СЕТ СН'!$F$9+СВЦЭМ!$D$10+'СЕТ СН'!$F$6-'СЕТ СН'!$F$19</f>
        <v>1274.89992278</v>
      </c>
      <c r="S24" s="36">
        <f>SUMIFS(СВЦЭМ!$C$39:$C$782,СВЦЭМ!$A$39:$A$782,$A24,СВЦЭМ!$B$39:$B$782,S$11)+'СЕТ СН'!$F$9+СВЦЭМ!$D$10+'СЕТ СН'!$F$6-'СЕТ СН'!$F$19</f>
        <v>1241.0958259399999</v>
      </c>
      <c r="T24" s="36">
        <f>SUMIFS(СВЦЭМ!$C$39:$C$782,СВЦЭМ!$A$39:$A$782,$A24,СВЦЭМ!$B$39:$B$782,T$11)+'СЕТ СН'!$F$9+СВЦЭМ!$D$10+'СЕТ СН'!$F$6-'СЕТ СН'!$F$19</f>
        <v>1205.1211790300001</v>
      </c>
      <c r="U24" s="36">
        <f>SUMIFS(СВЦЭМ!$C$39:$C$782,СВЦЭМ!$A$39:$A$782,$A24,СВЦЭМ!$B$39:$B$782,U$11)+'СЕТ СН'!$F$9+СВЦЭМ!$D$10+'СЕТ СН'!$F$6-'СЕТ СН'!$F$19</f>
        <v>1178.0268244900001</v>
      </c>
      <c r="V24" s="36">
        <f>SUMIFS(СВЦЭМ!$C$39:$C$782,СВЦЭМ!$A$39:$A$782,$A24,СВЦЭМ!$B$39:$B$782,V$11)+'СЕТ СН'!$F$9+СВЦЭМ!$D$10+'СЕТ СН'!$F$6-'СЕТ СН'!$F$19</f>
        <v>1171.8891529100001</v>
      </c>
      <c r="W24" s="36">
        <f>SUMIFS(СВЦЭМ!$C$39:$C$782,СВЦЭМ!$A$39:$A$782,$A24,СВЦЭМ!$B$39:$B$782,W$11)+'СЕТ СН'!$F$9+СВЦЭМ!$D$10+'СЕТ СН'!$F$6-'СЕТ СН'!$F$19</f>
        <v>1183.5287466</v>
      </c>
      <c r="X24" s="36">
        <f>SUMIFS(СВЦЭМ!$C$39:$C$782,СВЦЭМ!$A$39:$A$782,$A24,СВЦЭМ!$B$39:$B$782,X$11)+'СЕТ СН'!$F$9+СВЦЭМ!$D$10+'СЕТ СН'!$F$6-'СЕТ СН'!$F$19</f>
        <v>1212.32589846</v>
      </c>
      <c r="Y24" s="36">
        <f>SUMIFS(СВЦЭМ!$C$39:$C$782,СВЦЭМ!$A$39:$A$782,$A24,СВЦЭМ!$B$39:$B$782,Y$11)+'СЕТ СН'!$F$9+СВЦЭМ!$D$10+'СЕТ СН'!$F$6-'СЕТ СН'!$F$19</f>
        <v>1233.0805623599999</v>
      </c>
    </row>
    <row r="25" spans="1:25" ht="15.75" x14ac:dyDescent="0.2">
      <c r="A25" s="35">
        <f t="shared" si="0"/>
        <v>44634</v>
      </c>
      <c r="B25" s="36">
        <f>SUMIFS(СВЦЭМ!$C$39:$C$782,СВЦЭМ!$A$39:$A$782,$A25,СВЦЭМ!$B$39:$B$782,B$11)+'СЕТ СН'!$F$9+СВЦЭМ!$D$10+'СЕТ СН'!$F$6-'СЕТ СН'!$F$19</f>
        <v>1277.35000079</v>
      </c>
      <c r="C25" s="36">
        <f>SUMIFS(СВЦЭМ!$C$39:$C$782,СВЦЭМ!$A$39:$A$782,$A25,СВЦЭМ!$B$39:$B$782,C$11)+'СЕТ СН'!$F$9+СВЦЭМ!$D$10+'СЕТ СН'!$F$6-'СЕТ СН'!$F$19</f>
        <v>1320.8127710900001</v>
      </c>
      <c r="D25" s="36">
        <f>SUMIFS(СВЦЭМ!$C$39:$C$782,СВЦЭМ!$A$39:$A$782,$A25,СВЦЭМ!$B$39:$B$782,D$11)+'СЕТ СН'!$F$9+СВЦЭМ!$D$10+'СЕТ СН'!$F$6-'СЕТ СН'!$F$19</f>
        <v>1391.2863963899999</v>
      </c>
      <c r="E25" s="36">
        <f>SUMIFS(СВЦЭМ!$C$39:$C$782,СВЦЭМ!$A$39:$A$782,$A25,СВЦЭМ!$B$39:$B$782,E$11)+'СЕТ СН'!$F$9+СВЦЭМ!$D$10+'СЕТ СН'!$F$6-'СЕТ СН'!$F$19</f>
        <v>1404.34325455</v>
      </c>
      <c r="F25" s="36">
        <f>SUMIFS(СВЦЭМ!$C$39:$C$782,СВЦЭМ!$A$39:$A$782,$A25,СВЦЭМ!$B$39:$B$782,F$11)+'СЕТ СН'!$F$9+СВЦЭМ!$D$10+'СЕТ СН'!$F$6-'СЕТ СН'!$F$19</f>
        <v>1405.5723669500001</v>
      </c>
      <c r="G25" s="36">
        <f>SUMIFS(СВЦЭМ!$C$39:$C$782,СВЦЭМ!$A$39:$A$782,$A25,СВЦЭМ!$B$39:$B$782,G$11)+'СЕТ СН'!$F$9+СВЦЭМ!$D$10+'СЕТ СН'!$F$6-'СЕТ СН'!$F$19</f>
        <v>1355.1484153599999</v>
      </c>
      <c r="H25" s="36">
        <f>SUMIFS(СВЦЭМ!$C$39:$C$782,СВЦЭМ!$A$39:$A$782,$A25,СВЦЭМ!$B$39:$B$782,H$11)+'СЕТ СН'!$F$9+СВЦЭМ!$D$10+'СЕТ СН'!$F$6-'СЕТ СН'!$F$19</f>
        <v>1314.02548501</v>
      </c>
      <c r="I25" s="36">
        <f>SUMIFS(СВЦЭМ!$C$39:$C$782,СВЦЭМ!$A$39:$A$782,$A25,СВЦЭМ!$B$39:$B$782,I$11)+'СЕТ СН'!$F$9+СВЦЭМ!$D$10+'СЕТ СН'!$F$6-'СЕТ СН'!$F$19</f>
        <v>1237.7701492799999</v>
      </c>
      <c r="J25" s="36">
        <f>SUMIFS(СВЦЭМ!$C$39:$C$782,СВЦЭМ!$A$39:$A$782,$A25,СВЦЭМ!$B$39:$B$782,J$11)+'СЕТ СН'!$F$9+СВЦЭМ!$D$10+'СЕТ СН'!$F$6-'СЕТ СН'!$F$19</f>
        <v>1217.84390039</v>
      </c>
      <c r="K25" s="36">
        <f>SUMIFS(СВЦЭМ!$C$39:$C$782,СВЦЭМ!$A$39:$A$782,$A25,СВЦЭМ!$B$39:$B$782,K$11)+'СЕТ СН'!$F$9+СВЦЭМ!$D$10+'СЕТ СН'!$F$6-'СЕТ СН'!$F$19</f>
        <v>1206.2989987000001</v>
      </c>
      <c r="L25" s="36">
        <f>SUMIFS(СВЦЭМ!$C$39:$C$782,СВЦЭМ!$A$39:$A$782,$A25,СВЦЭМ!$B$39:$B$782,L$11)+'СЕТ СН'!$F$9+СВЦЭМ!$D$10+'СЕТ СН'!$F$6-'СЕТ СН'!$F$19</f>
        <v>1207.12526301</v>
      </c>
      <c r="M25" s="36">
        <f>SUMIFS(СВЦЭМ!$C$39:$C$782,СВЦЭМ!$A$39:$A$782,$A25,СВЦЭМ!$B$39:$B$782,M$11)+'СЕТ СН'!$F$9+СВЦЭМ!$D$10+'СЕТ СН'!$F$6-'СЕТ СН'!$F$19</f>
        <v>1247.4871540700001</v>
      </c>
      <c r="N25" s="36">
        <f>SUMIFS(СВЦЭМ!$C$39:$C$782,СВЦЭМ!$A$39:$A$782,$A25,СВЦЭМ!$B$39:$B$782,N$11)+'СЕТ СН'!$F$9+СВЦЭМ!$D$10+'СЕТ СН'!$F$6-'СЕТ СН'!$F$19</f>
        <v>1284.08231043</v>
      </c>
      <c r="O25" s="36">
        <f>SUMIFS(СВЦЭМ!$C$39:$C$782,СВЦЭМ!$A$39:$A$782,$A25,СВЦЭМ!$B$39:$B$782,O$11)+'СЕТ СН'!$F$9+СВЦЭМ!$D$10+'СЕТ СН'!$F$6-'СЕТ СН'!$F$19</f>
        <v>1312.29052583</v>
      </c>
      <c r="P25" s="36">
        <f>SUMIFS(СВЦЭМ!$C$39:$C$782,СВЦЭМ!$A$39:$A$782,$A25,СВЦЭМ!$B$39:$B$782,P$11)+'СЕТ СН'!$F$9+СВЦЭМ!$D$10+'СЕТ СН'!$F$6-'СЕТ СН'!$F$19</f>
        <v>1313.91572236</v>
      </c>
      <c r="Q25" s="36">
        <f>SUMIFS(СВЦЭМ!$C$39:$C$782,СВЦЭМ!$A$39:$A$782,$A25,СВЦЭМ!$B$39:$B$782,Q$11)+'СЕТ СН'!$F$9+СВЦЭМ!$D$10+'СЕТ СН'!$F$6-'СЕТ СН'!$F$19</f>
        <v>1289.3704995800001</v>
      </c>
      <c r="R25" s="36">
        <f>SUMIFS(СВЦЭМ!$C$39:$C$782,СВЦЭМ!$A$39:$A$782,$A25,СВЦЭМ!$B$39:$B$782,R$11)+'СЕТ СН'!$F$9+СВЦЭМ!$D$10+'СЕТ СН'!$F$6-'СЕТ СН'!$F$19</f>
        <v>1261.6797126399999</v>
      </c>
      <c r="S25" s="36">
        <f>SUMIFS(СВЦЭМ!$C$39:$C$782,СВЦЭМ!$A$39:$A$782,$A25,СВЦЭМ!$B$39:$B$782,S$11)+'СЕТ СН'!$F$9+СВЦЭМ!$D$10+'СЕТ СН'!$F$6-'СЕТ СН'!$F$19</f>
        <v>1230.08601185</v>
      </c>
      <c r="T25" s="36">
        <f>SUMIFS(СВЦЭМ!$C$39:$C$782,СВЦЭМ!$A$39:$A$782,$A25,СВЦЭМ!$B$39:$B$782,T$11)+'СЕТ СН'!$F$9+СВЦЭМ!$D$10+'СЕТ СН'!$F$6-'СЕТ СН'!$F$19</f>
        <v>1199.2102765100001</v>
      </c>
      <c r="U25" s="36">
        <f>SUMIFS(СВЦЭМ!$C$39:$C$782,СВЦЭМ!$A$39:$A$782,$A25,СВЦЭМ!$B$39:$B$782,U$11)+'СЕТ СН'!$F$9+СВЦЭМ!$D$10+'СЕТ СН'!$F$6-'СЕТ СН'!$F$19</f>
        <v>1184.11752342</v>
      </c>
      <c r="V25" s="36">
        <f>SUMIFS(СВЦЭМ!$C$39:$C$782,СВЦЭМ!$A$39:$A$782,$A25,СВЦЭМ!$B$39:$B$782,V$11)+'СЕТ СН'!$F$9+СВЦЭМ!$D$10+'СЕТ СН'!$F$6-'СЕТ СН'!$F$19</f>
        <v>1193.82205875</v>
      </c>
      <c r="W25" s="36">
        <f>SUMIFS(СВЦЭМ!$C$39:$C$782,СВЦЭМ!$A$39:$A$782,$A25,СВЦЭМ!$B$39:$B$782,W$11)+'СЕТ СН'!$F$9+СВЦЭМ!$D$10+'СЕТ СН'!$F$6-'СЕТ СН'!$F$19</f>
        <v>1198.5869214300001</v>
      </c>
      <c r="X25" s="36">
        <f>SUMIFS(СВЦЭМ!$C$39:$C$782,СВЦЭМ!$A$39:$A$782,$A25,СВЦЭМ!$B$39:$B$782,X$11)+'СЕТ СН'!$F$9+СВЦЭМ!$D$10+'СЕТ СН'!$F$6-'СЕТ СН'!$F$19</f>
        <v>1231.7069075899999</v>
      </c>
      <c r="Y25" s="36">
        <f>SUMIFS(СВЦЭМ!$C$39:$C$782,СВЦЭМ!$A$39:$A$782,$A25,СВЦЭМ!$B$39:$B$782,Y$11)+'СЕТ СН'!$F$9+СВЦЭМ!$D$10+'СЕТ СН'!$F$6-'СЕТ СН'!$F$19</f>
        <v>1270.0780982799999</v>
      </c>
    </row>
    <row r="26" spans="1:25" ht="15.75" x14ac:dyDescent="0.2">
      <c r="A26" s="35">
        <f t="shared" si="0"/>
        <v>44635</v>
      </c>
      <c r="B26" s="36">
        <f>SUMIFS(СВЦЭМ!$C$39:$C$782,СВЦЭМ!$A$39:$A$782,$A26,СВЦЭМ!$B$39:$B$782,B$11)+'СЕТ СН'!$F$9+СВЦЭМ!$D$10+'СЕТ СН'!$F$6-'СЕТ СН'!$F$19</f>
        <v>1290.0110177700001</v>
      </c>
      <c r="C26" s="36">
        <f>SUMIFS(СВЦЭМ!$C$39:$C$782,СВЦЭМ!$A$39:$A$782,$A26,СВЦЭМ!$B$39:$B$782,C$11)+'СЕТ СН'!$F$9+СВЦЭМ!$D$10+'СЕТ СН'!$F$6-'СЕТ СН'!$F$19</f>
        <v>1335.1790669700001</v>
      </c>
      <c r="D26" s="36">
        <f>SUMIFS(СВЦЭМ!$C$39:$C$782,СВЦЭМ!$A$39:$A$782,$A26,СВЦЭМ!$B$39:$B$782,D$11)+'СЕТ СН'!$F$9+СВЦЭМ!$D$10+'СЕТ СН'!$F$6-'СЕТ СН'!$F$19</f>
        <v>1388.50089125</v>
      </c>
      <c r="E26" s="36">
        <f>SUMIFS(СВЦЭМ!$C$39:$C$782,СВЦЭМ!$A$39:$A$782,$A26,СВЦЭМ!$B$39:$B$782,E$11)+'СЕТ СН'!$F$9+СВЦЭМ!$D$10+'СЕТ СН'!$F$6-'СЕТ СН'!$F$19</f>
        <v>1405.7101948100001</v>
      </c>
      <c r="F26" s="36">
        <f>SUMIFS(СВЦЭМ!$C$39:$C$782,СВЦЭМ!$A$39:$A$782,$A26,СВЦЭМ!$B$39:$B$782,F$11)+'СЕТ СН'!$F$9+СВЦЭМ!$D$10+'СЕТ СН'!$F$6-'СЕТ СН'!$F$19</f>
        <v>1411.8294062100001</v>
      </c>
      <c r="G26" s="36">
        <f>SUMIFS(СВЦЭМ!$C$39:$C$782,СВЦЭМ!$A$39:$A$782,$A26,СВЦЭМ!$B$39:$B$782,G$11)+'СЕТ СН'!$F$9+СВЦЭМ!$D$10+'СЕТ СН'!$F$6-'СЕТ СН'!$F$19</f>
        <v>1380.8828593600001</v>
      </c>
      <c r="H26" s="36">
        <f>SUMIFS(СВЦЭМ!$C$39:$C$782,СВЦЭМ!$A$39:$A$782,$A26,СВЦЭМ!$B$39:$B$782,H$11)+'СЕТ СН'!$F$9+СВЦЭМ!$D$10+'СЕТ СН'!$F$6-'СЕТ СН'!$F$19</f>
        <v>1299.6184930100001</v>
      </c>
      <c r="I26" s="36">
        <f>SUMIFS(СВЦЭМ!$C$39:$C$782,СВЦЭМ!$A$39:$A$782,$A26,СВЦЭМ!$B$39:$B$782,I$11)+'СЕТ СН'!$F$9+СВЦЭМ!$D$10+'СЕТ СН'!$F$6-'СЕТ СН'!$F$19</f>
        <v>1236.25376138</v>
      </c>
      <c r="J26" s="36">
        <f>SUMIFS(СВЦЭМ!$C$39:$C$782,СВЦЭМ!$A$39:$A$782,$A26,СВЦЭМ!$B$39:$B$782,J$11)+'СЕТ СН'!$F$9+СВЦЭМ!$D$10+'СЕТ СН'!$F$6-'СЕТ СН'!$F$19</f>
        <v>1190.9303885900001</v>
      </c>
      <c r="K26" s="36">
        <f>SUMIFS(СВЦЭМ!$C$39:$C$782,СВЦЭМ!$A$39:$A$782,$A26,СВЦЭМ!$B$39:$B$782,K$11)+'СЕТ СН'!$F$9+СВЦЭМ!$D$10+'СЕТ СН'!$F$6-'СЕТ СН'!$F$19</f>
        <v>1182.0561469300001</v>
      </c>
      <c r="L26" s="36">
        <f>SUMIFS(СВЦЭМ!$C$39:$C$782,СВЦЭМ!$A$39:$A$782,$A26,СВЦЭМ!$B$39:$B$782,L$11)+'СЕТ СН'!$F$9+СВЦЭМ!$D$10+'СЕТ СН'!$F$6-'СЕТ СН'!$F$19</f>
        <v>1186.5703296500001</v>
      </c>
      <c r="M26" s="36">
        <f>SUMIFS(СВЦЭМ!$C$39:$C$782,СВЦЭМ!$A$39:$A$782,$A26,СВЦЭМ!$B$39:$B$782,M$11)+'СЕТ СН'!$F$9+СВЦЭМ!$D$10+'СЕТ СН'!$F$6-'СЕТ СН'!$F$19</f>
        <v>1217.4446372499999</v>
      </c>
      <c r="N26" s="36">
        <f>SUMIFS(СВЦЭМ!$C$39:$C$782,СВЦЭМ!$A$39:$A$782,$A26,СВЦЭМ!$B$39:$B$782,N$11)+'СЕТ СН'!$F$9+СВЦЭМ!$D$10+'СЕТ СН'!$F$6-'СЕТ СН'!$F$19</f>
        <v>1261.54788145</v>
      </c>
      <c r="O26" s="36">
        <f>SUMIFS(СВЦЭМ!$C$39:$C$782,СВЦЭМ!$A$39:$A$782,$A26,СВЦЭМ!$B$39:$B$782,O$11)+'СЕТ СН'!$F$9+СВЦЭМ!$D$10+'СЕТ СН'!$F$6-'СЕТ СН'!$F$19</f>
        <v>1304.9068294900001</v>
      </c>
      <c r="P26" s="36">
        <f>SUMIFS(СВЦЭМ!$C$39:$C$782,СВЦЭМ!$A$39:$A$782,$A26,СВЦЭМ!$B$39:$B$782,P$11)+'СЕТ СН'!$F$9+СВЦЭМ!$D$10+'СЕТ СН'!$F$6-'СЕТ СН'!$F$19</f>
        <v>1318.57978456</v>
      </c>
      <c r="Q26" s="36">
        <f>SUMIFS(СВЦЭМ!$C$39:$C$782,СВЦЭМ!$A$39:$A$782,$A26,СВЦЭМ!$B$39:$B$782,Q$11)+'СЕТ СН'!$F$9+СВЦЭМ!$D$10+'СЕТ СН'!$F$6-'СЕТ СН'!$F$19</f>
        <v>1305.6924446800001</v>
      </c>
      <c r="R26" s="36">
        <f>SUMIFS(СВЦЭМ!$C$39:$C$782,СВЦЭМ!$A$39:$A$782,$A26,СВЦЭМ!$B$39:$B$782,R$11)+'СЕТ СН'!$F$9+СВЦЭМ!$D$10+'СЕТ СН'!$F$6-'СЕТ СН'!$F$19</f>
        <v>1261.99473173</v>
      </c>
      <c r="S26" s="36">
        <f>SUMIFS(СВЦЭМ!$C$39:$C$782,СВЦЭМ!$A$39:$A$782,$A26,СВЦЭМ!$B$39:$B$782,S$11)+'СЕТ СН'!$F$9+СВЦЭМ!$D$10+'СЕТ СН'!$F$6-'СЕТ СН'!$F$19</f>
        <v>1222.42097326</v>
      </c>
      <c r="T26" s="36">
        <f>SUMIFS(СВЦЭМ!$C$39:$C$782,СВЦЭМ!$A$39:$A$782,$A26,СВЦЭМ!$B$39:$B$782,T$11)+'СЕТ СН'!$F$9+СВЦЭМ!$D$10+'СЕТ СН'!$F$6-'СЕТ СН'!$F$19</f>
        <v>1188.1200417699999</v>
      </c>
      <c r="U26" s="36">
        <f>SUMIFS(СВЦЭМ!$C$39:$C$782,СВЦЭМ!$A$39:$A$782,$A26,СВЦЭМ!$B$39:$B$782,U$11)+'СЕТ СН'!$F$9+СВЦЭМ!$D$10+'СЕТ СН'!$F$6-'СЕТ СН'!$F$19</f>
        <v>1180.0595345199999</v>
      </c>
      <c r="V26" s="36">
        <f>SUMIFS(СВЦЭМ!$C$39:$C$782,СВЦЭМ!$A$39:$A$782,$A26,СВЦЭМ!$B$39:$B$782,V$11)+'СЕТ СН'!$F$9+СВЦЭМ!$D$10+'СЕТ СН'!$F$6-'СЕТ СН'!$F$19</f>
        <v>1191.19651576</v>
      </c>
      <c r="W26" s="36">
        <f>SUMIFS(СВЦЭМ!$C$39:$C$782,СВЦЭМ!$A$39:$A$782,$A26,СВЦЭМ!$B$39:$B$782,W$11)+'СЕТ СН'!$F$9+СВЦЭМ!$D$10+'СЕТ СН'!$F$6-'СЕТ СН'!$F$19</f>
        <v>1210.4296269199999</v>
      </c>
      <c r="X26" s="36">
        <f>SUMIFS(СВЦЭМ!$C$39:$C$782,СВЦЭМ!$A$39:$A$782,$A26,СВЦЭМ!$B$39:$B$782,X$11)+'СЕТ СН'!$F$9+СВЦЭМ!$D$10+'СЕТ СН'!$F$6-'СЕТ СН'!$F$19</f>
        <v>1234.3030988800001</v>
      </c>
      <c r="Y26" s="36">
        <f>SUMIFS(СВЦЭМ!$C$39:$C$782,СВЦЭМ!$A$39:$A$782,$A26,СВЦЭМ!$B$39:$B$782,Y$11)+'СЕТ СН'!$F$9+СВЦЭМ!$D$10+'СЕТ СН'!$F$6-'СЕТ СН'!$F$19</f>
        <v>1279.2628268799999</v>
      </c>
    </row>
    <row r="27" spans="1:25" ht="15.75" x14ac:dyDescent="0.2">
      <c r="A27" s="35">
        <f t="shared" si="0"/>
        <v>44636</v>
      </c>
      <c r="B27" s="36">
        <f>SUMIFS(СВЦЭМ!$C$39:$C$782,СВЦЭМ!$A$39:$A$782,$A27,СВЦЭМ!$B$39:$B$782,B$11)+'СЕТ СН'!$F$9+СВЦЭМ!$D$10+'СЕТ СН'!$F$6-'СЕТ СН'!$F$19</f>
        <v>1271.8597420399999</v>
      </c>
      <c r="C27" s="36">
        <f>SUMIFS(СВЦЭМ!$C$39:$C$782,СВЦЭМ!$A$39:$A$782,$A27,СВЦЭМ!$B$39:$B$782,C$11)+'СЕТ СН'!$F$9+СВЦЭМ!$D$10+'СЕТ СН'!$F$6-'СЕТ СН'!$F$19</f>
        <v>1345.9608463300001</v>
      </c>
      <c r="D27" s="36">
        <f>SUMIFS(СВЦЭМ!$C$39:$C$782,СВЦЭМ!$A$39:$A$782,$A27,СВЦЭМ!$B$39:$B$782,D$11)+'СЕТ СН'!$F$9+СВЦЭМ!$D$10+'СЕТ СН'!$F$6-'СЕТ СН'!$F$19</f>
        <v>1412.94654087</v>
      </c>
      <c r="E27" s="36">
        <f>SUMIFS(СВЦЭМ!$C$39:$C$782,СВЦЭМ!$A$39:$A$782,$A27,СВЦЭМ!$B$39:$B$782,E$11)+'СЕТ СН'!$F$9+СВЦЭМ!$D$10+'СЕТ СН'!$F$6-'СЕТ СН'!$F$19</f>
        <v>1417.4062456700001</v>
      </c>
      <c r="F27" s="36">
        <f>SUMIFS(СВЦЭМ!$C$39:$C$782,СВЦЭМ!$A$39:$A$782,$A27,СВЦЭМ!$B$39:$B$782,F$11)+'СЕТ СН'!$F$9+СВЦЭМ!$D$10+'СЕТ СН'!$F$6-'СЕТ СН'!$F$19</f>
        <v>1429.68737493</v>
      </c>
      <c r="G27" s="36">
        <f>SUMIFS(СВЦЭМ!$C$39:$C$782,СВЦЭМ!$A$39:$A$782,$A27,СВЦЭМ!$B$39:$B$782,G$11)+'СЕТ СН'!$F$9+СВЦЭМ!$D$10+'СЕТ СН'!$F$6-'СЕТ СН'!$F$19</f>
        <v>1398.7009089400001</v>
      </c>
      <c r="H27" s="36">
        <f>SUMIFS(СВЦЭМ!$C$39:$C$782,СВЦЭМ!$A$39:$A$782,$A27,СВЦЭМ!$B$39:$B$782,H$11)+'СЕТ СН'!$F$9+СВЦЭМ!$D$10+'СЕТ СН'!$F$6-'СЕТ СН'!$F$19</f>
        <v>1314.1920049</v>
      </c>
      <c r="I27" s="36">
        <f>SUMIFS(СВЦЭМ!$C$39:$C$782,СВЦЭМ!$A$39:$A$782,$A27,СВЦЭМ!$B$39:$B$782,I$11)+'СЕТ СН'!$F$9+СВЦЭМ!$D$10+'СЕТ СН'!$F$6-'СЕТ СН'!$F$19</f>
        <v>1249.74609964</v>
      </c>
      <c r="J27" s="36">
        <f>SUMIFS(СВЦЭМ!$C$39:$C$782,СВЦЭМ!$A$39:$A$782,$A27,СВЦЭМ!$B$39:$B$782,J$11)+'СЕТ СН'!$F$9+СВЦЭМ!$D$10+'СЕТ СН'!$F$6-'СЕТ СН'!$F$19</f>
        <v>1218.7499132099999</v>
      </c>
      <c r="K27" s="36">
        <f>SUMIFS(СВЦЭМ!$C$39:$C$782,СВЦЭМ!$A$39:$A$782,$A27,СВЦЭМ!$B$39:$B$782,K$11)+'СЕТ СН'!$F$9+СВЦЭМ!$D$10+'СЕТ СН'!$F$6-'СЕТ СН'!$F$19</f>
        <v>1214.0689196799999</v>
      </c>
      <c r="L27" s="36">
        <f>SUMIFS(СВЦЭМ!$C$39:$C$782,СВЦЭМ!$A$39:$A$782,$A27,СВЦЭМ!$B$39:$B$782,L$11)+'СЕТ СН'!$F$9+СВЦЭМ!$D$10+'СЕТ СН'!$F$6-'СЕТ СН'!$F$19</f>
        <v>1223.93435802</v>
      </c>
      <c r="M27" s="36">
        <f>SUMIFS(СВЦЭМ!$C$39:$C$782,СВЦЭМ!$A$39:$A$782,$A27,СВЦЭМ!$B$39:$B$782,M$11)+'СЕТ СН'!$F$9+СВЦЭМ!$D$10+'СЕТ СН'!$F$6-'СЕТ СН'!$F$19</f>
        <v>1277.83241922</v>
      </c>
      <c r="N27" s="36">
        <f>SUMIFS(СВЦЭМ!$C$39:$C$782,СВЦЭМ!$A$39:$A$782,$A27,СВЦЭМ!$B$39:$B$782,N$11)+'СЕТ СН'!$F$9+СВЦЭМ!$D$10+'СЕТ СН'!$F$6-'СЕТ СН'!$F$19</f>
        <v>1294.45010447</v>
      </c>
      <c r="O27" s="36">
        <f>SUMIFS(СВЦЭМ!$C$39:$C$782,СВЦЭМ!$A$39:$A$782,$A27,СВЦЭМ!$B$39:$B$782,O$11)+'СЕТ СН'!$F$9+СВЦЭМ!$D$10+'СЕТ СН'!$F$6-'СЕТ СН'!$F$19</f>
        <v>1337.0774338799999</v>
      </c>
      <c r="P27" s="36">
        <f>SUMIFS(СВЦЭМ!$C$39:$C$782,СВЦЭМ!$A$39:$A$782,$A27,СВЦЭМ!$B$39:$B$782,P$11)+'СЕТ СН'!$F$9+СВЦЭМ!$D$10+'СЕТ СН'!$F$6-'СЕТ СН'!$F$19</f>
        <v>1340.3535101699999</v>
      </c>
      <c r="Q27" s="36">
        <f>SUMIFS(СВЦЭМ!$C$39:$C$782,СВЦЭМ!$A$39:$A$782,$A27,СВЦЭМ!$B$39:$B$782,Q$11)+'СЕТ СН'!$F$9+СВЦЭМ!$D$10+'СЕТ СН'!$F$6-'СЕТ СН'!$F$19</f>
        <v>1317.73632445</v>
      </c>
      <c r="R27" s="36">
        <f>SUMIFS(СВЦЭМ!$C$39:$C$782,СВЦЭМ!$A$39:$A$782,$A27,СВЦЭМ!$B$39:$B$782,R$11)+'СЕТ СН'!$F$9+СВЦЭМ!$D$10+'СЕТ СН'!$F$6-'СЕТ СН'!$F$19</f>
        <v>1292.2381313599999</v>
      </c>
      <c r="S27" s="36">
        <f>SUMIFS(СВЦЭМ!$C$39:$C$782,СВЦЭМ!$A$39:$A$782,$A27,СВЦЭМ!$B$39:$B$782,S$11)+'СЕТ СН'!$F$9+СВЦЭМ!$D$10+'СЕТ СН'!$F$6-'СЕТ СН'!$F$19</f>
        <v>1249.42537457</v>
      </c>
      <c r="T27" s="36">
        <f>SUMIFS(СВЦЭМ!$C$39:$C$782,СВЦЭМ!$A$39:$A$782,$A27,СВЦЭМ!$B$39:$B$782,T$11)+'СЕТ СН'!$F$9+СВЦЭМ!$D$10+'СЕТ СН'!$F$6-'СЕТ СН'!$F$19</f>
        <v>1213.5683305100001</v>
      </c>
      <c r="U27" s="36">
        <f>SUMIFS(СВЦЭМ!$C$39:$C$782,СВЦЭМ!$A$39:$A$782,$A27,СВЦЭМ!$B$39:$B$782,U$11)+'СЕТ СН'!$F$9+СВЦЭМ!$D$10+'СЕТ СН'!$F$6-'СЕТ СН'!$F$19</f>
        <v>1188.6925848000001</v>
      </c>
      <c r="V27" s="36">
        <f>SUMIFS(СВЦЭМ!$C$39:$C$782,СВЦЭМ!$A$39:$A$782,$A27,СВЦЭМ!$B$39:$B$782,V$11)+'СЕТ СН'!$F$9+СВЦЭМ!$D$10+'СЕТ СН'!$F$6-'СЕТ СН'!$F$19</f>
        <v>1209.6370481399999</v>
      </c>
      <c r="W27" s="36">
        <f>SUMIFS(СВЦЭМ!$C$39:$C$782,СВЦЭМ!$A$39:$A$782,$A27,СВЦЭМ!$B$39:$B$782,W$11)+'СЕТ СН'!$F$9+СВЦЭМ!$D$10+'СЕТ СН'!$F$6-'СЕТ СН'!$F$19</f>
        <v>1246.83608084</v>
      </c>
      <c r="X27" s="36">
        <f>SUMIFS(СВЦЭМ!$C$39:$C$782,СВЦЭМ!$A$39:$A$782,$A27,СВЦЭМ!$B$39:$B$782,X$11)+'СЕТ СН'!$F$9+СВЦЭМ!$D$10+'СЕТ СН'!$F$6-'СЕТ СН'!$F$19</f>
        <v>1281.0856782400001</v>
      </c>
      <c r="Y27" s="36">
        <f>SUMIFS(СВЦЭМ!$C$39:$C$782,СВЦЭМ!$A$39:$A$782,$A27,СВЦЭМ!$B$39:$B$782,Y$11)+'СЕТ СН'!$F$9+СВЦЭМ!$D$10+'СЕТ СН'!$F$6-'СЕТ СН'!$F$19</f>
        <v>1301.7545642800001</v>
      </c>
    </row>
    <row r="28" spans="1:25" ht="15.75" x14ac:dyDescent="0.2">
      <c r="A28" s="35">
        <f t="shared" si="0"/>
        <v>44637</v>
      </c>
      <c r="B28" s="36">
        <f>SUMIFS(СВЦЭМ!$C$39:$C$782,СВЦЭМ!$A$39:$A$782,$A28,СВЦЭМ!$B$39:$B$782,B$11)+'СЕТ СН'!$F$9+СВЦЭМ!$D$10+'СЕТ СН'!$F$6-'СЕТ СН'!$F$19</f>
        <v>1304.61415201</v>
      </c>
      <c r="C28" s="36">
        <f>SUMIFS(СВЦЭМ!$C$39:$C$782,СВЦЭМ!$A$39:$A$782,$A28,СВЦЭМ!$B$39:$B$782,C$11)+'СЕТ СН'!$F$9+СВЦЭМ!$D$10+'СЕТ СН'!$F$6-'СЕТ СН'!$F$19</f>
        <v>1369.3525403799999</v>
      </c>
      <c r="D28" s="36">
        <f>SUMIFS(СВЦЭМ!$C$39:$C$782,СВЦЭМ!$A$39:$A$782,$A28,СВЦЭМ!$B$39:$B$782,D$11)+'СЕТ СН'!$F$9+СВЦЭМ!$D$10+'СЕТ СН'!$F$6-'СЕТ СН'!$F$19</f>
        <v>1427.74874955</v>
      </c>
      <c r="E28" s="36">
        <f>SUMIFS(СВЦЭМ!$C$39:$C$782,СВЦЭМ!$A$39:$A$782,$A28,СВЦЭМ!$B$39:$B$782,E$11)+'СЕТ СН'!$F$9+СВЦЭМ!$D$10+'СЕТ СН'!$F$6-'СЕТ СН'!$F$19</f>
        <v>1464.8847425900001</v>
      </c>
      <c r="F28" s="36">
        <f>SUMIFS(СВЦЭМ!$C$39:$C$782,СВЦЭМ!$A$39:$A$782,$A28,СВЦЭМ!$B$39:$B$782,F$11)+'СЕТ СН'!$F$9+СВЦЭМ!$D$10+'СЕТ СН'!$F$6-'СЕТ СН'!$F$19</f>
        <v>1476.3525964200001</v>
      </c>
      <c r="G28" s="36">
        <f>SUMIFS(СВЦЭМ!$C$39:$C$782,СВЦЭМ!$A$39:$A$782,$A28,СВЦЭМ!$B$39:$B$782,G$11)+'СЕТ СН'!$F$9+СВЦЭМ!$D$10+'СЕТ СН'!$F$6-'СЕТ СН'!$F$19</f>
        <v>1442.62686523</v>
      </c>
      <c r="H28" s="36">
        <f>SUMIFS(СВЦЭМ!$C$39:$C$782,СВЦЭМ!$A$39:$A$782,$A28,СВЦЭМ!$B$39:$B$782,H$11)+'СЕТ СН'!$F$9+СВЦЭМ!$D$10+'СЕТ СН'!$F$6-'СЕТ СН'!$F$19</f>
        <v>1343.7591697299999</v>
      </c>
      <c r="I28" s="36">
        <f>SUMIFS(СВЦЭМ!$C$39:$C$782,СВЦЭМ!$A$39:$A$782,$A28,СВЦЭМ!$B$39:$B$782,I$11)+'СЕТ СН'!$F$9+СВЦЭМ!$D$10+'СЕТ СН'!$F$6-'СЕТ СН'!$F$19</f>
        <v>1251.4819942900001</v>
      </c>
      <c r="J28" s="36">
        <f>SUMIFS(СВЦЭМ!$C$39:$C$782,СВЦЭМ!$A$39:$A$782,$A28,СВЦЭМ!$B$39:$B$782,J$11)+'СЕТ СН'!$F$9+СВЦЭМ!$D$10+'СЕТ СН'!$F$6-'СЕТ СН'!$F$19</f>
        <v>1208.00498006</v>
      </c>
      <c r="K28" s="36">
        <f>SUMIFS(СВЦЭМ!$C$39:$C$782,СВЦЭМ!$A$39:$A$782,$A28,СВЦЭМ!$B$39:$B$782,K$11)+'СЕТ СН'!$F$9+СВЦЭМ!$D$10+'СЕТ СН'!$F$6-'СЕТ СН'!$F$19</f>
        <v>1205.5573398399999</v>
      </c>
      <c r="L28" s="36">
        <f>SUMIFS(СВЦЭМ!$C$39:$C$782,СВЦЭМ!$A$39:$A$782,$A28,СВЦЭМ!$B$39:$B$782,L$11)+'СЕТ СН'!$F$9+СВЦЭМ!$D$10+'СЕТ СН'!$F$6-'СЕТ СН'!$F$19</f>
        <v>1209.93445051</v>
      </c>
      <c r="M28" s="36">
        <f>SUMIFS(СВЦЭМ!$C$39:$C$782,СВЦЭМ!$A$39:$A$782,$A28,СВЦЭМ!$B$39:$B$782,M$11)+'СЕТ СН'!$F$9+СВЦЭМ!$D$10+'СЕТ СН'!$F$6-'СЕТ СН'!$F$19</f>
        <v>1263.34038547</v>
      </c>
      <c r="N28" s="36">
        <f>SUMIFS(СВЦЭМ!$C$39:$C$782,СВЦЭМ!$A$39:$A$782,$A28,СВЦЭМ!$B$39:$B$782,N$11)+'СЕТ СН'!$F$9+СВЦЭМ!$D$10+'СЕТ СН'!$F$6-'СЕТ СН'!$F$19</f>
        <v>1302.90714508</v>
      </c>
      <c r="O28" s="36">
        <f>SUMIFS(СВЦЭМ!$C$39:$C$782,СВЦЭМ!$A$39:$A$782,$A28,СВЦЭМ!$B$39:$B$782,O$11)+'СЕТ СН'!$F$9+СВЦЭМ!$D$10+'СЕТ СН'!$F$6-'СЕТ СН'!$F$19</f>
        <v>1327.5488428399999</v>
      </c>
      <c r="P28" s="36">
        <f>SUMIFS(СВЦЭМ!$C$39:$C$782,СВЦЭМ!$A$39:$A$782,$A28,СВЦЭМ!$B$39:$B$782,P$11)+'СЕТ СН'!$F$9+СВЦЭМ!$D$10+'СЕТ СН'!$F$6-'СЕТ СН'!$F$19</f>
        <v>1352.9423179200001</v>
      </c>
      <c r="Q28" s="36">
        <f>SUMIFS(СВЦЭМ!$C$39:$C$782,СВЦЭМ!$A$39:$A$782,$A28,СВЦЭМ!$B$39:$B$782,Q$11)+'СЕТ СН'!$F$9+СВЦЭМ!$D$10+'СЕТ СН'!$F$6-'СЕТ СН'!$F$19</f>
        <v>1347.71822247</v>
      </c>
      <c r="R28" s="36">
        <f>SUMIFS(СВЦЭМ!$C$39:$C$782,СВЦЭМ!$A$39:$A$782,$A28,СВЦЭМ!$B$39:$B$782,R$11)+'СЕТ СН'!$F$9+СВЦЭМ!$D$10+'СЕТ СН'!$F$6-'СЕТ СН'!$F$19</f>
        <v>1312.4812472399999</v>
      </c>
      <c r="S28" s="36">
        <f>SUMIFS(СВЦЭМ!$C$39:$C$782,СВЦЭМ!$A$39:$A$782,$A28,СВЦЭМ!$B$39:$B$782,S$11)+'СЕТ СН'!$F$9+СВЦЭМ!$D$10+'СЕТ СН'!$F$6-'СЕТ СН'!$F$19</f>
        <v>1259.1848770199999</v>
      </c>
      <c r="T28" s="36">
        <f>SUMIFS(СВЦЭМ!$C$39:$C$782,СВЦЭМ!$A$39:$A$782,$A28,СВЦЭМ!$B$39:$B$782,T$11)+'СЕТ СН'!$F$9+СВЦЭМ!$D$10+'СЕТ СН'!$F$6-'СЕТ СН'!$F$19</f>
        <v>1217.3878150400001</v>
      </c>
      <c r="U28" s="36">
        <f>SUMIFS(СВЦЭМ!$C$39:$C$782,СВЦЭМ!$A$39:$A$782,$A28,СВЦЭМ!$B$39:$B$782,U$11)+'СЕТ СН'!$F$9+СВЦЭМ!$D$10+'СЕТ СН'!$F$6-'СЕТ СН'!$F$19</f>
        <v>1198.0482548100001</v>
      </c>
      <c r="V28" s="36">
        <f>SUMIFS(СВЦЭМ!$C$39:$C$782,СВЦЭМ!$A$39:$A$782,$A28,СВЦЭМ!$B$39:$B$782,V$11)+'СЕТ СН'!$F$9+СВЦЭМ!$D$10+'СЕТ СН'!$F$6-'СЕТ СН'!$F$19</f>
        <v>1257.24388462</v>
      </c>
      <c r="W28" s="36">
        <f>SUMIFS(СВЦЭМ!$C$39:$C$782,СВЦЭМ!$A$39:$A$782,$A28,СВЦЭМ!$B$39:$B$782,W$11)+'СЕТ СН'!$F$9+СВЦЭМ!$D$10+'СЕТ СН'!$F$6-'СЕТ СН'!$F$19</f>
        <v>1245.1812775999999</v>
      </c>
      <c r="X28" s="36">
        <f>SUMIFS(СВЦЭМ!$C$39:$C$782,СВЦЭМ!$A$39:$A$782,$A28,СВЦЭМ!$B$39:$B$782,X$11)+'СЕТ СН'!$F$9+СВЦЭМ!$D$10+'СЕТ СН'!$F$6-'СЕТ СН'!$F$19</f>
        <v>1245.9228249400001</v>
      </c>
      <c r="Y28" s="36">
        <f>SUMIFS(СВЦЭМ!$C$39:$C$782,СВЦЭМ!$A$39:$A$782,$A28,СВЦЭМ!$B$39:$B$782,Y$11)+'СЕТ СН'!$F$9+СВЦЭМ!$D$10+'СЕТ СН'!$F$6-'СЕТ СН'!$F$19</f>
        <v>1264.15176228</v>
      </c>
    </row>
    <row r="29" spans="1:25" ht="15.75" x14ac:dyDescent="0.2">
      <c r="A29" s="35">
        <f t="shared" si="0"/>
        <v>44638</v>
      </c>
      <c r="B29" s="36">
        <f>SUMIFS(СВЦЭМ!$C$39:$C$782,СВЦЭМ!$A$39:$A$782,$A29,СВЦЭМ!$B$39:$B$782,B$11)+'СЕТ СН'!$F$9+СВЦЭМ!$D$10+'СЕТ СН'!$F$6-'СЕТ СН'!$F$19</f>
        <v>1205.1059905899999</v>
      </c>
      <c r="C29" s="36">
        <f>SUMIFS(СВЦЭМ!$C$39:$C$782,СВЦЭМ!$A$39:$A$782,$A29,СВЦЭМ!$B$39:$B$782,C$11)+'СЕТ СН'!$F$9+СВЦЭМ!$D$10+'СЕТ СН'!$F$6-'СЕТ СН'!$F$19</f>
        <v>1228.2691762500001</v>
      </c>
      <c r="D29" s="36">
        <f>SUMIFS(СВЦЭМ!$C$39:$C$782,СВЦЭМ!$A$39:$A$782,$A29,СВЦЭМ!$B$39:$B$782,D$11)+'СЕТ СН'!$F$9+СВЦЭМ!$D$10+'СЕТ СН'!$F$6-'СЕТ СН'!$F$19</f>
        <v>1328.7628554400001</v>
      </c>
      <c r="E29" s="36">
        <f>SUMIFS(СВЦЭМ!$C$39:$C$782,СВЦЭМ!$A$39:$A$782,$A29,СВЦЭМ!$B$39:$B$782,E$11)+'СЕТ СН'!$F$9+СВЦЭМ!$D$10+'СЕТ СН'!$F$6-'СЕТ СН'!$F$19</f>
        <v>1353.14442315</v>
      </c>
      <c r="F29" s="36">
        <f>SUMIFS(СВЦЭМ!$C$39:$C$782,СВЦЭМ!$A$39:$A$782,$A29,СВЦЭМ!$B$39:$B$782,F$11)+'СЕТ СН'!$F$9+СВЦЭМ!$D$10+'СЕТ СН'!$F$6-'СЕТ СН'!$F$19</f>
        <v>1375.9386378199999</v>
      </c>
      <c r="G29" s="36">
        <f>SUMIFS(СВЦЭМ!$C$39:$C$782,СВЦЭМ!$A$39:$A$782,$A29,СВЦЭМ!$B$39:$B$782,G$11)+'СЕТ СН'!$F$9+СВЦЭМ!$D$10+'СЕТ СН'!$F$6-'СЕТ СН'!$F$19</f>
        <v>1346.76255477</v>
      </c>
      <c r="H29" s="36">
        <f>SUMIFS(СВЦЭМ!$C$39:$C$782,СВЦЭМ!$A$39:$A$782,$A29,СВЦЭМ!$B$39:$B$782,H$11)+'СЕТ СН'!$F$9+СВЦЭМ!$D$10+'СЕТ СН'!$F$6-'СЕТ СН'!$F$19</f>
        <v>1288.7454568400001</v>
      </c>
      <c r="I29" s="36">
        <f>SUMIFS(СВЦЭМ!$C$39:$C$782,СВЦЭМ!$A$39:$A$782,$A29,СВЦЭМ!$B$39:$B$782,I$11)+'СЕТ СН'!$F$9+СВЦЭМ!$D$10+'СЕТ СН'!$F$6-'СЕТ СН'!$F$19</f>
        <v>1219.06975601</v>
      </c>
      <c r="J29" s="36">
        <f>SUMIFS(СВЦЭМ!$C$39:$C$782,СВЦЭМ!$A$39:$A$782,$A29,СВЦЭМ!$B$39:$B$782,J$11)+'СЕТ СН'!$F$9+СВЦЭМ!$D$10+'СЕТ СН'!$F$6-'СЕТ СН'!$F$19</f>
        <v>1192.15578433</v>
      </c>
      <c r="K29" s="36">
        <f>SUMIFS(СВЦЭМ!$C$39:$C$782,СВЦЭМ!$A$39:$A$782,$A29,СВЦЭМ!$B$39:$B$782,K$11)+'СЕТ СН'!$F$9+СВЦЭМ!$D$10+'СЕТ СН'!$F$6-'СЕТ СН'!$F$19</f>
        <v>1193.9234518000001</v>
      </c>
      <c r="L29" s="36">
        <f>SUMIFS(СВЦЭМ!$C$39:$C$782,СВЦЭМ!$A$39:$A$782,$A29,СВЦЭМ!$B$39:$B$782,L$11)+'СЕТ СН'!$F$9+СВЦЭМ!$D$10+'СЕТ СН'!$F$6-'СЕТ СН'!$F$19</f>
        <v>1197.5070846399999</v>
      </c>
      <c r="M29" s="36">
        <f>SUMIFS(СВЦЭМ!$C$39:$C$782,СВЦЭМ!$A$39:$A$782,$A29,СВЦЭМ!$B$39:$B$782,M$11)+'СЕТ СН'!$F$9+СВЦЭМ!$D$10+'СЕТ СН'!$F$6-'СЕТ СН'!$F$19</f>
        <v>1226.88463011</v>
      </c>
      <c r="N29" s="36">
        <f>SUMIFS(СВЦЭМ!$C$39:$C$782,СВЦЭМ!$A$39:$A$782,$A29,СВЦЭМ!$B$39:$B$782,N$11)+'СЕТ СН'!$F$9+СВЦЭМ!$D$10+'СЕТ СН'!$F$6-'СЕТ СН'!$F$19</f>
        <v>1283.73786361</v>
      </c>
      <c r="O29" s="36">
        <f>SUMIFS(СВЦЭМ!$C$39:$C$782,СВЦЭМ!$A$39:$A$782,$A29,СВЦЭМ!$B$39:$B$782,O$11)+'СЕТ СН'!$F$9+СВЦЭМ!$D$10+'СЕТ СН'!$F$6-'СЕТ СН'!$F$19</f>
        <v>1322.9850068200001</v>
      </c>
      <c r="P29" s="36">
        <f>SUMIFS(СВЦЭМ!$C$39:$C$782,СВЦЭМ!$A$39:$A$782,$A29,СВЦЭМ!$B$39:$B$782,P$11)+'СЕТ СН'!$F$9+СВЦЭМ!$D$10+'СЕТ СН'!$F$6-'СЕТ СН'!$F$19</f>
        <v>1338.54973548</v>
      </c>
      <c r="Q29" s="36">
        <f>SUMIFS(СВЦЭМ!$C$39:$C$782,СВЦЭМ!$A$39:$A$782,$A29,СВЦЭМ!$B$39:$B$782,Q$11)+'СЕТ СН'!$F$9+СВЦЭМ!$D$10+'СЕТ СН'!$F$6-'СЕТ СН'!$F$19</f>
        <v>1322.1915542900001</v>
      </c>
      <c r="R29" s="36">
        <f>SUMIFS(СВЦЭМ!$C$39:$C$782,СВЦЭМ!$A$39:$A$782,$A29,СВЦЭМ!$B$39:$B$782,R$11)+'СЕТ СН'!$F$9+СВЦЭМ!$D$10+'СЕТ СН'!$F$6-'СЕТ СН'!$F$19</f>
        <v>1302.94417387</v>
      </c>
      <c r="S29" s="36">
        <f>SUMIFS(СВЦЭМ!$C$39:$C$782,СВЦЭМ!$A$39:$A$782,$A29,СВЦЭМ!$B$39:$B$782,S$11)+'СЕТ СН'!$F$9+СВЦЭМ!$D$10+'СЕТ СН'!$F$6-'СЕТ СН'!$F$19</f>
        <v>1240.75852693</v>
      </c>
      <c r="T29" s="36">
        <f>SUMIFS(СВЦЭМ!$C$39:$C$782,СВЦЭМ!$A$39:$A$782,$A29,СВЦЭМ!$B$39:$B$782,T$11)+'СЕТ СН'!$F$9+СВЦЭМ!$D$10+'СЕТ СН'!$F$6-'СЕТ СН'!$F$19</f>
        <v>1197.30898209</v>
      </c>
      <c r="U29" s="36">
        <f>SUMIFS(СВЦЭМ!$C$39:$C$782,СВЦЭМ!$A$39:$A$782,$A29,СВЦЭМ!$B$39:$B$782,U$11)+'СЕТ СН'!$F$9+СВЦЭМ!$D$10+'СЕТ СН'!$F$6-'СЕТ СН'!$F$19</f>
        <v>1170.7873526400001</v>
      </c>
      <c r="V29" s="36">
        <f>SUMIFS(СВЦЭМ!$C$39:$C$782,СВЦЭМ!$A$39:$A$782,$A29,СВЦЭМ!$B$39:$B$782,V$11)+'СЕТ СН'!$F$9+СВЦЭМ!$D$10+'СЕТ СН'!$F$6-'СЕТ СН'!$F$19</f>
        <v>1195.6933305100001</v>
      </c>
      <c r="W29" s="36">
        <f>SUMIFS(СВЦЭМ!$C$39:$C$782,СВЦЭМ!$A$39:$A$782,$A29,СВЦЭМ!$B$39:$B$782,W$11)+'СЕТ СН'!$F$9+СВЦЭМ!$D$10+'СЕТ СН'!$F$6-'СЕТ СН'!$F$19</f>
        <v>1213.24925721</v>
      </c>
      <c r="X29" s="36">
        <f>SUMIFS(СВЦЭМ!$C$39:$C$782,СВЦЭМ!$A$39:$A$782,$A29,СВЦЭМ!$B$39:$B$782,X$11)+'СЕТ СН'!$F$9+СВЦЭМ!$D$10+'СЕТ СН'!$F$6-'СЕТ СН'!$F$19</f>
        <v>1236.02689799</v>
      </c>
      <c r="Y29" s="36">
        <f>SUMIFS(СВЦЭМ!$C$39:$C$782,СВЦЭМ!$A$39:$A$782,$A29,СВЦЭМ!$B$39:$B$782,Y$11)+'СЕТ СН'!$F$9+СВЦЭМ!$D$10+'СЕТ СН'!$F$6-'СЕТ СН'!$F$19</f>
        <v>1243.95139275</v>
      </c>
    </row>
    <row r="30" spans="1:25" ht="15.75" x14ac:dyDescent="0.2">
      <c r="A30" s="35">
        <f t="shared" si="0"/>
        <v>44639</v>
      </c>
      <c r="B30" s="36">
        <f>SUMIFS(СВЦЭМ!$C$39:$C$782,СВЦЭМ!$A$39:$A$782,$A30,СВЦЭМ!$B$39:$B$782,B$11)+'СЕТ СН'!$F$9+СВЦЭМ!$D$10+'СЕТ СН'!$F$6-'СЕТ СН'!$F$19</f>
        <v>1253.523324</v>
      </c>
      <c r="C30" s="36">
        <f>SUMIFS(СВЦЭМ!$C$39:$C$782,СВЦЭМ!$A$39:$A$782,$A30,СВЦЭМ!$B$39:$B$782,C$11)+'СЕТ СН'!$F$9+СВЦЭМ!$D$10+'СЕТ СН'!$F$6-'СЕТ СН'!$F$19</f>
        <v>1230.23732382</v>
      </c>
      <c r="D30" s="36">
        <f>SUMIFS(СВЦЭМ!$C$39:$C$782,СВЦЭМ!$A$39:$A$782,$A30,СВЦЭМ!$B$39:$B$782,D$11)+'СЕТ СН'!$F$9+СВЦЭМ!$D$10+'СЕТ СН'!$F$6-'СЕТ СН'!$F$19</f>
        <v>1330.62819122</v>
      </c>
      <c r="E30" s="36">
        <f>SUMIFS(СВЦЭМ!$C$39:$C$782,СВЦЭМ!$A$39:$A$782,$A30,СВЦЭМ!$B$39:$B$782,E$11)+'СЕТ СН'!$F$9+СВЦЭМ!$D$10+'СЕТ СН'!$F$6-'СЕТ СН'!$F$19</f>
        <v>1354.35634839</v>
      </c>
      <c r="F30" s="36">
        <f>SUMIFS(СВЦЭМ!$C$39:$C$782,СВЦЭМ!$A$39:$A$782,$A30,СВЦЭМ!$B$39:$B$782,F$11)+'СЕТ СН'!$F$9+СВЦЭМ!$D$10+'СЕТ СН'!$F$6-'СЕТ СН'!$F$19</f>
        <v>1372.2675251999999</v>
      </c>
      <c r="G30" s="36">
        <f>SUMIFS(СВЦЭМ!$C$39:$C$782,СВЦЭМ!$A$39:$A$782,$A30,СВЦЭМ!$B$39:$B$782,G$11)+'СЕТ СН'!$F$9+СВЦЭМ!$D$10+'СЕТ СН'!$F$6-'СЕТ СН'!$F$19</f>
        <v>1300.2151220999999</v>
      </c>
      <c r="H30" s="36">
        <f>SUMIFS(СВЦЭМ!$C$39:$C$782,СВЦЭМ!$A$39:$A$782,$A30,СВЦЭМ!$B$39:$B$782,H$11)+'СЕТ СН'!$F$9+СВЦЭМ!$D$10+'СЕТ СН'!$F$6-'СЕТ СН'!$F$19</f>
        <v>1246.6208496900001</v>
      </c>
      <c r="I30" s="36">
        <f>SUMIFS(СВЦЭМ!$C$39:$C$782,СВЦЭМ!$A$39:$A$782,$A30,СВЦЭМ!$B$39:$B$782,I$11)+'СЕТ СН'!$F$9+СВЦЭМ!$D$10+'СЕТ СН'!$F$6-'СЕТ СН'!$F$19</f>
        <v>1174.9595997500001</v>
      </c>
      <c r="J30" s="36">
        <f>SUMIFS(СВЦЭМ!$C$39:$C$782,СВЦЭМ!$A$39:$A$782,$A30,СВЦЭМ!$B$39:$B$782,J$11)+'СЕТ СН'!$F$9+СВЦЭМ!$D$10+'СЕТ СН'!$F$6-'СЕТ СН'!$F$19</f>
        <v>1109.3452653899999</v>
      </c>
      <c r="K30" s="36">
        <f>SUMIFS(СВЦЭМ!$C$39:$C$782,СВЦЭМ!$A$39:$A$782,$A30,СВЦЭМ!$B$39:$B$782,K$11)+'СЕТ СН'!$F$9+СВЦЭМ!$D$10+'СЕТ СН'!$F$6-'СЕТ СН'!$F$19</f>
        <v>1129.86335981</v>
      </c>
      <c r="L30" s="36">
        <f>SUMIFS(СВЦЭМ!$C$39:$C$782,СВЦЭМ!$A$39:$A$782,$A30,СВЦЭМ!$B$39:$B$782,L$11)+'СЕТ СН'!$F$9+СВЦЭМ!$D$10+'СЕТ СН'!$F$6-'СЕТ СН'!$F$19</f>
        <v>1134.2315061200002</v>
      </c>
      <c r="M30" s="36">
        <f>SUMIFS(СВЦЭМ!$C$39:$C$782,СВЦЭМ!$A$39:$A$782,$A30,СВЦЭМ!$B$39:$B$782,M$11)+'СЕТ СН'!$F$9+СВЦЭМ!$D$10+'СЕТ СН'!$F$6-'СЕТ СН'!$F$19</f>
        <v>1182.91108543</v>
      </c>
      <c r="N30" s="36">
        <f>SUMIFS(СВЦЭМ!$C$39:$C$782,СВЦЭМ!$A$39:$A$782,$A30,СВЦЭМ!$B$39:$B$782,N$11)+'СЕТ СН'!$F$9+СВЦЭМ!$D$10+'СЕТ СН'!$F$6-'СЕТ СН'!$F$19</f>
        <v>1237.6515795299999</v>
      </c>
      <c r="O30" s="36">
        <f>SUMIFS(СВЦЭМ!$C$39:$C$782,СВЦЭМ!$A$39:$A$782,$A30,СВЦЭМ!$B$39:$B$782,O$11)+'СЕТ СН'!$F$9+СВЦЭМ!$D$10+'СЕТ СН'!$F$6-'СЕТ СН'!$F$19</f>
        <v>1292.2225443100001</v>
      </c>
      <c r="P30" s="36">
        <f>SUMIFS(СВЦЭМ!$C$39:$C$782,СВЦЭМ!$A$39:$A$782,$A30,СВЦЭМ!$B$39:$B$782,P$11)+'СЕТ СН'!$F$9+СВЦЭМ!$D$10+'СЕТ СН'!$F$6-'СЕТ СН'!$F$19</f>
        <v>1317.86425704</v>
      </c>
      <c r="Q30" s="36">
        <f>SUMIFS(СВЦЭМ!$C$39:$C$782,СВЦЭМ!$A$39:$A$782,$A30,СВЦЭМ!$B$39:$B$782,Q$11)+'СЕТ СН'!$F$9+СВЦЭМ!$D$10+'СЕТ СН'!$F$6-'СЕТ СН'!$F$19</f>
        <v>1292.8199054700001</v>
      </c>
      <c r="R30" s="36">
        <f>SUMIFS(СВЦЭМ!$C$39:$C$782,СВЦЭМ!$A$39:$A$782,$A30,СВЦЭМ!$B$39:$B$782,R$11)+'СЕТ СН'!$F$9+СВЦЭМ!$D$10+'СЕТ СН'!$F$6-'СЕТ СН'!$F$19</f>
        <v>1230.9078153</v>
      </c>
      <c r="S30" s="36">
        <f>SUMIFS(СВЦЭМ!$C$39:$C$782,СВЦЭМ!$A$39:$A$782,$A30,СВЦЭМ!$B$39:$B$782,S$11)+'СЕТ СН'!$F$9+СВЦЭМ!$D$10+'СЕТ СН'!$F$6-'СЕТ СН'!$F$19</f>
        <v>1183.62008257</v>
      </c>
      <c r="T30" s="36">
        <f>SUMIFS(СВЦЭМ!$C$39:$C$782,СВЦЭМ!$A$39:$A$782,$A30,СВЦЭМ!$B$39:$B$782,T$11)+'СЕТ СН'!$F$9+СВЦЭМ!$D$10+'СЕТ СН'!$F$6-'СЕТ СН'!$F$19</f>
        <v>1141.31232464</v>
      </c>
      <c r="U30" s="36">
        <f>SUMIFS(СВЦЭМ!$C$39:$C$782,СВЦЭМ!$A$39:$A$782,$A30,СВЦЭМ!$B$39:$B$782,U$11)+'СЕТ СН'!$F$9+СВЦЭМ!$D$10+'СЕТ СН'!$F$6-'СЕТ СН'!$F$19</f>
        <v>1116.5936804200001</v>
      </c>
      <c r="V30" s="36">
        <f>SUMIFS(СВЦЭМ!$C$39:$C$782,СВЦЭМ!$A$39:$A$782,$A30,СВЦЭМ!$B$39:$B$782,V$11)+'СЕТ СН'!$F$9+СВЦЭМ!$D$10+'СЕТ СН'!$F$6-'СЕТ СН'!$F$19</f>
        <v>1135.1716876999999</v>
      </c>
      <c r="W30" s="36">
        <f>SUMIFS(СВЦЭМ!$C$39:$C$782,СВЦЭМ!$A$39:$A$782,$A30,СВЦЭМ!$B$39:$B$782,W$11)+'СЕТ СН'!$F$9+СВЦЭМ!$D$10+'СЕТ СН'!$F$6-'СЕТ СН'!$F$19</f>
        <v>1161.1607671199999</v>
      </c>
      <c r="X30" s="36">
        <f>SUMIFS(СВЦЭМ!$C$39:$C$782,СВЦЭМ!$A$39:$A$782,$A30,СВЦЭМ!$B$39:$B$782,X$11)+'СЕТ СН'!$F$9+СВЦЭМ!$D$10+'СЕТ СН'!$F$6-'СЕТ СН'!$F$19</f>
        <v>1178.33609099</v>
      </c>
      <c r="Y30" s="36">
        <f>SUMIFS(СВЦЭМ!$C$39:$C$782,СВЦЭМ!$A$39:$A$782,$A30,СВЦЭМ!$B$39:$B$782,Y$11)+'СЕТ СН'!$F$9+СВЦЭМ!$D$10+'СЕТ СН'!$F$6-'СЕТ СН'!$F$19</f>
        <v>1211.04207391</v>
      </c>
    </row>
    <row r="31" spans="1:25" ht="15.75" x14ac:dyDescent="0.2">
      <c r="A31" s="35">
        <f t="shared" si="0"/>
        <v>44640</v>
      </c>
      <c r="B31" s="36">
        <f>SUMIFS(СВЦЭМ!$C$39:$C$782,СВЦЭМ!$A$39:$A$782,$A31,СВЦЭМ!$B$39:$B$782,B$11)+'СЕТ СН'!$F$9+СВЦЭМ!$D$10+'СЕТ СН'!$F$6-'СЕТ СН'!$F$19</f>
        <v>1222.0493750400001</v>
      </c>
      <c r="C31" s="36">
        <f>SUMIFS(СВЦЭМ!$C$39:$C$782,СВЦЭМ!$A$39:$A$782,$A31,СВЦЭМ!$B$39:$B$782,C$11)+'СЕТ СН'!$F$9+СВЦЭМ!$D$10+'СЕТ СН'!$F$6-'СЕТ СН'!$F$19</f>
        <v>1265.3154760800001</v>
      </c>
      <c r="D31" s="36">
        <f>SUMIFS(СВЦЭМ!$C$39:$C$782,СВЦЭМ!$A$39:$A$782,$A31,СВЦЭМ!$B$39:$B$782,D$11)+'СЕТ СН'!$F$9+СВЦЭМ!$D$10+'СЕТ СН'!$F$6-'СЕТ СН'!$F$19</f>
        <v>1335.71456822</v>
      </c>
      <c r="E31" s="36">
        <f>SUMIFS(СВЦЭМ!$C$39:$C$782,СВЦЭМ!$A$39:$A$782,$A31,СВЦЭМ!$B$39:$B$782,E$11)+'СЕТ СН'!$F$9+СВЦЭМ!$D$10+'СЕТ СН'!$F$6-'СЕТ СН'!$F$19</f>
        <v>1384.3705136399999</v>
      </c>
      <c r="F31" s="36">
        <f>SUMIFS(СВЦЭМ!$C$39:$C$782,СВЦЭМ!$A$39:$A$782,$A31,СВЦЭМ!$B$39:$B$782,F$11)+'СЕТ СН'!$F$9+СВЦЭМ!$D$10+'СЕТ СН'!$F$6-'СЕТ СН'!$F$19</f>
        <v>1384.43947557</v>
      </c>
      <c r="G31" s="36">
        <f>SUMIFS(СВЦЭМ!$C$39:$C$782,СВЦЭМ!$A$39:$A$782,$A31,СВЦЭМ!$B$39:$B$782,G$11)+'СЕТ СН'!$F$9+СВЦЭМ!$D$10+'СЕТ СН'!$F$6-'СЕТ СН'!$F$19</f>
        <v>1353.0097343299999</v>
      </c>
      <c r="H31" s="36">
        <f>SUMIFS(СВЦЭМ!$C$39:$C$782,СВЦЭМ!$A$39:$A$782,$A31,СВЦЭМ!$B$39:$B$782,H$11)+'СЕТ СН'!$F$9+СВЦЭМ!$D$10+'СЕТ СН'!$F$6-'СЕТ СН'!$F$19</f>
        <v>1313.8382106500001</v>
      </c>
      <c r="I31" s="36">
        <f>SUMIFS(СВЦЭМ!$C$39:$C$782,СВЦЭМ!$A$39:$A$782,$A31,СВЦЭМ!$B$39:$B$782,I$11)+'СЕТ СН'!$F$9+СВЦЭМ!$D$10+'СЕТ СН'!$F$6-'СЕТ СН'!$F$19</f>
        <v>1220.9407367399999</v>
      </c>
      <c r="J31" s="36">
        <f>SUMIFS(СВЦЭМ!$C$39:$C$782,СВЦЭМ!$A$39:$A$782,$A31,СВЦЭМ!$B$39:$B$782,J$11)+'СЕТ СН'!$F$9+СВЦЭМ!$D$10+'СЕТ СН'!$F$6-'СЕТ СН'!$F$19</f>
        <v>1176.6103496200001</v>
      </c>
      <c r="K31" s="36">
        <f>SUMIFS(СВЦЭМ!$C$39:$C$782,СВЦЭМ!$A$39:$A$782,$A31,СВЦЭМ!$B$39:$B$782,K$11)+'СЕТ СН'!$F$9+СВЦЭМ!$D$10+'СЕТ СН'!$F$6-'СЕТ СН'!$F$19</f>
        <v>1168.85383755</v>
      </c>
      <c r="L31" s="36">
        <f>SUMIFS(СВЦЭМ!$C$39:$C$782,СВЦЭМ!$A$39:$A$782,$A31,СВЦЭМ!$B$39:$B$782,L$11)+'СЕТ СН'!$F$9+СВЦЭМ!$D$10+'СЕТ СН'!$F$6-'СЕТ СН'!$F$19</f>
        <v>1147.2092289100001</v>
      </c>
      <c r="M31" s="36">
        <f>SUMIFS(СВЦЭМ!$C$39:$C$782,СВЦЭМ!$A$39:$A$782,$A31,СВЦЭМ!$B$39:$B$782,M$11)+'СЕТ СН'!$F$9+СВЦЭМ!$D$10+'СЕТ СН'!$F$6-'СЕТ СН'!$F$19</f>
        <v>1196.0956558400001</v>
      </c>
      <c r="N31" s="36">
        <f>SUMIFS(СВЦЭМ!$C$39:$C$782,СВЦЭМ!$A$39:$A$782,$A31,СВЦЭМ!$B$39:$B$782,N$11)+'СЕТ СН'!$F$9+СВЦЭМ!$D$10+'СЕТ СН'!$F$6-'СЕТ СН'!$F$19</f>
        <v>1253.1410995000001</v>
      </c>
      <c r="O31" s="36">
        <f>SUMIFS(СВЦЭМ!$C$39:$C$782,СВЦЭМ!$A$39:$A$782,$A31,СВЦЭМ!$B$39:$B$782,O$11)+'СЕТ СН'!$F$9+СВЦЭМ!$D$10+'СЕТ СН'!$F$6-'СЕТ СН'!$F$19</f>
        <v>1336.32202865</v>
      </c>
      <c r="P31" s="36">
        <f>SUMIFS(СВЦЭМ!$C$39:$C$782,СВЦЭМ!$A$39:$A$782,$A31,СВЦЭМ!$B$39:$B$782,P$11)+'СЕТ СН'!$F$9+СВЦЭМ!$D$10+'СЕТ СН'!$F$6-'СЕТ СН'!$F$19</f>
        <v>1363.4058300199999</v>
      </c>
      <c r="Q31" s="36">
        <f>SUMIFS(СВЦЭМ!$C$39:$C$782,СВЦЭМ!$A$39:$A$782,$A31,СВЦЭМ!$B$39:$B$782,Q$11)+'СЕТ СН'!$F$9+СВЦЭМ!$D$10+'СЕТ СН'!$F$6-'СЕТ СН'!$F$19</f>
        <v>1309.0617402600001</v>
      </c>
      <c r="R31" s="36">
        <f>SUMIFS(СВЦЭМ!$C$39:$C$782,СВЦЭМ!$A$39:$A$782,$A31,СВЦЭМ!$B$39:$B$782,R$11)+'СЕТ СН'!$F$9+СВЦЭМ!$D$10+'СЕТ СН'!$F$6-'СЕТ СН'!$F$19</f>
        <v>1238.81125101</v>
      </c>
      <c r="S31" s="36">
        <f>SUMIFS(СВЦЭМ!$C$39:$C$782,СВЦЭМ!$A$39:$A$782,$A31,СВЦЭМ!$B$39:$B$782,S$11)+'СЕТ СН'!$F$9+СВЦЭМ!$D$10+'СЕТ СН'!$F$6-'СЕТ СН'!$F$19</f>
        <v>1172.80329732</v>
      </c>
      <c r="T31" s="36">
        <f>SUMIFS(СВЦЭМ!$C$39:$C$782,СВЦЭМ!$A$39:$A$782,$A31,СВЦЭМ!$B$39:$B$782,T$11)+'СЕТ СН'!$F$9+СВЦЭМ!$D$10+'СЕТ СН'!$F$6-'СЕТ СН'!$F$19</f>
        <v>1139.9767841400001</v>
      </c>
      <c r="U31" s="36">
        <f>SUMIFS(СВЦЭМ!$C$39:$C$782,СВЦЭМ!$A$39:$A$782,$A31,СВЦЭМ!$B$39:$B$782,U$11)+'СЕТ СН'!$F$9+СВЦЭМ!$D$10+'СЕТ СН'!$F$6-'СЕТ СН'!$F$19</f>
        <v>1102.2104821600001</v>
      </c>
      <c r="V31" s="36">
        <f>SUMIFS(СВЦЭМ!$C$39:$C$782,СВЦЭМ!$A$39:$A$782,$A31,СВЦЭМ!$B$39:$B$782,V$11)+'СЕТ СН'!$F$9+СВЦЭМ!$D$10+'СЕТ СН'!$F$6-'СЕТ СН'!$F$19</f>
        <v>1119.1038178899998</v>
      </c>
      <c r="W31" s="36">
        <f>SUMIFS(СВЦЭМ!$C$39:$C$782,СВЦЭМ!$A$39:$A$782,$A31,СВЦЭМ!$B$39:$B$782,W$11)+'СЕТ СН'!$F$9+СВЦЭМ!$D$10+'СЕТ СН'!$F$6-'СЕТ СН'!$F$19</f>
        <v>1138.3256181900001</v>
      </c>
      <c r="X31" s="36">
        <f>SUMIFS(СВЦЭМ!$C$39:$C$782,СВЦЭМ!$A$39:$A$782,$A31,СВЦЭМ!$B$39:$B$782,X$11)+'СЕТ СН'!$F$9+СВЦЭМ!$D$10+'СЕТ СН'!$F$6-'СЕТ СН'!$F$19</f>
        <v>1158.5505797200001</v>
      </c>
      <c r="Y31" s="36">
        <f>SUMIFS(СВЦЭМ!$C$39:$C$782,СВЦЭМ!$A$39:$A$782,$A31,СВЦЭМ!$B$39:$B$782,Y$11)+'СЕТ СН'!$F$9+СВЦЭМ!$D$10+'СЕТ СН'!$F$6-'СЕТ СН'!$F$19</f>
        <v>1201.97243368</v>
      </c>
    </row>
    <row r="32" spans="1:25" ht="15.75" x14ac:dyDescent="0.2">
      <c r="A32" s="35">
        <f t="shared" si="0"/>
        <v>44641</v>
      </c>
      <c r="B32" s="36">
        <f>SUMIFS(СВЦЭМ!$C$39:$C$782,СВЦЭМ!$A$39:$A$782,$A32,СВЦЭМ!$B$39:$B$782,B$11)+'СЕТ СН'!$F$9+СВЦЭМ!$D$10+'СЕТ СН'!$F$6-'СЕТ СН'!$F$19</f>
        <v>1204.58853514</v>
      </c>
      <c r="C32" s="36">
        <f>SUMIFS(СВЦЭМ!$C$39:$C$782,СВЦЭМ!$A$39:$A$782,$A32,СВЦЭМ!$B$39:$B$782,C$11)+'СЕТ СН'!$F$9+СВЦЭМ!$D$10+'СЕТ СН'!$F$6-'СЕТ СН'!$F$19</f>
        <v>1253.7127070900001</v>
      </c>
      <c r="D32" s="36">
        <f>SUMIFS(СВЦЭМ!$C$39:$C$782,СВЦЭМ!$A$39:$A$782,$A32,СВЦЭМ!$B$39:$B$782,D$11)+'СЕТ СН'!$F$9+СВЦЭМ!$D$10+'СЕТ СН'!$F$6-'СЕТ СН'!$F$19</f>
        <v>1341.6857104200001</v>
      </c>
      <c r="E32" s="36">
        <f>SUMIFS(СВЦЭМ!$C$39:$C$782,СВЦЭМ!$A$39:$A$782,$A32,СВЦЭМ!$B$39:$B$782,E$11)+'СЕТ СН'!$F$9+СВЦЭМ!$D$10+'СЕТ СН'!$F$6-'СЕТ СН'!$F$19</f>
        <v>1389.6274109999999</v>
      </c>
      <c r="F32" s="36">
        <f>SUMIFS(СВЦЭМ!$C$39:$C$782,СВЦЭМ!$A$39:$A$782,$A32,СВЦЭМ!$B$39:$B$782,F$11)+'СЕТ СН'!$F$9+СВЦЭМ!$D$10+'СЕТ СН'!$F$6-'СЕТ СН'!$F$19</f>
        <v>1387.53572689</v>
      </c>
      <c r="G32" s="36">
        <f>SUMIFS(СВЦЭМ!$C$39:$C$782,СВЦЭМ!$A$39:$A$782,$A32,СВЦЭМ!$B$39:$B$782,G$11)+'СЕТ СН'!$F$9+СВЦЭМ!$D$10+'СЕТ СН'!$F$6-'СЕТ СН'!$F$19</f>
        <v>1374.44819697</v>
      </c>
      <c r="H32" s="36">
        <f>SUMIFS(СВЦЭМ!$C$39:$C$782,СВЦЭМ!$A$39:$A$782,$A32,СВЦЭМ!$B$39:$B$782,H$11)+'СЕТ СН'!$F$9+СВЦЭМ!$D$10+'СЕТ СН'!$F$6-'СЕТ СН'!$F$19</f>
        <v>1354.34438598</v>
      </c>
      <c r="I32" s="36">
        <f>SUMIFS(СВЦЭМ!$C$39:$C$782,СВЦЭМ!$A$39:$A$782,$A32,СВЦЭМ!$B$39:$B$782,I$11)+'СЕТ СН'!$F$9+СВЦЭМ!$D$10+'СЕТ СН'!$F$6-'СЕТ СН'!$F$19</f>
        <v>1247.9924571900001</v>
      </c>
      <c r="J32" s="36">
        <f>SUMIFS(СВЦЭМ!$C$39:$C$782,СВЦЭМ!$A$39:$A$782,$A32,СВЦЭМ!$B$39:$B$782,J$11)+'СЕТ СН'!$F$9+СВЦЭМ!$D$10+'СЕТ СН'!$F$6-'СЕТ СН'!$F$19</f>
        <v>1226.7244808200001</v>
      </c>
      <c r="K32" s="36">
        <f>SUMIFS(СВЦЭМ!$C$39:$C$782,СВЦЭМ!$A$39:$A$782,$A32,СВЦЭМ!$B$39:$B$782,K$11)+'СЕТ СН'!$F$9+СВЦЭМ!$D$10+'СЕТ СН'!$F$6-'СЕТ СН'!$F$19</f>
        <v>1220.84101571</v>
      </c>
      <c r="L32" s="36">
        <f>SUMIFS(СВЦЭМ!$C$39:$C$782,СВЦЭМ!$A$39:$A$782,$A32,СВЦЭМ!$B$39:$B$782,L$11)+'СЕТ СН'!$F$9+СВЦЭМ!$D$10+'СЕТ СН'!$F$6-'СЕТ СН'!$F$19</f>
        <v>1236.1980549</v>
      </c>
      <c r="M32" s="36">
        <f>SUMIFS(СВЦЭМ!$C$39:$C$782,СВЦЭМ!$A$39:$A$782,$A32,СВЦЭМ!$B$39:$B$782,M$11)+'СЕТ СН'!$F$9+СВЦЭМ!$D$10+'СЕТ СН'!$F$6-'СЕТ СН'!$F$19</f>
        <v>1264.22329661</v>
      </c>
      <c r="N32" s="36">
        <f>SUMIFS(СВЦЭМ!$C$39:$C$782,СВЦЭМ!$A$39:$A$782,$A32,СВЦЭМ!$B$39:$B$782,N$11)+'СЕТ СН'!$F$9+СВЦЭМ!$D$10+'СЕТ СН'!$F$6-'СЕТ СН'!$F$19</f>
        <v>1328.19781388</v>
      </c>
      <c r="O32" s="36">
        <f>SUMIFS(СВЦЭМ!$C$39:$C$782,СВЦЭМ!$A$39:$A$782,$A32,СВЦЭМ!$B$39:$B$782,O$11)+'СЕТ СН'!$F$9+СВЦЭМ!$D$10+'СЕТ СН'!$F$6-'СЕТ СН'!$F$19</f>
        <v>1377.3762045200001</v>
      </c>
      <c r="P32" s="36">
        <f>SUMIFS(СВЦЭМ!$C$39:$C$782,СВЦЭМ!$A$39:$A$782,$A32,СВЦЭМ!$B$39:$B$782,P$11)+'СЕТ СН'!$F$9+СВЦЭМ!$D$10+'СЕТ СН'!$F$6-'СЕТ СН'!$F$19</f>
        <v>1398.10698194</v>
      </c>
      <c r="Q32" s="36">
        <f>SUMIFS(СВЦЭМ!$C$39:$C$782,СВЦЭМ!$A$39:$A$782,$A32,СВЦЭМ!$B$39:$B$782,Q$11)+'СЕТ СН'!$F$9+СВЦЭМ!$D$10+'СЕТ СН'!$F$6-'СЕТ СН'!$F$19</f>
        <v>1336.4071177000001</v>
      </c>
      <c r="R32" s="36">
        <f>SUMIFS(СВЦЭМ!$C$39:$C$782,СВЦЭМ!$A$39:$A$782,$A32,СВЦЭМ!$B$39:$B$782,R$11)+'СЕТ СН'!$F$9+СВЦЭМ!$D$10+'СЕТ СН'!$F$6-'СЕТ СН'!$F$19</f>
        <v>1228.5182879900001</v>
      </c>
      <c r="S32" s="36">
        <f>SUMIFS(СВЦЭМ!$C$39:$C$782,СВЦЭМ!$A$39:$A$782,$A32,СВЦЭМ!$B$39:$B$782,S$11)+'СЕТ СН'!$F$9+СВЦЭМ!$D$10+'СЕТ СН'!$F$6-'СЕТ СН'!$F$19</f>
        <v>1150.0038263199999</v>
      </c>
      <c r="T32" s="36">
        <f>SUMIFS(СВЦЭМ!$C$39:$C$782,СВЦЭМ!$A$39:$A$782,$A32,СВЦЭМ!$B$39:$B$782,T$11)+'СЕТ СН'!$F$9+СВЦЭМ!$D$10+'СЕТ СН'!$F$6-'СЕТ СН'!$F$19</f>
        <v>1095.9116349999999</v>
      </c>
      <c r="U32" s="36">
        <f>SUMIFS(СВЦЭМ!$C$39:$C$782,СВЦЭМ!$A$39:$A$782,$A32,СВЦЭМ!$B$39:$B$782,U$11)+'СЕТ СН'!$F$9+СВЦЭМ!$D$10+'СЕТ СН'!$F$6-'СЕТ СН'!$F$19</f>
        <v>1128.5759467</v>
      </c>
      <c r="V32" s="36">
        <f>SUMIFS(СВЦЭМ!$C$39:$C$782,СВЦЭМ!$A$39:$A$782,$A32,СВЦЭМ!$B$39:$B$782,V$11)+'СЕТ СН'!$F$9+СВЦЭМ!$D$10+'СЕТ СН'!$F$6-'СЕТ СН'!$F$19</f>
        <v>1224.92613951</v>
      </c>
      <c r="W32" s="36">
        <f>SUMIFS(СВЦЭМ!$C$39:$C$782,СВЦЭМ!$A$39:$A$782,$A32,СВЦЭМ!$B$39:$B$782,W$11)+'СЕТ СН'!$F$9+СВЦЭМ!$D$10+'СЕТ СН'!$F$6-'СЕТ СН'!$F$19</f>
        <v>1244.6536479399999</v>
      </c>
      <c r="X32" s="36">
        <f>SUMIFS(СВЦЭМ!$C$39:$C$782,СВЦЭМ!$A$39:$A$782,$A32,СВЦЭМ!$B$39:$B$782,X$11)+'СЕТ СН'!$F$9+СВЦЭМ!$D$10+'СЕТ СН'!$F$6-'СЕТ СН'!$F$19</f>
        <v>1262.1464402300001</v>
      </c>
      <c r="Y32" s="36">
        <f>SUMIFS(СВЦЭМ!$C$39:$C$782,СВЦЭМ!$A$39:$A$782,$A32,СВЦЭМ!$B$39:$B$782,Y$11)+'СЕТ СН'!$F$9+СВЦЭМ!$D$10+'СЕТ СН'!$F$6-'СЕТ СН'!$F$19</f>
        <v>1281.7695152700001</v>
      </c>
    </row>
    <row r="33" spans="1:25" ht="15.75" x14ac:dyDescent="0.2">
      <c r="A33" s="35">
        <f t="shared" si="0"/>
        <v>44642</v>
      </c>
      <c r="B33" s="36">
        <f>SUMIFS(СВЦЭМ!$C$39:$C$782,СВЦЭМ!$A$39:$A$782,$A33,СВЦЭМ!$B$39:$B$782,B$11)+'СЕТ СН'!$F$9+СВЦЭМ!$D$10+'СЕТ СН'!$F$6-'СЕТ СН'!$F$19</f>
        <v>1322.6226208999999</v>
      </c>
      <c r="C33" s="36">
        <f>SUMIFS(СВЦЭМ!$C$39:$C$782,СВЦЭМ!$A$39:$A$782,$A33,СВЦЭМ!$B$39:$B$782,C$11)+'СЕТ СН'!$F$9+СВЦЭМ!$D$10+'СЕТ СН'!$F$6-'СЕТ СН'!$F$19</f>
        <v>1351.0474279499999</v>
      </c>
      <c r="D33" s="36">
        <f>SUMIFS(СВЦЭМ!$C$39:$C$782,СВЦЭМ!$A$39:$A$782,$A33,СВЦЭМ!$B$39:$B$782,D$11)+'СЕТ СН'!$F$9+СВЦЭМ!$D$10+'СЕТ СН'!$F$6-'СЕТ СН'!$F$19</f>
        <v>1412.69865654</v>
      </c>
      <c r="E33" s="36">
        <f>SUMIFS(СВЦЭМ!$C$39:$C$782,СВЦЭМ!$A$39:$A$782,$A33,СВЦЭМ!$B$39:$B$782,E$11)+'СЕТ СН'!$F$9+СВЦЭМ!$D$10+'СЕТ СН'!$F$6-'СЕТ СН'!$F$19</f>
        <v>1450.05831337</v>
      </c>
      <c r="F33" s="36">
        <f>SUMIFS(СВЦЭМ!$C$39:$C$782,СВЦЭМ!$A$39:$A$782,$A33,СВЦЭМ!$B$39:$B$782,F$11)+'СЕТ СН'!$F$9+СВЦЭМ!$D$10+'СЕТ СН'!$F$6-'СЕТ СН'!$F$19</f>
        <v>1433.6176289299999</v>
      </c>
      <c r="G33" s="36">
        <f>SUMIFS(СВЦЭМ!$C$39:$C$782,СВЦЭМ!$A$39:$A$782,$A33,СВЦЭМ!$B$39:$B$782,G$11)+'СЕТ СН'!$F$9+СВЦЭМ!$D$10+'СЕТ СН'!$F$6-'СЕТ СН'!$F$19</f>
        <v>1419.0631491900001</v>
      </c>
      <c r="H33" s="36">
        <f>SUMIFS(СВЦЭМ!$C$39:$C$782,СВЦЭМ!$A$39:$A$782,$A33,СВЦЭМ!$B$39:$B$782,H$11)+'СЕТ СН'!$F$9+СВЦЭМ!$D$10+'СЕТ СН'!$F$6-'СЕТ СН'!$F$19</f>
        <v>1352.43768525</v>
      </c>
      <c r="I33" s="36">
        <f>SUMIFS(СВЦЭМ!$C$39:$C$782,СВЦЭМ!$A$39:$A$782,$A33,СВЦЭМ!$B$39:$B$782,I$11)+'СЕТ СН'!$F$9+СВЦЭМ!$D$10+'СЕТ СН'!$F$6-'СЕТ СН'!$F$19</f>
        <v>1265.55452158</v>
      </c>
      <c r="J33" s="36">
        <f>SUMIFS(СВЦЭМ!$C$39:$C$782,СВЦЭМ!$A$39:$A$782,$A33,СВЦЭМ!$B$39:$B$782,J$11)+'СЕТ СН'!$F$9+СВЦЭМ!$D$10+'СЕТ СН'!$F$6-'СЕТ СН'!$F$19</f>
        <v>1248.8615015600001</v>
      </c>
      <c r="K33" s="36">
        <f>SUMIFS(СВЦЭМ!$C$39:$C$782,СВЦЭМ!$A$39:$A$782,$A33,СВЦЭМ!$B$39:$B$782,K$11)+'СЕТ СН'!$F$9+СВЦЭМ!$D$10+'СЕТ СН'!$F$6-'СЕТ СН'!$F$19</f>
        <v>1287.0845132300001</v>
      </c>
      <c r="L33" s="36">
        <f>SUMIFS(СВЦЭМ!$C$39:$C$782,СВЦЭМ!$A$39:$A$782,$A33,СВЦЭМ!$B$39:$B$782,L$11)+'СЕТ СН'!$F$9+СВЦЭМ!$D$10+'СЕТ СН'!$F$6-'СЕТ СН'!$F$19</f>
        <v>1266.41455438</v>
      </c>
      <c r="M33" s="36">
        <f>SUMIFS(СВЦЭМ!$C$39:$C$782,СВЦЭМ!$A$39:$A$782,$A33,СВЦЭМ!$B$39:$B$782,M$11)+'СЕТ СН'!$F$9+СВЦЭМ!$D$10+'СЕТ СН'!$F$6-'СЕТ СН'!$F$19</f>
        <v>1338.40633817</v>
      </c>
      <c r="N33" s="36">
        <f>SUMIFS(СВЦЭМ!$C$39:$C$782,СВЦЭМ!$A$39:$A$782,$A33,СВЦЭМ!$B$39:$B$782,N$11)+'СЕТ СН'!$F$9+СВЦЭМ!$D$10+'СЕТ СН'!$F$6-'СЕТ СН'!$F$19</f>
        <v>1388.16923193</v>
      </c>
      <c r="O33" s="36">
        <f>SUMIFS(СВЦЭМ!$C$39:$C$782,СВЦЭМ!$A$39:$A$782,$A33,СВЦЭМ!$B$39:$B$782,O$11)+'СЕТ СН'!$F$9+СВЦЭМ!$D$10+'СЕТ СН'!$F$6-'СЕТ СН'!$F$19</f>
        <v>1479.6497819799999</v>
      </c>
      <c r="P33" s="36">
        <f>SUMIFS(СВЦЭМ!$C$39:$C$782,СВЦЭМ!$A$39:$A$782,$A33,СВЦЭМ!$B$39:$B$782,P$11)+'СЕТ СН'!$F$9+СВЦЭМ!$D$10+'СЕТ СН'!$F$6-'СЕТ СН'!$F$19</f>
        <v>1470.2338479800001</v>
      </c>
      <c r="Q33" s="36">
        <f>SUMIFS(СВЦЭМ!$C$39:$C$782,СВЦЭМ!$A$39:$A$782,$A33,СВЦЭМ!$B$39:$B$782,Q$11)+'СЕТ СН'!$F$9+СВЦЭМ!$D$10+'СЕТ СН'!$F$6-'СЕТ СН'!$F$19</f>
        <v>1415.7706286099999</v>
      </c>
      <c r="R33" s="36">
        <f>SUMIFS(СВЦЭМ!$C$39:$C$782,СВЦЭМ!$A$39:$A$782,$A33,СВЦЭМ!$B$39:$B$782,R$11)+'СЕТ СН'!$F$9+СВЦЭМ!$D$10+'СЕТ СН'!$F$6-'СЕТ СН'!$F$19</f>
        <v>1294.60661196</v>
      </c>
      <c r="S33" s="36">
        <f>SUMIFS(СВЦЭМ!$C$39:$C$782,СВЦЭМ!$A$39:$A$782,$A33,СВЦЭМ!$B$39:$B$782,S$11)+'СЕТ СН'!$F$9+СВЦЭМ!$D$10+'СЕТ СН'!$F$6-'СЕТ СН'!$F$19</f>
        <v>1204.65528273</v>
      </c>
      <c r="T33" s="36">
        <f>SUMIFS(СВЦЭМ!$C$39:$C$782,СВЦЭМ!$A$39:$A$782,$A33,СВЦЭМ!$B$39:$B$782,T$11)+'СЕТ СН'!$F$9+СВЦЭМ!$D$10+'СЕТ СН'!$F$6-'СЕТ СН'!$F$19</f>
        <v>1144.7394292900001</v>
      </c>
      <c r="U33" s="36">
        <f>SUMIFS(СВЦЭМ!$C$39:$C$782,СВЦЭМ!$A$39:$A$782,$A33,СВЦЭМ!$B$39:$B$782,U$11)+'СЕТ СН'!$F$9+СВЦЭМ!$D$10+'СЕТ СН'!$F$6-'СЕТ СН'!$F$19</f>
        <v>1172.3560913900001</v>
      </c>
      <c r="V33" s="36">
        <f>SUMIFS(СВЦЭМ!$C$39:$C$782,СВЦЭМ!$A$39:$A$782,$A33,СВЦЭМ!$B$39:$B$782,V$11)+'СЕТ СН'!$F$9+СВЦЭМ!$D$10+'СЕТ СН'!$F$6-'СЕТ СН'!$F$19</f>
        <v>1276.8498239800001</v>
      </c>
      <c r="W33" s="36">
        <f>SUMIFS(СВЦЭМ!$C$39:$C$782,СВЦЭМ!$A$39:$A$782,$A33,СВЦЭМ!$B$39:$B$782,W$11)+'СЕТ СН'!$F$9+СВЦЭМ!$D$10+'СЕТ СН'!$F$6-'СЕТ СН'!$F$19</f>
        <v>1288.02673222</v>
      </c>
      <c r="X33" s="36">
        <f>SUMIFS(СВЦЭМ!$C$39:$C$782,СВЦЭМ!$A$39:$A$782,$A33,СВЦЭМ!$B$39:$B$782,X$11)+'СЕТ СН'!$F$9+СВЦЭМ!$D$10+'СЕТ СН'!$F$6-'СЕТ СН'!$F$19</f>
        <v>1301.44596428</v>
      </c>
      <c r="Y33" s="36">
        <f>SUMIFS(СВЦЭМ!$C$39:$C$782,СВЦЭМ!$A$39:$A$782,$A33,СВЦЭМ!$B$39:$B$782,Y$11)+'СЕТ СН'!$F$9+СВЦЭМ!$D$10+'СЕТ СН'!$F$6-'СЕТ СН'!$F$19</f>
        <v>1310.01506907</v>
      </c>
    </row>
    <row r="34" spans="1:25" ht="15.75" x14ac:dyDescent="0.2">
      <c r="A34" s="35">
        <f t="shared" si="0"/>
        <v>44643</v>
      </c>
      <c r="B34" s="36">
        <f>SUMIFS(СВЦЭМ!$C$39:$C$782,СВЦЭМ!$A$39:$A$782,$A34,СВЦЭМ!$B$39:$B$782,B$11)+'СЕТ СН'!$F$9+СВЦЭМ!$D$10+'СЕТ СН'!$F$6-'СЕТ СН'!$F$19</f>
        <v>1346.6729081200001</v>
      </c>
      <c r="C34" s="36">
        <f>SUMIFS(СВЦЭМ!$C$39:$C$782,СВЦЭМ!$A$39:$A$782,$A34,СВЦЭМ!$B$39:$B$782,C$11)+'СЕТ СН'!$F$9+СВЦЭМ!$D$10+'СЕТ СН'!$F$6-'СЕТ СН'!$F$19</f>
        <v>1370.60853421</v>
      </c>
      <c r="D34" s="36">
        <f>SUMIFS(СВЦЭМ!$C$39:$C$782,СВЦЭМ!$A$39:$A$782,$A34,СВЦЭМ!$B$39:$B$782,D$11)+'СЕТ СН'!$F$9+СВЦЭМ!$D$10+'СЕТ СН'!$F$6-'СЕТ СН'!$F$19</f>
        <v>1425.4406674700001</v>
      </c>
      <c r="E34" s="36">
        <f>SUMIFS(СВЦЭМ!$C$39:$C$782,СВЦЭМ!$A$39:$A$782,$A34,СВЦЭМ!$B$39:$B$782,E$11)+'СЕТ СН'!$F$9+СВЦЭМ!$D$10+'СЕТ СН'!$F$6-'СЕТ СН'!$F$19</f>
        <v>1476.52933893</v>
      </c>
      <c r="F34" s="36">
        <f>SUMIFS(СВЦЭМ!$C$39:$C$782,СВЦЭМ!$A$39:$A$782,$A34,СВЦЭМ!$B$39:$B$782,F$11)+'СЕТ СН'!$F$9+СВЦЭМ!$D$10+'СЕТ СН'!$F$6-'СЕТ СН'!$F$19</f>
        <v>1460.3425909499999</v>
      </c>
      <c r="G34" s="36">
        <f>SUMIFS(СВЦЭМ!$C$39:$C$782,СВЦЭМ!$A$39:$A$782,$A34,СВЦЭМ!$B$39:$B$782,G$11)+'СЕТ СН'!$F$9+СВЦЭМ!$D$10+'СЕТ СН'!$F$6-'СЕТ СН'!$F$19</f>
        <v>1429.23861177</v>
      </c>
      <c r="H34" s="36">
        <f>SUMIFS(СВЦЭМ!$C$39:$C$782,СВЦЭМ!$A$39:$A$782,$A34,СВЦЭМ!$B$39:$B$782,H$11)+'СЕТ СН'!$F$9+СВЦЭМ!$D$10+'СЕТ СН'!$F$6-'СЕТ СН'!$F$19</f>
        <v>1364.3156861699999</v>
      </c>
      <c r="I34" s="36">
        <f>SUMIFS(СВЦЭМ!$C$39:$C$782,СВЦЭМ!$A$39:$A$782,$A34,СВЦЭМ!$B$39:$B$782,I$11)+'СЕТ СН'!$F$9+СВЦЭМ!$D$10+'СЕТ СН'!$F$6-'СЕТ СН'!$F$19</f>
        <v>1296.8522103400001</v>
      </c>
      <c r="J34" s="36">
        <f>SUMIFS(СВЦЭМ!$C$39:$C$782,СВЦЭМ!$A$39:$A$782,$A34,СВЦЭМ!$B$39:$B$782,J$11)+'СЕТ СН'!$F$9+СВЦЭМ!$D$10+'СЕТ СН'!$F$6-'СЕТ СН'!$F$19</f>
        <v>1273.5281232100001</v>
      </c>
      <c r="K34" s="36">
        <f>SUMIFS(СВЦЭМ!$C$39:$C$782,СВЦЭМ!$A$39:$A$782,$A34,СВЦЭМ!$B$39:$B$782,K$11)+'СЕТ СН'!$F$9+СВЦЭМ!$D$10+'СЕТ СН'!$F$6-'СЕТ СН'!$F$19</f>
        <v>1279.8464572</v>
      </c>
      <c r="L34" s="36">
        <f>SUMIFS(СВЦЭМ!$C$39:$C$782,СВЦЭМ!$A$39:$A$782,$A34,СВЦЭМ!$B$39:$B$782,L$11)+'СЕТ СН'!$F$9+СВЦЭМ!$D$10+'СЕТ СН'!$F$6-'СЕТ СН'!$F$19</f>
        <v>1318.45000183</v>
      </c>
      <c r="M34" s="36">
        <f>SUMIFS(СВЦЭМ!$C$39:$C$782,СВЦЭМ!$A$39:$A$782,$A34,СВЦЭМ!$B$39:$B$782,M$11)+'СЕТ СН'!$F$9+СВЦЭМ!$D$10+'СЕТ СН'!$F$6-'СЕТ СН'!$F$19</f>
        <v>1341.2436475700001</v>
      </c>
      <c r="N34" s="36">
        <f>SUMIFS(СВЦЭМ!$C$39:$C$782,СВЦЭМ!$A$39:$A$782,$A34,СВЦЭМ!$B$39:$B$782,N$11)+'СЕТ СН'!$F$9+СВЦЭМ!$D$10+'СЕТ СН'!$F$6-'СЕТ СН'!$F$19</f>
        <v>1369.90384664</v>
      </c>
      <c r="O34" s="36">
        <f>SUMIFS(СВЦЭМ!$C$39:$C$782,СВЦЭМ!$A$39:$A$782,$A34,СВЦЭМ!$B$39:$B$782,O$11)+'СЕТ СН'!$F$9+СВЦЭМ!$D$10+'СЕТ СН'!$F$6-'СЕТ СН'!$F$19</f>
        <v>1417.52494856</v>
      </c>
      <c r="P34" s="36">
        <f>SUMIFS(СВЦЭМ!$C$39:$C$782,СВЦЭМ!$A$39:$A$782,$A34,СВЦЭМ!$B$39:$B$782,P$11)+'СЕТ СН'!$F$9+СВЦЭМ!$D$10+'СЕТ СН'!$F$6-'СЕТ СН'!$F$19</f>
        <v>1459.4614239499999</v>
      </c>
      <c r="Q34" s="36">
        <f>SUMIFS(СВЦЭМ!$C$39:$C$782,СВЦЭМ!$A$39:$A$782,$A34,СВЦЭМ!$B$39:$B$782,Q$11)+'СЕТ СН'!$F$9+СВЦЭМ!$D$10+'СЕТ СН'!$F$6-'СЕТ СН'!$F$19</f>
        <v>1441.3055207499999</v>
      </c>
      <c r="R34" s="36">
        <f>SUMIFS(СВЦЭМ!$C$39:$C$782,СВЦЭМ!$A$39:$A$782,$A34,СВЦЭМ!$B$39:$B$782,R$11)+'СЕТ СН'!$F$9+СВЦЭМ!$D$10+'СЕТ СН'!$F$6-'СЕТ СН'!$F$19</f>
        <v>1376.92707133</v>
      </c>
      <c r="S34" s="36">
        <f>SUMIFS(СВЦЭМ!$C$39:$C$782,СВЦЭМ!$A$39:$A$782,$A34,СВЦЭМ!$B$39:$B$782,S$11)+'СЕТ СН'!$F$9+СВЦЭМ!$D$10+'СЕТ СН'!$F$6-'СЕТ СН'!$F$19</f>
        <v>1325.70493715</v>
      </c>
      <c r="T34" s="36">
        <f>SUMIFS(СВЦЭМ!$C$39:$C$782,СВЦЭМ!$A$39:$A$782,$A34,СВЦЭМ!$B$39:$B$782,T$11)+'СЕТ СН'!$F$9+СВЦЭМ!$D$10+'СЕТ СН'!$F$6-'СЕТ СН'!$F$19</f>
        <v>1266.6551351400001</v>
      </c>
      <c r="U34" s="36">
        <f>SUMIFS(СВЦЭМ!$C$39:$C$782,СВЦЭМ!$A$39:$A$782,$A34,СВЦЭМ!$B$39:$B$782,U$11)+'СЕТ СН'!$F$9+СВЦЭМ!$D$10+'СЕТ СН'!$F$6-'СЕТ СН'!$F$19</f>
        <v>1246.92167451</v>
      </c>
      <c r="V34" s="36">
        <f>SUMIFS(СВЦЭМ!$C$39:$C$782,СВЦЭМ!$A$39:$A$782,$A34,СВЦЭМ!$B$39:$B$782,V$11)+'СЕТ СН'!$F$9+СВЦЭМ!$D$10+'СЕТ СН'!$F$6-'СЕТ СН'!$F$19</f>
        <v>1256.8140099499999</v>
      </c>
      <c r="W34" s="36">
        <f>SUMIFS(СВЦЭМ!$C$39:$C$782,СВЦЭМ!$A$39:$A$782,$A34,СВЦЭМ!$B$39:$B$782,W$11)+'СЕТ СН'!$F$9+СВЦЭМ!$D$10+'СЕТ СН'!$F$6-'СЕТ СН'!$F$19</f>
        <v>1268.54123783</v>
      </c>
      <c r="X34" s="36">
        <f>SUMIFS(СВЦЭМ!$C$39:$C$782,СВЦЭМ!$A$39:$A$782,$A34,СВЦЭМ!$B$39:$B$782,X$11)+'СЕТ СН'!$F$9+СВЦЭМ!$D$10+'СЕТ СН'!$F$6-'СЕТ СН'!$F$19</f>
        <v>1273.74420854</v>
      </c>
      <c r="Y34" s="36">
        <f>SUMIFS(СВЦЭМ!$C$39:$C$782,СВЦЭМ!$A$39:$A$782,$A34,СВЦЭМ!$B$39:$B$782,Y$11)+'СЕТ СН'!$F$9+СВЦЭМ!$D$10+'СЕТ СН'!$F$6-'СЕТ СН'!$F$19</f>
        <v>1274.0275828700001</v>
      </c>
    </row>
    <row r="35" spans="1:25" ht="15.75" x14ac:dyDescent="0.2">
      <c r="A35" s="35">
        <f t="shared" si="0"/>
        <v>44644</v>
      </c>
      <c r="B35" s="36">
        <f>SUMIFS(СВЦЭМ!$C$39:$C$782,СВЦЭМ!$A$39:$A$782,$A35,СВЦЭМ!$B$39:$B$782,B$11)+'СЕТ СН'!$F$9+СВЦЭМ!$D$10+'СЕТ СН'!$F$6-'СЕТ СН'!$F$19</f>
        <v>1346.81266003</v>
      </c>
      <c r="C35" s="36">
        <f>SUMIFS(СВЦЭМ!$C$39:$C$782,СВЦЭМ!$A$39:$A$782,$A35,СВЦЭМ!$B$39:$B$782,C$11)+'СЕТ СН'!$F$9+СВЦЭМ!$D$10+'СЕТ СН'!$F$6-'СЕТ СН'!$F$19</f>
        <v>1381.9323949300001</v>
      </c>
      <c r="D35" s="36">
        <f>SUMIFS(СВЦЭМ!$C$39:$C$782,СВЦЭМ!$A$39:$A$782,$A35,СВЦЭМ!$B$39:$B$782,D$11)+'СЕТ СН'!$F$9+СВЦЭМ!$D$10+'СЕТ СН'!$F$6-'СЕТ СН'!$F$19</f>
        <v>1470.25935912</v>
      </c>
      <c r="E35" s="36">
        <f>SUMIFS(СВЦЭМ!$C$39:$C$782,СВЦЭМ!$A$39:$A$782,$A35,СВЦЭМ!$B$39:$B$782,E$11)+'СЕТ СН'!$F$9+СВЦЭМ!$D$10+'СЕТ СН'!$F$6-'СЕТ СН'!$F$19</f>
        <v>1493.9705832100001</v>
      </c>
      <c r="F35" s="36">
        <f>SUMIFS(СВЦЭМ!$C$39:$C$782,СВЦЭМ!$A$39:$A$782,$A35,СВЦЭМ!$B$39:$B$782,F$11)+'СЕТ СН'!$F$9+СВЦЭМ!$D$10+'СЕТ СН'!$F$6-'СЕТ СН'!$F$19</f>
        <v>1466.3010628100001</v>
      </c>
      <c r="G35" s="36">
        <f>SUMIFS(СВЦЭМ!$C$39:$C$782,СВЦЭМ!$A$39:$A$782,$A35,СВЦЭМ!$B$39:$B$782,G$11)+'СЕТ СН'!$F$9+СВЦЭМ!$D$10+'СЕТ СН'!$F$6-'СЕТ СН'!$F$19</f>
        <v>1444.49583732</v>
      </c>
      <c r="H35" s="36">
        <f>SUMIFS(СВЦЭМ!$C$39:$C$782,СВЦЭМ!$A$39:$A$782,$A35,СВЦЭМ!$B$39:$B$782,H$11)+'СЕТ СН'!$F$9+СВЦЭМ!$D$10+'СЕТ СН'!$F$6-'СЕТ СН'!$F$19</f>
        <v>1372.96136632</v>
      </c>
      <c r="I35" s="36">
        <f>SUMIFS(СВЦЭМ!$C$39:$C$782,СВЦЭМ!$A$39:$A$782,$A35,СВЦЭМ!$B$39:$B$782,I$11)+'СЕТ СН'!$F$9+СВЦЭМ!$D$10+'СЕТ СН'!$F$6-'СЕТ СН'!$F$19</f>
        <v>1287.84774571</v>
      </c>
      <c r="J35" s="36">
        <f>SUMIFS(СВЦЭМ!$C$39:$C$782,СВЦЭМ!$A$39:$A$782,$A35,СВЦЭМ!$B$39:$B$782,J$11)+'СЕТ СН'!$F$9+СВЦЭМ!$D$10+'СЕТ СН'!$F$6-'СЕТ СН'!$F$19</f>
        <v>1276.3418285</v>
      </c>
      <c r="K35" s="36">
        <f>SUMIFS(СВЦЭМ!$C$39:$C$782,СВЦЭМ!$A$39:$A$782,$A35,СВЦЭМ!$B$39:$B$782,K$11)+'СЕТ СН'!$F$9+СВЦЭМ!$D$10+'СЕТ СН'!$F$6-'СЕТ СН'!$F$19</f>
        <v>1278.9506402899999</v>
      </c>
      <c r="L35" s="36">
        <f>SUMIFS(СВЦЭМ!$C$39:$C$782,СВЦЭМ!$A$39:$A$782,$A35,СВЦЭМ!$B$39:$B$782,L$11)+'СЕТ СН'!$F$9+СВЦЭМ!$D$10+'СЕТ СН'!$F$6-'СЕТ СН'!$F$19</f>
        <v>1294.41827964</v>
      </c>
      <c r="M35" s="36">
        <f>SUMIFS(СВЦЭМ!$C$39:$C$782,СВЦЭМ!$A$39:$A$782,$A35,СВЦЭМ!$B$39:$B$782,M$11)+'СЕТ СН'!$F$9+СВЦЭМ!$D$10+'СЕТ СН'!$F$6-'СЕТ СН'!$F$19</f>
        <v>1357.1243052</v>
      </c>
      <c r="N35" s="36">
        <f>SUMIFS(СВЦЭМ!$C$39:$C$782,СВЦЭМ!$A$39:$A$782,$A35,СВЦЭМ!$B$39:$B$782,N$11)+'СЕТ СН'!$F$9+СВЦЭМ!$D$10+'СЕТ СН'!$F$6-'СЕТ СН'!$F$19</f>
        <v>1414.1485363300001</v>
      </c>
      <c r="O35" s="36">
        <f>SUMIFS(СВЦЭМ!$C$39:$C$782,СВЦЭМ!$A$39:$A$782,$A35,СВЦЭМ!$B$39:$B$782,O$11)+'СЕТ СН'!$F$9+СВЦЭМ!$D$10+'СЕТ СН'!$F$6-'СЕТ СН'!$F$19</f>
        <v>1463.1532035299999</v>
      </c>
      <c r="P35" s="36">
        <f>SUMIFS(СВЦЭМ!$C$39:$C$782,СВЦЭМ!$A$39:$A$782,$A35,СВЦЭМ!$B$39:$B$782,P$11)+'СЕТ СН'!$F$9+СВЦЭМ!$D$10+'СЕТ СН'!$F$6-'СЕТ СН'!$F$19</f>
        <v>1477.6368264800001</v>
      </c>
      <c r="Q35" s="36">
        <f>SUMIFS(СВЦЭМ!$C$39:$C$782,СВЦЭМ!$A$39:$A$782,$A35,СВЦЭМ!$B$39:$B$782,Q$11)+'СЕТ СН'!$F$9+СВЦЭМ!$D$10+'СЕТ СН'!$F$6-'СЕТ СН'!$F$19</f>
        <v>1459.65577508</v>
      </c>
      <c r="R35" s="36">
        <f>SUMIFS(СВЦЭМ!$C$39:$C$782,СВЦЭМ!$A$39:$A$782,$A35,СВЦЭМ!$B$39:$B$782,R$11)+'СЕТ СН'!$F$9+СВЦЭМ!$D$10+'СЕТ СН'!$F$6-'СЕТ СН'!$F$19</f>
        <v>1383.5607209499999</v>
      </c>
      <c r="S35" s="36">
        <f>SUMIFS(СВЦЭМ!$C$39:$C$782,СВЦЭМ!$A$39:$A$782,$A35,СВЦЭМ!$B$39:$B$782,S$11)+'СЕТ СН'!$F$9+СВЦЭМ!$D$10+'СЕТ СН'!$F$6-'СЕТ СН'!$F$19</f>
        <v>1346.38497917</v>
      </c>
      <c r="T35" s="36">
        <f>SUMIFS(СВЦЭМ!$C$39:$C$782,СВЦЭМ!$A$39:$A$782,$A35,СВЦЭМ!$B$39:$B$782,T$11)+'СЕТ СН'!$F$9+СВЦЭМ!$D$10+'СЕТ СН'!$F$6-'СЕТ СН'!$F$19</f>
        <v>1289.2928253800001</v>
      </c>
      <c r="U35" s="36">
        <f>SUMIFS(СВЦЭМ!$C$39:$C$782,СВЦЭМ!$A$39:$A$782,$A35,СВЦЭМ!$B$39:$B$782,U$11)+'СЕТ СН'!$F$9+СВЦЭМ!$D$10+'СЕТ СН'!$F$6-'СЕТ СН'!$F$19</f>
        <v>1265.8176966999999</v>
      </c>
      <c r="V35" s="36">
        <f>SUMIFS(СВЦЭМ!$C$39:$C$782,СВЦЭМ!$A$39:$A$782,$A35,СВЦЭМ!$B$39:$B$782,V$11)+'СЕТ СН'!$F$9+СВЦЭМ!$D$10+'СЕТ СН'!$F$6-'СЕТ СН'!$F$19</f>
        <v>1233.0300155299999</v>
      </c>
      <c r="W35" s="36">
        <f>SUMIFS(СВЦЭМ!$C$39:$C$782,СВЦЭМ!$A$39:$A$782,$A35,СВЦЭМ!$B$39:$B$782,W$11)+'СЕТ СН'!$F$9+СВЦЭМ!$D$10+'СЕТ СН'!$F$6-'СЕТ СН'!$F$19</f>
        <v>1259.41813243</v>
      </c>
      <c r="X35" s="36">
        <f>SUMIFS(СВЦЭМ!$C$39:$C$782,СВЦЭМ!$A$39:$A$782,$A35,СВЦЭМ!$B$39:$B$782,X$11)+'СЕТ СН'!$F$9+СВЦЭМ!$D$10+'СЕТ СН'!$F$6-'СЕТ СН'!$F$19</f>
        <v>1167.5561812200001</v>
      </c>
      <c r="Y35" s="36">
        <f>SUMIFS(СВЦЭМ!$C$39:$C$782,СВЦЭМ!$A$39:$A$782,$A35,СВЦЭМ!$B$39:$B$782,Y$11)+'СЕТ СН'!$F$9+СВЦЭМ!$D$10+'СЕТ СН'!$F$6-'СЕТ СН'!$F$19</f>
        <v>1120.95553913</v>
      </c>
    </row>
    <row r="36" spans="1:25" ht="15.75" x14ac:dyDescent="0.2">
      <c r="A36" s="35">
        <f t="shared" si="0"/>
        <v>44645</v>
      </c>
      <c r="B36" s="36">
        <f>SUMIFS(СВЦЭМ!$C$39:$C$782,СВЦЭМ!$A$39:$A$782,$A36,СВЦЭМ!$B$39:$B$782,B$11)+'СЕТ СН'!$F$9+СВЦЭМ!$D$10+'СЕТ СН'!$F$6-'СЕТ СН'!$F$19</f>
        <v>1186.10336306</v>
      </c>
      <c r="C36" s="36">
        <f>SUMIFS(СВЦЭМ!$C$39:$C$782,СВЦЭМ!$A$39:$A$782,$A36,СВЦЭМ!$B$39:$B$782,C$11)+'СЕТ СН'!$F$9+СВЦЭМ!$D$10+'СЕТ СН'!$F$6-'СЕТ СН'!$F$19</f>
        <v>1261.81888067</v>
      </c>
      <c r="D36" s="36">
        <f>SUMIFS(СВЦЭМ!$C$39:$C$782,СВЦЭМ!$A$39:$A$782,$A36,СВЦЭМ!$B$39:$B$782,D$11)+'СЕТ СН'!$F$9+СВЦЭМ!$D$10+'СЕТ СН'!$F$6-'СЕТ СН'!$F$19</f>
        <v>1391.5929778</v>
      </c>
      <c r="E36" s="36">
        <f>SUMIFS(СВЦЭМ!$C$39:$C$782,СВЦЭМ!$A$39:$A$782,$A36,СВЦЭМ!$B$39:$B$782,E$11)+'СЕТ СН'!$F$9+СВЦЭМ!$D$10+'СЕТ СН'!$F$6-'СЕТ СН'!$F$19</f>
        <v>1447.1259796300001</v>
      </c>
      <c r="F36" s="36">
        <f>SUMIFS(СВЦЭМ!$C$39:$C$782,СВЦЭМ!$A$39:$A$782,$A36,СВЦЭМ!$B$39:$B$782,F$11)+'СЕТ СН'!$F$9+СВЦЭМ!$D$10+'СЕТ СН'!$F$6-'СЕТ СН'!$F$19</f>
        <v>1460.43447231</v>
      </c>
      <c r="G36" s="36">
        <f>SUMIFS(СВЦЭМ!$C$39:$C$782,СВЦЭМ!$A$39:$A$782,$A36,СВЦЭМ!$B$39:$B$782,G$11)+'СЕТ СН'!$F$9+СВЦЭМ!$D$10+'СЕТ СН'!$F$6-'СЕТ СН'!$F$19</f>
        <v>1449.2043493000001</v>
      </c>
      <c r="H36" s="36">
        <f>SUMIFS(СВЦЭМ!$C$39:$C$782,СВЦЭМ!$A$39:$A$782,$A36,СВЦЭМ!$B$39:$B$782,H$11)+'СЕТ СН'!$F$9+СВЦЭМ!$D$10+'СЕТ СН'!$F$6-'СЕТ СН'!$F$19</f>
        <v>1366.5215521800001</v>
      </c>
      <c r="I36" s="36">
        <f>SUMIFS(СВЦЭМ!$C$39:$C$782,СВЦЭМ!$A$39:$A$782,$A36,СВЦЭМ!$B$39:$B$782,I$11)+'СЕТ СН'!$F$9+СВЦЭМ!$D$10+'СЕТ СН'!$F$6-'СЕТ СН'!$F$19</f>
        <v>1237.82744093</v>
      </c>
      <c r="J36" s="36">
        <f>SUMIFS(СВЦЭМ!$C$39:$C$782,СВЦЭМ!$A$39:$A$782,$A36,СВЦЭМ!$B$39:$B$782,J$11)+'СЕТ СН'!$F$9+СВЦЭМ!$D$10+'СЕТ СН'!$F$6-'СЕТ СН'!$F$19</f>
        <v>1145.6034359800001</v>
      </c>
      <c r="K36" s="36">
        <f>SUMIFS(СВЦЭМ!$C$39:$C$782,СВЦЭМ!$A$39:$A$782,$A36,СВЦЭМ!$B$39:$B$782,K$11)+'СЕТ СН'!$F$9+СВЦЭМ!$D$10+'СЕТ СН'!$F$6-'СЕТ СН'!$F$19</f>
        <v>1141.54798981</v>
      </c>
      <c r="L36" s="36">
        <f>SUMIFS(СВЦЭМ!$C$39:$C$782,СВЦЭМ!$A$39:$A$782,$A36,СВЦЭМ!$B$39:$B$782,L$11)+'СЕТ СН'!$F$9+СВЦЭМ!$D$10+'СЕТ СН'!$F$6-'СЕТ СН'!$F$19</f>
        <v>1151.0939960400001</v>
      </c>
      <c r="M36" s="36">
        <f>SUMIFS(СВЦЭМ!$C$39:$C$782,СВЦЭМ!$A$39:$A$782,$A36,СВЦЭМ!$B$39:$B$782,M$11)+'СЕТ СН'!$F$9+СВЦЭМ!$D$10+'СЕТ СН'!$F$6-'СЕТ СН'!$F$19</f>
        <v>1223.3848490800001</v>
      </c>
      <c r="N36" s="36">
        <f>SUMIFS(СВЦЭМ!$C$39:$C$782,СВЦЭМ!$A$39:$A$782,$A36,СВЦЭМ!$B$39:$B$782,N$11)+'СЕТ СН'!$F$9+СВЦЭМ!$D$10+'СЕТ СН'!$F$6-'СЕТ СН'!$F$19</f>
        <v>1287.88948048</v>
      </c>
      <c r="O36" s="36">
        <f>SUMIFS(СВЦЭМ!$C$39:$C$782,СВЦЭМ!$A$39:$A$782,$A36,СВЦЭМ!$B$39:$B$782,O$11)+'СЕТ СН'!$F$9+СВЦЭМ!$D$10+'СЕТ СН'!$F$6-'СЕТ СН'!$F$19</f>
        <v>1351.98063916</v>
      </c>
      <c r="P36" s="36">
        <f>SUMIFS(СВЦЭМ!$C$39:$C$782,СВЦЭМ!$A$39:$A$782,$A36,СВЦЭМ!$B$39:$B$782,P$11)+'СЕТ СН'!$F$9+СВЦЭМ!$D$10+'СЕТ СН'!$F$6-'СЕТ СН'!$F$19</f>
        <v>1377.7636157500001</v>
      </c>
      <c r="Q36" s="36">
        <f>SUMIFS(СВЦЭМ!$C$39:$C$782,СВЦЭМ!$A$39:$A$782,$A36,СВЦЭМ!$B$39:$B$782,Q$11)+'СЕТ СН'!$F$9+СВЦЭМ!$D$10+'СЕТ СН'!$F$6-'СЕТ СН'!$F$19</f>
        <v>1364.4758732600001</v>
      </c>
      <c r="R36" s="36">
        <f>SUMIFS(СВЦЭМ!$C$39:$C$782,СВЦЭМ!$A$39:$A$782,$A36,СВЦЭМ!$B$39:$B$782,R$11)+'СЕТ СН'!$F$9+СВЦЭМ!$D$10+'СЕТ СН'!$F$6-'СЕТ СН'!$F$19</f>
        <v>1333.21819314</v>
      </c>
      <c r="S36" s="36">
        <f>SUMIFS(СВЦЭМ!$C$39:$C$782,СВЦЭМ!$A$39:$A$782,$A36,СВЦЭМ!$B$39:$B$782,S$11)+'СЕТ СН'!$F$9+СВЦЭМ!$D$10+'СЕТ СН'!$F$6-'СЕТ СН'!$F$19</f>
        <v>1282.44766949</v>
      </c>
      <c r="T36" s="36">
        <f>SUMIFS(СВЦЭМ!$C$39:$C$782,СВЦЭМ!$A$39:$A$782,$A36,СВЦЭМ!$B$39:$B$782,T$11)+'СЕТ СН'!$F$9+СВЦЭМ!$D$10+'СЕТ СН'!$F$6-'СЕТ СН'!$F$19</f>
        <v>1226.1872211899999</v>
      </c>
      <c r="U36" s="36">
        <f>SUMIFS(СВЦЭМ!$C$39:$C$782,СВЦЭМ!$A$39:$A$782,$A36,СВЦЭМ!$B$39:$B$782,U$11)+'СЕТ СН'!$F$9+СВЦЭМ!$D$10+'СЕТ СН'!$F$6-'СЕТ СН'!$F$19</f>
        <v>1230.14025167</v>
      </c>
      <c r="V36" s="36">
        <f>SUMIFS(СВЦЭМ!$C$39:$C$782,СВЦЭМ!$A$39:$A$782,$A36,СВЦЭМ!$B$39:$B$782,V$11)+'СЕТ СН'!$F$9+СВЦЭМ!$D$10+'СЕТ СН'!$F$6-'СЕТ СН'!$F$19</f>
        <v>1258.9671452299999</v>
      </c>
      <c r="W36" s="36">
        <f>SUMIFS(СВЦЭМ!$C$39:$C$782,СВЦЭМ!$A$39:$A$782,$A36,СВЦЭМ!$B$39:$B$782,W$11)+'СЕТ СН'!$F$9+СВЦЭМ!$D$10+'СЕТ СН'!$F$6-'СЕТ СН'!$F$19</f>
        <v>1284.9870678499999</v>
      </c>
      <c r="X36" s="36">
        <f>SUMIFS(СВЦЭМ!$C$39:$C$782,СВЦЭМ!$A$39:$A$782,$A36,СВЦЭМ!$B$39:$B$782,X$11)+'СЕТ СН'!$F$9+СВЦЭМ!$D$10+'СЕТ СН'!$F$6-'СЕТ СН'!$F$19</f>
        <v>1317.82851798</v>
      </c>
      <c r="Y36" s="36">
        <f>SUMIFS(СВЦЭМ!$C$39:$C$782,СВЦЭМ!$A$39:$A$782,$A36,СВЦЭМ!$B$39:$B$782,Y$11)+'СЕТ СН'!$F$9+СВЦЭМ!$D$10+'СЕТ СН'!$F$6-'СЕТ СН'!$F$19</f>
        <v>1328.47608814</v>
      </c>
    </row>
    <row r="37" spans="1:25" ht="15.75" x14ac:dyDescent="0.2">
      <c r="A37" s="35">
        <f t="shared" si="0"/>
        <v>44646</v>
      </c>
      <c r="B37" s="36">
        <f>SUMIFS(СВЦЭМ!$C$39:$C$782,СВЦЭМ!$A$39:$A$782,$A37,СВЦЭМ!$B$39:$B$782,B$11)+'СЕТ СН'!$F$9+СВЦЭМ!$D$10+'СЕТ СН'!$F$6-'СЕТ СН'!$F$19</f>
        <v>1375.0597971899999</v>
      </c>
      <c r="C37" s="36">
        <f>SUMIFS(СВЦЭМ!$C$39:$C$782,СВЦЭМ!$A$39:$A$782,$A37,СВЦЭМ!$B$39:$B$782,C$11)+'СЕТ СН'!$F$9+СВЦЭМ!$D$10+'СЕТ СН'!$F$6-'СЕТ СН'!$F$19</f>
        <v>1355.0115687299999</v>
      </c>
      <c r="D37" s="36">
        <f>SUMIFS(СВЦЭМ!$C$39:$C$782,СВЦЭМ!$A$39:$A$782,$A37,СВЦЭМ!$B$39:$B$782,D$11)+'СЕТ СН'!$F$9+СВЦЭМ!$D$10+'СЕТ СН'!$F$6-'СЕТ СН'!$F$19</f>
        <v>1432.0620077399999</v>
      </c>
      <c r="E37" s="36">
        <f>SUMIFS(СВЦЭМ!$C$39:$C$782,СВЦЭМ!$A$39:$A$782,$A37,СВЦЭМ!$B$39:$B$782,E$11)+'СЕТ СН'!$F$9+СВЦЭМ!$D$10+'СЕТ СН'!$F$6-'СЕТ СН'!$F$19</f>
        <v>1458.3250986400001</v>
      </c>
      <c r="F37" s="36">
        <f>SUMIFS(СВЦЭМ!$C$39:$C$782,СВЦЭМ!$A$39:$A$782,$A37,СВЦЭМ!$B$39:$B$782,F$11)+'СЕТ СН'!$F$9+СВЦЭМ!$D$10+'СЕТ СН'!$F$6-'СЕТ СН'!$F$19</f>
        <v>1442.8401397800001</v>
      </c>
      <c r="G37" s="36">
        <f>SUMIFS(СВЦЭМ!$C$39:$C$782,СВЦЭМ!$A$39:$A$782,$A37,СВЦЭМ!$B$39:$B$782,G$11)+'СЕТ СН'!$F$9+СВЦЭМ!$D$10+'СЕТ СН'!$F$6-'СЕТ СН'!$F$19</f>
        <v>1430.7835540399999</v>
      </c>
      <c r="H37" s="36">
        <f>SUMIFS(СВЦЭМ!$C$39:$C$782,СВЦЭМ!$A$39:$A$782,$A37,СВЦЭМ!$B$39:$B$782,H$11)+'СЕТ СН'!$F$9+СВЦЭМ!$D$10+'СЕТ СН'!$F$6-'СЕТ СН'!$F$19</f>
        <v>1397.2149916000001</v>
      </c>
      <c r="I37" s="36">
        <f>SUMIFS(СВЦЭМ!$C$39:$C$782,СВЦЭМ!$A$39:$A$782,$A37,СВЦЭМ!$B$39:$B$782,I$11)+'СЕТ СН'!$F$9+СВЦЭМ!$D$10+'СЕТ СН'!$F$6-'СЕТ СН'!$F$19</f>
        <v>1305.41327439</v>
      </c>
      <c r="J37" s="36">
        <f>SUMIFS(СВЦЭМ!$C$39:$C$782,СВЦЭМ!$A$39:$A$782,$A37,СВЦЭМ!$B$39:$B$782,J$11)+'СЕТ СН'!$F$9+СВЦЭМ!$D$10+'СЕТ СН'!$F$6-'СЕТ СН'!$F$19</f>
        <v>1234.78187957</v>
      </c>
      <c r="K37" s="36">
        <f>SUMIFS(СВЦЭМ!$C$39:$C$782,СВЦЭМ!$A$39:$A$782,$A37,СВЦЭМ!$B$39:$B$782,K$11)+'СЕТ СН'!$F$9+СВЦЭМ!$D$10+'СЕТ СН'!$F$6-'СЕТ СН'!$F$19</f>
        <v>1228.0970389500001</v>
      </c>
      <c r="L37" s="36">
        <f>SUMIFS(СВЦЭМ!$C$39:$C$782,СВЦЭМ!$A$39:$A$782,$A37,СВЦЭМ!$B$39:$B$782,L$11)+'СЕТ СН'!$F$9+СВЦЭМ!$D$10+'СЕТ СН'!$F$6-'СЕТ СН'!$F$19</f>
        <v>1242.8792377899999</v>
      </c>
      <c r="M37" s="36">
        <f>SUMIFS(СВЦЭМ!$C$39:$C$782,СВЦЭМ!$A$39:$A$782,$A37,СВЦЭМ!$B$39:$B$782,M$11)+'СЕТ СН'!$F$9+СВЦЭМ!$D$10+'СЕТ СН'!$F$6-'СЕТ СН'!$F$19</f>
        <v>1286.56807968</v>
      </c>
      <c r="N37" s="36">
        <f>SUMIFS(СВЦЭМ!$C$39:$C$782,СВЦЭМ!$A$39:$A$782,$A37,СВЦЭМ!$B$39:$B$782,N$11)+'СЕТ СН'!$F$9+СВЦЭМ!$D$10+'СЕТ СН'!$F$6-'СЕТ СН'!$F$19</f>
        <v>1316.7349921</v>
      </c>
      <c r="O37" s="36">
        <f>SUMIFS(СВЦЭМ!$C$39:$C$782,СВЦЭМ!$A$39:$A$782,$A37,СВЦЭМ!$B$39:$B$782,O$11)+'СЕТ СН'!$F$9+СВЦЭМ!$D$10+'СЕТ СН'!$F$6-'СЕТ СН'!$F$19</f>
        <v>1364.00596703</v>
      </c>
      <c r="P37" s="36">
        <f>SUMIFS(СВЦЭМ!$C$39:$C$782,СВЦЭМ!$A$39:$A$782,$A37,СВЦЭМ!$B$39:$B$782,P$11)+'СЕТ СН'!$F$9+СВЦЭМ!$D$10+'СЕТ СН'!$F$6-'СЕТ СН'!$F$19</f>
        <v>1396.13284942</v>
      </c>
      <c r="Q37" s="36">
        <f>SUMIFS(СВЦЭМ!$C$39:$C$782,СВЦЭМ!$A$39:$A$782,$A37,СВЦЭМ!$B$39:$B$782,Q$11)+'СЕТ СН'!$F$9+СВЦЭМ!$D$10+'СЕТ СН'!$F$6-'СЕТ СН'!$F$19</f>
        <v>1341.9147949200001</v>
      </c>
      <c r="R37" s="36">
        <f>SUMIFS(СВЦЭМ!$C$39:$C$782,СВЦЭМ!$A$39:$A$782,$A37,СВЦЭМ!$B$39:$B$782,R$11)+'СЕТ СН'!$F$9+СВЦЭМ!$D$10+'СЕТ СН'!$F$6-'СЕТ СН'!$F$19</f>
        <v>1260.68590176</v>
      </c>
      <c r="S37" s="36">
        <f>SUMIFS(СВЦЭМ!$C$39:$C$782,СВЦЭМ!$A$39:$A$782,$A37,СВЦЭМ!$B$39:$B$782,S$11)+'СЕТ СН'!$F$9+СВЦЭМ!$D$10+'СЕТ СН'!$F$6-'СЕТ СН'!$F$19</f>
        <v>1173.4125195500001</v>
      </c>
      <c r="T37" s="36">
        <f>SUMIFS(СВЦЭМ!$C$39:$C$782,СВЦЭМ!$A$39:$A$782,$A37,СВЦЭМ!$B$39:$B$782,T$11)+'СЕТ СН'!$F$9+СВЦЭМ!$D$10+'СЕТ СН'!$F$6-'СЕТ СН'!$F$19</f>
        <v>1075.48547424</v>
      </c>
      <c r="U37" s="36">
        <f>SUMIFS(СВЦЭМ!$C$39:$C$782,СВЦЭМ!$A$39:$A$782,$A37,СВЦЭМ!$B$39:$B$782,U$11)+'СЕТ СН'!$F$9+СВЦЭМ!$D$10+'СЕТ СН'!$F$6-'СЕТ СН'!$F$19</f>
        <v>1092.5536296</v>
      </c>
      <c r="V37" s="36">
        <f>SUMIFS(СВЦЭМ!$C$39:$C$782,СВЦЭМ!$A$39:$A$782,$A37,СВЦЭМ!$B$39:$B$782,V$11)+'СЕТ СН'!$F$9+СВЦЭМ!$D$10+'СЕТ СН'!$F$6-'СЕТ СН'!$F$19</f>
        <v>1154.9827295299999</v>
      </c>
      <c r="W37" s="36">
        <f>SUMIFS(СВЦЭМ!$C$39:$C$782,СВЦЭМ!$A$39:$A$782,$A37,СВЦЭМ!$B$39:$B$782,W$11)+'СЕТ СН'!$F$9+СВЦЭМ!$D$10+'СЕТ СН'!$F$6-'СЕТ СН'!$F$19</f>
        <v>1259.0917221500001</v>
      </c>
      <c r="X37" s="36">
        <f>SUMIFS(СВЦЭМ!$C$39:$C$782,СВЦЭМ!$A$39:$A$782,$A37,СВЦЭМ!$B$39:$B$782,X$11)+'СЕТ СН'!$F$9+СВЦЭМ!$D$10+'СЕТ СН'!$F$6-'СЕТ СН'!$F$19</f>
        <v>1269.89491077</v>
      </c>
      <c r="Y37" s="36">
        <f>SUMIFS(СВЦЭМ!$C$39:$C$782,СВЦЭМ!$A$39:$A$782,$A37,СВЦЭМ!$B$39:$B$782,Y$11)+'СЕТ СН'!$F$9+СВЦЭМ!$D$10+'СЕТ СН'!$F$6-'СЕТ СН'!$F$19</f>
        <v>1291.6300995700001</v>
      </c>
    </row>
    <row r="38" spans="1:25" ht="15.75" x14ac:dyDescent="0.2">
      <c r="A38" s="35">
        <f t="shared" si="0"/>
        <v>44647</v>
      </c>
      <c r="B38" s="36">
        <f>SUMIFS(СВЦЭМ!$C$39:$C$782,СВЦЭМ!$A$39:$A$782,$A38,СВЦЭМ!$B$39:$B$782,B$11)+'СЕТ СН'!$F$9+СВЦЭМ!$D$10+'СЕТ СН'!$F$6-'СЕТ СН'!$F$19</f>
        <v>1351.1365211100001</v>
      </c>
      <c r="C38" s="36">
        <f>SUMIFS(СВЦЭМ!$C$39:$C$782,СВЦЭМ!$A$39:$A$782,$A38,СВЦЭМ!$B$39:$B$782,C$11)+'СЕТ СН'!$F$9+СВЦЭМ!$D$10+'СЕТ СН'!$F$6-'СЕТ СН'!$F$19</f>
        <v>1382.6535596200001</v>
      </c>
      <c r="D38" s="36">
        <f>SUMIFS(СВЦЭМ!$C$39:$C$782,СВЦЭМ!$A$39:$A$782,$A38,СВЦЭМ!$B$39:$B$782,D$11)+'СЕТ СН'!$F$9+СВЦЭМ!$D$10+'СЕТ СН'!$F$6-'СЕТ СН'!$F$19</f>
        <v>1448.68207164</v>
      </c>
      <c r="E38" s="36">
        <f>SUMIFS(СВЦЭМ!$C$39:$C$782,СВЦЭМ!$A$39:$A$782,$A38,СВЦЭМ!$B$39:$B$782,E$11)+'СЕТ СН'!$F$9+СВЦЭМ!$D$10+'СЕТ СН'!$F$6-'СЕТ СН'!$F$19</f>
        <v>1475.33050125</v>
      </c>
      <c r="F38" s="36">
        <f>SUMIFS(СВЦЭМ!$C$39:$C$782,СВЦЭМ!$A$39:$A$782,$A38,СВЦЭМ!$B$39:$B$782,F$11)+'СЕТ СН'!$F$9+СВЦЭМ!$D$10+'СЕТ СН'!$F$6-'СЕТ СН'!$F$19</f>
        <v>1473.7857663</v>
      </c>
      <c r="G38" s="36">
        <f>SUMIFS(СВЦЭМ!$C$39:$C$782,СВЦЭМ!$A$39:$A$782,$A38,СВЦЭМ!$B$39:$B$782,G$11)+'СЕТ СН'!$F$9+СВЦЭМ!$D$10+'СЕТ СН'!$F$6-'СЕТ СН'!$F$19</f>
        <v>1466.31232993</v>
      </c>
      <c r="H38" s="36">
        <f>SUMIFS(СВЦЭМ!$C$39:$C$782,СВЦЭМ!$A$39:$A$782,$A38,СВЦЭМ!$B$39:$B$782,H$11)+'СЕТ СН'!$F$9+СВЦЭМ!$D$10+'СЕТ СН'!$F$6-'СЕТ СН'!$F$19</f>
        <v>1412.3038631100001</v>
      </c>
      <c r="I38" s="36">
        <f>SUMIFS(СВЦЭМ!$C$39:$C$782,СВЦЭМ!$A$39:$A$782,$A38,СВЦЭМ!$B$39:$B$782,I$11)+'СЕТ СН'!$F$9+СВЦЭМ!$D$10+'СЕТ СН'!$F$6-'СЕТ СН'!$F$19</f>
        <v>1273.3717233300001</v>
      </c>
      <c r="J38" s="36">
        <f>SUMIFS(СВЦЭМ!$C$39:$C$782,СВЦЭМ!$A$39:$A$782,$A38,СВЦЭМ!$B$39:$B$782,J$11)+'СЕТ СН'!$F$9+СВЦЭМ!$D$10+'СЕТ СН'!$F$6-'СЕТ СН'!$F$19</f>
        <v>1163.6014824199999</v>
      </c>
      <c r="K38" s="36">
        <f>SUMIFS(СВЦЭМ!$C$39:$C$782,СВЦЭМ!$A$39:$A$782,$A38,СВЦЭМ!$B$39:$B$782,K$11)+'СЕТ СН'!$F$9+СВЦЭМ!$D$10+'СЕТ СН'!$F$6-'СЕТ СН'!$F$19</f>
        <v>1121.15851537</v>
      </c>
      <c r="L38" s="36">
        <f>SUMIFS(СВЦЭМ!$C$39:$C$782,СВЦЭМ!$A$39:$A$782,$A38,СВЦЭМ!$B$39:$B$782,L$11)+'СЕТ СН'!$F$9+СВЦЭМ!$D$10+'СЕТ СН'!$F$6-'СЕТ СН'!$F$19</f>
        <v>1102.7320536</v>
      </c>
      <c r="M38" s="36">
        <f>SUMIFS(СВЦЭМ!$C$39:$C$782,СВЦЭМ!$A$39:$A$782,$A38,СВЦЭМ!$B$39:$B$782,M$11)+'СЕТ СН'!$F$9+СВЦЭМ!$D$10+'СЕТ СН'!$F$6-'СЕТ СН'!$F$19</f>
        <v>1197.8456860399999</v>
      </c>
      <c r="N38" s="36">
        <f>SUMIFS(СВЦЭМ!$C$39:$C$782,СВЦЭМ!$A$39:$A$782,$A38,СВЦЭМ!$B$39:$B$782,N$11)+'СЕТ СН'!$F$9+СВЦЭМ!$D$10+'СЕТ СН'!$F$6-'СЕТ СН'!$F$19</f>
        <v>1303.94723178</v>
      </c>
      <c r="O38" s="36">
        <f>SUMIFS(СВЦЭМ!$C$39:$C$782,СВЦЭМ!$A$39:$A$782,$A38,СВЦЭМ!$B$39:$B$782,O$11)+'СЕТ СН'!$F$9+СВЦЭМ!$D$10+'СЕТ СН'!$F$6-'СЕТ СН'!$F$19</f>
        <v>1360.25426083</v>
      </c>
      <c r="P38" s="36">
        <f>SUMIFS(СВЦЭМ!$C$39:$C$782,СВЦЭМ!$A$39:$A$782,$A38,СВЦЭМ!$B$39:$B$782,P$11)+'СЕТ СН'!$F$9+СВЦЭМ!$D$10+'СЕТ СН'!$F$6-'СЕТ СН'!$F$19</f>
        <v>1399.0839672699999</v>
      </c>
      <c r="Q38" s="36">
        <f>SUMIFS(СВЦЭМ!$C$39:$C$782,СВЦЭМ!$A$39:$A$782,$A38,СВЦЭМ!$B$39:$B$782,Q$11)+'СЕТ СН'!$F$9+СВЦЭМ!$D$10+'СЕТ СН'!$F$6-'СЕТ СН'!$F$19</f>
        <v>1358.84726918</v>
      </c>
      <c r="R38" s="36">
        <f>SUMIFS(СВЦЭМ!$C$39:$C$782,СВЦЭМ!$A$39:$A$782,$A38,СВЦЭМ!$B$39:$B$782,R$11)+'СЕТ СН'!$F$9+СВЦЭМ!$D$10+'СЕТ СН'!$F$6-'СЕТ СН'!$F$19</f>
        <v>1258.1616915899999</v>
      </c>
      <c r="S38" s="36">
        <f>SUMIFS(СВЦЭМ!$C$39:$C$782,СВЦЭМ!$A$39:$A$782,$A38,СВЦЭМ!$B$39:$B$782,S$11)+'СЕТ СН'!$F$9+СВЦЭМ!$D$10+'СЕТ СН'!$F$6-'СЕТ СН'!$F$19</f>
        <v>1161.6375860600001</v>
      </c>
      <c r="T38" s="36">
        <f>SUMIFS(СВЦЭМ!$C$39:$C$782,СВЦЭМ!$A$39:$A$782,$A38,СВЦЭМ!$B$39:$B$782,T$11)+'СЕТ СН'!$F$9+СВЦЭМ!$D$10+'СЕТ СН'!$F$6-'СЕТ СН'!$F$19</f>
        <v>1070.23340932</v>
      </c>
      <c r="U38" s="36">
        <f>SUMIFS(СВЦЭМ!$C$39:$C$782,СВЦЭМ!$A$39:$A$782,$A38,СВЦЭМ!$B$39:$B$782,U$11)+'СЕТ СН'!$F$9+СВЦЭМ!$D$10+'СЕТ СН'!$F$6-'СЕТ СН'!$F$19</f>
        <v>1085.2277859600001</v>
      </c>
      <c r="V38" s="36">
        <f>SUMIFS(СВЦЭМ!$C$39:$C$782,СВЦЭМ!$A$39:$A$782,$A38,СВЦЭМ!$B$39:$B$782,V$11)+'СЕТ СН'!$F$9+СВЦЭМ!$D$10+'СЕТ СН'!$F$6-'СЕТ СН'!$F$19</f>
        <v>1160.5972055100001</v>
      </c>
      <c r="W38" s="36">
        <f>SUMIFS(СВЦЭМ!$C$39:$C$782,СВЦЭМ!$A$39:$A$782,$A38,СВЦЭМ!$B$39:$B$782,W$11)+'СЕТ СН'!$F$9+СВЦЭМ!$D$10+'СЕТ СН'!$F$6-'СЕТ СН'!$F$19</f>
        <v>1239.4517190700001</v>
      </c>
      <c r="X38" s="36">
        <f>SUMIFS(СВЦЭМ!$C$39:$C$782,СВЦЭМ!$A$39:$A$782,$A38,СВЦЭМ!$B$39:$B$782,X$11)+'СЕТ СН'!$F$9+СВЦЭМ!$D$10+'СЕТ СН'!$F$6-'СЕТ СН'!$F$19</f>
        <v>1280.63608355</v>
      </c>
      <c r="Y38" s="36">
        <f>SUMIFS(СВЦЭМ!$C$39:$C$782,СВЦЭМ!$A$39:$A$782,$A38,СВЦЭМ!$B$39:$B$782,Y$11)+'СЕТ СН'!$F$9+СВЦЭМ!$D$10+'СЕТ СН'!$F$6-'СЕТ СН'!$F$19</f>
        <v>1320.9540681999999</v>
      </c>
    </row>
    <row r="39" spans="1:25" ht="15.75" x14ac:dyDescent="0.2">
      <c r="A39" s="35">
        <f t="shared" si="0"/>
        <v>44648</v>
      </c>
      <c r="B39" s="36">
        <f>SUMIFS(СВЦЭМ!$C$39:$C$782,СВЦЭМ!$A$39:$A$782,$A39,СВЦЭМ!$B$39:$B$782,B$11)+'СЕТ СН'!$F$9+СВЦЭМ!$D$10+'СЕТ СН'!$F$6-'СЕТ СН'!$F$19</f>
        <v>1330.6314433100001</v>
      </c>
      <c r="C39" s="36">
        <f>SUMIFS(СВЦЭМ!$C$39:$C$782,СВЦЭМ!$A$39:$A$782,$A39,СВЦЭМ!$B$39:$B$782,C$11)+'СЕТ СН'!$F$9+СВЦЭМ!$D$10+'СЕТ СН'!$F$6-'СЕТ СН'!$F$19</f>
        <v>1361.94536567</v>
      </c>
      <c r="D39" s="36">
        <f>SUMIFS(СВЦЭМ!$C$39:$C$782,СВЦЭМ!$A$39:$A$782,$A39,СВЦЭМ!$B$39:$B$782,D$11)+'СЕТ СН'!$F$9+СВЦЭМ!$D$10+'СЕТ СН'!$F$6-'СЕТ СН'!$F$19</f>
        <v>1428.4017366</v>
      </c>
      <c r="E39" s="36">
        <f>SUMIFS(СВЦЭМ!$C$39:$C$782,СВЦЭМ!$A$39:$A$782,$A39,СВЦЭМ!$B$39:$B$782,E$11)+'СЕТ СН'!$F$9+СВЦЭМ!$D$10+'СЕТ СН'!$F$6-'СЕТ СН'!$F$19</f>
        <v>1452.5057187299999</v>
      </c>
      <c r="F39" s="36">
        <f>SUMIFS(СВЦЭМ!$C$39:$C$782,СВЦЭМ!$A$39:$A$782,$A39,СВЦЭМ!$B$39:$B$782,F$11)+'СЕТ СН'!$F$9+СВЦЭМ!$D$10+'СЕТ СН'!$F$6-'СЕТ СН'!$F$19</f>
        <v>1437.4030448200001</v>
      </c>
      <c r="G39" s="36">
        <f>SUMIFS(СВЦЭМ!$C$39:$C$782,СВЦЭМ!$A$39:$A$782,$A39,СВЦЭМ!$B$39:$B$782,G$11)+'СЕТ СН'!$F$9+СВЦЭМ!$D$10+'СЕТ СН'!$F$6-'СЕТ СН'!$F$19</f>
        <v>1409.3987140199999</v>
      </c>
      <c r="H39" s="36">
        <f>SUMIFS(СВЦЭМ!$C$39:$C$782,СВЦЭМ!$A$39:$A$782,$A39,СВЦЭМ!$B$39:$B$782,H$11)+'СЕТ СН'!$F$9+СВЦЭМ!$D$10+'СЕТ СН'!$F$6-'СЕТ СН'!$F$19</f>
        <v>1372.3355379899999</v>
      </c>
      <c r="I39" s="36">
        <f>SUMIFS(СВЦЭМ!$C$39:$C$782,СВЦЭМ!$A$39:$A$782,$A39,СВЦЭМ!$B$39:$B$782,I$11)+'СЕТ СН'!$F$9+СВЦЭМ!$D$10+'СЕТ СН'!$F$6-'СЕТ СН'!$F$19</f>
        <v>1242.4366757600001</v>
      </c>
      <c r="J39" s="36">
        <f>SUMIFS(СВЦЭМ!$C$39:$C$782,СВЦЭМ!$A$39:$A$782,$A39,СВЦЭМ!$B$39:$B$782,J$11)+'СЕТ СН'!$F$9+СВЦЭМ!$D$10+'СЕТ СН'!$F$6-'СЕТ СН'!$F$19</f>
        <v>1153.95935545</v>
      </c>
      <c r="K39" s="36">
        <f>SUMIFS(СВЦЭМ!$C$39:$C$782,СВЦЭМ!$A$39:$A$782,$A39,СВЦЭМ!$B$39:$B$782,K$11)+'СЕТ СН'!$F$9+СВЦЭМ!$D$10+'СЕТ СН'!$F$6-'СЕТ СН'!$F$19</f>
        <v>1147.9236129000001</v>
      </c>
      <c r="L39" s="36">
        <f>SUMIFS(СВЦЭМ!$C$39:$C$782,СВЦЭМ!$A$39:$A$782,$A39,СВЦЭМ!$B$39:$B$782,L$11)+'СЕТ СН'!$F$9+СВЦЭМ!$D$10+'СЕТ СН'!$F$6-'СЕТ СН'!$F$19</f>
        <v>1173.9171408</v>
      </c>
      <c r="M39" s="36">
        <f>SUMIFS(СВЦЭМ!$C$39:$C$782,СВЦЭМ!$A$39:$A$782,$A39,СВЦЭМ!$B$39:$B$782,M$11)+'СЕТ СН'!$F$9+СВЦЭМ!$D$10+'СЕТ СН'!$F$6-'СЕТ СН'!$F$19</f>
        <v>1261.8296934100001</v>
      </c>
      <c r="N39" s="36">
        <f>SUMIFS(СВЦЭМ!$C$39:$C$782,СВЦЭМ!$A$39:$A$782,$A39,СВЦЭМ!$B$39:$B$782,N$11)+'СЕТ СН'!$F$9+СВЦЭМ!$D$10+'СЕТ СН'!$F$6-'СЕТ СН'!$F$19</f>
        <v>1354.04721513</v>
      </c>
      <c r="O39" s="36">
        <f>SUMIFS(СВЦЭМ!$C$39:$C$782,СВЦЭМ!$A$39:$A$782,$A39,СВЦЭМ!$B$39:$B$782,O$11)+'СЕТ СН'!$F$9+СВЦЭМ!$D$10+'СЕТ СН'!$F$6-'СЕТ СН'!$F$19</f>
        <v>1398.00802264</v>
      </c>
      <c r="P39" s="36">
        <f>SUMIFS(СВЦЭМ!$C$39:$C$782,СВЦЭМ!$A$39:$A$782,$A39,СВЦЭМ!$B$39:$B$782,P$11)+'СЕТ СН'!$F$9+СВЦЭМ!$D$10+'СЕТ СН'!$F$6-'СЕТ СН'!$F$19</f>
        <v>1423.2702961</v>
      </c>
      <c r="Q39" s="36">
        <f>SUMIFS(СВЦЭМ!$C$39:$C$782,СВЦЭМ!$A$39:$A$782,$A39,СВЦЭМ!$B$39:$B$782,Q$11)+'СЕТ СН'!$F$9+СВЦЭМ!$D$10+'СЕТ СН'!$F$6-'СЕТ СН'!$F$19</f>
        <v>1390.24558948</v>
      </c>
      <c r="R39" s="36">
        <f>SUMIFS(СВЦЭМ!$C$39:$C$782,СВЦЭМ!$A$39:$A$782,$A39,СВЦЭМ!$B$39:$B$782,R$11)+'СЕТ СН'!$F$9+СВЦЭМ!$D$10+'СЕТ СН'!$F$6-'СЕТ СН'!$F$19</f>
        <v>1282.9302290600001</v>
      </c>
      <c r="S39" s="36">
        <f>SUMIFS(СВЦЭМ!$C$39:$C$782,СВЦЭМ!$A$39:$A$782,$A39,СВЦЭМ!$B$39:$B$782,S$11)+'СЕТ СН'!$F$9+СВЦЭМ!$D$10+'СЕТ СН'!$F$6-'СЕТ СН'!$F$19</f>
        <v>1194.4819338100001</v>
      </c>
      <c r="T39" s="36">
        <f>SUMIFS(СВЦЭМ!$C$39:$C$782,СВЦЭМ!$A$39:$A$782,$A39,СВЦЭМ!$B$39:$B$782,T$11)+'СЕТ СН'!$F$9+СВЦЭМ!$D$10+'СЕТ СН'!$F$6-'СЕТ СН'!$F$19</f>
        <v>1083.61210005</v>
      </c>
      <c r="U39" s="36">
        <f>SUMIFS(СВЦЭМ!$C$39:$C$782,СВЦЭМ!$A$39:$A$782,$A39,СВЦЭМ!$B$39:$B$782,U$11)+'СЕТ СН'!$F$9+СВЦЭМ!$D$10+'СЕТ СН'!$F$6-'СЕТ СН'!$F$19</f>
        <v>1078.0598482800001</v>
      </c>
      <c r="V39" s="36">
        <f>SUMIFS(СВЦЭМ!$C$39:$C$782,СВЦЭМ!$A$39:$A$782,$A39,СВЦЭМ!$B$39:$B$782,V$11)+'СЕТ СН'!$F$9+СВЦЭМ!$D$10+'СЕТ СН'!$F$6-'СЕТ СН'!$F$19</f>
        <v>1095.8185120200001</v>
      </c>
      <c r="W39" s="36">
        <f>SUMIFS(СВЦЭМ!$C$39:$C$782,СВЦЭМ!$A$39:$A$782,$A39,СВЦЭМ!$B$39:$B$782,W$11)+'СЕТ СН'!$F$9+СВЦЭМ!$D$10+'СЕТ СН'!$F$6-'СЕТ СН'!$F$19</f>
        <v>1064.4644013300001</v>
      </c>
      <c r="X39" s="36">
        <f>SUMIFS(СВЦЭМ!$C$39:$C$782,СВЦЭМ!$A$39:$A$782,$A39,СВЦЭМ!$B$39:$B$782,X$11)+'СЕТ СН'!$F$9+СВЦЭМ!$D$10+'СЕТ СН'!$F$6-'СЕТ СН'!$F$19</f>
        <v>1062.0057325600001</v>
      </c>
      <c r="Y39" s="36">
        <f>SUMIFS(СВЦЭМ!$C$39:$C$782,СВЦЭМ!$A$39:$A$782,$A39,СВЦЭМ!$B$39:$B$782,Y$11)+'СЕТ СН'!$F$9+СВЦЭМ!$D$10+'СЕТ СН'!$F$6-'СЕТ СН'!$F$19</f>
        <v>1101.94579269</v>
      </c>
    </row>
    <row r="40" spans="1:25" ht="15.75" x14ac:dyDescent="0.2">
      <c r="A40" s="35">
        <f t="shared" si="0"/>
        <v>44649</v>
      </c>
      <c r="B40" s="36">
        <f>SUMIFS(СВЦЭМ!$C$39:$C$782,СВЦЭМ!$A$39:$A$782,$A40,СВЦЭМ!$B$39:$B$782,B$11)+'СЕТ СН'!$F$9+СВЦЭМ!$D$10+'СЕТ СН'!$F$6-'СЕТ СН'!$F$19</f>
        <v>1188.0221608500001</v>
      </c>
      <c r="C40" s="36">
        <f>SUMIFS(СВЦЭМ!$C$39:$C$782,СВЦЭМ!$A$39:$A$782,$A40,СВЦЭМ!$B$39:$B$782,C$11)+'СЕТ СН'!$F$9+СВЦЭМ!$D$10+'СЕТ СН'!$F$6-'СЕТ СН'!$F$19</f>
        <v>1278.4403601500001</v>
      </c>
      <c r="D40" s="36">
        <f>SUMIFS(СВЦЭМ!$C$39:$C$782,СВЦЭМ!$A$39:$A$782,$A40,СВЦЭМ!$B$39:$B$782,D$11)+'СЕТ СН'!$F$9+СВЦЭМ!$D$10+'СЕТ СН'!$F$6-'СЕТ СН'!$F$19</f>
        <v>1374.4485699300001</v>
      </c>
      <c r="E40" s="36">
        <f>SUMIFS(СВЦЭМ!$C$39:$C$782,СВЦЭМ!$A$39:$A$782,$A40,СВЦЭМ!$B$39:$B$782,E$11)+'СЕТ СН'!$F$9+СВЦЭМ!$D$10+'СЕТ СН'!$F$6-'СЕТ СН'!$F$19</f>
        <v>1413.6526385699999</v>
      </c>
      <c r="F40" s="36">
        <f>SUMIFS(СВЦЭМ!$C$39:$C$782,СВЦЭМ!$A$39:$A$782,$A40,СВЦЭМ!$B$39:$B$782,F$11)+'СЕТ СН'!$F$9+СВЦЭМ!$D$10+'СЕТ СН'!$F$6-'СЕТ СН'!$F$19</f>
        <v>1429.47739039</v>
      </c>
      <c r="G40" s="36">
        <f>SUMIFS(СВЦЭМ!$C$39:$C$782,СВЦЭМ!$A$39:$A$782,$A40,СВЦЭМ!$B$39:$B$782,G$11)+'СЕТ СН'!$F$9+СВЦЭМ!$D$10+'СЕТ СН'!$F$6-'СЕТ СН'!$F$19</f>
        <v>1426.9379359899999</v>
      </c>
      <c r="H40" s="36">
        <f>SUMIFS(СВЦЭМ!$C$39:$C$782,СВЦЭМ!$A$39:$A$782,$A40,СВЦЭМ!$B$39:$B$782,H$11)+'СЕТ СН'!$F$9+СВЦЭМ!$D$10+'СЕТ СН'!$F$6-'СЕТ СН'!$F$19</f>
        <v>1370.1460174599999</v>
      </c>
      <c r="I40" s="36">
        <f>SUMIFS(СВЦЭМ!$C$39:$C$782,СВЦЭМ!$A$39:$A$782,$A40,СВЦЭМ!$B$39:$B$782,I$11)+'СЕТ СН'!$F$9+СВЦЭМ!$D$10+'СЕТ СН'!$F$6-'СЕТ СН'!$F$19</f>
        <v>1251.12889767</v>
      </c>
      <c r="J40" s="36">
        <f>SUMIFS(СВЦЭМ!$C$39:$C$782,СВЦЭМ!$A$39:$A$782,$A40,СВЦЭМ!$B$39:$B$782,J$11)+'СЕТ СН'!$F$9+СВЦЭМ!$D$10+'СЕТ СН'!$F$6-'СЕТ СН'!$F$19</f>
        <v>1152.29497932</v>
      </c>
      <c r="K40" s="36">
        <f>SUMIFS(СВЦЭМ!$C$39:$C$782,СВЦЭМ!$A$39:$A$782,$A40,СВЦЭМ!$B$39:$B$782,K$11)+'СЕТ СН'!$F$9+СВЦЭМ!$D$10+'СЕТ СН'!$F$6-'СЕТ СН'!$F$19</f>
        <v>1131.96699743</v>
      </c>
      <c r="L40" s="36">
        <f>SUMIFS(СВЦЭМ!$C$39:$C$782,СВЦЭМ!$A$39:$A$782,$A40,СВЦЭМ!$B$39:$B$782,L$11)+'СЕТ СН'!$F$9+СВЦЭМ!$D$10+'СЕТ СН'!$F$6-'СЕТ СН'!$F$19</f>
        <v>1161.7479176500001</v>
      </c>
      <c r="M40" s="36">
        <f>SUMIFS(СВЦЭМ!$C$39:$C$782,СВЦЭМ!$A$39:$A$782,$A40,СВЦЭМ!$B$39:$B$782,M$11)+'СЕТ СН'!$F$9+СВЦЭМ!$D$10+'СЕТ СН'!$F$6-'СЕТ СН'!$F$19</f>
        <v>1223.1644667600001</v>
      </c>
      <c r="N40" s="36">
        <f>SUMIFS(СВЦЭМ!$C$39:$C$782,СВЦЭМ!$A$39:$A$782,$A40,СВЦЭМ!$B$39:$B$782,N$11)+'СЕТ СН'!$F$9+СВЦЭМ!$D$10+'СЕТ СН'!$F$6-'СЕТ СН'!$F$19</f>
        <v>1338.76774813</v>
      </c>
      <c r="O40" s="36">
        <f>SUMIFS(СВЦЭМ!$C$39:$C$782,СВЦЭМ!$A$39:$A$782,$A40,СВЦЭМ!$B$39:$B$782,O$11)+'СЕТ СН'!$F$9+СВЦЭМ!$D$10+'СЕТ СН'!$F$6-'СЕТ СН'!$F$19</f>
        <v>1391.2233303</v>
      </c>
      <c r="P40" s="36">
        <f>SUMIFS(СВЦЭМ!$C$39:$C$782,СВЦЭМ!$A$39:$A$782,$A40,СВЦЭМ!$B$39:$B$782,P$11)+'СЕТ СН'!$F$9+СВЦЭМ!$D$10+'СЕТ СН'!$F$6-'СЕТ СН'!$F$19</f>
        <v>1407.7451361200001</v>
      </c>
      <c r="Q40" s="36">
        <f>SUMIFS(СВЦЭМ!$C$39:$C$782,СВЦЭМ!$A$39:$A$782,$A40,СВЦЭМ!$B$39:$B$782,Q$11)+'СЕТ СН'!$F$9+СВЦЭМ!$D$10+'СЕТ СН'!$F$6-'СЕТ СН'!$F$19</f>
        <v>1414.4362288</v>
      </c>
      <c r="R40" s="36">
        <f>SUMIFS(СВЦЭМ!$C$39:$C$782,СВЦЭМ!$A$39:$A$782,$A40,СВЦЭМ!$B$39:$B$782,R$11)+'СЕТ СН'!$F$9+СВЦЭМ!$D$10+'СЕТ СН'!$F$6-'СЕТ СН'!$F$19</f>
        <v>1360.68918753</v>
      </c>
      <c r="S40" s="36">
        <f>SUMIFS(СВЦЭМ!$C$39:$C$782,СВЦЭМ!$A$39:$A$782,$A40,СВЦЭМ!$B$39:$B$782,S$11)+'СЕТ СН'!$F$9+СВЦЭМ!$D$10+'СЕТ СН'!$F$6-'СЕТ СН'!$F$19</f>
        <v>1328.20389456</v>
      </c>
      <c r="T40" s="36">
        <f>SUMIFS(СВЦЭМ!$C$39:$C$782,СВЦЭМ!$A$39:$A$782,$A40,СВЦЭМ!$B$39:$B$782,T$11)+'СЕТ СН'!$F$9+СВЦЭМ!$D$10+'СЕТ СН'!$F$6-'СЕТ СН'!$F$19</f>
        <v>1303.66302202</v>
      </c>
      <c r="U40" s="36">
        <f>SUMIFS(СВЦЭМ!$C$39:$C$782,СВЦЭМ!$A$39:$A$782,$A40,СВЦЭМ!$B$39:$B$782,U$11)+'СЕТ СН'!$F$9+СВЦЭМ!$D$10+'СЕТ СН'!$F$6-'СЕТ СН'!$F$19</f>
        <v>1262.07979032</v>
      </c>
      <c r="V40" s="36">
        <f>SUMIFS(СВЦЭМ!$C$39:$C$782,СВЦЭМ!$A$39:$A$782,$A40,СВЦЭМ!$B$39:$B$782,V$11)+'СЕТ СН'!$F$9+СВЦЭМ!$D$10+'СЕТ СН'!$F$6-'СЕТ СН'!$F$19</f>
        <v>1282.1389512400001</v>
      </c>
      <c r="W40" s="36">
        <f>SUMIFS(СВЦЭМ!$C$39:$C$782,СВЦЭМ!$A$39:$A$782,$A40,СВЦЭМ!$B$39:$B$782,W$11)+'СЕТ СН'!$F$9+СВЦЭМ!$D$10+'СЕТ СН'!$F$6-'СЕТ СН'!$F$19</f>
        <v>1271.25339239</v>
      </c>
      <c r="X40" s="36">
        <f>SUMIFS(СВЦЭМ!$C$39:$C$782,СВЦЭМ!$A$39:$A$782,$A40,СВЦЭМ!$B$39:$B$782,X$11)+'СЕТ СН'!$F$9+СВЦЭМ!$D$10+'СЕТ СН'!$F$6-'СЕТ СН'!$F$19</f>
        <v>1313.21716969</v>
      </c>
      <c r="Y40" s="36">
        <f>SUMIFS(СВЦЭМ!$C$39:$C$782,СВЦЭМ!$A$39:$A$782,$A40,СВЦЭМ!$B$39:$B$782,Y$11)+'СЕТ СН'!$F$9+СВЦЭМ!$D$10+'СЕТ СН'!$F$6-'СЕТ СН'!$F$19</f>
        <v>1310.55958661</v>
      </c>
    </row>
    <row r="41" spans="1:25" ht="15.75" x14ac:dyDescent="0.2">
      <c r="A41" s="35">
        <f t="shared" si="0"/>
        <v>44650</v>
      </c>
      <c r="B41" s="36">
        <f>SUMIFS(СВЦЭМ!$C$39:$C$782,СВЦЭМ!$A$39:$A$782,$A41,СВЦЭМ!$B$39:$B$782,B$11)+'СЕТ СН'!$F$9+СВЦЭМ!$D$10+'СЕТ СН'!$F$6-'СЕТ СН'!$F$19</f>
        <v>1294.6464700700001</v>
      </c>
      <c r="C41" s="36">
        <f>SUMIFS(СВЦЭМ!$C$39:$C$782,СВЦЭМ!$A$39:$A$782,$A41,СВЦЭМ!$B$39:$B$782,C$11)+'СЕТ СН'!$F$9+СВЦЭМ!$D$10+'СЕТ СН'!$F$6-'СЕТ СН'!$F$19</f>
        <v>1312.4543560699999</v>
      </c>
      <c r="D41" s="36">
        <f>SUMIFS(СВЦЭМ!$C$39:$C$782,СВЦЭМ!$A$39:$A$782,$A41,СВЦЭМ!$B$39:$B$782,D$11)+'СЕТ СН'!$F$9+СВЦЭМ!$D$10+'СЕТ СН'!$F$6-'СЕТ СН'!$F$19</f>
        <v>1383.5596908</v>
      </c>
      <c r="E41" s="36">
        <f>SUMIFS(СВЦЭМ!$C$39:$C$782,СВЦЭМ!$A$39:$A$782,$A41,СВЦЭМ!$B$39:$B$782,E$11)+'СЕТ СН'!$F$9+СВЦЭМ!$D$10+'СЕТ СН'!$F$6-'СЕТ СН'!$F$19</f>
        <v>1442.3053430100001</v>
      </c>
      <c r="F41" s="36">
        <f>SUMIFS(СВЦЭМ!$C$39:$C$782,СВЦЭМ!$A$39:$A$782,$A41,СВЦЭМ!$B$39:$B$782,F$11)+'СЕТ СН'!$F$9+СВЦЭМ!$D$10+'СЕТ СН'!$F$6-'СЕТ СН'!$F$19</f>
        <v>1435.7039452700001</v>
      </c>
      <c r="G41" s="36">
        <f>SUMIFS(СВЦЭМ!$C$39:$C$782,СВЦЭМ!$A$39:$A$782,$A41,СВЦЭМ!$B$39:$B$782,G$11)+'СЕТ СН'!$F$9+СВЦЭМ!$D$10+'СЕТ СН'!$F$6-'СЕТ СН'!$F$19</f>
        <v>1420.6951873</v>
      </c>
      <c r="H41" s="36">
        <f>SUMIFS(СВЦЭМ!$C$39:$C$782,СВЦЭМ!$A$39:$A$782,$A41,СВЦЭМ!$B$39:$B$782,H$11)+'СЕТ СН'!$F$9+СВЦЭМ!$D$10+'СЕТ СН'!$F$6-'СЕТ СН'!$F$19</f>
        <v>1354.3761321899999</v>
      </c>
      <c r="I41" s="36">
        <f>SUMIFS(СВЦЭМ!$C$39:$C$782,СВЦЭМ!$A$39:$A$782,$A41,СВЦЭМ!$B$39:$B$782,I$11)+'СЕТ СН'!$F$9+СВЦЭМ!$D$10+'СЕТ СН'!$F$6-'СЕТ СН'!$F$19</f>
        <v>1294.6887224500001</v>
      </c>
      <c r="J41" s="36">
        <f>SUMIFS(СВЦЭМ!$C$39:$C$782,СВЦЭМ!$A$39:$A$782,$A41,СВЦЭМ!$B$39:$B$782,J$11)+'СЕТ СН'!$F$9+СВЦЭМ!$D$10+'СЕТ СН'!$F$6-'СЕТ СН'!$F$19</f>
        <v>1259.4250375500001</v>
      </c>
      <c r="K41" s="36">
        <f>SUMIFS(СВЦЭМ!$C$39:$C$782,СВЦЭМ!$A$39:$A$782,$A41,СВЦЭМ!$B$39:$B$782,K$11)+'СЕТ СН'!$F$9+СВЦЭМ!$D$10+'СЕТ СН'!$F$6-'СЕТ СН'!$F$19</f>
        <v>1268.0633728800001</v>
      </c>
      <c r="L41" s="36">
        <f>SUMIFS(СВЦЭМ!$C$39:$C$782,СВЦЭМ!$A$39:$A$782,$A41,СВЦЭМ!$B$39:$B$782,L$11)+'СЕТ СН'!$F$9+СВЦЭМ!$D$10+'СЕТ СН'!$F$6-'СЕТ СН'!$F$19</f>
        <v>1297.25740905</v>
      </c>
      <c r="M41" s="36">
        <f>SUMIFS(СВЦЭМ!$C$39:$C$782,СВЦЭМ!$A$39:$A$782,$A41,СВЦЭМ!$B$39:$B$782,M$11)+'СЕТ СН'!$F$9+СВЦЭМ!$D$10+'СЕТ СН'!$F$6-'СЕТ СН'!$F$19</f>
        <v>1297.3425504300001</v>
      </c>
      <c r="N41" s="36">
        <f>SUMIFS(СВЦЭМ!$C$39:$C$782,СВЦЭМ!$A$39:$A$782,$A41,СВЦЭМ!$B$39:$B$782,N$11)+'СЕТ СН'!$F$9+СВЦЭМ!$D$10+'СЕТ СН'!$F$6-'СЕТ СН'!$F$19</f>
        <v>1327.51855615</v>
      </c>
      <c r="O41" s="36">
        <f>SUMIFS(СВЦЭМ!$C$39:$C$782,СВЦЭМ!$A$39:$A$782,$A41,СВЦЭМ!$B$39:$B$782,O$11)+'СЕТ СН'!$F$9+СВЦЭМ!$D$10+'СЕТ СН'!$F$6-'СЕТ СН'!$F$19</f>
        <v>1394.62375174</v>
      </c>
      <c r="P41" s="36">
        <f>SUMIFS(СВЦЭМ!$C$39:$C$782,СВЦЭМ!$A$39:$A$782,$A41,СВЦЭМ!$B$39:$B$782,P$11)+'СЕТ СН'!$F$9+СВЦЭМ!$D$10+'СЕТ СН'!$F$6-'СЕТ СН'!$F$19</f>
        <v>1448.8676356799999</v>
      </c>
      <c r="Q41" s="36">
        <f>SUMIFS(СВЦЭМ!$C$39:$C$782,СВЦЭМ!$A$39:$A$782,$A41,СВЦЭМ!$B$39:$B$782,Q$11)+'СЕТ СН'!$F$9+СВЦЭМ!$D$10+'СЕТ СН'!$F$6-'СЕТ СН'!$F$19</f>
        <v>1424.68676005</v>
      </c>
      <c r="R41" s="36">
        <f>SUMIFS(СВЦЭМ!$C$39:$C$782,СВЦЭМ!$A$39:$A$782,$A41,СВЦЭМ!$B$39:$B$782,R$11)+'СЕТ СН'!$F$9+СВЦЭМ!$D$10+'СЕТ СН'!$F$6-'СЕТ СН'!$F$19</f>
        <v>1360.1132808100001</v>
      </c>
      <c r="S41" s="36">
        <f>SUMIFS(СВЦЭМ!$C$39:$C$782,СВЦЭМ!$A$39:$A$782,$A41,СВЦЭМ!$B$39:$B$782,S$11)+'СЕТ СН'!$F$9+СВЦЭМ!$D$10+'СЕТ СН'!$F$6-'СЕТ СН'!$F$19</f>
        <v>1323.2064870700001</v>
      </c>
      <c r="T41" s="36">
        <f>SUMIFS(СВЦЭМ!$C$39:$C$782,СВЦЭМ!$A$39:$A$782,$A41,СВЦЭМ!$B$39:$B$782,T$11)+'СЕТ СН'!$F$9+СВЦЭМ!$D$10+'СЕТ СН'!$F$6-'СЕТ СН'!$F$19</f>
        <v>1295.35330043</v>
      </c>
      <c r="U41" s="36">
        <f>SUMIFS(СВЦЭМ!$C$39:$C$782,СВЦЭМ!$A$39:$A$782,$A41,СВЦЭМ!$B$39:$B$782,U$11)+'СЕТ СН'!$F$9+СВЦЭМ!$D$10+'СЕТ СН'!$F$6-'СЕТ СН'!$F$19</f>
        <v>1261.4095474600001</v>
      </c>
      <c r="V41" s="36">
        <f>SUMIFS(СВЦЭМ!$C$39:$C$782,СВЦЭМ!$A$39:$A$782,$A41,СВЦЭМ!$B$39:$B$782,V$11)+'СЕТ СН'!$F$9+СВЦЭМ!$D$10+'СЕТ СН'!$F$6-'СЕТ СН'!$F$19</f>
        <v>1256.59497762</v>
      </c>
      <c r="W41" s="36">
        <f>SUMIFS(СВЦЭМ!$C$39:$C$782,СВЦЭМ!$A$39:$A$782,$A41,СВЦЭМ!$B$39:$B$782,W$11)+'СЕТ СН'!$F$9+СВЦЭМ!$D$10+'СЕТ СН'!$F$6-'СЕТ СН'!$F$19</f>
        <v>1265.95037192</v>
      </c>
      <c r="X41" s="36">
        <f>SUMIFS(СВЦЭМ!$C$39:$C$782,СВЦЭМ!$A$39:$A$782,$A41,СВЦЭМ!$B$39:$B$782,X$11)+'СЕТ СН'!$F$9+СВЦЭМ!$D$10+'СЕТ СН'!$F$6-'СЕТ СН'!$F$19</f>
        <v>1286.91276249</v>
      </c>
      <c r="Y41" s="36">
        <f>SUMIFS(СВЦЭМ!$C$39:$C$782,СВЦЭМ!$A$39:$A$782,$A41,СВЦЭМ!$B$39:$B$782,Y$11)+'СЕТ СН'!$F$9+СВЦЭМ!$D$10+'СЕТ СН'!$F$6-'СЕТ СН'!$F$19</f>
        <v>1309.4057835000001</v>
      </c>
    </row>
    <row r="42" spans="1:25" ht="15.75" x14ac:dyDescent="0.2">
      <c r="A42" s="35">
        <f t="shared" si="0"/>
        <v>44651</v>
      </c>
      <c r="B42" s="36">
        <f>SUMIFS(СВЦЭМ!$C$39:$C$782,СВЦЭМ!$A$39:$A$782,$A42,СВЦЭМ!$B$39:$B$782,B$11)+'СЕТ СН'!$F$9+СВЦЭМ!$D$10+'СЕТ СН'!$F$6-'СЕТ СН'!$F$19</f>
        <v>1299.3952895499999</v>
      </c>
      <c r="C42" s="36">
        <f>SUMIFS(СВЦЭМ!$C$39:$C$782,СВЦЭМ!$A$39:$A$782,$A42,СВЦЭМ!$B$39:$B$782,C$11)+'СЕТ СН'!$F$9+СВЦЭМ!$D$10+'СЕТ СН'!$F$6-'СЕТ СН'!$F$19</f>
        <v>1305.7535139399999</v>
      </c>
      <c r="D42" s="36">
        <f>SUMIFS(СВЦЭМ!$C$39:$C$782,СВЦЭМ!$A$39:$A$782,$A42,СВЦЭМ!$B$39:$B$782,D$11)+'СЕТ СН'!$F$9+СВЦЭМ!$D$10+'СЕТ СН'!$F$6-'СЕТ СН'!$F$19</f>
        <v>1369.5608208599999</v>
      </c>
      <c r="E42" s="36">
        <f>SUMIFS(СВЦЭМ!$C$39:$C$782,СВЦЭМ!$A$39:$A$782,$A42,СВЦЭМ!$B$39:$B$782,E$11)+'СЕТ СН'!$F$9+СВЦЭМ!$D$10+'СЕТ СН'!$F$6-'СЕТ СН'!$F$19</f>
        <v>1435.6682909000001</v>
      </c>
      <c r="F42" s="36">
        <f>SUMIFS(СВЦЭМ!$C$39:$C$782,СВЦЭМ!$A$39:$A$782,$A42,СВЦЭМ!$B$39:$B$782,F$11)+'СЕТ СН'!$F$9+СВЦЭМ!$D$10+'СЕТ СН'!$F$6-'СЕТ СН'!$F$19</f>
        <v>1432.3368701700001</v>
      </c>
      <c r="G42" s="36">
        <f>SUMIFS(СВЦЭМ!$C$39:$C$782,СВЦЭМ!$A$39:$A$782,$A42,СВЦЭМ!$B$39:$B$782,G$11)+'СЕТ СН'!$F$9+СВЦЭМ!$D$10+'СЕТ СН'!$F$6-'СЕТ СН'!$F$19</f>
        <v>1420.45300262</v>
      </c>
      <c r="H42" s="36">
        <f>SUMIFS(СВЦЭМ!$C$39:$C$782,СВЦЭМ!$A$39:$A$782,$A42,СВЦЭМ!$B$39:$B$782,H$11)+'СЕТ СН'!$F$9+СВЦЭМ!$D$10+'СЕТ СН'!$F$6-'СЕТ СН'!$F$19</f>
        <v>1374.7857327700001</v>
      </c>
      <c r="I42" s="36">
        <f>SUMIFS(СВЦЭМ!$C$39:$C$782,СВЦЭМ!$A$39:$A$782,$A42,СВЦЭМ!$B$39:$B$782,I$11)+'СЕТ СН'!$F$9+СВЦЭМ!$D$10+'СЕТ СН'!$F$6-'СЕТ СН'!$F$19</f>
        <v>1305.8209228799999</v>
      </c>
      <c r="J42" s="36">
        <f>SUMIFS(СВЦЭМ!$C$39:$C$782,СВЦЭМ!$A$39:$A$782,$A42,СВЦЭМ!$B$39:$B$782,J$11)+'СЕТ СН'!$F$9+СВЦЭМ!$D$10+'СЕТ СН'!$F$6-'СЕТ СН'!$F$19</f>
        <v>1270.70436589</v>
      </c>
      <c r="K42" s="36">
        <f>SUMIFS(СВЦЭМ!$C$39:$C$782,СВЦЭМ!$A$39:$A$782,$A42,СВЦЭМ!$B$39:$B$782,K$11)+'СЕТ СН'!$F$9+СВЦЭМ!$D$10+'СЕТ СН'!$F$6-'СЕТ СН'!$F$19</f>
        <v>1270.50841728</v>
      </c>
      <c r="L42" s="36">
        <f>SUMIFS(СВЦЭМ!$C$39:$C$782,СВЦЭМ!$A$39:$A$782,$A42,СВЦЭМ!$B$39:$B$782,L$11)+'СЕТ СН'!$F$9+СВЦЭМ!$D$10+'СЕТ СН'!$F$6-'СЕТ СН'!$F$19</f>
        <v>1301.72905696</v>
      </c>
      <c r="M42" s="36">
        <f>SUMIFS(СВЦЭМ!$C$39:$C$782,СВЦЭМ!$A$39:$A$782,$A42,СВЦЭМ!$B$39:$B$782,M$11)+'СЕТ СН'!$F$9+СВЦЭМ!$D$10+'СЕТ СН'!$F$6-'СЕТ СН'!$F$19</f>
        <v>1329.6763303499999</v>
      </c>
      <c r="N42" s="36">
        <f>SUMIFS(СВЦЭМ!$C$39:$C$782,СВЦЭМ!$A$39:$A$782,$A42,СВЦЭМ!$B$39:$B$782,N$11)+'СЕТ СН'!$F$9+СВЦЭМ!$D$10+'СЕТ СН'!$F$6-'СЕТ СН'!$F$19</f>
        <v>1354.2537933900001</v>
      </c>
      <c r="O42" s="36">
        <f>SUMIFS(СВЦЭМ!$C$39:$C$782,СВЦЭМ!$A$39:$A$782,$A42,СВЦЭМ!$B$39:$B$782,O$11)+'СЕТ СН'!$F$9+СВЦЭМ!$D$10+'СЕТ СН'!$F$6-'СЕТ СН'!$F$19</f>
        <v>1397.20443198</v>
      </c>
      <c r="P42" s="36">
        <f>SUMIFS(СВЦЭМ!$C$39:$C$782,СВЦЭМ!$A$39:$A$782,$A42,СВЦЭМ!$B$39:$B$782,P$11)+'СЕТ СН'!$F$9+СВЦЭМ!$D$10+'СЕТ СН'!$F$6-'СЕТ СН'!$F$19</f>
        <v>1418.7324608599999</v>
      </c>
      <c r="Q42" s="36">
        <f>SUMIFS(СВЦЭМ!$C$39:$C$782,СВЦЭМ!$A$39:$A$782,$A42,СВЦЭМ!$B$39:$B$782,Q$11)+'СЕТ СН'!$F$9+СВЦЭМ!$D$10+'СЕТ СН'!$F$6-'СЕТ СН'!$F$19</f>
        <v>1391.70024586</v>
      </c>
      <c r="R42" s="36">
        <f>SUMIFS(СВЦЭМ!$C$39:$C$782,СВЦЭМ!$A$39:$A$782,$A42,СВЦЭМ!$B$39:$B$782,R$11)+'СЕТ СН'!$F$9+СВЦЭМ!$D$10+'СЕТ СН'!$F$6-'СЕТ СН'!$F$19</f>
        <v>1290.3465406099999</v>
      </c>
      <c r="S42" s="36">
        <f>SUMIFS(СВЦЭМ!$C$39:$C$782,СВЦЭМ!$A$39:$A$782,$A42,СВЦЭМ!$B$39:$B$782,S$11)+'СЕТ СН'!$F$9+СВЦЭМ!$D$10+'СЕТ СН'!$F$6-'СЕТ СН'!$F$19</f>
        <v>1181.03929143</v>
      </c>
      <c r="T42" s="36">
        <f>SUMIFS(СВЦЭМ!$C$39:$C$782,СВЦЭМ!$A$39:$A$782,$A42,СВЦЭМ!$B$39:$B$782,T$11)+'СЕТ СН'!$F$9+СВЦЭМ!$D$10+'СЕТ СН'!$F$6-'СЕТ СН'!$F$19</f>
        <v>1091.43509715</v>
      </c>
      <c r="U42" s="36">
        <f>SUMIFS(СВЦЭМ!$C$39:$C$782,СВЦЭМ!$A$39:$A$782,$A42,СВЦЭМ!$B$39:$B$782,U$11)+'СЕТ СН'!$F$9+СВЦЭМ!$D$10+'СЕТ СН'!$F$6-'СЕТ СН'!$F$19</f>
        <v>1119.9350935100001</v>
      </c>
      <c r="V42" s="36">
        <f>SUMIFS(СВЦЭМ!$C$39:$C$782,СВЦЭМ!$A$39:$A$782,$A42,СВЦЭМ!$B$39:$B$782,V$11)+'СЕТ СН'!$F$9+СВЦЭМ!$D$10+'СЕТ СН'!$F$6-'СЕТ СН'!$F$19</f>
        <v>1165.4215845700001</v>
      </c>
      <c r="W42" s="36">
        <f>SUMIFS(СВЦЭМ!$C$39:$C$782,СВЦЭМ!$A$39:$A$782,$A42,СВЦЭМ!$B$39:$B$782,W$11)+'СЕТ СН'!$F$9+СВЦЭМ!$D$10+'СЕТ СН'!$F$6-'СЕТ СН'!$F$19</f>
        <v>1252.97713817</v>
      </c>
      <c r="X42" s="36">
        <f>SUMIFS(СВЦЭМ!$C$39:$C$782,СВЦЭМ!$A$39:$A$782,$A42,СВЦЭМ!$B$39:$B$782,X$11)+'СЕТ СН'!$F$9+СВЦЭМ!$D$10+'СЕТ СН'!$F$6-'СЕТ СН'!$F$19</f>
        <v>1289.9040472500001</v>
      </c>
      <c r="Y42" s="36">
        <f>SUMIFS(СВЦЭМ!$C$39:$C$782,СВЦЭМ!$A$39:$A$782,$A42,СВЦЭМ!$B$39:$B$782,Y$11)+'СЕТ СН'!$F$9+СВЦЭМ!$D$10+'СЕТ СН'!$F$6-'СЕТ СН'!$F$19</f>
        <v>1324.4425045800001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01.03.2022</v>
      </c>
      <c r="B48" s="36">
        <f>SUMIFS(СВЦЭМ!$C$39:$C$782,СВЦЭМ!$A$39:$A$782,$A48,СВЦЭМ!$B$39:$B$782,B$47)+'СЕТ СН'!$G$9+СВЦЭМ!$D$10+'СЕТ СН'!$G$6-'СЕТ СН'!$G$19</f>
        <v>1360.6812751499999</v>
      </c>
      <c r="C48" s="36">
        <f>SUMIFS(СВЦЭМ!$C$39:$C$782,СВЦЭМ!$A$39:$A$782,$A48,СВЦЭМ!$B$39:$B$782,C$47)+'СЕТ СН'!$G$9+СВЦЭМ!$D$10+'СЕТ СН'!$G$6-'СЕТ СН'!$G$19</f>
        <v>1384.59346964</v>
      </c>
      <c r="D48" s="36">
        <f>SUMIFS(СВЦЭМ!$C$39:$C$782,СВЦЭМ!$A$39:$A$782,$A48,СВЦЭМ!$B$39:$B$782,D$47)+'СЕТ СН'!$G$9+СВЦЭМ!$D$10+'СЕТ СН'!$G$6-'СЕТ СН'!$G$19</f>
        <v>1407.22913754</v>
      </c>
      <c r="E48" s="36">
        <f>SUMIFS(СВЦЭМ!$C$39:$C$782,СВЦЭМ!$A$39:$A$782,$A48,СВЦЭМ!$B$39:$B$782,E$47)+'СЕТ СН'!$G$9+СВЦЭМ!$D$10+'СЕТ СН'!$G$6-'СЕТ СН'!$G$19</f>
        <v>1400.6926467199999</v>
      </c>
      <c r="F48" s="36">
        <f>SUMIFS(СВЦЭМ!$C$39:$C$782,СВЦЭМ!$A$39:$A$782,$A48,СВЦЭМ!$B$39:$B$782,F$47)+'СЕТ СН'!$G$9+СВЦЭМ!$D$10+'СЕТ СН'!$G$6-'СЕТ СН'!$G$19</f>
        <v>1403.94556693</v>
      </c>
      <c r="G48" s="36">
        <f>SUMIFS(СВЦЭМ!$C$39:$C$782,СВЦЭМ!$A$39:$A$782,$A48,СВЦЭМ!$B$39:$B$782,G$47)+'СЕТ СН'!$G$9+СВЦЭМ!$D$10+'СЕТ СН'!$G$6-'СЕТ СН'!$G$19</f>
        <v>1399.64981792</v>
      </c>
      <c r="H48" s="36">
        <f>SUMIFS(СВЦЭМ!$C$39:$C$782,СВЦЭМ!$A$39:$A$782,$A48,СВЦЭМ!$B$39:$B$782,H$47)+'СЕТ СН'!$G$9+СВЦЭМ!$D$10+'СЕТ СН'!$G$6-'СЕТ СН'!$G$19</f>
        <v>1333.2032177199999</v>
      </c>
      <c r="I48" s="36">
        <f>SUMIFS(СВЦЭМ!$C$39:$C$782,СВЦЭМ!$A$39:$A$782,$A48,СВЦЭМ!$B$39:$B$782,I$47)+'СЕТ СН'!$G$9+СВЦЭМ!$D$10+'СЕТ СН'!$G$6-'СЕТ СН'!$G$19</f>
        <v>1305.69050915</v>
      </c>
      <c r="J48" s="36">
        <f>SUMIFS(СВЦЭМ!$C$39:$C$782,СВЦЭМ!$A$39:$A$782,$A48,СВЦЭМ!$B$39:$B$782,J$47)+'СЕТ СН'!$G$9+СВЦЭМ!$D$10+'СЕТ СН'!$G$6-'СЕТ СН'!$G$19</f>
        <v>1269.3160374899999</v>
      </c>
      <c r="K48" s="36">
        <f>SUMIFS(СВЦЭМ!$C$39:$C$782,СВЦЭМ!$A$39:$A$782,$A48,СВЦЭМ!$B$39:$B$782,K$47)+'СЕТ СН'!$G$9+СВЦЭМ!$D$10+'СЕТ СН'!$G$6-'СЕТ СН'!$G$19</f>
        <v>1282.7577884499999</v>
      </c>
      <c r="L48" s="36">
        <f>SUMIFS(СВЦЭМ!$C$39:$C$782,СВЦЭМ!$A$39:$A$782,$A48,СВЦЭМ!$B$39:$B$782,L$47)+'СЕТ СН'!$G$9+СВЦЭМ!$D$10+'СЕТ СН'!$G$6-'СЕТ СН'!$G$19</f>
        <v>1269.50401554</v>
      </c>
      <c r="M48" s="36">
        <f>SUMIFS(СВЦЭМ!$C$39:$C$782,СВЦЭМ!$A$39:$A$782,$A48,СВЦЭМ!$B$39:$B$782,M$47)+'СЕТ СН'!$G$9+СВЦЭМ!$D$10+'СЕТ СН'!$G$6-'СЕТ СН'!$G$19</f>
        <v>1304.6790920199999</v>
      </c>
      <c r="N48" s="36">
        <f>SUMIFS(СВЦЭМ!$C$39:$C$782,СВЦЭМ!$A$39:$A$782,$A48,СВЦЭМ!$B$39:$B$782,N$47)+'СЕТ СН'!$G$9+СВЦЭМ!$D$10+'СЕТ СН'!$G$6-'СЕТ СН'!$G$19</f>
        <v>1342.7464182399999</v>
      </c>
      <c r="O48" s="36">
        <f>SUMIFS(СВЦЭМ!$C$39:$C$782,СВЦЭМ!$A$39:$A$782,$A48,СВЦЭМ!$B$39:$B$782,O$47)+'СЕТ СН'!$G$9+СВЦЭМ!$D$10+'СЕТ СН'!$G$6-'СЕТ СН'!$G$19</f>
        <v>1370.2106346799999</v>
      </c>
      <c r="P48" s="36">
        <f>SUMIFS(СВЦЭМ!$C$39:$C$782,СВЦЭМ!$A$39:$A$782,$A48,СВЦЭМ!$B$39:$B$782,P$47)+'СЕТ СН'!$G$9+СВЦЭМ!$D$10+'СЕТ СН'!$G$6-'СЕТ СН'!$G$19</f>
        <v>1383.35528626</v>
      </c>
      <c r="Q48" s="36">
        <f>SUMIFS(СВЦЭМ!$C$39:$C$782,СВЦЭМ!$A$39:$A$782,$A48,СВЦЭМ!$B$39:$B$782,Q$47)+'СЕТ СН'!$G$9+СВЦЭМ!$D$10+'СЕТ СН'!$G$6-'СЕТ СН'!$G$19</f>
        <v>1408.9737837</v>
      </c>
      <c r="R48" s="36">
        <f>SUMIFS(СВЦЭМ!$C$39:$C$782,СВЦЭМ!$A$39:$A$782,$A48,СВЦЭМ!$B$39:$B$782,R$47)+'СЕТ СН'!$G$9+СВЦЭМ!$D$10+'СЕТ СН'!$G$6-'СЕТ СН'!$G$19</f>
        <v>1342.2071840999999</v>
      </c>
      <c r="S48" s="36">
        <f>SUMIFS(СВЦЭМ!$C$39:$C$782,СВЦЭМ!$A$39:$A$782,$A48,СВЦЭМ!$B$39:$B$782,S$47)+'СЕТ СН'!$G$9+СВЦЭМ!$D$10+'СЕТ СН'!$G$6-'СЕТ СН'!$G$19</f>
        <v>1302.32962013</v>
      </c>
      <c r="T48" s="36">
        <f>SUMIFS(СВЦЭМ!$C$39:$C$782,СВЦЭМ!$A$39:$A$782,$A48,СВЦЭМ!$B$39:$B$782,T$47)+'СЕТ СН'!$G$9+СВЦЭМ!$D$10+'СЕТ СН'!$G$6-'СЕТ СН'!$G$19</f>
        <v>1262.80696734</v>
      </c>
      <c r="U48" s="36">
        <f>SUMIFS(СВЦЭМ!$C$39:$C$782,СВЦЭМ!$A$39:$A$782,$A48,СВЦЭМ!$B$39:$B$782,U$47)+'СЕТ СН'!$G$9+СВЦЭМ!$D$10+'СЕТ СН'!$G$6-'СЕТ СН'!$G$19</f>
        <v>1243.4010344199999</v>
      </c>
      <c r="V48" s="36">
        <f>SUMIFS(СВЦЭМ!$C$39:$C$782,СВЦЭМ!$A$39:$A$782,$A48,СВЦЭМ!$B$39:$B$782,V$47)+'СЕТ СН'!$G$9+СВЦЭМ!$D$10+'СЕТ СН'!$G$6-'СЕТ СН'!$G$19</f>
        <v>1266.41432644</v>
      </c>
      <c r="W48" s="36">
        <f>SUMIFS(СВЦЭМ!$C$39:$C$782,СВЦЭМ!$A$39:$A$782,$A48,СВЦЭМ!$B$39:$B$782,W$47)+'СЕТ СН'!$G$9+СВЦЭМ!$D$10+'СЕТ СН'!$G$6-'СЕТ СН'!$G$19</f>
        <v>1278.12425226</v>
      </c>
      <c r="X48" s="36">
        <f>SUMIFS(СВЦЭМ!$C$39:$C$782,СВЦЭМ!$A$39:$A$782,$A48,СВЦЭМ!$B$39:$B$782,X$47)+'СЕТ СН'!$G$9+СВЦЭМ!$D$10+'СЕТ СН'!$G$6-'СЕТ СН'!$G$19</f>
        <v>1294.2924087700001</v>
      </c>
      <c r="Y48" s="36">
        <f>SUMIFS(СВЦЭМ!$C$39:$C$782,СВЦЭМ!$A$39:$A$782,$A48,СВЦЭМ!$B$39:$B$782,Y$47)+'СЕТ СН'!$G$9+СВЦЭМ!$D$10+'СЕТ СН'!$G$6-'СЕТ СН'!$G$19</f>
        <v>1333.3570999399999</v>
      </c>
    </row>
    <row r="49" spans="1:25" ht="15.75" x14ac:dyDescent="0.2">
      <c r="A49" s="35">
        <f>A48+1</f>
        <v>44622</v>
      </c>
      <c r="B49" s="36">
        <f>SUMIFS(СВЦЭМ!$C$39:$C$782,СВЦЭМ!$A$39:$A$782,$A49,СВЦЭМ!$B$39:$B$782,B$47)+'СЕТ СН'!$G$9+СВЦЭМ!$D$10+'СЕТ СН'!$G$6-'СЕТ СН'!$G$19</f>
        <v>1367.81813693</v>
      </c>
      <c r="C49" s="36">
        <f>SUMIFS(СВЦЭМ!$C$39:$C$782,СВЦЭМ!$A$39:$A$782,$A49,СВЦЭМ!$B$39:$B$782,C$47)+'СЕТ СН'!$G$9+СВЦЭМ!$D$10+'СЕТ СН'!$G$6-'СЕТ СН'!$G$19</f>
        <v>1421.9128340099999</v>
      </c>
      <c r="D49" s="36">
        <f>SUMIFS(СВЦЭМ!$C$39:$C$782,СВЦЭМ!$A$39:$A$782,$A49,СВЦЭМ!$B$39:$B$782,D$47)+'СЕТ СН'!$G$9+СВЦЭМ!$D$10+'СЕТ СН'!$G$6-'СЕТ СН'!$G$19</f>
        <v>1457.1109718600001</v>
      </c>
      <c r="E49" s="36">
        <f>SUMIFS(СВЦЭМ!$C$39:$C$782,СВЦЭМ!$A$39:$A$782,$A49,СВЦЭМ!$B$39:$B$782,E$47)+'СЕТ СН'!$G$9+СВЦЭМ!$D$10+'СЕТ СН'!$G$6-'СЕТ СН'!$G$19</f>
        <v>1476.4985229199999</v>
      </c>
      <c r="F49" s="36">
        <f>SUMIFS(СВЦЭМ!$C$39:$C$782,СВЦЭМ!$A$39:$A$782,$A49,СВЦЭМ!$B$39:$B$782,F$47)+'СЕТ СН'!$G$9+СВЦЭМ!$D$10+'СЕТ СН'!$G$6-'СЕТ СН'!$G$19</f>
        <v>1502.80799847</v>
      </c>
      <c r="G49" s="36">
        <f>SUMIFS(СВЦЭМ!$C$39:$C$782,СВЦЭМ!$A$39:$A$782,$A49,СВЦЭМ!$B$39:$B$782,G$47)+'СЕТ СН'!$G$9+СВЦЭМ!$D$10+'СЕТ СН'!$G$6-'СЕТ СН'!$G$19</f>
        <v>1457.8245106699999</v>
      </c>
      <c r="H49" s="36">
        <f>SUMIFS(СВЦЭМ!$C$39:$C$782,СВЦЭМ!$A$39:$A$782,$A49,СВЦЭМ!$B$39:$B$782,H$47)+'СЕТ СН'!$G$9+СВЦЭМ!$D$10+'СЕТ СН'!$G$6-'СЕТ СН'!$G$19</f>
        <v>1385.8032827899999</v>
      </c>
      <c r="I49" s="36">
        <f>SUMIFS(СВЦЭМ!$C$39:$C$782,СВЦЭМ!$A$39:$A$782,$A49,СВЦЭМ!$B$39:$B$782,I$47)+'СЕТ СН'!$G$9+СВЦЭМ!$D$10+'СЕТ СН'!$G$6-'СЕТ СН'!$G$19</f>
        <v>1334.82491626</v>
      </c>
      <c r="J49" s="36">
        <f>SUMIFS(СВЦЭМ!$C$39:$C$782,СВЦЭМ!$A$39:$A$782,$A49,СВЦЭМ!$B$39:$B$782,J$47)+'СЕТ СН'!$G$9+СВЦЭМ!$D$10+'СЕТ СН'!$G$6-'СЕТ СН'!$G$19</f>
        <v>1289.4052378700001</v>
      </c>
      <c r="K49" s="36">
        <f>SUMIFS(СВЦЭМ!$C$39:$C$782,СВЦЭМ!$A$39:$A$782,$A49,СВЦЭМ!$B$39:$B$782,K$47)+'СЕТ СН'!$G$9+СВЦЭМ!$D$10+'СЕТ СН'!$G$6-'СЕТ СН'!$G$19</f>
        <v>1282.1539178599999</v>
      </c>
      <c r="L49" s="36">
        <f>SUMIFS(СВЦЭМ!$C$39:$C$782,СВЦЭМ!$A$39:$A$782,$A49,СВЦЭМ!$B$39:$B$782,L$47)+'СЕТ СН'!$G$9+СВЦЭМ!$D$10+'СЕТ СН'!$G$6-'СЕТ СН'!$G$19</f>
        <v>1294.0052677799999</v>
      </c>
      <c r="M49" s="36">
        <f>SUMIFS(СВЦЭМ!$C$39:$C$782,СВЦЭМ!$A$39:$A$782,$A49,СВЦЭМ!$B$39:$B$782,M$47)+'СЕТ СН'!$G$9+СВЦЭМ!$D$10+'СЕТ СН'!$G$6-'СЕТ СН'!$G$19</f>
        <v>1325.5322867699999</v>
      </c>
      <c r="N49" s="36">
        <f>SUMIFS(СВЦЭМ!$C$39:$C$782,СВЦЭМ!$A$39:$A$782,$A49,СВЦЭМ!$B$39:$B$782,N$47)+'СЕТ СН'!$G$9+СВЦЭМ!$D$10+'СЕТ СН'!$G$6-'СЕТ СН'!$G$19</f>
        <v>1361.88372222</v>
      </c>
      <c r="O49" s="36">
        <f>SUMIFS(СВЦЭМ!$C$39:$C$782,СВЦЭМ!$A$39:$A$782,$A49,СВЦЭМ!$B$39:$B$782,O$47)+'СЕТ СН'!$G$9+СВЦЭМ!$D$10+'СЕТ СН'!$G$6-'СЕТ СН'!$G$19</f>
        <v>1411.8072574099999</v>
      </c>
      <c r="P49" s="36">
        <f>SUMIFS(СВЦЭМ!$C$39:$C$782,СВЦЭМ!$A$39:$A$782,$A49,СВЦЭМ!$B$39:$B$782,P$47)+'СЕТ СН'!$G$9+СВЦЭМ!$D$10+'СЕТ СН'!$G$6-'СЕТ СН'!$G$19</f>
        <v>1429.7843160499999</v>
      </c>
      <c r="Q49" s="36">
        <f>SUMIFS(СВЦЭМ!$C$39:$C$782,СВЦЭМ!$A$39:$A$782,$A49,СВЦЭМ!$B$39:$B$782,Q$47)+'СЕТ СН'!$G$9+СВЦЭМ!$D$10+'СЕТ СН'!$G$6-'СЕТ СН'!$G$19</f>
        <v>1419.8273859599999</v>
      </c>
      <c r="R49" s="36">
        <f>SUMIFS(СВЦЭМ!$C$39:$C$782,СВЦЭМ!$A$39:$A$782,$A49,СВЦЭМ!$B$39:$B$782,R$47)+'СЕТ СН'!$G$9+СВЦЭМ!$D$10+'СЕТ СН'!$G$6-'СЕТ СН'!$G$19</f>
        <v>1395.15654814</v>
      </c>
      <c r="S49" s="36">
        <f>SUMIFS(СВЦЭМ!$C$39:$C$782,СВЦЭМ!$A$39:$A$782,$A49,СВЦЭМ!$B$39:$B$782,S$47)+'СЕТ СН'!$G$9+СВЦЭМ!$D$10+'СЕТ СН'!$G$6-'СЕТ СН'!$G$19</f>
        <v>1348.28029971</v>
      </c>
      <c r="T49" s="36">
        <f>SUMIFS(СВЦЭМ!$C$39:$C$782,СВЦЭМ!$A$39:$A$782,$A49,СВЦЭМ!$B$39:$B$782,T$47)+'СЕТ СН'!$G$9+СВЦЭМ!$D$10+'СЕТ СН'!$G$6-'СЕТ СН'!$G$19</f>
        <v>1286.2716620399999</v>
      </c>
      <c r="U49" s="36">
        <f>SUMIFS(СВЦЭМ!$C$39:$C$782,СВЦЭМ!$A$39:$A$782,$A49,СВЦЭМ!$B$39:$B$782,U$47)+'СЕТ СН'!$G$9+СВЦЭМ!$D$10+'СЕТ СН'!$G$6-'СЕТ СН'!$G$19</f>
        <v>1257.1707056600001</v>
      </c>
      <c r="V49" s="36">
        <f>SUMIFS(СВЦЭМ!$C$39:$C$782,СВЦЭМ!$A$39:$A$782,$A49,СВЦЭМ!$B$39:$B$782,V$47)+'СЕТ СН'!$G$9+СВЦЭМ!$D$10+'СЕТ СН'!$G$6-'СЕТ СН'!$G$19</f>
        <v>1275.38470308</v>
      </c>
      <c r="W49" s="36">
        <f>SUMIFS(СВЦЭМ!$C$39:$C$782,СВЦЭМ!$A$39:$A$782,$A49,СВЦЭМ!$B$39:$B$782,W$47)+'СЕТ СН'!$G$9+СВЦЭМ!$D$10+'СЕТ СН'!$G$6-'СЕТ СН'!$G$19</f>
        <v>1301.6532459299999</v>
      </c>
      <c r="X49" s="36">
        <f>SUMIFS(СВЦЭМ!$C$39:$C$782,СВЦЭМ!$A$39:$A$782,$A49,СВЦЭМ!$B$39:$B$782,X$47)+'СЕТ СН'!$G$9+СВЦЭМ!$D$10+'СЕТ СН'!$G$6-'СЕТ СН'!$G$19</f>
        <v>1342.74157683</v>
      </c>
      <c r="Y49" s="36">
        <f>SUMIFS(СВЦЭМ!$C$39:$C$782,СВЦЭМ!$A$39:$A$782,$A49,СВЦЭМ!$B$39:$B$782,Y$47)+'СЕТ СН'!$G$9+СВЦЭМ!$D$10+'СЕТ СН'!$G$6-'СЕТ СН'!$G$19</f>
        <v>1378.95442566</v>
      </c>
    </row>
    <row r="50" spans="1:25" ht="15.75" x14ac:dyDescent="0.2">
      <c r="A50" s="35">
        <f t="shared" ref="A50:A78" si="1">A49+1</f>
        <v>44623</v>
      </c>
      <c r="B50" s="36">
        <f>SUMIFS(СВЦЭМ!$C$39:$C$782,СВЦЭМ!$A$39:$A$782,$A50,СВЦЭМ!$B$39:$B$782,B$47)+'СЕТ СН'!$G$9+СВЦЭМ!$D$10+'СЕТ СН'!$G$6-'СЕТ СН'!$G$19</f>
        <v>1370.0273840499999</v>
      </c>
      <c r="C50" s="36">
        <f>SUMIFS(СВЦЭМ!$C$39:$C$782,СВЦЭМ!$A$39:$A$782,$A50,СВЦЭМ!$B$39:$B$782,C$47)+'СЕТ СН'!$G$9+СВЦЭМ!$D$10+'СЕТ СН'!$G$6-'СЕТ СН'!$G$19</f>
        <v>1409.5276007099999</v>
      </c>
      <c r="D50" s="36">
        <f>SUMIFS(СВЦЭМ!$C$39:$C$782,СВЦЭМ!$A$39:$A$782,$A50,СВЦЭМ!$B$39:$B$782,D$47)+'СЕТ СН'!$G$9+СВЦЭМ!$D$10+'СЕТ СН'!$G$6-'СЕТ СН'!$G$19</f>
        <v>1441.65465513</v>
      </c>
      <c r="E50" s="36">
        <f>SUMIFS(СВЦЭМ!$C$39:$C$782,СВЦЭМ!$A$39:$A$782,$A50,СВЦЭМ!$B$39:$B$782,E$47)+'СЕТ СН'!$G$9+СВЦЭМ!$D$10+'СЕТ СН'!$G$6-'СЕТ СН'!$G$19</f>
        <v>1461.81102317</v>
      </c>
      <c r="F50" s="36">
        <f>SUMIFS(СВЦЭМ!$C$39:$C$782,СВЦЭМ!$A$39:$A$782,$A50,СВЦЭМ!$B$39:$B$782,F$47)+'СЕТ СН'!$G$9+СВЦЭМ!$D$10+'СЕТ СН'!$G$6-'СЕТ СН'!$G$19</f>
        <v>1464.1639072299999</v>
      </c>
      <c r="G50" s="36">
        <f>SUMIFS(СВЦЭМ!$C$39:$C$782,СВЦЭМ!$A$39:$A$782,$A50,СВЦЭМ!$B$39:$B$782,G$47)+'СЕТ СН'!$G$9+СВЦЭМ!$D$10+'СЕТ СН'!$G$6-'СЕТ СН'!$G$19</f>
        <v>1452.9850499199999</v>
      </c>
      <c r="H50" s="36">
        <f>SUMIFS(СВЦЭМ!$C$39:$C$782,СВЦЭМ!$A$39:$A$782,$A50,СВЦЭМ!$B$39:$B$782,H$47)+'СЕТ СН'!$G$9+СВЦЭМ!$D$10+'СЕТ СН'!$G$6-'СЕТ СН'!$G$19</f>
        <v>1381.1499647399999</v>
      </c>
      <c r="I50" s="36">
        <f>SUMIFS(СВЦЭМ!$C$39:$C$782,СВЦЭМ!$A$39:$A$782,$A50,СВЦЭМ!$B$39:$B$782,I$47)+'СЕТ СН'!$G$9+СВЦЭМ!$D$10+'СЕТ СН'!$G$6-'СЕТ СН'!$G$19</f>
        <v>1333.1529192399998</v>
      </c>
      <c r="J50" s="36">
        <f>SUMIFS(СВЦЭМ!$C$39:$C$782,СВЦЭМ!$A$39:$A$782,$A50,СВЦЭМ!$B$39:$B$782,J$47)+'СЕТ СН'!$G$9+СВЦЭМ!$D$10+'СЕТ СН'!$G$6-'СЕТ СН'!$G$19</f>
        <v>1308.22611665</v>
      </c>
      <c r="K50" s="36">
        <f>SUMIFS(СВЦЭМ!$C$39:$C$782,СВЦЭМ!$A$39:$A$782,$A50,СВЦЭМ!$B$39:$B$782,K$47)+'СЕТ СН'!$G$9+СВЦЭМ!$D$10+'СЕТ СН'!$G$6-'СЕТ СН'!$G$19</f>
        <v>1293.47097693</v>
      </c>
      <c r="L50" s="36">
        <f>SUMIFS(СВЦЭМ!$C$39:$C$782,СВЦЭМ!$A$39:$A$782,$A50,СВЦЭМ!$B$39:$B$782,L$47)+'СЕТ СН'!$G$9+СВЦЭМ!$D$10+'СЕТ СН'!$G$6-'СЕТ СН'!$G$19</f>
        <v>1302.71073142</v>
      </c>
      <c r="M50" s="36">
        <f>SUMIFS(СВЦЭМ!$C$39:$C$782,СВЦЭМ!$A$39:$A$782,$A50,СВЦЭМ!$B$39:$B$782,M$47)+'СЕТ СН'!$G$9+СВЦЭМ!$D$10+'СЕТ СН'!$G$6-'СЕТ СН'!$G$19</f>
        <v>1346.8876949599999</v>
      </c>
      <c r="N50" s="36">
        <f>SUMIFS(СВЦЭМ!$C$39:$C$782,СВЦЭМ!$A$39:$A$782,$A50,СВЦЭМ!$B$39:$B$782,N$47)+'СЕТ СН'!$G$9+СВЦЭМ!$D$10+'СЕТ СН'!$G$6-'СЕТ СН'!$G$19</f>
        <v>1385.80256055</v>
      </c>
      <c r="O50" s="36">
        <f>SUMIFS(СВЦЭМ!$C$39:$C$782,СВЦЭМ!$A$39:$A$782,$A50,СВЦЭМ!$B$39:$B$782,O$47)+'СЕТ СН'!$G$9+СВЦЭМ!$D$10+'СЕТ СН'!$G$6-'СЕТ СН'!$G$19</f>
        <v>1433.2974909699999</v>
      </c>
      <c r="P50" s="36">
        <f>SUMIFS(СВЦЭМ!$C$39:$C$782,СВЦЭМ!$A$39:$A$782,$A50,СВЦЭМ!$B$39:$B$782,P$47)+'СЕТ СН'!$G$9+СВЦЭМ!$D$10+'СЕТ СН'!$G$6-'СЕТ СН'!$G$19</f>
        <v>1432.0873622699999</v>
      </c>
      <c r="Q50" s="36">
        <f>SUMIFS(СВЦЭМ!$C$39:$C$782,СВЦЭМ!$A$39:$A$782,$A50,СВЦЭМ!$B$39:$B$782,Q$47)+'СЕТ СН'!$G$9+СВЦЭМ!$D$10+'СЕТ СН'!$G$6-'СЕТ СН'!$G$19</f>
        <v>1414.0286884099999</v>
      </c>
      <c r="R50" s="36">
        <f>SUMIFS(СВЦЭМ!$C$39:$C$782,СВЦЭМ!$A$39:$A$782,$A50,СВЦЭМ!$B$39:$B$782,R$47)+'СЕТ СН'!$G$9+СВЦЭМ!$D$10+'СЕТ СН'!$G$6-'СЕТ СН'!$G$19</f>
        <v>1392.45517941</v>
      </c>
      <c r="S50" s="36">
        <f>SUMIFS(СВЦЭМ!$C$39:$C$782,СВЦЭМ!$A$39:$A$782,$A50,СВЦЭМ!$B$39:$B$782,S$47)+'СЕТ СН'!$G$9+СВЦЭМ!$D$10+'СЕТ СН'!$G$6-'СЕТ СН'!$G$19</f>
        <v>1328.78095598</v>
      </c>
      <c r="T50" s="36">
        <f>SUMIFS(СВЦЭМ!$C$39:$C$782,СВЦЭМ!$A$39:$A$782,$A50,СВЦЭМ!$B$39:$B$782,T$47)+'СЕТ СН'!$G$9+СВЦЭМ!$D$10+'СЕТ СН'!$G$6-'СЕТ СН'!$G$19</f>
        <v>1280.75206527</v>
      </c>
      <c r="U50" s="36">
        <f>SUMIFS(СВЦЭМ!$C$39:$C$782,СВЦЭМ!$A$39:$A$782,$A50,СВЦЭМ!$B$39:$B$782,U$47)+'СЕТ СН'!$G$9+СВЦЭМ!$D$10+'СЕТ СН'!$G$6-'СЕТ СН'!$G$19</f>
        <v>1280.6631071899999</v>
      </c>
      <c r="V50" s="36">
        <f>SUMIFS(СВЦЭМ!$C$39:$C$782,СВЦЭМ!$A$39:$A$782,$A50,СВЦЭМ!$B$39:$B$782,V$47)+'СЕТ СН'!$G$9+СВЦЭМ!$D$10+'СЕТ СН'!$G$6-'СЕТ СН'!$G$19</f>
        <v>1280.9099478199998</v>
      </c>
      <c r="W50" s="36">
        <f>SUMIFS(СВЦЭМ!$C$39:$C$782,СВЦЭМ!$A$39:$A$782,$A50,СВЦЭМ!$B$39:$B$782,W$47)+'СЕТ СН'!$G$9+СВЦЭМ!$D$10+'СЕТ СН'!$G$6-'СЕТ СН'!$G$19</f>
        <v>1310.9060161099999</v>
      </c>
      <c r="X50" s="36">
        <f>SUMIFS(СВЦЭМ!$C$39:$C$782,СВЦЭМ!$A$39:$A$782,$A50,СВЦЭМ!$B$39:$B$782,X$47)+'СЕТ СН'!$G$9+СВЦЭМ!$D$10+'СЕТ СН'!$G$6-'СЕТ СН'!$G$19</f>
        <v>1323.2210298699999</v>
      </c>
      <c r="Y50" s="36">
        <f>SUMIFS(СВЦЭМ!$C$39:$C$782,СВЦЭМ!$A$39:$A$782,$A50,СВЦЭМ!$B$39:$B$782,Y$47)+'СЕТ СН'!$G$9+СВЦЭМ!$D$10+'СЕТ СН'!$G$6-'СЕТ СН'!$G$19</f>
        <v>1350.75094459</v>
      </c>
    </row>
    <row r="51" spans="1:25" ht="15.75" x14ac:dyDescent="0.2">
      <c r="A51" s="35">
        <f t="shared" si="1"/>
        <v>44624</v>
      </c>
      <c r="B51" s="36">
        <f>SUMIFS(СВЦЭМ!$C$39:$C$782,СВЦЭМ!$A$39:$A$782,$A51,СВЦЭМ!$B$39:$B$782,B$47)+'СЕТ СН'!$G$9+СВЦЭМ!$D$10+'СЕТ СН'!$G$6-'СЕТ СН'!$G$19</f>
        <v>1361.22595688</v>
      </c>
      <c r="C51" s="36">
        <f>SUMIFS(СВЦЭМ!$C$39:$C$782,СВЦЭМ!$A$39:$A$782,$A51,СВЦЭМ!$B$39:$B$782,C$47)+'СЕТ СН'!$G$9+СВЦЭМ!$D$10+'СЕТ СН'!$G$6-'СЕТ СН'!$G$19</f>
        <v>1411.78289425</v>
      </c>
      <c r="D51" s="36">
        <f>SUMIFS(СВЦЭМ!$C$39:$C$782,СВЦЭМ!$A$39:$A$782,$A51,СВЦЭМ!$B$39:$B$782,D$47)+'СЕТ СН'!$G$9+СВЦЭМ!$D$10+'СЕТ СН'!$G$6-'СЕТ СН'!$G$19</f>
        <v>1464.3152297399999</v>
      </c>
      <c r="E51" s="36">
        <f>SUMIFS(СВЦЭМ!$C$39:$C$782,СВЦЭМ!$A$39:$A$782,$A51,СВЦЭМ!$B$39:$B$782,E$47)+'СЕТ СН'!$G$9+СВЦЭМ!$D$10+'СЕТ СН'!$G$6-'СЕТ СН'!$G$19</f>
        <v>1474.91111084</v>
      </c>
      <c r="F51" s="36">
        <f>SUMIFS(СВЦЭМ!$C$39:$C$782,СВЦЭМ!$A$39:$A$782,$A51,СВЦЭМ!$B$39:$B$782,F$47)+'СЕТ СН'!$G$9+СВЦЭМ!$D$10+'СЕТ СН'!$G$6-'СЕТ СН'!$G$19</f>
        <v>1468.8582532799999</v>
      </c>
      <c r="G51" s="36">
        <f>SUMIFS(СВЦЭМ!$C$39:$C$782,СВЦЭМ!$A$39:$A$782,$A51,СВЦЭМ!$B$39:$B$782,G$47)+'СЕТ СН'!$G$9+СВЦЭМ!$D$10+'СЕТ СН'!$G$6-'СЕТ СН'!$G$19</f>
        <v>1435.9522892800001</v>
      </c>
      <c r="H51" s="36">
        <f>SUMIFS(СВЦЭМ!$C$39:$C$782,СВЦЭМ!$A$39:$A$782,$A51,СВЦЭМ!$B$39:$B$782,H$47)+'СЕТ СН'!$G$9+СВЦЭМ!$D$10+'СЕТ СН'!$G$6-'СЕТ СН'!$G$19</f>
        <v>1361.41766839</v>
      </c>
      <c r="I51" s="36">
        <f>SUMIFS(СВЦЭМ!$C$39:$C$782,СВЦЭМ!$A$39:$A$782,$A51,СВЦЭМ!$B$39:$B$782,I$47)+'СЕТ СН'!$G$9+СВЦЭМ!$D$10+'СЕТ СН'!$G$6-'СЕТ СН'!$G$19</f>
        <v>1305.6251024000001</v>
      </c>
      <c r="J51" s="36">
        <f>SUMIFS(СВЦЭМ!$C$39:$C$782,СВЦЭМ!$A$39:$A$782,$A51,СВЦЭМ!$B$39:$B$782,J$47)+'СЕТ СН'!$G$9+СВЦЭМ!$D$10+'СЕТ СН'!$G$6-'СЕТ СН'!$G$19</f>
        <v>1292.4991582099999</v>
      </c>
      <c r="K51" s="36">
        <f>SUMIFS(СВЦЭМ!$C$39:$C$782,СВЦЭМ!$A$39:$A$782,$A51,СВЦЭМ!$B$39:$B$782,K$47)+'СЕТ СН'!$G$9+СВЦЭМ!$D$10+'СЕТ СН'!$G$6-'СЕТ СН'!$G$19</f>
        <v>1284.66269685</v>
      </c>
      <c r="L51" s="36">
        <f>SUMIFS(СВЦЭМ!$C$39:$C$782,СВЦЭМ!$A$39:$A$782,$A51,СВЦЭМ!$B$39:$B$782,L$47)+'СЕТ СН'!$G$9+СВЦЭМ!$D$10+'СЕТ СН'!$G$6-'СЕТ СН'!$G$19</f>
        <v>1297.168265</v>
      </c>
      <c r="M51" s="36">
        <f>SUMIFS(СВЦЭМ!$C$39:$C$782,СВЦЭМ!$A$39:$A$782,$A51,СВЦЭМ!$B$39:$B$782,M$47)+'СЕТ СН'!$G$9+СВЦЭМ!$D$10+'СЕТ СН'!$G$6-'СЕТ СН'!$G$19</f>
        <v>1333.0844224699999</v>
      </c>
      <c r="N51" s="36">
        <f>SUMIFS(СВЦЭМ!$C$39:$C$782,СВЦЭМ!$A$39:$A$782,$A51,СВЦЭМ!$B$39:$B$782,N$47)+'СЕТ СН'!$G$9+СВЦЭМ!$D$10+'СЕТ СН'!$G$6-'СЕТ СН'!$G$19</f>
        <v>1375.8299653300001</v>
      </c>
      <c r="O51" s="36">
        <f>SUMIFS(СВЦЭМ!$C$39:$C$782,СВЦЭМ!$A$39:$A$782,$A51,СВЦЭМ!$B$39:$B$782,O$47)+'СЕТ СН'!$G$9+СВЦЭМ!$D$10+'СЕТ СН'!$G$6-'СЕТ СН'!$G$19</f>
        <v>1408.5032206599999</v>
      </c>
      <c r="P51" s="36">
        <f>SUMIFS(СВЦЭМ!$C$39:$C$782,СВЦЭМ!$A$39:$A$782,$A51,СВЦЭМ!$B$39:$B$782,P$47)+'СЕТ СН'!$G$9+СВЦЭМ!$D$10+'СЕТ СН'!$G$6-'СЕТ СН'!$G$19</f>
        <v>1410.2759997599999</v>
      </c>
      <c r="Q51" s="36">
        <f>SUMIFS(СВЦЭМ!$C$39:$C$782,СВЦЭМ!$A$39:$A$782,$A51,СВЦЭМ!$B$39:$B$782,Q$47)+'СЕТ СН'!$G$9+СВЦЭМ!$D$10+'СЕТ СН'!$G$6-'СЕТ СН'!$G$19</f>
        <v>1396.0205516999999</v>
      </c>
      <c r="R51" s="36">
        <f>SUMIFS(СВЦЭМ!$C$39:$C$782,СВЦЭМ!$A$39:$A$782,$A51,СВЦЭМ!$B$39:$B$782,R$47)+'СЕТ СН'!$G$9+СВЦЭМ!$D$10+'СЕТ СН'!$G$6-'СЕТ СН'!$G$19</f>
        <v>1358.85068129</v>
      </c>
      <c r="S51" s="36">
        <f>SUMIFS(СВЦЭМ!$C$39:$C$782,СВЦЭМ!$A$39:$A$782,$A51,СВЦЭМ!$B$39:$B$782,S$47)+'СЕТ СН'!$G$9+СВЦЭМ!$D$10+'СЕТ СН'!$G$6-'СЕТ СН'!$G$19</f>
        <v>1306.8556879499999</v>
      </c>
      <c r="T51" s="36">
        <f>SUMIFS(СВЦЭМ!$C$39:$C$782,СВЦЭМ!$A$39:$A$782,$A51,СВЦЭМ!$B$39:$B$782,T$47)+'СЕТ СН'!$G$9+СВЦЭМ!$D$10+'СЕТ СН'!$G$6-'СЕТ СН'!$G$19</f>
        <v>1258.1357868699999</v>
      </c>
      <c r="U51" s="36">
        <f>SUMIFS(СВЦЭМ!$C$39:$C$782,СВЦЭМ!$A$39:$A$782,$A51,СВЦЭМ!$B$39:$B$782,U$47)+'СЕТ СН'!$G$9+СВЦЭМ!$D$10+'СЕТ СН'!$G$6-'СЕТ СН'!$G$19</f>
        <v>1262.70493799</v>
      </c>
      <c r="V51" s="36">
        <f>SUMIFS(СВЦЭМ!$C$39:$C$782,СВЦЭМ!$A$39:$A$782,$A51,СВЦЭМ!$B$39:$B$782,V$47)+'СЕТ СН'!$G$9+СВЦЭМ!$D$10+'СЕТ СН'!$G$6-'СЕТ СН'!$G$19</f>
        <v>1280.54224469</v>
      </c>
      <c r="W51" s="36">
        <f>SUMIFS(СВЦЭМ!$C$39:$C$782,СВЦЭМ!$A$39:$A$782,$A51,СВЦЭМ!$B$39:$B$782,W$47)+'СЕТ СН'!$G$9+СВЦЭМ!$D$10+'СЕТ СН'!$G$6-'СЕТ СН'!$G$19</f>
        <v>1307.8866028499999</v>
      </c>
      <c r="X51" s="36">
        <f>SUMIFS(СВЦЭМ!$C$39:$C$782,СВЦЭМ!$A$39:$A$782,$A51,СВЦЭМ!$B$39:$B$782,X$47)+'СЕТ СН'!$G$9+СВЦЭМ!$D$10+'СЕТ СН'!$G$6-'СЕТ СН'!$G$19</f>
        <v>1344.42173174</v>
      </c>
      <c r="Y51" s="36">
        <f>SUMIFS(СВЦЭМ!$C$39:$C$782,СВЦЭМ!$A$39:$A$782,$A51,СВЦЭМ!$B$39:$B$782,Y$47)+'СЕТ СН'!$G$9+СВЦЭМ!$D$10+'СЕТ СН'!$G$6-'СЕТ СН'!$G$19</f>
        <v>1348.9374535499999</v>
      </c>
    </row>
    <row r="52" spans="1:25" ht="15.75" x14ac:dyDescent="0.2">
      <c r="A52" s="35">
        <f t="shared" si="1"/>
        <v>44625</v>
      </c>
      <c r="B52" s="36">
        <f>SUMIFS(СВЦЭМ!$C$39:$C$782,СВЦЭМ!$A$39:$A$782,$A52,СВЦЭМ!$B$39:$B$782,B$47)+'СЕТ СН'!$G$9+СВЦЭМ!$D$10+'СЕТ СН'!$G$6-'СЕТ СН'!$G$19</f>
        <v>1348.9753655499999</v>
      </c>
      <c r="C52" s="36">
        <f>SUMIFS(СВЦЭМ!$C$39:$C$782,СВЦЭМ!$A$39:$A$782,$A52,СВЦЭМ!$B$39:$B$782,C$47)+'СЕТ СН'!$G$9+СВЦЭМ!$D$10+'СЕТ СН'!$G$6-'СЕТ СН'!$G$19</f>
        <v>1394.36053249</v>
      </c>
      <c r="D52" s="36">
        <f>SUMIFS(СВЦЭМ!$C$39:$C$782,СВЦЭМ!$A$39:$A$782,$A52,СВЦЭМ!$B$39:$B$782,D$47)+'СЕТ СН'!$G$9+СВЦЭМ!$D$10+'СЕТ СН'!$G$6-'СЕТ СН'!$G$19</f>
        <v>1439.46397856</v>
      </c>
      <c r="E52" s="36">
        <f>SUMIFS(СВЦЭМ!$C$39:$C$782,СВЦЭМ!$A$39:$A$782,$A52,СВЦЭМ!$B$39:$B$782,E$47)+'СЕТ СН'!$G$9+СВЦЭМ!$D$10+'СЕТ СН'!$G$6-'СЕТ СН'!$G$19</f>
        <v>1445.30003887</v>
      </c>
      <c r="F52" s="36">
        <f>SUMIFS(СВЦЭМ!$C$39:$C$782,СВЦЭМ!$A$39:$A$782,$A52,СВЦЭМ!$B$39:$B$782,F$47)+'СЕТ СН'!$G$9+СВЦЭМ!$D$10+'СЕТ СН'!$G$6-'СЕТ СН'!$G$19</f>
        <v>1445.80101958</v>
      </c>
      <c r="G52" s="36">
        <f>SUMIFS(СВЦЭМ!$C$39:$C$782,СВЦЭМ!$A$39:$A$782,$A52,СВЦЭМ!$B$39:$B$782,G$47)+'СЕТ СН'!$G$9+СВЦЭМ!$D$10+'СЕТ СН'!$G$6-'СЕТ СН'!$G$19</f>
        <v>1413.8351595699999</v>
      </c>
      <c r="H52" s="36">
        <f>SUMIFS(СВЦЭМ!$C$39:$C$782,СВЦЭМ!$A$39:$A$782,$A52,СВЦЭМ!$B$39:$B$782,H$47)+'СЕТ СН'!$G$9+СВЦЭМ!$D$10+'СЕТ СН'!$G$6-'СЕТ СН'!$G$19</f>
        <v>1359.8509764799999</v>
      </c>
      <c r="I52" s="36">
        <f>SUMIFS(СВЦЭМ!$C$39:$C$782,СВЦЭМ!$A$39:$A$782,$A52,СВЦЭМ!$B$39:$B$782,I$47)+'СЕТ СН'!$G$9+СВЦЭМ!$D$10+'СЕТ СН'!$G$6-'СЕТ СН'!$G$19</f>
        <v>1281.1454361799999</v>
      </c>
      <c r="J52" s="36">
        <f>SUMIFS(СВЦЭМ!$C$39:$C$782,СВЦЭМ!$A$39:$A$782,$A52,СВЦЭМ!$B$39:$B$782,J$47)+'СЕТ СН'!$G$9+СВЦЭМ!$D$10+'СЕТ СН'!$G$6-'СЕТ СН'!$G$19</f>
        <v>1271.77531793</v>
      </c>
      <c r="K52" s="36">
        <f>SUMIFS(СВЦЭМ!$C$39:$C$782,СВЦЭМ!$A$39:$A$782,$A52,СВЦЭМ!$B$39:$B$782,K$47)+'СЕТ СН'!$G$9+СВЦЭМ!$D$10+'СЕТ СН'!$G$6-'СЕТ СН'!$G$19</f>
        <v>1276.53166283</v>
      </c>
      <c r="L52" s="36">
        <f>SUMIFS(СВЦЭМ!$C$39:$C$782,СВЦЭМ!$A$39:$A$782,$A52,СВЦЭМ!$B$39:$B$782,L$47)+'СЕТ СН'!$G$9+СВЦЭМ!$D$10+'СЕТ СН'!$G$6-'СЕТ СН'!$G$19</f>
        <v>1285.2137696</v>
      </c>
      <c r="M52" s="36">
        <f>SUMIFS(СВЦЭМ!$C$39:$C$782,СВЦЭМ!$A$39:$A$782,$A52,СВЦЭМ!$B$39:$B$782,M$47)+'СЕТ СН'!$G$9+СВЦЭМ!$D$10+'СЕТ СН'!$G$6-'СЕТ СН'!$G$19</f>
        <v>1305.3179608599999</v>
      </c>
      <c r="N52" s="36">
        <f>SUMIFS(СВЦЭМ!$C$39:$C$782,СВЦЭМ!$A$39:$A$782,$A52,СВЦЭМ!$B$39:$B$782,N$47)+'СЕТ СН'!$G$9+СВЦЭМ!$D$10+'СЕТ СН'!$G$6-'СЕТ СН'!$G$19</f>
        <v>1338.17483257</v>
      </c>
      <c r="O52" s="36">
        <f>SUMIFS(СВЦЭМ!$C$39:$C$782,СВЦЭМ!$A$39:$A$782,$A52,СВЦЭМ!$B$39:$B$782,O$47)+'СЕТ СН'!$G$9+СВЦЭМ!$D$10+'СЕТ СН'!$G$6-'СЕТ СН'!$G$19</f>
        <v>1387.6872577499998</v>
      </c>
      <c r="P52" s="36">
        <f>SUMIFS(СВЦЭМ!$C$39:$C$782,СВЦЭМ!$A$39:$A$782,$A52,СВЦЭМ!$B$39:$B$782,P$47)+'СЕТ СН'!$G$9+СВЦЭМ!$D$10+'СЕТ СН'!$G$6-'СЕТ СН'!$G$19</f>
        <v>1397.6470510199999</v>
      </c>
      <c r="Q52" s="36">
        <f>SUMIFS(СВЦЭМ!$C$39:$C$782,СВЦЭМ!$A$39:$A$782,$A52,СВЦЭМ!$B$39:$B$782,Q$47)+'СЕТ СН'!$G$9+СВЦЭМ!$D$10+'СЕТ СН'!$G$6-'СЕТ СН'!$G$19</f>
        <v>1382.88380532</v>
      </c>
      <c r="R52" s="36">
        <f>SUMIFS(СВЦЭМ!$C$39:$C$782,СВЦЭМ!$A$39:$A$782,$A52,СВЦЭМ!$B$39:$B$782,R$47)+'СЕТ СН'!$G$9+СВЦЭМ!$D$10+'СЕТ СН'!$G$6-'СЕТ СН'!$G$19</f>
        <v>1347.7538958999999</v>
      </c>
      <c r="S52" s="36">
        <f>SUMIFS(СВЦЭМ!$C$39:$C$782,СВЦЭМ!$A$39:$A$782,$A52,СВЦЭМ!$B$39:$B$782,S$47)+'СЕТ СН'!$G$9+СВЦЭМ!$D$10+'СЕТ СН'!$G$6-'СЕТ СН'!$G$19</f>
        <v>1322.69761161</v>
      </c>
      <c r="T52" s="36">
        <f>SUMIFS(СВЦЭМ!$C$39:$C$782,СВЦЭМ!$A$39:$A$782,$A52,СВЦЭМ!$B$39:$B$782,T$47)+'СЕТ СН'!$G$9+СВЦЭМ!$D$10+'СЕТ СН'!$G$6-'СЕТ СН'!$G$19</f>
        <v>1280.1859268599999</v>
      </c>
      <c r="U52" s="36">
        <f>SUMIFS(СВЦЭМ!$C$39:$C$782,СВЦЭМ!$A$39:$A$782,$A52,СВЦЭМ!$B$39:$B$782,U$47)+'СЕТ СН'!$G$9+СВЦЭМ!$D$10+'СЕТ СН'!$G$6-'СЕТ СН'!$G$19</f>
        <v>1264.3195934299999</v>
      </c>
      <c r="V52" s="36">
        <f>SUMIFS(СВЦЭМ!$C$39:$C$782,СВЦЭМ!$A$39:$A$782,$A52,СВЦЭМ!$B$39:$B$782,V$47)+'СЕТ СН'!$G$9+СВЦЭМ!$D$10+'СЕТ СН'!$G$6-'СЕТ СН'!$G$19</f>
        <v>1256.6172919599999</v>
      </c>
      <c r="W52" s="36">
        <f>SUMIFS(СВЦЭМ!$C$39:$C$782,СВЦЭМ!$A$39:$A$782,$A52,СВЦЭМ!$B$39:$B$782,W$47)+'СЕТ СН'!$G$9+СВЦЭМ!$D$10+'СЕТ СН'!$G$6-'СЕТ СН'!$G$19</f>
        <v>1274.5806430999999</v>
      </c>
      <c r="X52" s="36">
        <f>SUMIFS(СВЦЭМ!$C$39:$C$782,СВЦЭМ!$A$39:$A$782,$A52,СВЦЭМ!$B$39:$B$782,X$47)+'СЕТ СН'!$G$9+СВЦЭМ!$D$10+'СЕТ СН'!$G$6-'СЕТ СН'!$G$19</f>
        <v>1298.4675720600001</v>
      </c>
      <c r="Y52" s="36">
        <f>SUMIFS(СВЦЭМ!$C$39:$C$782,СВЦЭМ!$A$39:$A$782,$A52,СВЦЭМ!$B$39:$B$782,Y$47)+'СЕТ СН'!$G$9+СВЦЭМ!$D$10+'СЕТ СН'!$G$6-'СЕТ СН'!$G$19</f>
        <v>1280.1831986099999</v>
      </c>
    </row>
    <row r="53" spans="1:25" ht="15.75" x14ac:dyDescent="0.2">
      <c r="A53" s="35">
        <f t="shared" si="1"/>
        <v>44626</v>
      </c>
      <c r="B53" s="36">
        <f>SUMIFS(СВЦЭМ!$C$39:$C$782,СВЦЭМ!$A$39:$A$782,$A53,СВЦЭМ!$B$39:$B$782,B$47)+'СЕТ СН'!$G$9+СВЦЭМ!$D$10+'СЕТ СН'!$G$6-'СЕТ СН'!$G$19</f>
        <v>1279.13502107</v>
      </c>
      <c r="C53" s="36">
        <f>SUMIFS(СВЦЭМ!$C$39:$C$782,СВЦЭМ!$A$39:$A$782,$A53,СВЦЭМ!$B$39:$B$782,C$47)+'СЕТ СН'!$G$9+СВЦЭМ!$D$10+'СЕТ СН'!$G$6-'СЕТ СН'!$G$19</f>
        <v>1298.1425801799999</v>
      </c>
      <c r="D53" s="36">
        <f>SUMIFS(СВЦЭМ!$C$39:$C$782,СВЦЭМ!$A$39:$A$782,$A53,СВЦЭМ!$B$39:$B$782,D$47)+'СЕТ СН'!$G$9+СВЦЭМ!$D$10+'СЕТ СН'!$G$6-'СЕТ СН'!$G$19</f>
        <v>1356.62758222</v>
      </c>
      <c r="E53" s="36">
        <f>SUMIFS(СВЦЭМ!$C$39:$C$782,СВЦЭМ!$A$39:$A$782,$A53,СВЦЭМ!$B$39:$B$782,E$47)+'СЕТ СН'!$G$9+СВЦЭМ!$D$10+'СЕТ СН'!$G$6-'СЕТ СН'!$G$19</f>
        <v>1401.03279587</v>
      </c>
      <c r="F53" s="36">
        <f>SUMIFS(СВЦЭМ!$C$39:$C$782,СВЦЭМ!$A$39:$A$782,$A53,СВЦЭМ!$B$39:$B$782,F$47)+'СЕТ СН'!$G$9+СВЦЭМ!$D$10+'СЕТ СН'!$G$6-'СЕТ СН'!$G$19</f>
        <v>1409.70575087</v>
      </c>
      <c r="G53" s="36">
        <f>SUMIFS(СВЦЭМ!$C$39:$C$782,СВЦЭМ!$A$39:$A$782,$A53,СВЦЭМ!$B$39:$B$782,G$47)+'СЕТ СН'!$G$9+СВЦЭМ!$D$10+'СЕТ СН'!$G$6-'СЕТ СН'!$G$19</f>
        <v>1414.85623958</v>
      </c>
      <c r="H53" s="36">
        <f>SUMIFS(СВЦЭМ!$C$39:$C$782,СВЦЭМ!$A$39:$A$782,$A53,СВЦЭМ!$B$39:$B$782,H$47)+'СЕТ СН'!$G$9+СВЦЭМ!$D$10+'СЕТ СН'!$G$6-'СЕТ СН'!$G$19</f>
        <v>1388.9397094799999</v>
      </c>
      <c r="I53" s="36">
        <f>SUMIFS(СВЦЭМ!$C$39:$C$782,СВЦЭМ!$A$39:$A$782,$A53,СВЦЭМ!$B$39:$B$782,I$47)+'СЕТ СН'!$G$9+СВЦЭМ!$D$10+'СЕТ СН'!$G$6-'СЕТ СН'!$G$19</f>
        <v>1282.4285315</v>
      </c>
      <c r="J53" s="36">
        <f>SUMIFS(СВЦЭМ!$C$39:$C$782,СВЦЭМ!$A$39:$A$782,$A53,СВЦЭМ!$B$39:$B$782,J$47)+'СЕТ СН'!$G$9+СВЦЭМ!$D$10+'СЕТ СН'!$G$6-'СЕТ СН'!$G$19</f>
        <v>1225.41578626</v>
      </c>
      <c r="K53" s="36">
        <f>SUMIFS(СВЦЭМ!$C$39:$C$782,СВЦЭМ!$A$39:$A$782,$A53,СВЦЭМ!$B$39:$B$782,K$47)+'СЕТ СН'!$G$9+СВЦЭМ!$D$10+'СЕТ СН'!$G$6-'СЕТ СН'!$G$19</f>
        <v>1194.48303169</v>
      </c>
      <c r="L53" s="36">
        <f>SUMIFS(СВЦЭМ!$C$39:$C$782,СВЦЭМ!$A$39:$A$782,$A53,СВЦЭМ!$B$39:$B$782,L$47)+'СЕТ СН'!$G$9+СВЦЭМ!$D$10+'СЕТ СН'!$G$6-'СЕТ СН'!$G$19</f>
        <v>1201.5486561799999</v>
      </c>
      <c r="M53" s="36">
        <f>SUMIFS(СВЦЭМ!$C$39:$C$782,СВЦЭМ!$A$39:$A$782,$A53,СВЦЭМ!$B$39:$B$782,M$47)+'СЕТ СН'!$G$9+СВЦЭМ!$D$10+'СЕТ СН'!$G$6-'СЕТ СН'!$G$19</f>
        <v>1217.04531376</v>
      </c>
      <c r="N53" s="36">
        <f>SUMIFS(СВЦЭМ!$C$39:$C$782,СВЦЭМ!$A$39:$A$782,$A53,СВЦЭМ!$B$39:$B$782,N$47)+'СЕТ СН'!$G$9+СВЦЭМ!$D$10+'СЕТ СН'!$G$6-'СЕТ СН'!$G$19</f>
        <v>1278.17959595</v>
      </c>
      <c r="O53" s="36">
        <f>SUMIFS(СВЦЭМ!$C$39:$C$782,СВЦЭМ!$A$39:$A$782,$A53,СВЦЭМ!$B$39:$B$782,O$47)+'СЕТ СН'!$G$9+СВЦЭМ!$D$10+'СЕТ СН'!$G$6-'СЕТ СН'!$G$19</f>
        <v>1329.8109404100001</v>
      </c>
      <c r="P53" s="36">
        <f>SUMIFS(СВЦЭМ!$C$39:$C$782,СВЦЭМ!$A$39:$A$782,$A53,СВЦЭМ!$B$39:$B$782,P$47)+'СЕТ СН'!$G$9+СВЦЭМ!$D$10+'СЕТ СН'!$G$6-'СЕТ СН'!$G$19</f>
        <v>1345.8052324299999</v>
      </c>
      <c r="Q53" s="36">
        <f>SUMIFS(СВЦЭМ!$C$39:$C$782,СВЦЭМ!$A$39:$A$782,$A53,СВЦЭМ!$B$39:$B$782,Q$47)+'СЕТ СН'!$G$9+СВЦЭМ!$D$10+'СЕТ СН'!$G$6-'СЕТ СН'!$G$19</f>
        <v>1331.6185539399999</v>
      </c>
      <c r="R53" s="36">
        <f>SUMIFS(СВЦЭМ!$C$39:$C$782,СВЦЭМ!$A$39:$A$782,$A53,СВЦЭМ!$B$39:$B$782,R$47)+'СЕТ СН'!$G$9+СВЦЭМ!$D$10+'СЕТ СН'!$G$6-'СЕТ СН'!$G$19</f>
        <v>1296.61554045</v>
      </c>
      <c r="S53" s="36">
        <f>SUMIFS(СВЦЭМ!$C$39:$C$782,СВЦЭМ!$A$39:$A$782,$A53,СВЦЭМ!$B$39:$B$782,S$47)+'СЕТ СН'!$G$9+СВЦЭМ!$D$10+'СЕТ СН'!$G$6-'СЕТ СН'!$G$19</f>
        <v>1253.4085123699999</v>
      </c>
      <c r="T53" s="36">
        <f>SUMIFS(СВЦЭМ!$C$39:$C$782,СВЦЭМ!$A$39:$A$782,$A53,СВЦЭМ!$B$39:$B$782,T$47)+'СЕТ СН'!$G$9+СВЦЭМ!$D$10+'СЕТ СН'!$G$6-'СЕТ СН'!$G$19</f>
        <v>1211.16454359</v>
      </c>
      <c r="U53" s="36">
        <f>SUMIFS(СВЦЭМ!$C$39:$C$782,СВЦЭМ!$A$39:$A$782,$A53,СВЦЭМ!$B$39:$B$782,U$47)+'СЕТ СН'!$G$9+СВЦЭМ!$D$10+'СЕТ СН'!$G$6-'СЕТ СН'!$G$19</f>
        <v>1178.6335242800001</v>
      </c>
      <c r="V53" s="36">
        <f>SUMIFS(СВЦЭМ!$C$39:$C$782,СВЦЭМ!$A$39:$A$782,$A53,СВЦЭМ!$B$39:$B$782,V$47)+'СЕТ СН'!$G$9+СВЦЭМ!$D$10+'СЕТ СН'!$G$6-'СЕТ СН'!$G$19</f>
        <v>1179.4598746199999</v>
      </c>
      <c r="W53" s="36">
        <f>SUMIFS(СВЦЭМ!$C$39:$C$782,СВЦЭМ!$A$39:$A$782,$A53,СВЦЭМ!$B$39:$B$782,W$47)+'СЕТ СН'!$G$9+СВЦЭМ!$D$10+'СЕТ СН'!$G$6-'СЕТ СН'!$G$19</f>
        <v>1192.2143897999999</v>
      </c>
      <c r="X53" s="36">
        <f>SUMIFS(СВЦЭМ!$C$39:$C$782,СВЦЭМ!$A$39:$A$782,$A53,СВЦЭМ!$B$39:$B$782,X$47)+'СЕТ СН'!$G$9+СВЦЭМ!$D$10+'СЕТ СН'!$G$6-'СЕТ СН'!$G$19</f>
        <v>1228.83736058</v>
      </c>
      <c r="Y53" s="36">
        <f>SUMIFS(СВЦЭМ!$C$39:$C$782,СВЦЭМ!$A$39:$A$782,$A53,СВЦЭМ!$B$39:$B$782,Y$47)+'СЕТ СН'!$G$9+СВЦЭМ!$D$10+'СЕТ СН'!$G$6-'СЕТ СН'!$G$19</f>
        <v>1245.70686333</v>
      </c>
    </row>
    <row r="54" spans="1:25" ht="15.75" x14ac:dyDescent="0.2">
      <c r="A54" s="35">
        <f t="shared" si="1"/>
        <v>44627</v>
      </c>
      <c r="B54" s="36">
        <f>SUMIFS(СВЦЭМ!$C$39:$C$782,СВЦЭМ!$A$39:$A$782,$A54,СВЦЭМ!$B$39:$B$782,B$47)+'СЕТ СН'!$G$9+СВЦЭМ!$D$10+'СЕТ СН'!$G$6-'СЕТ СН'!$G$19</f>
        <v>1251.7688532699999</v>
      </c>
      <c r="C54" s="36">
        <f>SUMIFS(СВЦЭМ!$C$39:$C$782,СВЦЭМ!$A$39:$A$782,$A54,СВЦЭМ!$B$39:$B$782,C$47)+'СЕТ СН'!$G$9+СВЦЭМ!$D$10+'СЕТ СН'!$G$6-'СЕТ СН'!$G$19</f>
        <v>1302.6096640199999</v>
      </c>
      <c r="D54" s="36">
        <f>SUMIFS(СВЦЭМ!$C$39:$C$782,СВЦЭМ!$A$39:$A$782,$A54,СВЦЭМ!$B$39:$B$782,D$47)+'СЕТ СН'!$G$9+СВЦЭМ!$D$10+'СЕТ СН'!$G$6-'СЕТ СН'!$G$19</f>
        <v>1356.3578208500001</v>
      </c>
      <c r="E54" s="36">
        <f>SUMIFS(СВЦЭМ!$C$39:$C$782,СВЦЭМ!$A$39:$A$782,$A54,СВЦЭМ!$B$39:$B$782,E$47)+'СЕТ СН'!$G$9+СВЦЭМ!$D$10+'СЕТ СН'!$G$6-'СЕТ СН'!$G$19</f>
        <v>1404.81391678</v>
      </c>
      <c r="F54" s="36">
        <f>SUMIFS(СВЦЭМ!$C$39:$C$782,СВЦЭМ!$A$39:$A$782,$A54,СВЦЭМ!$B$39:$B$782,F$47)+'СЕТ СН'!$G$9+СВЦЭМ!$D$10+'СЕТ СН'!$G$6-'СЕТ СН'!$G$19</f>
        <v>1423.38253405</v>
      </c>
      <c r="G54" s="36">
        <f>SUMIFS(СВЦЭМ!$C$39:$C$782,СВЦЭМ!$A$39:$A$782,$A54,СВЦЭМ!$B$39:$B$782,G$47)+'СЕТ СН'!$G$9+СВЦЭМ!$D$10+'СЕТ СН'!$G$6-'СЕТ СН'!$G$19</f>
        <v>1407.35660988</v>
      </c>
      <c r="H54" s="36">
        <f>SUMIFS(СВЦЭМ!$C$39:$C$782,СВЦЭМ!$A$39:$A$782,$A54,СВЦЭМ!$B$39:$B$782,H$47)+'СЕТ СН'!$G$9+СВЦЭМ!$D$10+'СЕТ СН'!$G$6-'СЕТ СН'!$G$19</f>
        <v>1368.1894790700001</v>
      </c>
      <c r="I54" s="36">
        <f>SUMIFS(СВЦЭМ!$C$39:$C$782,СВЦЭМ!$A$39:$A$782,$A54,СВЦЭМ!$B$39:$B$782,I$47)+'СЕТ СН'!$G$9+СВЦЭМ!$D$10+'СЕТ СН'!$G$6-'СЕТ СН'!$G$19</f>
        <v>1296.49224297</v>
      </c>
      <c r="J54" s="36">
        <f>SUMIFS(СВЦЭМ!$C$39:$C$782,СВЦЭМ!$A$39:$A$782,$A54,СВЦЭМ!$B$39:$B$782,J$47)+'СЕТ СН'!$G$9+СВЦЭМ!$D$10+'СЕТ СН'!$G$6-'СЕТ СН'!$G$19</f>
        <v>1225.0762769799999</v>
      </c>
      <c r="K54" s="36">
        <f>SUMIFS(СВЦЭМ!$C$39:$C$782,СВЦЭМ!$A$39:$A$782,$A54,СВЦЭМ!$B$39:$B$782,K$47)+'СЕТ СН'!$G$9+СВЦЭМ!$D$10+'СЕТ СН'!$G$6-'СЕТ СН'!$G$19</f>
        <v>1194.7172227599999</v>
      </c>
      <c r="L54" s="36">
        <f>SUMIFS(СВЦЭМ!$C$39:$C$782,СВЦЭМ!$A$39:$A$782,$A54,СВЦЭМ!$B$39:$B$782,L$47)+'СЕТ СН'!$G$9+СВЦЭМ!$D$10+'СЕТ СН'!$G$6-'СЕТ СН'!$G$19</f>
        <v>1192.3141846399999</v>
      </c>
      <c r="M54" s="36">
        <f>SUMIFS(СВЦЭМ!$C$39:$C$782,СВЦЭМ!$A$39:$A$782,$A54,СВЦЭМ!$B$39:$B$782,M$47)+'СЕТ СН'!$G$9+СВЦЭМ!$D$10+'СЕТ СН'!$G$6-'СЕТ СН'!$G$19</f>
        <v>1239.12490602</v>
      </c>
      <c r="N54" s="36">
        <f>SUMIFS(СВЦЭМ!$C$39:$C$782,СВЦЭМ!$A$39:$A$782,$A54,СВЦЭМ!$B$39:$B$782,N$47)+'СЕТ СН'!$G$9+СВЦЭМ!$D$10+'СЕТ СН'!$G$6-'СЕТ СН'!$G$19</f>
        <v>1310.4243268099999</v>
      </c>
      <c r="O54" s="36">
        <f>SUMIFS(СВЦЭМ!$C$39:$C$782,СВЦЭМ!$A$39:$A$782,$A54,СВЦЭМ!$B$39:$B$782,O$47)+'СЕТ СН'!$G$9+СВЦЭМ!$D$10+'СЕТ СН'!$G$6-'СЕТ СН'!$G$19</f>
        <v>1363.8265691899999</v>
      </c>
      <c r="P54" s="36">
        <f>SUMIFS(СВЦЭМ!$C$39:$C$782,СВЦЭМ!$A$39:$A$782,$A54,СВЦЭМ!$B$39:$B$782,P$47)+'СЕТ СН'!$G$9+СВЦЭМ!$D$10+'СЕТ СН'!$G$6-'СЕТ СН'!$G$19</f>
        <v>1368.4460389599999</v>
      </c>
      <c r="Q54" s="36">
        <f>SUMIFS(СВЦЭМ!$C$39:$C$782,СВЦЭМ!$A$39:$A$782,$A54,СВЦЭМ!$B$39:$B$782,Q$47)+'СЕТ СН'!$G$9+СВЦЭМ!$D$10+'СЕТ СН'!$G$6-'СЕТ СН'!$G$19</f>
        <v>1343.84296591</v>
      </c>
      <c r="R54" s="36">
        <f>SUMIFS(СВЦЭМ!$C$39:$C$782,СВЦЭМ!$A$39:$A$782,$A54,СВЦЭМ!$B$39:$B$782,R$47)+'СЕТ СН'!$G$9+СВЦЭМ!$D$10+'СЕТ СН'!$G$6-'СЕТ СН'!$G$19</f>
        <v>1295.6804049499999</v>
      </c>
      <c r="S54" s="36">
        <f>SUMIFS(СВЦЭМ!$C$39:$C$782,СВЦЭМ!$A$39:$A$782,$A54,СВЦЭМ!$B$39:$B$782,S$47)+'СЕТ СН'!$G$9+СВЦЭМ!$D$10+'СЕТ СН'!$G$6-'СЕТ СН'!$G$19</f>
        <v>1252.8052643399999</v>
      </c>
      <c r="T54" s="36">
        <f>SUMIFS(СВЦЭМ!$C$39:$C$782,СВЦЭМ!$A$39:$A$782,$A54,СВЦЭМ!$B$39:$B$782,T$47)+'СЕТ СН'!$G$9+СВЦЭМ!$D$10+'СЕТ СН'!$G$6-'СЕТ СН'!$G$19</f>
        <v>1220.5147764999999</v>
      </c>
      <c r="U54" s="36">
        <f>SUMIFS(СВЦЭМ!$C$39:$C$782,СВЦЭМ!$A$39:$A$782,$A54,СВЦЭМ!$B$39:$B$782,U$47)+'СЕТ СН'!$G$9+СВЦЭМ!$D$10+'СЕТ СН'!$G$6-'СЕТ СН'!$G$19</f>
        <v>1185.0583102400001</v>
      </c>
      <c r="V54" s="36">
        <f>SUMIFS(СВЦЭМ!$C$39:$C$782,СВЦЭМ!$A$39:$A$782,$A54,СВЦЭМ!$B$39:$B$782,V$47)+'СЕТ СН'!$G$9+СВЦЭМ!$D$10+'СЕТ СН'!$G$6-'СЕТ СН'!$G$19</f>
        <v>1181.57875341</v>
      </c>
      <c r="W54" s="36">
        <f>SUMIFS(СВЦЭМ!$C$39:$C$782,СВЦЭМ!$A$39:$A$782,$A54,СВЦЭМ!$B$39:$B$782,W$47)+'СЕТ СН'!$G$9+СВЦЭМ!$D$10+'СЕТ СН'!$G$6-'СЕТ СН'!$G$19</f>
        <v>1204.5422983200001</v>
      </c>
      <c r="X54" s="36">
        <f>SUMIFS(СВЦЭМ!$C$39:$C$782,СВЦЭМ!$A$39:$A$782,$A54,СВЦЭМ!$B$39:$B$782,X$47)+'СЕТ СН'!$G$9+СВЦЭМ!$D$10+'СЕТ СН'!$G$6-'СЕТ СН'!$G$19</f>
        <v>1236.09320508</v>
      </c>
      <c r="Y54" s="36">
        <f>SUMIFS(СВЦЭМ!$C$39:$C$782,СВЦЭМ!$A$39:$A$782,$A54,СВЦЭМ!$B$39:$B$782,Y$47)+'СЕТ СН'!$G$9+СВЦЭМ!$D$10+'СЕТ СН'!$G$6-'СЕТ СН'!$G$19</f>
        <v>1268.26268415</v>
      </c>
    </row>
    <row r="55" spans="1:25" ht="15.75" x14ac:dyDescent="0.2">
      <c r="A55" s="35">
        <f t="shared" si="1"/>
        <v>44628</v>
      </c>
      <c r="B55" s="36">
        <f>SUMIFS(СВЦЭМ!$C$39:$C$782,СВЦЭМ!$A$39:$A$782,$A55,СВЦЭМ!$B$39:$B$782,B$47)+'СЕТ СН'!$G$9+СВЦЭМ!$D$10+'СЕТ СН'!$G$6-'СЕТ СН'!$G$19</f>
        <v>1256.1276243</v>
      </c>
      <c r="C55" s="36">
        <f>SUMIFS(СВЦЭМ!$C$39:$C$782,СВЦЭМ!$A$39:$A$782,$A55,СВЦЭМ!$B$39:$B$782,C$47)+'СЕТ СН'!$G$9+СВЦЭМ!$D$10+'СЕТ СН'!$G$6-'СЕТ СН'!$G$19</f>
        <v>1296.88486493</v>
      </c>
      <c r="D55" s="36">
        <f>SUMIFS(СВЦЭМ!$C$39:$C$782,СВЦЭМ!$A$39:$A$782,$A55,СВЦЭМ!$B$39:$B$782,D$47)+'СЕТ СН'!$G$9+СВЦЭМ!$D$10+'СЕТ СН'!$G$6-'СЕТ СН'!$G$19</f>
        <v>1340.26838133</v>
      </c>
      <c r="E55" s="36">
        <f>SUMIFS(СВЦЭМ!$C$39:$C$782,СВЦЭМ!$A$39:$A$782,$A55,СВЦЭМ!$B$39:$B$782,E$47)+'СЕТ СН'!$G$9+СВЦЭМ!$D$10+'СЕТ СН'!$G$6-'СЕТ СН'!$G$19</f>
        <v>1371.22503998</v>
      </c>
      <c r="F55" s="36">
        <f>SUMIFS(СВЦЭМ!$C$39:$C$782,СВЦЭМ!$A$39:$A$782,$A55,СВЦЭМ!$B$39:$B$782,F$47)+'СЕТ СН'!$G$9+СВЦЭМ!$D$10+'СЕТ СН'!$G$6-'СЕТ СН'!$G$19</f>
        <v>1387.40947403</v>
      </c>
      <c r="G55" s="36">
        <f>SUMIFS(СВЦЭМ!$C$39:$C$782,СВЦЭМ!$A$39:$A$782,$A55,СВЦЭМ!$B$39:$B$782,G$47)+'СЕТ СН'!$G$9+СВЦЭМ!$D$10+'СЕТ СН'!$G$6-'СЕТ СН'!$G$19</f>
        <v>1378.31712223</v>
      </c>
      <c r="H55" s="36">
        <f>SUMIFS(СВЦЭМ!$C$39:$C$782,СВЦЭМ!$A$39:$A$782,$A55,СВЦЭМ!$B$39:$B$782,H$47)+'СЕТ СН'!$G$9+СВЦЭМ!$D$10+'СЕТ СН'!$G$6-'СЕТ СН'!$G$19</f>
        <v>1360.6597818299999</v>
      </c>
      <c r="I55" s="36">
        <f>SUMIFS(СВЦЭМ!$C$39:$C$782,СВЦЭМ!$A$39:$A$782,$A55,СВЦЭМ!$B$39:$B$782,I$47)+'СЕТ СН'!$G$9+СВЦЭМ!$D$10+'СЕТ СН'!$G$6-'СЕТ СН'!$G$19</f>
        <v>1281.78992748</v>
      </c>
      <c r="J55" s="36">
        <f>SUMIFS(СВЦЭМ!$C$39:$C$782,СВЦЭМ!$A$39:$A$782,$A55,СВЦЭМ!$B$39:$B$782,J$47)+'СЕТ СН'!$G$9+СВЦЭМ!$D$10+'СЕТ СН'!$G$6-'СЕТ СН'!$G$19</f>
        <v>1201.1700383799998</v>
      </c>
      <c r="K55" s="36">
        <f>SUMIFS(СВЦЭМ!$C$39:$C$782,СВЦЭМ!$A$39:$A$782,$A55,СВЦЭМ!$B$39:$B$782,K$47)+'СЕТ СН'!$G$9+СВЦЭМ!$D$10+'СЕТ СН'!$G$6-'СЕТ СН'!$G$19</f>
        <v>1195.7515479599999</v>
      </c>
      <c r="L55" s="36">
        <f>SUMIFS(СВЦЭМ!$C$39:$C$782,СВЦЭМ!$A$39:$A$782,$A55,СВЦЭМ!$B$39:$B$782,L$47)+'СЕТ СН'!$G$9+СВЦЭМ!$D$10+'СЕТ СН'!$G$6-'СЕТ СН'!$G$19</f>
        <v>1196.6945773399998</v>
      </c>
      <c r="M55" s="36">
        <f>SUMIFS(СВЦЭМ!$C$39:$C$782,СВЦЭМ!$A$39:$A$782,$A55,СВЦЭМ!$B$39:$B$782,M$47)+'СЕТ СН'!$G$9+СВЦЭМ!$D$10+'СЕТ СН'!$G$6-'СЕТ СН'!$G$19</f>
        <v>1253.9815255399999</v>
      </c>
      <c r="N55" s="36">
        <f>SUMIFS(СВЦЭМ!$C$39:$C$782,СВЦЭМ!$A$39:$A$782,$A55,СВЦЭМ!$B$39:$B$782,N$47)+'СЕТ СН'!$G$9+СВЦЭМ!$D$10+'СЕТ СН'!$G$6-'СЕТ СН'!$G$19</f>
        <v>1331.45253318</v>
      </c>
      <c r="O55" s="36">
        <f>SUMIFS(СВЦЭМ!$C$39:$C$782,СВЦЭМ!$A$39:$A$782,$A55,СВЦЭМ!$B$39:$B$782,O$47)+'СЕТ СН'!$G$9+СВЦЭМ!$D$10+'СЕТ СН'!$G$6-'СЕТ СН'!$G$19</f>
        <v>1366.94977307</v>
      </c>
      <c r="P55" s="36">
        <f>SUMIFS(СВЦЭМ!$C$39:$C$782,СВЦЭМ!$A$39:$A$782,$A55,СВЦЭМ!$B$39:$B$782,P$47)+'СЕТ СН'!$G$9+СВЦЭМ!$D$10+'СЕТ СН'!$G$6-'СЕТ СН'!$G$19</f>
        <v>1370.9001760599999</v>
      </c>
      <c r="Q55" s="36">
        <f>SUMIFS(СВЦЭМ!$C$39:$C$782,СВЦЭМ!$A$39:$A$782,$A55,СВЦЭМ!$B$39:$B$782,Q$47)+'СЕТ СН'!$G$9+СВЦЭМ!$D$10+'СЕТ СН'!$G$6-'СЕТ СН'!$G$19</f>
        <v>1356.9654935999999</v>
      </c>
      <c r="R55" s="36">
        <f>SUMIFS(СВЦЭМ!$C$39:$C$782,СВЦЭМ!$A$39:$A$782,$A55,СВЦЭМ!$B$39:$B$782,R$47)+'СЕТ СН'!$G$9+СВЦЭМ!$D$10+'СЕТ СН'!$G$6-'СЕТ СН'!$G$19</f>
        <v>1299.684321</v>
      </c>
      <c r="S55" s="36">
        <f>SUMIFS(СВЦЭМ!$C$39:$C$782,СВЦЭМ!$A$39:$A$782,$A55,СВЦЭМ!$B$39:$B$782,S$47)+'СЕТ СН'!$G$9+СВЦЭМ!$D$10+'СЕТ СН'!$G$6-'СЕТ СН'!$G$19</f>
        <v>1248.0619170800001</v>
      </c>
      <c r="T55" s="36">
        <f>SUMIFS(СВЦЭМ!$C$39:$C$782,СВЦЭМ!$A$39:$A$782,$A55,СВЦЭМ!$B$39:$B$782,T$47)+'СЕТ СН'!$G$9+СВЦЭМ!$D$10+'СЕТ СН'!$G$6-'СЕТ СН'!$G$19</f>
        <v>1205.57178426</v>
      </c>
      <c r="U55" s="36">
        <f>SUMIFS(СВЦЭМ!$C$39:$C$782,СВЦЭМ!$A$39:$A$782,$A55,СВЦЭМ!$B$39:$B$782,U$47)+'СЕТ СН'!$G$9+СВЦЭМ!$D$10+'СЕТ СН'!$G$6-'СЕТ СН'!$G$19</f>
        <v>1182.2812085599999</v>
      </c>
      <c r="V55" s="36">
        <f>SUMIFS(СВЦЭМ!$C$39:$C$782,СВЦЭМ!$A$39:$A$782,$A55,СВЦЭМ!$B$39:$B$782,V$47)+'СЕТ СН'!$G$9+СВЦЭМ!$D$10+'СЕТ СН'!$G$6-'СЕТ СН'!$G$19</f>
        <v>1191.2716925499999</v>
      </c>
      <c r="W55" s="36">
        <f>SUMIFS(СВЦЭМ!$C$39:$C$782,СВЦЭМ!$A$39:$A$782,$A55,СВЦЭМ!$B$39:$B$782,W$47)+'СЕТ СН'!$G$9+СВЦЭМ!$D$10+'СЕТ СН'!$G$6-'СЕТ СН'!$G$19</f>
        <v>1207.1025697</v>
      </c>
      <c r="X55" s="36">
        <f>SUMIFS(СВЦЭМ!$C$39:$C$782,СВЦЭМ!$A$39:$A$782,$A55,СВЦЭМ!$B$39:$B$782,X$47)+'СЕТ СН'!$G$9+СВЦЭМ!$D$10+'СЕТ СН'!$G$6-'СЕТ СН'!$G$19</f>
        <v>1230.20957075</v>
      </c>
      <c r="Y55" s="36">
        <f>SUMIFS(СВЦЭМ!$C$39:$C$782,СВЦЭМ!$A$39:$A$782,$A55,СВЦЭМ!$B$39:$B$782,Y$47)+'СЕТ СН'!$G$9+СВЦЭМ!$D$10+'СЕТ СН'!$G$6-'СЕТ СН'!$G$19</f>
        <v>1266.80598012</v>
      </c>
    </row>
    <row r="56" spans="1:25" ht="15.75" x14ac:dyDescent="0.2">
      <c r="A56" s="35">
        <f t="shared" si="1"/>
        <v>44629</v>
      </c>
      <c r="B56" s="36">
        <f>SUMIFS(СВЦЭМ!$C$39:$C$782,СВЦЭМ!$A$39:$A$782,$A56,СВЦЭМ!$B$39:$B$782,B$47)+'СЕТ СН'!$G$9+СВЦЭМ!$D$10+'СЕТ СН'!$G$6-'СЕТ СН'!$G$19</f>
        <v>1261.25837723</v>
      </c>
      <c r="C56" s="36">
        <f>SUMIFS(СВЦЭМ!$C$39:$C$782,СВЦЭМ!$A$39:$A$782,$A56,СВЦЭМ!$B$39:$B$782,C$47)+'СЕТ СН'!$G$9+СВЦЭМ!$D$10+'СЕТ СН'!$G$6-'СЕТ СН'!$G$19</f>
        <v>1311.4117634899999</v>
      </c>
      <c r="D56" s="36">
        <f>SUMIFS(СВЦЭМ!$C$39:$C$782,СВЦЭМ!$A$39:$A$782,$A56,СВЦЭМ!$B$39:$B$782,D$47)+'СЕТ СН'!$G$9+СВЦЭМ!$D$10+'СЕТ СН'!$G$6-'СЕТ СН'!$G$19</f>
        <v>1351.2697278199998</v>
      </c>
      <c r="E56" s="36">
        <f>SUMIFS(СВЦЭМ!$C$39:$C$782,СВЦЭМ!$A$39:$A$782,$A56,СВЦЭМ!$B$39:$B$782,E$47)+'СЕТ СН'!$G$9+СВЦЭМ!$D$10+'СЕТ СН'!$G$6-'СЕТ СН'!$G$19</f>
        <v>1378.05912719</v>
      </c>
      <c r="F56" s="36">
        <f>SUMIFS(СВЦЭМ!$C$39:$C$782,СВЦЭМ!$A$39:$A$782,$A56,СВЦЭМ!$B$39:$B$782,F$47)+'СЕТ СН'!$G$9+СВЦЭМ!$D$10+'СЕТ СН'!$G$6-'СЕТ СН'!$G$19</f>
        <v>1410.4527464599998</v>
      </c>
      <c r="G56" s="36">
        <f>SUMIFS(СВЦЭМ!$C$39:$C$782,СВЦЭМ!$A$39:$A$782,$A56,СВЦЭМ!$B$39:$B$782,G$47)+'СЕТ СН'!$G$9+СВЦЭМ!$D$10+'СЕТ СН'!$G$6-'СЕТ СН'!$G$19</f>
        <v>1405.0022804099999</v>
      </c>
      <c r="H56" s="36">
        <f>SUMIFS(СВЦЭМ!$C$39:$C$782,СВЦЭМ!$A$39:$A$782,$A56,СВЦЭМ!$B$39:$B$782,H$47)+'СЕТ СН'!$G$9+СВЦЭМ!$D$10+'СЕТ СН'!$G$6-'СЕТ СН'!$G$19</f>
        <v>1356.5119420999999</v>
      </c>
      <c r="I56" s="36">
        <f>SUMIFS(СВЦЭМ!$C$39:$C$782,СВЦЭМ!$A$39:$A$782,$A56,СВЦЭМ!$B$39:$B$782,I$47)+'СЕТ СН'!$G$9+СВЦЭМ!$D$10+'СЕТ СН'!$G$6-'СЕТ СН'!$G$19</f>
        <v>1331.4442406199998</v>
      </c>
      <c r="J56" s="36">
        <f>SUMIFS(СВЦЭМ!$C$39:$C$782,СВЦЭМ!$A$39:$A$782,$A56,СВЦЭМ!$B$39:$B$782,J$47)+'СЕТ СН'!$G$9+СВЦЭМ!$D$10+'СЕТ СН'!$G$6-'СЕТ СН'!$G$19</f>
        <v>1308.2918997899999</v>
      </c>
      <c r="K56" s="36">
        <f>SUMIFS(СВЦЭМ!$C$39:$C$782,СВЦЭМ!$A$39:$A$782,$A56,СВЦЭМ!$B$39:$B$782,K$47)+'СЕТ СН'!$G$9+СВЦЭМ!$D$10+'СЕТ СН'!$G$6-'СЕТ СН'!$G$19</f>
        <v>1294.5075784199998</v>
      </c>
      <c r="L56" s="36">
        <f>SUMIFS(СВЦЭМ!$C$39:$C$782,СВЦЭМ!$A$39:$A$782,$A56,СВЦЭМ!$B$39:$B$782,L$47)+'СЕТ СН'!$G$9+СВЦЭМ!$D$10+'СЕТ СН'!$G$6-'СЕТ СН'!$G$19</f>
        <v>1290.6301167499998</v>
      </c>
      <c r="M56" s="36">
        <f>SUMIFS(СВЦЭМ!$C$39:$C$782,СВЦЭМ!$A$39:$A$782,$A56,СВЦЭМ!$B$39:$B$782,M$47)+'СЕТ СН'!$G$9+СВЦЭМ!$D$10+'СЕТ СН'!$G$6-'СЕТ СН'!$G$19</f>
        <v>1339.57705446</v>
      </c>
      <c r="N56" s="36">
        <f>SUMIFS(СВЦЭМ!$C$39:$C$782,СВЦЭМ!$A$39:$A$782,$A56,СВЦЭМ!$B$39:$B$782,N$47)+'СЕТ СН'!$G$9+СВЦЭМ!$D$10+'СЕТ СН'!$G$6-'СЕТ СН'!$G$19</f>
        <v>1365.0143326800001</v>
      </c>
      <c r="O56" s="36">
        <f>SUMIFS(СВЦЭМ!$C$39:$C$782,СВЦЭМ!$A$39:$A$782,$A56,СВЦЭМ!$B$39:$B$782,O$47)+'СЕТ СН'!$G$9+СВЦЭМ!$D$10+'СЕТ СН'!$G$6-'СЕТ СН'!$G$19</f>
        <v>1421.68310851</v>
      </c>
      <c r="P56" s="36">
        <f>SUMIFS(СВЦЭМ!$C$39:$C$782,СВЦЭМ!$A$39:$A$782,$A56,СВЦЭМ!$B$39:$B$782,P$47)+'СЕТ СН'!$G$9+СВЦЭМ!$D$10+'СЕТ СН'!$G$6-'СЕТ СН'!$G$19</f>
        <v>1420.3477192099999</v>
      </c>
      <c r="Q56" s="36">
        <f>SUMIFS(СВЦЭМ!$C$39:$C$782,СВЦЭМ!$A$39:$A$782,$A56,СВЦЭМ!$B$39:$B$782,Q$47)+'СЕТ СН'!$G$9+СВЦЭМ!$D$10+'СЕТ СН'!$G$6-'СЕТ СН'!$G$19</f>
        <v>1399.51528504</v>
      </c>
      <c r="R56" s="36">
        <f>SUMIFS(СВЦЭМ!$C$39:$C$782,СВЦЭМ!$A$39:$A$782,$A56,СВЦЭМ!$B$39:$B$782,R$47)+'СЕТ СН'!$G$9+СВЦЭМ!$D$10+'СЕТ СН'!$G$6-'СЕТ СН'!$G$19</f>
        <v>1357.9099629899999</v>
      </c>
      <c r="S56" s="36">
        <f>SUMIFS(СВЦЭМ!$C$39:$C$782,СВЦЭМ!$A$39:$A$782,$A56,СВЦЭМ!$B$39:$B$782,S$47)+'СЕТ СН'!$G$9+СВЦЭМ!$D$10+'СЕТ СН'!$G$6-'СЕТ СН'!$G$19</f>
        <v>1308.8919074799999</v>
      </c>
      <c r="T56" s="36">
        <f>SUMIFS(СВЦЭМ!$C$39:$C$782,СВЦЭМ!$A$39:$A$782,$A56,СВЦЭМ!$B$39:$B$782,T$47)+'СЕТ СН'!$G$9+СВЦЭМ!$D$10+'СЕТ СН'!$G$6-'СЕТ СН'!$G$19</f>
        <v>1270.98575682</v>
      </c>
      <c r="U56" s="36">
        <f>SUMIFS(СВЦЭМ!$C$39:$C$782,СВЦЭМ!$A$39:$A$782,$A56,СВЦЭМ!$B$39:$B$782,U$47)+'СЕТ СН'!$G$9+СВЦЭМ!$D$10+'СЕТ СН'!$G$6-'СЕТ СН'!$G$19</f>
        <v>1244.4859468499999</v>
      </c>
      <c r="V56" s="36">
        <f>SUMIFS(СВЦЭМ!$C$39:$C$782,СВЦЭМ!$A$39:$A$782,$A56,СВЦЭМ!$B$39:$B$782,V$47)+'СЕТ СН'!$G$9+СВЦЭМ!$D$10+'СЕТ СН'!$G$6-'СЕТ СН'!$G$19</f>
        <v>1257.16418632</v>
      </c>
      <c r="W56" s="36">
        <f>SUMIFS(СВЦЭМ!$C$39:$C$782,СВЦЭМ!$A$39:$A$782,$A56,СВЦЭМ!$B$39:$B$782,W$47)+'СЕТ СН'!$G$9+СВЦЭМ!$D$10+'СЕТ СН'!$G$6-'СЕТ СН'!$G$19</f>
        <v>1272.5850141999999</v>
      </c>
      <c r="X56" s="36">
        <f>SUMIFS(СВЦЭМ!$C$39:$C$782,СВЦЭМ!$A$39:$A$782,$A56,СВЦЭМ!$B$39:$B$782,X$47)+'СЕТ СН'!$G$9+СВЦЭМ!$D$10+'СЕТ СН'!$G$6-'СЕТ СН'!$G$19</f>
        <v>1297.2491079199999</v>
      </c>
      <c r="Y56" s="36">
        <f>SUMIFS(СВЦЭМ!$C$39:$C$782,СВЦЭМ!$A$39:$A$782,$A56,СВЦЭМ!$B$39:$B$782,Y$47)+'СЕТ СН'!$G$9+СВЦЭМ!$D$10+'СЕТ СН'!$G$6-'СЕТ СН'!$G$19</f>
        <v>1311.56497451</v>
      </c>
    </row>
    <row r="57" spans="1:25" ht="15.75" x14ac:dyDescent="0.2">
      <c r="A57" s="35">
        <f t="shared" si="1"/>
        <v>44630</v>
      </c>
      <c r="B57" s="36">
        <f>SUMIFS(СВЦЭМ!$C$39:$C$782,СВЦЭМ!$A$39:$A$782,$A57,СВЦЭМ!$B$39:$B$782,B$47)+'СЕТ СН'!$G$9+СВЦЭМ!$D$10+'СЕТ СН'!$G$6-'СЕТ СН'!$G$19</f>
        <v>1313.4605337799999</v>
      </c>
      <c r="C57" s="36">
        <f>SUMIFS(СВЦЭМ!$C$39:$C$782,СВЦЭМ!$A$39:$A$782,$A57,СВЦЭМ!$B$39:$B$782,C$47)+'СЕТ СН'!$G$9+СВЦЭМ!$D$10+'СЕТ СН'!$G$6-'СЕТ СН'!$G$19</f>
        <v>1368.2083601899999</v>
      </c>
      <c r="D57" s="36">
        <f>SUMIFS(СВЦЭМ!$C$39:$C$782,СВЦЭМ!$A$39:$A$782,$A57,СВЦЭМ!$B$39:$B$782,D$47)+'СЕТ СН'!$G$9+СВЦЭМ!$D$10+'СЕТ СН'!$G$6-'СЕТ СН'!$G$19</f>
        <v>1404.0935779399999</v>
      </c>
      <c r="E57" s="36">
        <f>SUMIFS(СВЦЭМ!$C$39:$C$782,СВЦЭМ!$A$39:$A$782,$A57,СВЦЭМ!$B$39:$B$782,E$47)+'СЕТ СН'!$G$9+СВЦЭМ!$D$10+'СЕТ СН'!$G$6-'СЕТ СН'!$G$19</f>
        <v>1439.4985741200001</v>
      </c>
      <c r="F57" s="36">
        <f>SUMIFS(СВЦЭМ!$C$39:$C$782,СВЦЭМ!$A$39:$A$782,$A57,СВЦЭМ!$B$39:$B$782,F$47)+'СЕТ СН'!$G$9+СВЦЭМ!$D$10+'СЕТ СН'!$G$6-'СЕТ СН'!$G$19</f>
        <v>1450.46359506</v>
      </c>
      <c r="G57" s="36">
        <f>SUMIFS(СВЦЭМ!$C$39:$C$782,СВЦЭМ!$A$39:$A$782,$A57,СВЦЭМ!$B$39:$B$782,G$47)+'СЕТ СН'!$G$9+СВЦЭМ!$D$10+'СЕТ СН'!$G$6-'СЕТ СН'!$G$19</f>
        <v>1421.9065994699999</v>
      </c>
      <c r="H57" s="36">
        <f>SUMIFS(СВЦЭМ!$C$39:$C$782,СВЦЭМ!$A$39:$A$782,$A57,СВЦЭМ!$B$39:$B$782,H$47)+'СЕТ СН'!$G$9+СВЦЭМ!$D$10+'СЕТ СН'!$G$6-'СЕТ СН'!$G$19</f>
        <v>1364.2843735899999</v>
      </c>
      <c r="I57" s="36">
        <f>SUMIFS(СВЦЭМ!$C$39:$C$782,СВЦЭМ!$A$39:$A$782,$A57,СВЦЭМ!$B$39:$B$782,I$47)+'СЕТ СН'!$G$9+СВЦЭМ!$D$10+'СЕТ СН'!$G$6-'СЕТ СН'!$G$19</f>
        <v>1294.8838432299999</v>
      </c>
      <c r="J57" s="36">
        <f>SUMIFS(СВЦЭМ!$C$39:$C$782,СВЦЭМ!$A$39:$A$782,$A57,СВЦЭМ!$B$39:$B$782,J$47)+'СЕТ СН'!$G$9+СВЦЭМ!$D$10+'СЕТ СН'!$G$6-'СЕТ СН'!$G$19</f>
        <v>1270.4398408</v>
      </c>
      <c r="K57" s="36">
        <f>SUMIFS(СВЦЭМ!$C$39:$C$782,СВЦЭМ!$A$39:$A$782,$A57,СВЦЭМ!$B$39:$B$782,K$47)+'СЕТ СН'!$G$9+СВЦЭМ!$D$10+'СЕТ СН'!$G$6-'СЕТ СН'!$G$19</f>
        <v>1279.3803308500001</v>
      </c>
      <c r="L57" s="36">
        <f>SUMIFS(СВЦЭМ!$C$39:$C$782,СВЦЭМ!$A$39:$A$782,$A57,СВЦЭМ!$B$39:$B$782,L$47)+'СЕТ СН'!$G$9+СВЦЭМ!$D$10+'СЕТ СН'!$G$6-'СЕТ СН'!$G$19</f>
        <v>1291.5178410799999</v>
      </c>
      <c r="M57" s="36">
        <f>SUMIFS(СВЦЭМ!$C$39:$C$782,СВЦЭМ!$A$39:$A$782,$A57,СВЦЭМ!$B$39:$B$782,M$47)+'СЕТ СН'!$G$9+СВЦЭМ!$D$10+'СЕТ СН'!$G$6-'СЕТ СН'!$G$19</f>
        <v>1320.35116281</v>
      </c>
      <c r="N57" s="36">
        <f>SUMIFS(СВЦЭМ!$C$39:$C$782,СВЦЭМ!$A$39:$A$782,$A57,СВЦЭМ!$B$39:$B$782,N$47)+'СЕТ СН'!$G$9+СВЦЭМ!$D$10+'СЕТ СН'!$G$6-'СЕТ СН'!$G$19</f>
        <v>1361.5460489</v>
      </c>
      <c r="O57" s="36">
        <f>SUMIFS(СВЦЭМ!$C$39:$C$782,СВЦЭМ!$A$39:$A$782,$A57,СВЦЭМ!$B$39:$B$782,O$47)+'СЕТ СН'!$G$9+СВЦЭМ!$D$10+'СЕТ СН'!$G$6-'СЕТ СН'!$G$19</f>
        <v>1392.7379904499999</v>
      </c>
      <c r="P57" s="36">
        <f>SUMIFS(СВЦЭМ!$C$39:$C$782,СВЦЭМ!$A$39:$A$782,$A57,СВЦЭМ!$B$39:$B$782,P$47)+'СЕТ СН'!$G$9+СВЦЭМ!$D$10+'СЕТ СН'!$G$6-'СЕТ СН'!$G$19</f>
        <v>1404.68040206</v>
      </c>
      <c r="Q57" s="36">
        <f>SUMIFS(СВЦЭМ!$C$39:$C$782,СВЦЭМ!$A$39:$A$782,$A57,СВЦЭМ!$B$39:$B$782,Q$47)+'СЕТ СН'!$G$9+СВЦЭМ!$D$10+'СЕТ СН'!$G$6-'СЕТ СН'!$G$19</f>
        <v>1382.6552438799999</v>
      </c>
      <c r="R57" s="36">
        <f>SUMIFS(СВЦЭМ!$C$39:$C$782,СВЦЭМ!$A$39:$A$782,$A57,СВЦЭМ!$B$39:$B$782,R$47)+'СЕТ СН'!$G$9+СВЦЭМ!$D$10+'СЕТ СН'!$G$6-'СЕТ СН'!$G$19</f>
        <v>1348.1249206299999</v>
      </c>
      <c r="S57" s="36">
        <f>SUMIFS(СВЦЭМ!$C$39:$C$782,СВЦЭМ!$A$39:$A$782,$A57,СВЦЭМ!$B$39:$B$782,S$47)+'СЕТ СН'!$G$9+СВЦЭМ!$D$10+'СЕТ СН'!$G$6-'СЕТ СН'!$G$19</f>
        <v>1292.9846802699999</v>
      </c>
      <c r="T57" s="36">
        <f>SUMIFS(СВЦЭМ!$C$39:$C$782,СВЦЭМ!$A$39:$A$782,$A57,СВЦЭМ!$B$39:$B$782,T$47)+'СЕТ СН'!$G$9+СВЦЭМ!$D$10+'СЕТ СН'!$G$6-'СЕТ СН'!$G$19</f>
        <v>1261.9808051699999</v>
      </c>
      <c r="U57" s="36">
        <f>SUMIFS(СВЦЭМ!$C$39:$C$782,СВЦЭМ!$A$39:$A$782,$A57,СВЦЭМ!$B$39:$B$782,U$47)+'СЕТ СН'!$G$9+СВЦЭМ!$D$10+'СЕТ СН'!$G$6-'СЕТ СН'!$G$19</f>
        <v>1218.43361906</v>
      </c>
      <c r="V57" s="36">
        <f>SUMIFS(СВЦЭМ!$C$39:$C$782,СВЦЭМ!$A$39:$A$782,$A57,СВЦЭМ!$B$39:$B$782,V$47)+'СЕТ СН'!$G$9+СВЦЭМ!$D$10+'СЕТ СН'!$G$6-'СЕТ СН'!$G$19</f>
        <v>1230.8450995399999</v>
      </c>
      <c r="W57" s="36">
        <f>SUMIFS(СВЦЭМ!$C$39:$C$782,СВЦЭМ!$A$39:$A$782,$A57,СВЦЭМ!$B$39:$B$782,W$47)+'СЕТ СН'!$G$9+СВЦЭМ!$D$10+'СЕТ СН'!$G$6-'СЕТ СН'!$G$19</f>
        <v>1259.1431845899999</v>
      </c>
      <c r="X57" s="36">
        <f>SUMIFS(СВЦЭМ!$C$39:$C$782,СВЦЭМ!$A$39:$A$782,$A57,СВЦЭМ!$B$39:$B$782,X$47)+'СЕТ СН'!$G$9+СВЦЭМ!$D$10+'СЕТ СН'!$G$6-'СЕТ СН'!$G$19</f>
        <v>1283.7134309599999</v>
      </c>
      <c r="Y57" s="36">
        <f>SUMIFS(СВЦЭМ!$C$39:$C$782,СВЦЭМ!$A$39:$A$782,$A57,СВЦЭМ!$B$39:$B$782,Y$47)+'СЕТ СН'!$G$9+СВЦЭМ!$D$10+'СЕТ СН'!$G$6-'СЕТ СН'!$G$19</f>
        <v>1304.5292313999998</v>
      </c>
    </row>
    <row r="58" spans="1:25" ht="15.75" x14ac:dyDescent="0.2">
      <c r="A58" s="35">
        <f t="shared" si="1"/>
        <v>44631</v>
      </c>
      <c r="B58" s="36">
        <f>SUMIFS(СВЦЭМ!$C$39:$C$782,СВЦЭМ!$A$39:$A$782,$A58,СВЦЭМ!$B$39:$B$782,B$47)+'СЕТ СН'!$G$9+СВЦЭМ!$D$10+'СЕТ СН'!$G$6-'СЕТ СН'!$G$19</f>
        <v>1292.8210580999998</v>
      </c>
      <c r="C58" s="36">
        <f>SUMIFS(СВЦЭМ!$C$39:$C$782,СВЦЭМ!$A$39:$A$782,$A58,СВЦЭМ!$B$39:$B$782,C$47)+'СЕТ СН'!$G$9+СВЦЭМ!$D$10+'СЕТ СН'!$G$6-'СЕТ СН'!$G$19</f>
        <v>1339.0570447</v>
      </c>
      <c r="D58" s="36">
        <f>SUMIFS(СВЦЭМ!$C$39:$C$782,СВЦЭМ!$A$39:$A$782,$A58,СВЦЭМ!$B$39:$B$782,D$47)+'СЕТ СН'!$G$9+СВЦЭМ!$D$10+'СЕТ СН'!$G$6-'СЕТ СН'!$G$19</f>
        <v>1401.42984209</v>
      </c>
      <c r="E58" s="36">
        <f>SUMIFS(СВЦЭМ!$C$39:$C$782,СВЦЭМ!$A$39:$A$782,$A58,СВЦЭМ!$B$39:$B$782,E$47)+'СЕТ СН'!$G$9+СВЦЭМ!$D$10+'СЕТ СН'!$G$6-'СЕТ СН'!$G$19</f>
        <v>1439.63801405</v>
      </c>
      <c r="F58" s="36">
        <f>SUMIFS(СВЦЭМ!$C$39:$C$782,СВЦЭМ!$A$39:$A$782,$A58,СВЦЭМ!$B$39:$B$782,F$47)+'СЕТ СН'!$G$9+СВЦЭМ!$D$10+'СЕТ СН'!$G$6-'СЕТ СН'!$G$19</f>
        <v>1455.6115558899999</v>
      </c>
      <c r="G58" s="36">
        <f>SUMIFS(СВЦЭМ!$C$39:$C$782,СВЦЭМ!$A$39:$A$782,$A58,СВЦЭМ!$B$39:$B$782,G$47)+'СЕТ СН'!$G$9+СВЦЭМ!$D$10+'СЕТ СН'!$G$6-'СЕТ СН'!$G$19</f>
        <v>1426.93884183</v>
      </c>
      <c r="H58" s="36">
        <f>SUMIFS(СВЦЭМ!$C$39:$C$782,СВЦЭМ!$A$39:$A$782,$A58,СВЦЭМ!$B$39:$B$782,H$47)+'СЕТ СН'!$G$9+СВЦЭМ!$D$10+'СЕТ СН'!$G$6-'СЕТ СН'!$G$19</f>
        <v>1376.3185263799999</v>
      </c>
      <c r="I58" s="36">
        <f>SUMIFS(СВЦЭМ!$C$39:$C$782,СВЦЭМ!$A$39:$A$782,$A58,СВЦЭМ!$B$39:$B$782,I$47)+'СЕТ СН'!$G$9+СВЦЭМ!$D$10+'СЕТ СН'!$G$6-'СЕТ СН'!$G$19</f>
        <v>1297.7366937899999</v>
      </c>
      <c r="J58" s="36">
        <f>SUMIFS(СВЦЭМ!$C$39:$C$782,СВЦЭМ!$A$39:$A$782,$A58,СВЦЭМ!$B$39:$B$782,J$47)+'СЕТ СН'!$G$9+СВЦЭМ!$D$10+'СЕТ СН'!$G$6-'СЕТ СН'!$G$19</f>
        <v>1250.66060838</v>
      </c>
      <c r="K58" s="36">
        <f>SUMIFS(СВЦЭМ!$C$39:$C$782,СВЦЭМ!$A$39:$A$782,$A58,СВЦЭМ!$B$39:$B$782,K$47)+'СЕТ СН'!$G$9+СВЦЭМ!$D$10+'СЕТ СН'!$G$6-'СЕТ СН'!$G$19</f>
        <v>1243.9526324399999</v>
      </c>
      <c r="L58" s="36">
        <f>SUMIFS(СВЦЭМ!$C$39:$C$782,СВЦЭМ!$A$39:$A$782,$A58,СВЦЭМ!$B$39:$B$782,L$47)+'СЕТ СН'!$G$9+СВЦЭМ!$D$10+'СЕТ СН'!$G$6-'СЕТ СН'!$G$19</f>
        <v>1251.6733958099999</v>
      </c>
      <c r="M58" s="36">
        <f>SUMIFS(СВЦЭМ!$C$39:$C$782,СВЦЭМ!$A$39:$A$782,$A58,СВЦЭМ!$B$39:$B$782,M$47)+'СЕТ СН'!$G$9+СВЦЭМ!$D$10+'СЕТ СН'!$G$6-'СЕТ СН'!$G$19</f>
        <v>1328.6785394599999</v>
      </c>
      <c r="N58" s="36">
        <f>SUMIFS(СВЦЭМ!$C$39:$C$782,СВЦЭМ!$A$39:$A$782,$A58,СВЦЭМ!$B$39:$B$782,N$47)+'СЕТ СН'!$G$9+СВЦЭМ!$D$10+'СЕТ СН'!$G$6-'СЕТ СН'!$G$19</f>
        <v>1372.4728653699999</v>
      </c>
      <c r="O58" s="36">
        <f>SUMIFS(СВЦЭМ!$C$39:$C$782,СВЦЭМ!$A$39:$A$782,$A58,СВЦЭМ!$B$39:$B$782,O$47)+'СЕТ СН'!$G$9+СВЦЭМ!$D$10+'СЕТ СН'!$G$6-'СЕТ СН'!$G$19</f>
        <v>1396.0195220999999</v>
      </c>
      <c r="P58" s="36">
        <f>SUMIFS(СВЦЭМ!$C$39:$C$782,СВЦЭМ!$A$39:$A$782,$A58,СВЦЭМ!$B$39:$B$782,P$47)+'СЕТ СН'!$G$9+СВЦЭМ!$D$10+'СЕТ СН'!$G$6-'СЕТ СН'!$G$19</f>
        <v>1402.14978236</v>
      </c>
      <c r="Q58" s="36">
        <f>SUMIFS(СВЦЭМ!$C$39:$C$782,СВЦЭМ!$A$39:$A$782,$A58,СВЦЭМ!$B$39:$B$782,Q$47)+'СЕТ СН'!$G$9+СВЦЭМ!$D$10+'СЕТ СН'!$G$6-'СЕТ СН'!$G$19</f>
        <v>1390.13945225</v>
      </c>
      <c r="R58" s="36">
        <f>SUMIFS(СВЦЭМ!$C$39:$C$782,СВЦЭМ!$A$39:$A$782,$A58,СВЦЭМ!$B$39:$B$782,R$47)+'СЕТ СН'!$G$9+СВЦЭМ!$D$10+'СЕТ СН'!$G$6-'СЕТ СН'!$G$19</f>
        <v>1366.3133231100001</v>
      </c>
      <c r="S58" s="36">
        <f>SUMIFS(СВЦЭМ!$C$39:$C$782,СВЦЭМ!$A$39:$A$782,$A58,СВЦЭМ!$B$39:$B$782,S$47)+'СЕТ СН'!$G$9+СВЦЭМ!$D$10+'СЕТ СН'!$G$6-'СЕТ СН'!$G$19</f>
        <v>1316.7232154799999</v>
      </c>
      <c r="T58" s="36">
        <f>SUMIFS(СВЦЭМ!$C$39:$C$782,СВЦЭМ!$A$39:$A$782,$A58,СВЦЭМ!$B$39:$B$782,T$47)+'СЕТ СН'!$G$9+СВЦЭМ!$D$10+'СЕТ СН'!$G$6-'СЕТ СН'!$G$19</f>
        <v>1253.0678909199999</v>
      </c>
      <c r="U58" s="36">
        <f>SUMIFS(СВЦЭМ!$C$39:$C$782,СВЦЭМ!$A$39:$A$782,$A58,СВЦЭМ!$B$39:$B$782,U$47)+'СЕТ СН'!$G$9+СВЦЭМ!$D$10+'СЕТ СН'!$G$6-'СЕТ СН'!$G$19</f>
        <v>1248.06005003</v>
      </c>
      <c r="V58" s="36">
        <f>SUMIFS(СВЦЭМ!$C$39:$C$782,СВЦЭМ!$A$39:$A$782,$A58,СВЦЭМ!$B$39:$B$782,V$47)+'СЕТ СН'!$G$9+СВЦЭМ!$D$10+'СЕТ СН'!$G$6-'СЕТ СН'!$G$19</f>
        <v>1255.2553215400001</v>
      </c>
      <c r="W58" s="36">
        <f>SUMIFS(СВЦЭМ!$C$39:$C$782,СВЦЭМ!$A$39:$A$782,$A58,СВЦЭМ!$B$39:$B$782,W$47)+'СЕТ СН'!$G$9+СВЦЭМ!$D$10+'СЕТ СН'!$G$6-'СЕТ СН'!$G$19</f>
        <v>1285.9252496699999</v>
      </c>
      <c r="X58" s="36">
        <f>SUMIFS(СВЦЭМ!$C$39:$C$782,СВЦЭМ!$A$39:$A$782,$A58,СВЦЭМ!$B$39:$B$782,X$47)+'СЕТ СН'!$G$9+СВЦЭМ!$D$10+'СЕТ СН'!$G$6-'СЕТ СН'!$G$19</f>
        <v>1303.4574640199999</v>
      </c>
      <c r="Y58" s="36">
        <f>SUMIFS(СВЦЭМ!$C$39:$C$782,СВЦЭМ!$A$39:$A$782,$A58,СВЦЭМ!$B$39:$B$782,Y$47)+'СЕТ СН'!$G$9+СВЦЭМ!$D$10+'СЕТ СН'!$G$6-'СЕТ СН'!$G$19</f>
        <v>1329.55465355</v>
      </c>
    </row>
    <row r="59" spans="1:25" ht="15.75" x14ac:dyDescent="0.2">
      <c r="A59" s="35">
        <f t="shared" si="1"/>
        <v>44632</v>
      </c>
      <c r="B59" s="36">
        <f>SUMIFS(СВЦЭМ!$C$39:$C$782,СВЦЭМ!$A$39:$A$782,$A59,СВЦЭМ!$B$39:$B$782,B$47)+'СЕТ СН'!$G$9+СВЦЭМ!$D$10+'СЕТ СН'!$G$6-'СЕТ СН'!$G$19</f>
        <v>1317.88097169</v>
      </c>
      <c r="C59" s="36">
        <f>SUMIFS(СВЦЭМ!$C$39:$C$782,СВЦЭМ!$A$39:$A$782,$A59,СВЦЭМ!$B$39:$B$782,C$47)+'СЕТ СН'!$G$9+СВЦЭМ!$D$10+'СЕТ СН'!$G$6-'СЕТ СН'!$G$19</f>
        <v>1386.0551506499999</v>
      </c>
      <c r="D59" s="36">
        <f>SUMIFS(СВЦЭМ!$C$39:$C$782,СВЦЭМ!$A$39:$A$782,$A59,СВЦЭМ!$B$39:$B$782,D$47)+'СЕТ СН'!$G$9+СВЦЭМ!$D$10+'СЕТ СН'!$G$6-'СЕТ СН'!$G$19</f>
        <v>1450.8136227999998</v>
      </c>
      <c r="E59" s="36">
        <f>SUMIFS(СВЦЭМ!$C$39:$C$782,СВЦЭМ!$A$39:$A$782,$A59,СВЦЭМ!$B$39:$B$782,E$47)+'СЕТ СН'!$G$9+СВЦЭМ!$D$10+'СЕТ СН'!$G$6-'СЕТ СН'!$G$19</f>
        <v>1471.66681339</v>
      </c>
      <c r="F59" s="36">
        <f>SUMIFS(СВЦЭМ!$C$39:$C$782,СВЦЭМ!$A$39:$A$782,$A59,СВЦЭМ!$B$39:$B$782,F$47)+'СЕТ СН'!$G$9+СВЦЭМ!$D$10+'СЕТ СН'!$G$6-'СЕТ СН'!$G$19</f>
        <v>1474.5111380799999</v>
      </c>
      <c r="G59" s="36">
        <f>SUMIFS(СВЦЭМ!$C$39:$C$782,СВЦЭМ!$A$39:$A$782,$A59,СВЦЭМ!$B$39:$B$782,G$47)+'СЕТ СН'!$G$9+СВЦЭМ!$D$10+'СЕТ СН'!$G$6-'СЕТ СН'!$G$19</f>
        <v>1469.08595713</v>
      </c>
      <c r="H59" s="36">
        <f>SUMIFS(СВЦЭМ!$C$39:$C$782,СВЦЭМ!$A$39:$A$782,$A59,СВЦЭМ!$B$39:$B$782,H$47)+'СЕТ СН'!$G$9+СВЦЭМ!$D$10+'СЕТ СН'!$G$6-'СЕТ СН'!$G$19</f>
        <v>1435.58454624</v>
      </c>
      <c r="I59" s="36">
        <f>SUMIFS(СВЦЭМ!$C$39:$C$782,СВЦЭМ!$A$39:$A$782,$A59,СВЦЭМ!$B$39:$B$782,I$47)+'СЕТ СН'!$G$9+СВЦЭМ!$D$10+'СЕТ СН'!$G$6-'СЕТ СН'!$G$19</f>
        <v>1350.5035092200001</v>
      </c>
      <c r="J59" s="36">
        <f>SUMIFS(СВЦЭМ!$C$39:$C$782,СВЦЭМ!$A$39:$A$782,$A59,СВЦЭМ!$B$39:$B$782,J$47)+'СЕТ СН'!$G$9+СВЦЭМ!$D$10+'СЕТ СН'!$G$6-'СЕТ СН'!$G$19</f>
        <v>1270.13090119</v>
      </c>
      <c r="K59" s="36">
        <f>SUMIFS(СВЦЭМ!$C$39:$C$782,СВЦЭМ!$A$39:$A$782,$A59,СВЦЭМ!$B$39:$B$782,K$47)+'СЕТ СН'!$G$9+СВЦЭМ!$D$10+'СЕТ СН'!$G$6-'СЕТ СН'!$G$19</f>
        <v>1252.9621682899999</v>
      </c>
      <c r="L59" s="36">
        <f>SUMIFS(СВЦЭМ!$C$39:$C$782,СВЦЭМ!$A$39:$A$782,$A59,СВЦЭМ!$B$39:$B$782,L$47)+'СЕТ СН'!$G$9+СВЦЭМ!$D$10+'СЕТ СН'!$G$6-'СЕТ СН'!$G$19</f>
        <v>1247.1267298400001</v>
      </c>
      <c r="M59" s="36">
        <f>SUMIFS(СВЦЭМ!$C$39:$C$782,СВЦЭМ!$A$39:$A$782,$A59,СВЦЭМ!$B$39:$B$782,M$47)+'СЕТ СН'!$G$9+СВЦЭМ!$D$10+'СЕТ СН'!$G$6-'СЕТ СН'!$G$19</f>
        <v>1303.8577703599999</v>
      </c>
      <c r="N59" s="36">
        <f>SUMIFS(СВЦЭМ!$C$39:$C$782,СВЦЭМ!$A$39:$A$782,$A59,СВЦЭМ!$B$39:$B$782,N$47)+'СЕТ СН'!$G$9+СВЦЭМ!$D$10+'СЕТ СН'!$G$6-'СЕТ СН'!$G$19</f>
        <v>1354.0230766899999</v>
      </c>
      <c r="O59" s="36">
        <f>SUMIFS(СВЦЭМ!$C$39:$C$782,СВЦЭМ!$A$39:$A$782,$A59,СВЦЭМ!$B$39:$B$782,O$47)+'СЕТ СН'!$G$9+СВЦЭМ!$D$10+'СЕТ СН'!$G$6-'СЕТ СН'!$G$19</f>
        <v>1417.29276469</v>
      </c>
      <c r="P59" s="36">
        <f>SUMIFS(СВЦЭМ!$C$39:$C$782,СВЦЭМ!$A$39:$A$782,$A59,СВЦЭМ!$B$39:$B$782,P$47)+'СЕТ СН'!$G$9+СВЦЭМ!$D$10+'СЕТ СН'!$G$6-'СЕТ СН'!$G$19</f>
        <v>1417.6634628299998</v>
      </c>
      <c r="Q59" s="36">
        <f>SUMIFS(СВЦЭМ!$C$39:$C$782,СВЦЭМ!$A$39:$A$782,$A59,СВЦЭМ!$B$39:$B$782,Q$47)+'СЕТ СН'!$G$9+СВЦЭМ!$D$10+'СЕТ СН'!$G$6-'СЕТ СН'!$G$19</f>
        <v>1393.7530354200001</v>
      </c>
      <c r="R59" s="36">
        <f>SUMIFS(СВЦЭМ!$C$39:$C$782,СВЦЭМ!$A$39:$A$782,$A59,СВЦЭМ!$B$39:$B$782,R$47)+'СЕТ СН'!$G$9+СВЦЭМ!$D$10+'СЕТ СН'!$G$6-'СЕТ СН'!$G$19</f>
        <v>1359.55005934</v>
      </c>
      <c r="S59" s="36">
        <f>SUMIFS(СВЦЭМ!$C$39:$C$782,СВЦЭМ!$A$39:$A$782,$A59,СВЦЭМ!$B$39:$B$782,S$47)+'СЕТ СН'!$G$9+СВЦЭМ!$D$10+'СЕТ СН'!$G$6-'СЕТ СН'!$G$19</f>
        <v>1332.8083491</v>
      </c>
      <c r="T59" s="36">
        <f>SUMIFS(СВЦЭМ!$C$39:$C$782,СВЦЭМ!$A$39:$A$782,$A59,СВЦЭМ!$B$39:$B$782,T$47)+'СЕТ СН'!$G$9+СВЦЭМ!$D$10+'СЕТ СН'!$G$6-'СЕТ СН'!$G$19</f>
        <v>1297.3203311899999</v>
      </c>
      <c r="U59" s="36">
        <f>SUMIFS(СВЦЭМ!$C$39:$C$782,СВЦЭМ!$A$39:$A$782,$A59,СВЦЭМ!$B$39:$B$782,U$47)+'СЕТ СН'!$G$9+СВЦЭМ!$D$10+'СЕТ СН'!$G$6-'СЕТ СН'!$G$19</f>
        <v>1247.63961737</v>
      </c>
      <c r="V59" s="36">
        <f>SUMIFS(СВЦЭМ!$C$39:$C$782,СВЦЭМ!$A$39:$A$782,$A59,СВЦЭМ!$B$39:$B$782,V$47)+'СЕТ СН'!$G$9+СВЦЭМ!$D$10+'СЕТ СН'!$G$6-'СЕТ СН'!$G$19</f>
        <v>1253.0868109599999</v>
      </c>
      <c r="W59" s="36">
        <f>SUMIFS(СВЦЭМ!$C$39:$C$782,СВЦЭМ!$A$39:$A$782,$A59,СВЦЭМ!$B$39:$B$782,W$47)+'СЕТ СН'!$G$9+СВЦЭМ!$D$10+'СЕТ СН'!$G$6-'СЕТ СН'!$G$19</f>
        <v>1273.84204608</v>
      </c>
      <c r="X59" s="36">
        <f>SUMIFS(СВЦЭМ!$C$39:$C$782,СВЦЭМ!$A$39:$A$782,$A59,СВЦЭМ!$B$39:$B$782,X$47)+'СЕТ СН'!$G$9+СВЦЭМ!$D$10+'СЕТ СН'!$G$6-'СЕТ СН'!$G$19</f>
        <v>1296.1840743400001</v>
      </c>
      <c r="Y59" s="36">
        <f>SUMIFS(СВЦЭМ!$C$39:$C$782,СВЦЭМ!$A$39:$A$782,$A59,СВЦЭМ!$B$39:$B$782,Y$47)+'СЕТ СН'!$G$9+СВЦЭМ!$D$10+'СЕТ СН'!$G$6-'СЕТ СН'!$G$19</f>
        <v>1328.5079586699999</v>
      </c>
    </row>
    <row r="60" spans="1:25" ht="15.75" x14ac:dyDescent="0.2">
      <c r="A60" s="35">
        <f t="shared" si="1"/>
        <v>44633</v>
      </c>
      <c r="B60" s="36">
        <f>SUMIFS(СВЦЭМ!$C$39:$C$782,СВЦЭМ!$A$39:$A$782,$A60,СВЦЭМ!$B$39:$B$782,B$47)+'СЕТ СН'!$G$9+СВЦЭМ!$D$10+'СЕТ СН'!$G$6-'СЕТ СН'!$G$19</f>
        <v>1342.53086749</v>
      </c>
      <c r="C60" s="36">
        <f>SUMIFS(СВЦЭМ!$C$39:$C$782,СВЦЭМ!$A$39:$A$782,$A60,СВЦЭМ!$B$39:$B$782,C$47)+'СЕТ СН'!$G$9+СВЦЭМ!$D$10+'СЕТ СН'!$G$6-'СЕТ СН'!$G$19</f>
        <v>1397.31885672</v>
      </c>
      <c r="D60" s="36">
        <f>SUMIFS(СВЦЭМ!$C$39:$C$782,СВЦЭМ!$A$39:$A$782,$A60,СВЦЭМ!$B$39:$B$782,D$47)+'СЕТ СН'!$G$9+СВЦЭМ!$D$10+'СЕТ СН'!$G$6-'СЕТ СН'!$G$19</f>
        <v>1450.3695972200001</v>
      </c>
      <c r="E60" s="36">
        <f>SUMIFS(СВЦЭМ!$C$39:$C$782,СВЦЭМ!$A$39:$A$782,$A60,СВЦЭМ!$B$39:$B$782,E$47)+'СЕТ СН'!$G$9+СВЦЭМ!$D$10+'СЕТ СН'!$G$6-'СЕТ СН'!$G$19</f>
        <v>1481.31980761</v>
      </c>
      <c r="F60" s="36">
        <f>SUMIFS(СВЦЭМ!$C$39:$C$782,СВЦЭМ!$A$39:$A$782,$A60,СВЦЭМ!$B$39:$B$782,F$47)+'СЕТ СН'!$G$9+СВЦЭМ!$D$10+'СЕТ СН'!$G$6-'СЕТ СН'!$G$19</f>
        <v>1503.310534</v>
      </c>
      <c r="G60" s="36">
        <f>SUMIFS(СВЦЭМ!$C$39:$C$782,СВЦЭМ!$A$39:$A$782,$A60,СВЦЭМ!$B$39:$B$782,G$47)+'СЕТ СН'!$G$9+СВЦЭМ!$D$10+'СЕТ СН'!$G$6-'СЕТ СН'!$G$19</f>
        <v>1498.3251302599999</v>
      </c>
      <c r="H60" s="36">
        <f>SUMIFS(СВЦЭМ!$C$39:$C$782,СВЦЭМ!$A$39:$A$782,$A60,СВЦЭМ!$B$39:$B$782,H$47)+'СЕТ СН'!$G$9+СВЦЭМ!$D$10+'СЕТ СН'!$G$6-'СЕТ СН'!$G$19</f>
        <v>1462.8421025</v>
      </c>
      <c r="I60" s="36">
        <f>SUMIFS(СВЦЭМ!$C$39:$C$782,СВЦЭМ!$A$39:$A$782,$A60,СВЦЭМ!$B$39:$B$782,I$47)+'СЕТ СН'!$G$9+СВЦЭМ!$D$10+'СЕТ СН'!$G$6-'СЕТ СН'!$G$19</f>
        <v>1378.6712736499999</v>
      </c>
      <c r="J60" s="36">
        <f>SUMIFS(СВЦЭМ!$C$39:$C$782,СВЦЭМ!$A$39:$A$782,$A60,СВЦЭМ!$B$39:$B$782,J$47)+'СЕТ СН'!$G$9+СВЦЭМ!$D$10+'СЕТ СН'!$G$6-'СЕТ СН'!$G$19</f>
        <v>1308.0713320099999</v>
      </c>
      <c r="K60" s="36">
        <f>SUMIFS(СВЦЭМ!$C$39:$C$782,СВЦЭМ!$A$39:$A$782,$A60,СВЦЭМ!$B$39:$B$782,K$47)+'СЕТ СН'!$G$9+СВЦЭМ!$D$10+'СЕТ СН'!$G$6-'СЕТ СН'!$G$19</f>
        <v>1271.04945273</v>
      </c>
      <c r="L60" s="36">
        <f>SUMIFS(СВЦЭМ!$C$39:$C$782,СВЦЭМ!$A$39:$A$782,$A60,СВЦЭМ!$B$39:$B$782,L$47)+'СЕТ СН'!$G$9+СВЦЭМ!$D$10+'СЕТ СН'!$G$6-'СЕТ СН'!$G$19</f>
        <v>1268.8523716299999</v>
      </c>
      <c r="M60" s="36">
        <f>SUMIFS(СВЦЭМ!$C$39:$C$782,СВЦЭМ!$A$39:$A$782,$A60,СВЦЭМ!$B$39:$B$782,M$47)+'СЕТ СН'!$G$9+СВЦЭМ!$D$10+'СЕТ СН'!$G$6-'СЕТ СН'!$G$19</f>
        <v>1315.4298142299999</v>
      </c>
      <c r="N60" s="36">
        <f>SUMIFS(СВЦЭМ!$C$39:$C$782,СВЦЭМ!$A$39:$A$782,$A60,СВЦЭМ!$B$39:$B$782,N$47)+'СЕТ СН'!$G$9+СВЦЭМ!$D$10+'СЕТ СН'!$G$6-'СЕТ СН'!$G$19</f>
        <v>1348.02077399</v>
      </c>
      <c r="O60" s="36">
        <f>SUMIFS(СВЦЭМ!$C$39:$C$782,СВЦЭМ!$A$39:$A$782,$A60,СВЦЭМ!$B$39:$B$782,O$47)+'СЕТ СН'!$G$9+СВЦЭМ!$D$10+'СЕТ СН'!$G$6-'СЕТ СН'!$G$19</f>
        <v>1382.9181600699999</v>
      </c>
      <c r="P60" s="36">
        <f>SUMIFS(СВЦЭМ!$C$39:$C$782,СВЦЭМ!$A$39:$A$782,$A60,СВЦЭМ!$B$39:$B$782,P$47)+'СЕТ СН'!$G$9+СВЦЭМ!$D$10+'СЕТ СН'!$G$6-'СЕТ СН'!$G$19</f>
        <v>1400.39583305</v>
      </c>
      <c r="Q60" s="36">
        <f>SUMIFS(СВЦЭМ!$C$39:$C$782,СВЦЭМ!$A$39:$A$782,$A60,СВЦЭМ!$B$39:$B$782,Q$47)+'СЕТ СН'!$G$9+СВЦЭМ!$D$10+'СЕТ СН'!$G$6-'СЕТ СН'!$G$19</f>
        <v>1374.64108919</v>
      </c>
      <c r="R60" s="36">
        <f>SUMIFS(СВЦЭМ!$C$39:$C$782,СВЦЭМ!$A$39:$A$782,$A60,СВЦЭМ!$B$39:$B$782,R$47)+'СЕТ СН'!$G$9+СВЦЭМ!$D$10+'СЕТ СН'!$G$6-'СЕТ СН'!$G$19</f>
        <v>1339.4599227799999</v>
      </c>
      <c r="S60" s="36">
        <f>SUMIFS(СВЦЭМ!$C$39:$C$782,СВЦЭМ!$A$39:$A$782,$A60,СВЦЭМ!$B$39:$B$782,S$47)+'СЕТ СН'!$G$9+СВЦЭМ!$D$10+'СЕТ СН'!$G$6-'СЕТ СН'!$G$19</f>
        <v>1305.6558259399999</v>
      </c>
      <c r="T60" s="36">
        <f>SUMIFS(СВЦЭМ!$C$39:$C$782,СВЦЭМ!$A$39:$A$782,$A60,СВЦЭМ!$B$39:$B$782,T$47)+'СЕТ СН'!$G$9+СВЦЭМ!$D$10+'СЕТ СН'!$G$6-'СЕТ СН'!$G$19</f>
        <v>1269.6811790300001</v>
      </c>
      <c r="U60" s="36">
        <f>SUMIFS(СВЦЭМ!$C$39:$C$782,СВЦЭМ!$A$39:$A$782,$A60,СВЦЭМ!$B$39:$B$782,U$47)+'СЕТ СН'!$G$9+СВЦЭМ!$D$10+'СЕТ СН'!$G$6-'СЕТ СН'!$G$19</f>
        <v>1242.58682449</v>
      </c>
      <c r="V60" s="36">
        <f>SUMIFS(СВЦЭМ!$C$39:$C$782,СВЦЭМ!$A$39:$A$782,$A60,СВЦЭМ!$B$39:$B$782,V$47)+'СЕТ СН'!$G$9+СВЦЭМ!$D$10+'СЕТ СН'!$G$6-'СЕТ СН'!$G$19</f>
        <v>1236.4491529100001</v>
      </c>
      <c r="W60" s="36">
        <f>SUMIFS(СВЦЭМ!$C$39:$C$782,СВЦЭМ!$A$39:$A$782,$A60,СВЦЭМ!$B$39:$B$782,W$47)+'СЕТ СН'!$G$9+СВЦЭМ!$D$10+'СЕТ СН'!$G$6-'СЕТ СН'!$G$19</f>
        <v>1248.0887465999999</v>
      </c>
      <c r="X60" s="36">
        <f>SUMIFS(СВЦЭМ!$C$39:$C$782,СВЦЭМ!$A$39:$A$782,$A60,СВЦЭМ!$B$39:$B$782,X$47)+'СЕТ СН'!$G$9+СВЦЭМ!$D$10+'СЕТ СН'!$G$6-'СЕТ СН'!$G$19</f>
        <v>1276.8858984599999</v>
      </c>
      <c r="Y60" s="36">
        <f>SUMIFS(СВЦЭМ!$C$39:$C$782,СВЦЭМ!$A$39:$A$782,$A60,СВЦЭМ!$B$39:$B$782,Y$47)+'СЕТ СН'!$G$9+СВЦЭМ!$D$10+'СЕТ СН'!$G$6-'СЕТ СН'!$G$19</f>
        <v>1297.6405623599999</v>
      </c>
    </row>
    <row r="61" spans="1:25" ht="15.75" x14ac:dyDescent="0.2">
      <c r="A61" s="35">
        <f t="shared" si="1"/>
        <v>44634</v>
      </c>
      <c r="B61" s="36">
        <f>SUMIFS(СВЦЭМ!$C$39:$C$782,СВЦЭМ!$A$39:$A$782,$A61,СВЦЭМ!$B$39:$B$782,B$47)+'СЕТ СН'!$G$9+СВЦЭМ!$D$10+'СЕТ СН'!$G$6-'СЕТ СН'!$G$19</f>
        <v>1341.9100007899999</v>
      </c>
      <c r="C61" s="36">
        <f>SUMIFS(СВЦЭМ!$C$39:$C$782,СВЦЭМ!$A$39:$A$782,$A61,СВЦЭМ!$B$39:$B$782,C$47)+'СЕТ СН'!$G$9+СВЦЭМ!$D$10+'СЕТ СН'!$G$6-'СЕТ СН'!$G$19</f>
        <v>1385.37277109</v>
      </c>
      <c r="D61" s="36">
        <f>SUMIFS(СВЦЭМ!$C$39:$C$782,СВЦЭМ!$A$39:$A$782,$A61,СВЦЭМ!$B$39:$B$782,D$47)+'СЕТ СН'!$G$9+СВЦЭМ!$D$10+'СЕТ СН'!$G$6-'СЕТ СН'!$G$19</f>
        <v>1455.8463963899999</v>
      </c>
      <c r="E61" s="36">
        <f>SUMIFS(СВЦЭМ!$C$39:$C$782,СВЦЭМ!$A$39:$A$782,$A61,СВЦЭМ!$B$39:$B$782,E$47)+'СЕТ СН'!$G$9+СВЦЭМ!$D$10+'СЕТ СН'!$G$6-'СЕТ СН'!$G$19</f>
        <v>1468.9032545499999</v>
      </c>
      <c r="F61" s="36">
        <f>SUMIFS(СВЦЭМ!$C$39:$C$782,СВЦЭМ!$A$39:$A$782,$A61,СВЦЭМ!$B$39:$B$782,F$47)+'СЕТ СН'!$G$9+СВЦЭМ!$D$10+'СЕТ СН'!$G$6-'СЕТ СН'!$G$19</f>
        <v>1470.13236695</v>
      </c>
      <c r="G61" s="36">
        <f>SUMIFS(СВЦЭМ!$C$39:$C$782,СВЦЭМ!$A$39:$A$782,$A61,СВЦЭМ!$B$39:$B$782,G$47)+'СЕТ СН'!$G$9+СВЦЭМ!$D$10+'СЕТ СН'!$G$6-'СЕТ СН'!$G$19</f>
        <v>1419.7084153599999</v>
      </c>
      <c r="H61" s="36">
        <f>SUMIFS(СВЦЭМ!$C$39:$C$782,СВЦЭМ!$A$39:$A$782,$A61,СВЦЭМ!$B$39:$B$782,H$47)+'СЕТ СН'!$G$9+СВЦЭМ!$D$10+'СЕТ СН'!$G$6-'СЕТ СН'!$G$19</f>
        <v>1378.58548501</v>
      </c>
      <c r="I61" s="36">
        <f>SUMIFS(СВЦЭМ!$C$39:$C$782,СВЦЭМ!$A$39:$A$782,$A61,СВЦЭМ!$B$39:$B$782,I$47)+'СЕТ СН'!$G$9+СВЦЭМ!$D$10+'СЕТ СН'!$G$6-'СЕТ СН'!$G$19</f>
        <v>1302.3301492799999</v>
      </c>
      <c r="J61" s="36">
        <f>SUMIFS(СВЦЭМ!$C$39:$C$782,СВЦЭМ!$A$39:$A$782,$A61,СВЦЭМ!$B$39:$B$782,J$47)+'СЕТ СН'!$G$9+СВЦЭМ!$D$10+'СЕТ СН'!$G$6-'СЕТ СН'!$G$19</f>
        <v>1282.40390039</v>
      </c>
      <c r="K61" s="36">
        <f>SUMIFS(СВЦЭМ!$C$39:$C$782,СВЦЭМ!$A$39:$A$782,$A61,СВЦЭМ!$B$39:$B$782,K$47)+'СЕТ СН'!$G$9+СВЦЭМ!$D$10+'СЕТ СН'!$G$6-'СЕТ СН'!$G$19</f>
        <v>1270.8589987</v>
      </c>
      <c r="L61" s="36">
        <f>SUMIFS(СВЦЭМ!$C$39:$C$782,СВЦЭМ!$A$39:$A$782,$A61,СВЦЭМ!$B$39:$B$782,L$47)+'СЕТ СН'!$G$9+СВЦЭМ!$D$10+'СЕТ СН'!$G$6-'СЕТ СН'!$G$19</f>
        <v>1271.68526301</v>
      </c>
      <c r="M61" s="36">
        <f>SUMIFS(СВЦЭМ!$C$39:$C$782,СВЦЭМ!$A$39:$A$782,$A61,СВЦЭМ!$B$39:$B$782,M$47)+'СЕТ СН'!$G$9+СВЦЭМ!$D$10+'СЕТ СН'!$G$6-'СЕТ СН'!$G$19</f>
        <v>1312.04715407</v>
      </c>
      <c r="N61" s="36">
        <f>SUMIFS(СВЦЭМ!$C$39:$C$782,СВЦЭМ!$A$39:$A$782,$A61,СВЦЭМ!$B$39:$B$782,N$47)+'СЕТ СН'!$G$9+СВЦЭМ!$D$10+'СЕТ СН'!$G$6-'СЕТ СН'!$G$19</f>
        <v>1348.64231043</v>
      </c>
      <c r="O61" s="36">
        <f>SUMIFS(СВЦЭМ!$C$39:$C$782,СВЦЭМ!$A$39:$A$782,$A61,СВЦЭМ!$B$39:$B$782,O$47)+'СЕТ СН'!$G$9+СВЦЭМ!$D$10+'СЕТ СН'!$G$6-'СЕТ СН'!$G$19</f>
        <v>1376.8505258299999</v>
      </c>
      <c r="P61" s="36">
        <f>SUMIFS(СВЦЭМ!$C$39:$C$782,СВЦЭМ!$A$39:$A$782,$A61,СВЦЭМ!$B$39:$B$782,P$47)+'СЕТ СН'!$G$9+СВЦЭМ!$D$10+'СЕТ СН'!$G$6-'СЕТ СН'!$G$19</f>
        <v>1378.47572236</v>
      </c>
      <c r="Q61" s="36">
        <f>SUMIFS(СВЦЭМ!$C$39:$C$782,СВЦЭМ!$A$39:$A$782,$A61,СВЦЭМ!$B$39:$B$782,Q$47)+'СЕТ СН'!$G$9+СВЦЭМ!$D$10+'СЕТ СН'!$G$6-'СЕТ СН'!$G$19</f>
        <v>1353.9304995800001</v>
      </c>
      <c r="R61" s="36">
        <f>SUMIFS(СВЦЭМ!$C$39:$C$782,СВЦЭМ!$A$39:$A$782,$A61,СВЦЭМ!$B$39:$B$782,R$47)+'СЕТ СН'!$G$9+СВЦЭМ!$D$10+'СЕТ СН'!$G$6-'СЕТ СН'!$G$19</f>
        <v>1326.2397126399999</v>
      </c>
      <c r="S61" s="36">
        <f>SUMIFS(СВЦЭМ!$C$39:$C$782,СВЦЭМ!$A$39:$A$782,$A61,СВЦЭМ!$B$39:$B$782,S$47)+'СЕТ СН'!$G$9+СВЦЭМ!$D$10+'СЕТ СН'!$G$6-'СЕТ СН'!$G$19</f>
        <v>1294.6460118499999</v>
      </c>
      <c r="T61" s="36">
        <f>SUMIFS(СВЦЭМ!$C$39:$C$782,СВЦЭМ!$A$39:$A$782,$A61,СВЦЭМ!$B$39:$B$782,T$47)+'СЕТ СН'!$G$9+СВЦЭМ!$D$10+'СЕТ СН'!$G$6-'СЕТ СН'!$G$19</f>
        <v>1263.77027651</v>
      </c>
      <c r="U61" s="36">
        <f>SUMIFS(СВЦЭМ!$C$39:$C$782,СВЦЭМ!$A$39:$A$782,$A61,СВЦЭМ!$B$39:$B$782,U$47)+'СЕТ СН'!$G$9+СВЦЭМ!$D$10+'СЕТ СН'!$G$6-'СЕТ СН'!$G$19</f>
        <v>1248.6775234199999</v>
      </c>
      <c r="V61" s="36">
        <f>SUMIFS(СВЦЭМ!$C$39:$C$782,СВЦЭМ!$A$39:$A$782,$A61,СВЦЭМ!$B$39:$B$782,V$47)+'СЕТ СН'!$G$9+СВЦЭМ!$D$10+'СЕТ СН'!$G$6-'СЕТ СН'!$G$19</f>
        <v>1258.3820587499999</v>
      </c>
      <c r="W61" s="36">
        <f>SUMIFS(СВЦЭМ!$C$39:$C$782,СВЦЭМ!$A$39:$A$782,$A61,СВЦЭМ!$B$39:$B$782,W$47)+'СЕТ СН'!$G$9+СВЦЭМ!$D$10+'СЕТ СН'!$G$6-'СЕТ СН'!$G$19</f>
        <v>1263.14692143</v>
      </c>
      <c r="X61" s="36">
        <f>SUMIFS(СВЦЭМ!$C$39:$C$782,СВЦЭМ!$A$39:$A$782,$A61,СВЦЭМ!$B$39:$B$782,X$47)+'СЕТ СН'!$G$9+СВЦЭМ!$D$10+'СЕТ СН'!$G$6-'СЕТ СН'!$G$19</f>
        <v>1296.2669075899998</v>
      </c>
      <c r="Y61" s="36">
        <f>SUMIFS(СВЦЭМ!$C$39:$C$782,СВЦЭМ!$A$39:$A$782,$A61,СВЦЭМ!$B$39:$B$782,Y$47)+'СЕТ СН'!$G$9+СВЦЭМ!$D$10+'СЕТ СН'!$G$6-'СЕТ СН'!$G$19</f>
        <v>1334.6380982799999</v>
      </c>
    </row>
    <row r="62" spans="1:25" ht="15.75" x14ac:dyDescent="0.2">
      <c r="A62" s="35">
        <f t="shared" si="1"/>
        <v>44635</v>
      </c>
      <c r="B62" s="36">
        <f>SUMIFS(СВЦЭМ!$C$39:$C$782,СВЦЭМ!$A$39:$A$782,$A62,СВЦЭМ!$B$39:$B$782,B$47)+'СЕТ СН'!$G$9+СВЦЭМ!$D$10+'СЕТ СН'!$G$6-'СЕТ СН'!$G$19</f>
        <v>1354.57101777</v>
      </c>
      <c r="C62" s="36">
        <f>SUMIFS(СВЦЭМ!$C$39:$C$782,СВЦЭМ!$A$39:$A$782,$A62,СВЦЭМ!$B$39:$B$782,C$47)+'СЕТ СН'!$G$9+СВЦЭМ!$D$10+'СЕТ СН'!$G$6-'СЕТ СН'!$G$19</f>
        <v>1399.7390669700001</v>
      </c>
      <c r="D62" s="36">
        <f>SUMIFS(СВЦЭМ!$C$39:$C$782,СВЦЭМ!$A$39:$A$782,$A62,СВЦЭМ!$B$39:$B$782,D$47)+'СЕТ СН'!$G$9+СВЦЭМ!$D$10+'СЕТ СН'!$G$6-'СЕТ СН'!$G$19</f>
        <v>1453.0608912499999</v>
      </c>
      <c r="E62" s="36">
        <f>SUMIFS(СВЦЭМ!$C$39:$C$782,СВЦЭМ!$A$39:$A$782,$A62,СВЦЭМ!$B$39:$B$782,E$47)+'СЕТ СН'!$G$9+СВЦЭМ!$D$10+'СЕТ СН'!$G$6-'СЕТ СН'!$G$19</f>
        <v>1470.27019481</v>
      </c>
      <c r="F62" s="36">
        <f>SUMIFS(СВЦЭМ!$C$39:$C$782,СВЦЭМ!$A$39:$A$782,$A62,СВЦЭМ!$B$39:$B$782,F$47)+'СЕТ СН'!$G$9+СВЦЭМ!$D$10+'СЕТ СН'!$G$6-'СЕТ СН'!$G$19</f>
        <v>1476.3894062100001</v>
      </c>
      <c r="G62" s="36">
        <f>SUMIFS(СВЦЭМ!$C$39:$C$782,СВЦЭМ!$A$39:$A$782,$A62,СВЦЭМ!$B$39:$B$782,G$47)+'СЕТ СН'!$G$9+СВЦЭМ!$D$10+'СЕТ СН'!$G$6-'СЕТ СН'!$G$19</f>
        <v>1445.4428593600001</v>
      </c>
      <c r="H62" s="36">
        <f>SUMIFS(СВЦЭМ!$C$39:$C$782,СВЦЭМ!$A$39:$A$782,$A62,СВЦЭМ!$B$39:$B$782,H$47)+'СЕТ СН'!$G$9+СВЦЭМ!$D$10+'СЕТ СН'!$G$6-'СЕТ СН'!$G$19</f>
        <v>1364.17849301</v>
      </c>
      <c r="I62" s="36">
        <f>SUMIFS(СВЦЭМ!$C$39:$C$782,СВЦЭМ!$A$39:$A$782,$A62,СВЦЭМ!$B$39:$B$782,I$47)+'СЕТ СН'!$G$9+СВЦЭМ!$D$10+'СЕТ СН'!$G$6-'СЕТ СН'!$G$19</f>
        <v>1300.81376138</v>
      </c>
      <c r="J62" s="36">
        <f>SUMIFS(СВЦЭМ!$C$39:$C$782,СВЦЭМ!$A$39:$A$782,$A62,СВЦЭМ!$B$39:$B$782,J$47)+'СЕТ СН'!$G$9+СВЦЭМ!$D$10+'СЕТ СН'!$G$6-'СЕТ СН'!$G$19</f>
        <v>1255.4903885900001</v>
      </c>
      <c r="K62" s="36">
        <f>SUMIFS(СВЦЭМ!$C$39:$C$782,СВЦЭМ!$A$39:$A$782,$A62,СВЦЭМ!$B$39:$B$782,K$47)+'СЕТ СН'!$G$9+СВЦЭМ!$D$10+'СЕТ СН'!$G$6-'СЕТ СН'!$G$19</f>
        <v>1246.61614693</v>
      </c>
      <c r="L62" s="36">
        <f>SUMIFS(СВЦЭМ!$C$39:$C$782,СВЦЭМ!$A$39:$A$782,$A62,СВЦЭМ!$B$39:$B$782,L$47)+'СЕТ СН'!$G$9+СВЦЭМ!$D$10+'СЕТ СН'!$G$6-'СЕТ СН'!$G$19</f>
        <v>1251.13032965</v>
      </c>
      <c r="M62" s="36">
        <f>SUMIFS(СВЦЭМ!$C$39:$C$782,СВЦЭМ!$A$39:$A$782,$A62,СВЦЭМ!$B$39:$B$782,M$47)+'СЕТ СН'!$G$9+СВЦЭМ!$D$10+'СЕТ СН'!$G$6-'СЕТ СН'!$G$19</f>
        <v>1282.0046372499999</v>
      </c>
      <c r="N62" s="36">
        <f>SUMIFS(СВЦЭМ!$C$39:$C$782,СВЦЭМ!$A$39:$A$782,$A62,СВЦЭМ!$B$39:$B$782,N$47)+'СЕТ СН'!$G$9+СВЦЭМ!$D$10+'СЕТ СН'!$G$6-'СЕТ СН'!$G$19</f>
        <v>1326.1078814499999</v>
      </c>
      <c r="O62" s="36">
        <f>SUMIFS(СВЦЭМ!$C$39:$C$782,СВЦЭМ!$A$39:$A$782,$A62,СВЦЭМ!$B$39:$B$782,O$47)+'СЕТ СН'!$G$9+СВЦЭМ!$D$10+'СЕТ СН'!$G$6-'СЕТ СН'!$G$19</f>
        <v>1369.46682949</v>
      </c>
      <c r="P62" s="36">
        <f>SUMIFS(СВЦЭМ!$C$39:$C$782,СВЦЭМ!$A$39:$A$782,$A62,СВЦЭМ!$B$39:$B$782,P$47)+'СЕТ СН'!$G$9+СВЦЭМ!$D$10+'СЕТ СН'!$G$6-'СЕТ СН'!$G$19</f>
        <v>1383.13978456</v>
      </c>
      <c r="Q62" s="36">
        <f>SUMIFS(СВЦЭМ!$C$39:$C$782,СВЦЭМ!$A$39:$A$782,$A62,СВЦЭМ!$B$39:$B$782,Q$47)+'СЕТ СН'!$G$9+СВЦЭМ!$D$10+'СЕТ СН'!$G$6-'СЕТ СН'!$G$19</f>
        <v>1370.2524446800001</v>
      </c>
      <c r="R62" s="36">
        <f>SUMIFS(СВЦЭМ!$C$39:$C$782,СВЦЭМ!$A$39:$A$782,$A62,СВЦЭМ!$B$39:$B$782,R$47)+'СЕТ СН'!$G$9+СВЦЭМ!$D$10+'СЕТ СН'!$G$6-'СЕТ СН'!$G$19</f>
        <v>1326.55473173</v>
      </c>
      <c r="S62" s="36">
        <f>SUMIFS(СВЦЭМ!$C$39:$C$782,СВЦЭМ!$A$39:$A$782,$A62,СВЦЭМ!$B$39:$B$782,S$47)+'СЕТ СН'!$G$9+СВЦЭМ!$D$10+'СЕТ СН'!$G$6-'СЕТ СН'!$G$19</f>
        <v>1286.9809732599999</v>
      </c>
      <c r="T62" s="36">
        <f>SUMIFS(СВЦЭМ!$C$39:$C$782,СВЦЭМ!$A$39:$A$782,$A62,СВЦЭМ!$B$39:$B$782,T$47)+'СЕТ СН'!$G$9+СВЦЭМ!$D$10+'СЕТ СН'!$G$6-'СЕТ СН'!$G$19</f>
        <v>1252.6800417699999</v>
      </c>
      <c r="U62" s="36">
        <f>SUMIFS(СВЦЭМ!$C$39:$C$782,СВЦЭМ!$A$39:$A$782,$A62,СВЦЭМ!$B$39:$B$782,U$47)+'СЕТ СН'!$G$9+СВЦЭМ!$D$10+'СЕТ СН'!$G$6-'СЕТ СН'!$G$19</f>
        <v>1244.6195345199999</v>
      </c>
      <c r="V62" s="36">
        <f>SUMIFS(СВЦЭМ!$C$39:$C$782,СВЦЭМ!$A$39:$A$782,$A62,СВЦЭМ!$B$39:$B$782,V$47)+'СЕТ СН'!$G$9+СВЦЭМ!$D$10+'СЕТ СН'!$G$6-'СЕТ СН'!$G$19</f>
        <v>1255.75651576</v>
      </c>
      <c r="W62" s="36">
        <f>SUMIFS(СВЦЭМ!$C$39:$C$782,СВЦЭМ!$A$39:$A$782,$A62,СВЦЭМ!$B$39:$B$782,W$47)+'СЕТ СН'!$G$9+СВЦЭМ!$D$10+'СЕТ СН'!$G$6-'СЕТ СН'!$G$19</f>
        <v>1274.9896269199999</v>
      </c>
      <c r="X62" s="36">
        <f>SUMIFS(СВЦЭМ!$C$39:$C$782,СВЦЭМ!$A$39:$A$782,$A62,СВЦЭМ!$B$39:$B$782,X$47)+'СЕТ СН'!$G$9+СВЦЭМ!$D$10+'СЕТ СН'!$G$6-'СЕТ СН'!$G$19</f>
        <v>1298.8630988800001</v>
      </c>
      <c r="Y62" s="36">
        <f>SUMIFS(СВЦЭМ!$C$39:$C$782,СВЦЭМ!$A$39:$A$782,$A62,СВЦЭМ!$B$39:$B$782,Y$47)+'СЕТ СН'!$G$9+СВЦЭМ!$D$10+'СЕТ СН'!$G$6-'СЕТ СН'!$G$19</f>
        <v>1343.8228268799999</v>
      </c>
    </row>
    <row r="63" spans="1:25" ht="15.75" x14ac:dyDescent="0.2">
      <c r="A63" s="35">
        <f t="shared" si="1"/>
        <v>44636</v>
      </c>
      <c r="B63" s="36">
        <f>SUMIFS(СВЦЭМ!$C$39:$C$782,СВЦЭМ!$A$39:$A$782,$A63,СВЦЭМ!$B$39:$B$782,B$47)+'СЕТ СН'!$G$9+СВЦЭМ!$D$10+'СЕТ СН'!$G$6-'СЕТ СН'!$G$19</f>
        <v>1336.4197420399998</v>
      </c>
      <c r="C63" s="36">
        <f>SUMIFS(СВЦЭМ!$C$39:$C$782,СВЦЭМ!$A$39:$A$782,$A63,СВЦЭМ!$B$39:$B$782,C$47)+'СЕТ СН'!$G$9+СВЦЭМ!$D$10+'СЕТ СН'!$G$6-'СЕТ СН'!$G$19</f>
        <v>1410.52084633</v>
      </c>
      <c r="D63" s="36">
        <f>SUMIFS(СВЦЭМ!$C$39:$C$782,СВЦЭМ!$A$39:$A$782,$A63,СВЦЭМ!$B$39:$B$782,D$47)+'СЕТ СН'!$G$9+СВЦЭМ!$D$10+'СЕТ СН'!$G$6-'СЕТ СН'!$G$19</f>
        <v>1477.50654087</v>
      </c>
      <c r="E63" s="36">
        <f>SUMIFS(СВЦЭМ!$C$39:$C$782,СВЦЭМ!$A$39:$A$782,$A63,СВЦЭМ!$B$39:$B$782,E$47)+'СЕТ СН'!$G$9+СВЦЭМ!$D$10+'СЕТ СН'!$G$6-'СЕТ СН'!$G$19</f>
        <v>1481.96624567</v>
      </c>
      <c r="F63" s="36">
        <f>SUMIFS(СВЦЭМ!$C$39:$C$782,СВЦЭМ!$A$39:$A$782,$A63,СВЦЭМ!$B$39:$B$782,F$47)+'СЕТ СН'!$G$9+СВЦЭМ!$D$10+'СЕТ СН'!$G$6-'СЕТ СН'!$G$19</f>
        <v>1494.24737493</v>
      </c>
      <c r="G63" s="36">
        <f>SUMIFS(СВЦЭМ!$C$39:$C$782,СВЦЭМ!$A$39:$A$782,$A63,СВЦЭМ!$B$39:$B$782,G$47)+'СЕТ СН'!$G$9+СВЦЭМ!$D$10+'СЕТ СН'!$G$6-'СЕТ СН'!$G$19</f>
        <v>1463.26090894</v>
      </c>
      <c r="H63" s="36">
        <f>SUMIFS(СВЦЭМ!$C$39:$C$782,СВЦЭМ!$A$39:$A$782,$A63,СВЦЭМ!$B$39:$B$782,H$47)+'СЕТ СН'!$G$9+СВЦЭМ!$D$10+'СЕТ СН'!$G$6-'СЕТ СН'!$G$19</f>
        <v>1378.7520049</v>
      </c>
      <c r="I63" s="36">
        <f>SUMIFS(СВЦЭМ!$C$39:$C$782,СВЦЭМ!$A$39:$A$782,$A63,СВЦЭМ!$B$39:$B$782,I$47)+'СЕТ СН'!$G$9+СВЦЭМ!$D$10+'СЕТ СН'!$G$6-'СЕТ СН'!$G$19</f>
        <v>1314.30609964</v>
      </c>
      <c r="J63" s="36">
        <f>SUMIFS(СВЦЭМ!$C$39:$C$782,СВЦЭМ!$A$39:$A$782,$A63,СВЦЭМ!$B$39:$B$782,J$47)+'СЕТ СН'!$G$9+СВЦЭМ!$D$10+'СЕТ СН'!$G$6-'СЕТ СН'!$G$19</f>
        <v>1283.3099132099999</v>
      </c>
      <c r="K63" s="36">
        <f>SUMIFS(СВЦЭМ!$C$39:$C$782,СВЦЭМ!$A$39:$A$782,$A63,СВЦЭМ!$B$39:$B$782,K$47)+'СЕТ СН'!$G$9+СВЦЭМ!$D$10+'СЕТ СН'!$G$6-'СЕТ СН'!$G$19</f>
        <v>1278.6289196799999</v>
      </c>
      <c r="L63" s="36">
        <f>SUMIFS(СВЦЭМ!$C$39:$C$782,СВЦЭМ!$A$39:$A$782,$A63,СВЦЭМ!$B$39:$B$782,L$47)+'СЕТ СН'!$G$9+СВЦЭМ!$D$10+'СЕТ СН'!$G$6-'СЕТ СН'!$G$19</f>
        <v>1288.4943580199999</v>
      </c>
      <c r="M63" s="36">
        <f>SUMIFS(СВЦЭМ!$C$39:$C$782,СВЦЭМ!$A$39:$A$782,$A63,СВЦЭМ!$B$39:$B$782,M$47)+'СЕТ СН'!$G$9+СВЦЭМ!$D$10+'СЕТ СН'!$G$6-'СЕТ СН'!$G$19</f>
        <v>1342.39241922</v>
      </c>
      <c r="N63" s="36">
        <f>SUMIFS(СВЦЭМ!$C$39:$C$782,СВЦЭМ!$A$39:$A$782,$A63,СВЦЭМ!$B$39:$B$782,N$47)+'СЕТ СН'!$G$9+СВЦЭМ!$D$10+'СЕТ СН'!$G$6-'СЕТ СН'!$G$19</f>
        <v>1359.01010447</v>
      </c>
      <c r="O63" s="36">
        <f>SUMIFS(СВЦЭМ!$C$39:$C$782,СВЦЭМ!$A$39:$A$782,$A63,СВЦЭМ!$B$39:$B$782,O$47)+'СЕТ СН'!$G$9+СВЦЭМ!$D$10+'СЕТ СН'!$G$6-'СЕТ СН'!$G$19</f>
        <v>1401.6374338799999</v>
      </c>
      <c r="P63" s="36">
        <f>SUMIFS(СВЦЭМ!$C$39:$C$782,СВЦЭМ!$A$39:$A$782,$A63,СВЦЭМ!$B$39:$B$782,P$47)+'СЕТ СН'!$G$9+СВЦЭМ!$D$10+'СЕТ СН'!$G$6-'СЕТ СН'!$G$19</f>
        <v>1404.9135101699999</v>
      </c>
      <c r="Q63" s="36">
        <f>SUMIFS(СВЦЭМ!$C$39:$C$782,СВЦЭМ!$A$39:$A$782,$A63,СВЦЭМ!$B$39:$B$782,Q$47)+'СЕТ СН'!$G$9+СВЦЭМ!$D$10+'СЕТ СН'!$G$6-'СЕТ СН'!$G$19</f>
        <v>1382.2963244499999</v>
      </c>
      <c r="R63" s="36">
        <f>SUMIFS(СВЦЭМ!$C$39:$C$782,СВЦЭМ!$A$39:$A$782,$A63,СВЦЭМ!$B$39:$B$782,R$47)+'СЕТ СН'!$G$9+СВЦЭМ!$D$10+'СЕТ СН'!$G$6-'СЕТ СН'!$G$19</f>
        <v>1356.7981313599998</v>
      </c>
      <c r="S63" s="36">
        <f>SUMIFS(СВЦЭМ!$C$39:$C$782,СВЦЭМ!$A$39:$A$782,$A63,СВЦЭМ!$B$39:$B$782,S$47)+'СЕТ СН'!$G$9+СВЦЭМ!$D$10+'СЕТ СН'!$G$6-'СЕТ СН'!$G$19</f>
        <v>1313.98537457</v>
      </c>
      <c r="T63" s="36">
        <f>SUMIFS(СВЦЭМ!$C$39:$C$782,СВЦЭМ!$A$39:$A$782,$A63,СВЦЭМ!$B$39:$B$782,T$47)+'СЕТ СН'!$G$9+СВЦЭМ!$D$10+'СЕТ СН'!$G$6-'СЕТ СН'!$G$19</f>
        <v>1278.1283305100001</v>
      </c>
      <c r="U63" s="36">
        <f>SUMIFS(СВЦЭМ!$C$39:$C$782,СВЦЭМ!$A$39:$A$782,$A63,СВЦЭМ!$B$39:$B$782,U$47)+'СЕТ СН'!$G$9+СВЦЭМ!$D$10+'СЕТ СН'!$G$6-'СЕТ СН'!$G$19</f>
        <v>1253.2525848</v>
      </c>
      <c r="V63" s="36">
        <f>SUMIFS(СВЦЭМ!$C$39:$C$782,СВЦЭМ!$A$39:$A$782,$A63,СВЦЭМ!$B$39:$B$782,V$47)+'СЕТ СН'!$G$9+СВЦЭМ!$D$10+'СЕТ СН'!$G$6-'СЕТ СН'!$G$19</f>
        <v>1274.1970481399999</v>
      </c>
      <c r="W63" s="36">
        <f>SUMIFS(СВЦЭМ!$C$39:$C$782,СВЦЭМ!$A$39:$A$782,$A63,СВЦЭМ!$B$39:$B$782,W$47)+'СЕТ СН'!$G$9+СВЦЭМ!$D$10+'СЕТ СН'!$G$6-'СЕТ СН'!$G$19</f>
        <v>1311.39608084</v>
      </c>
      <c r="X63" s="36">
        <f>SUMIFS(СВЦЭМ!$C$39:$C$782,СВЦЭМ!$A$39:$A$782,$A63,СВЦЭМ!$B$39:$B$782,X$47)+'СЕТ СН'!$G$9+СВЦЭМ!$D$10+'СЕТ СН'!$G$6-'СЕТ СН'!$G$19</f>
        <v>1345.6456782400001</v>
      </c>
      <c r="Y63" s="36">
        <f>SUMIFS(СВЦЭМ!$C$39:$C$782,СВЦЭМ!$A$39:$A$782,$A63,СВЦЭМ!$B$39:$B$782,Y$47)+'СЕТ СН'!$G$9+СВЦЭМ!$D$10+'СЕТ СН'!$G$6-'СЕТ СН'!$G$19</f>
        <v>1366.31456428</v>
      </c>
    </row>
    <row r="64" spans="1:25" ht="15.75" x14ac:dyDescent="0.2">
      <c r="A64" s="35">
        <f t="shared" si="1"/>
        <v>44637</v>
      </c>
      <c r="B64" s="36">
        <f>SUMIFS(СВЦЭМ!$C$39:$C$782,СВЦЭМ!$A$39:$A$782,$A64,СВЦЭМ!$B$39:$B$782,B$47)+'СЕТ СН'!$G$9+СВЦЭМ!$D$10+'СЕТ СН'!$G$6-'СЕТ СН'!$G$19</f>
        <v>1369.1741520099999</v>
      </c>
      <c r="C64" s="36">
        <f>SUMIFS(СВЦЭМ!$C$39:$C$782,СВЦЭМ!$A$39:$A$782,$A64,СВЦЭМ!$B$39:$B$782,C$47)+'СЕТ СН'!$G$9+СВЦЭМ!$D$10+'СЕТ СН'!$G$6-'СЕТ СН'!$G$19</f>
        <v>1433.9125403799999</v>
      </c>
      <c r="D64" s="36">
        <f>SUMIFS(СВЦЭМ!$C$39:$C$782,СВЦЭМ!$A$39:$A$782,$A64,СВЦЭМ!$B$39:$B$782,D$47)+'СЕТ СН'!$G$9+СВЦЭМ!$D$10+'СЕТ СН'!$G$6-'СЕТ СН'!$G$19</f>
        <v>1492.3087495499999</v>
      </c>
      <c r="E64" s="36">
        <f>SUMIFS(СВЦЭМ!$C$39:$C$782,СВЦЭМ!$A$39:$A$782,$A64,СВЦЭМ!$B$39:$B$782,E$47)+'СЕТ СН'!$G$9+СВЦЭМ!$D$10+'СЕТ СН'!$G$6-'СЕТ СН'!$G$19</f>
        <v>1529.44474259</v>
      </c>
      <c r="F64" s="36">
        <f>SUMIFS(СВЦЭМ!$C$39:$C$782,СВЦЭМ!$A$39:$A$782,$A64,СВЦЭМ!$B$39:$B$782,F$47)+'СЕТ СН'!$G$9+СВЦЭМ!$D$10+'СЕТ СН'!$G$6-'СЕТ СН'!$G$19</f>
        <v>1540.91259642</v>
      </c>
      <c r="G64" s="36">
        <f>SUMIFS(СВЦЭМ!$C$39:$C$782,СВЦЭМ!$A$39:$A$782,$A64,СВЦЭМ!$B$39:$B$782,G$47)+'СЕТ СН'!$G$9+СВЦЭМ!$D$10+'СЕТ СН'!$G$6-'СЕТ СН'!$G$19</f>
        <v>1507.18686523</v>
      </c>
      <c r="H64" s="36">
        <f>SUMIFS(СВЦЭМ!$C$39:$C$782,СВЦЭМ!$A$39:$A$782,$A64,СВЦЭМ!$B$39:$B$782,H$47)+'СЕТ СН'!$G$9+СВЦЭМ!$D$10+'СЕТ СН'!$G$6-'СЕТ СН'!$G$19</f>
        <v>1408.3191697299999</v>
      </c>
      <c r="I64" s="36">
        <f>SUMIFS(СВЦЭМ!$C$39:$C$782,СВЦЭМ!$A$39:$A$782,$A64,СВЦЭМ!$B$39:$B$782,I$47)+'СЕТ СН'!$G$9+СВЦЭМ!$D$10+'СЕТ СН'!$G$6-'СЕТ СН'!$G$19</f>
        <v>1316.04199429</v>
      </c>
      <c r="J64" s="36">
        <f>SUMIFS(СВЦЭМ!$C$39:$C$782,СВЦЭМ!$A$39:$A$782,$A64,СВЦЭМ!$B$39:$B$782,J$47)+'СЕТ СН'!$G$9+СВЦЭМ!$D$10+'СЕТ СН'!$G$6-'СЕТ СН'!$G$19</f>
        <v>1272.5649800599999</v>
      </c>
      <c r="K64" s="36">
        <f>SUMIFS(СВЦЭМ!$C$39:$C$782,СВЦЭМ!$A$39:$A$782,$A64,СВЦЭМ!$B$39:$B$782,K$47)+'СЕТ СН'!$G$9+СВЦЭМ!$D$10+'СЕТ СН'!$G$6-'СЕТ СН'!$G$19</f>
        <v>1270.1173398399999</v>
      </c>
      <c r="L64" s="36">
        <f>SUMIFS(СВЦЭМ!$C$39:$C$782,СВЦЭМ!$A$39:$A$782,$A64,СВЦЭМ!$B$39:$B$782,L$47)+'СЕТ СН'!$G$9+СВЦЭМ!$D$10+'СЕТ СН'!$G$6-'СЕТ СН'!$G$19</f>
        <v>1274.49445051</v>
      </c>
      <c r="M64" s="36">
        <f>SUMIFS(СВЦЭМ!$C$39:$C$782,СВЦЭМ!$A$39:$A$782,$A64,СВЦЭМ!$B$39:$B$782,M$47)+'СЕТ СН'!$G$9+СВЦЭМ!$D$10+'СЕТ СН'!$G$6-'СЕТ СН'!$G$19</f>
        <v>1327.9003854699999</v>
      </c>
      <c r="N64" s="36">
        <f>SUMIFS(СВЦЭМ!$C$39:$C$782,СВЦЭМ!$A$39:$A$782,$A64,СВЦЭМ!$B$39:$B$782,N$47)+'СЕТ СН'!$G$9+СВЦЭМ!$D$10+'СЕТ СН'!$G$6-'СЕТ СН'!$G$19</f>
        <v>1367.4671450799999</v>
      </c>
      <c r="O64" s="36">
        <f>SUMIFS(СВЦЭМ!$C$39:$C$782,СВЦЭМ!$A$39:$A$782,$A64,СВЦЭМ!$B$39:$B$782,O$47)+'СЕТ СН'!$G$9+СВЦЭМ!$D$10+'СЕТ СН'!$G$6-'СЕТ СН'!$G$19</f>
        <v>1392.1088428399999</v>
      </c>
      <c r="P64" s="36">
        <f>SUMIFS(СВЦЭМ!$C$39:$C$782,СВЦЭМ!$A$39:$A$782,$A64,СВЦЭМ!$B$39:$B$782,P$47)+'СЕТ СН'!$G$9+СВЦЭМ!$D$10+'СЕТ СН'!$G$6-'СЕТ СН'!$G$19</f>
        <v>1417.50231792</v>
      </c>
      <c r="Q64" s="36">
        <f>SUMIFS(СВЦЭМ!$C$39:$C$782,СВЦЭМ!$A$39:$A$782,$A64,СВЦЭМ!$B$39:$B$782,Q$47)+'СЕТ СН'!$G$9+СВЦЭМ!$D$10+'СЕТ СН'!$G$6-'СЕТ СН'!$G$19</f>
        <v>1412.2782224699999</v>
      </c>
      <c r="R64" s="36">
        <f>SUMIFS(СВЦЭМ!$C$39:$C$782,СВЦЭМ!$A$39:$A$782,$A64,СВЦЭМ!$B$39:$B$782,R$47)+'СЕТ СН'!$G$9+СВЦЭМ!$D$10+'СЕТ СН'!$G$6-'СЕТ СН'!$G$19</f>
        <v>1377.0412472399998</v>
      </c>
      <c r="S64" s="36">
        <f>SUMIFS(СВЦЭМ!$C$39:$C$782,СВЦЭМ!$A$39:$A$782,$A64,СВЦЭМ!$B$39:$B$782,S$47)+'СЕТ СН'!$G$9+СВЦЭМ!$D$10+'СЕТ СН'!$G$6-'СЕТ СН'!$G$19</f>
        <v>1323.7448770199999</v>
      </c>
      <c r="T64" s="36">
        <f>SUMIFS(СВЦЭМ!$C$39:$C$782,СВЦЭМ!$A$39:$A$782,$A64,СВЦЭМ!$B$39:$B$782,T$47)+'СЕТ СН'!$G$9+СВЦЭМ!$D$10+'СЕТ СН'!$G$6-'СЕТ СН'!$G$19</f>
        <v>1281.94781504</v>
      </c>
      <c r="U64" s="36">
        <f>SUMIFS(СВЦЭМ!$C$39:$C$782,СВЦЭМ!$A$39:$A$782,$A64,СВЦЭМ!$B$39:$B$782,U$47)+'СЕТ СН'!$G$9+СВЦЭМ!$D$10+'СЕТ СН'!$G$6-'СЕТ СН'!$G$19</f>
        <v>1262.6082548100001</v>
      </c>
      <c r="V64" s="36">
        <f>SUMIFS(СВЦЭМ!$C$39:$C$782,СВЦЭМ!$A$39:$A$782,$A64,СВЦЭМ!$B$39:$B$782,V$47)+'СЕТ СН'!$G$9+СВЦЭМ!$D$10+'СЕТ СН'!$G$6-'СЕТ СН'!$G$19</f>
        <v>1321.80388462</v>
      </c>
      <c r="W64" s="36">
        <f>SUMIFS(СВЦЭМ!$C$39:$C$782,СВЦЭМ!$A$39:$A$782,$A64,СВЦЭМ!$B$39:$B$782,W$47)+'СЕТ СН'!$G$9+СВЦЭМ!$D$10+'СЕТ СН'!$G$6-'СЕТ СН'!$G$19</f>
        <v>1309.7412775999999</v>
      </c>
      <c r="X64" s="36">
        <f>SUMIFS(СВЦЭМ!$C$39:$C$782,СВЦЭМ!$A$39:$A$782,$A64,СВЦЭМ!$B$39:$B$782,X$47)+'СЕТ СН'!$G$9+СВЦЭМ!$D$10+'СЕТ СН'!$G$6-'СЕТ СН'!$G$19</f>
        <v>1310.48282494</v>
      </c>
      <c r="Y64" s="36">
        <f>SUMIFS(СВЦЭМ!$C$39:$C$782,СВЦЭМ!$A$39:$A$782,$A64,СВЦЭМ!$B$39:$B$782,Y$47)+'СЕТ СН'!$G$9+СВЦЭМ!$D$10+'СЕТ СН'!$G$6-'СЕТ СН'!$G$19</f>
        <v>1328.7117622799999</v>
      </c>
    </row>
    <row r="65" spans="1:27" ht="15.75" x14ac:dyDescent="0.2">
      <c r="A65" s="35">
        <f t="shared" si="1"/>
        <v>44638</v>
      </c>
      <c r="B65" s="36">
        <f>SUMIFS(СВЦЭМ!$C$39:$C$782,СВЦЭМ!$A$39:$A$782,$A65,СВЦЭМ!$B$39:$B$782,B$47)+'СЕТ СН'!$G$9+СВЦЭМ!$D$10+'СЕТ СН'!$G$6-'СЕТ СН'!$G$19</f>
        <v>1269.6659905899999</v>
      </c>
      <c r="C65" s="36">
        <f>SUMIFS(СВЦЭМ!$C$39:$C$782,СВЦЭМ!$A$39:$A$782,$A65,СВЦЭМ!$B$39:$B$782,C$47)+'СЕТ СН'!$G$9+СВЦЭМ!$D$10+'СЕТ СН'!$G$6-'СЕТ СН'!$G$19</f>
        <v>1292.82917625</v>
      </c>
      <c r="D65" s="36">
        <f>SUMIFS(СВЦЭМ!$C$39:$C$782,СВЦЭМ!$A$39:$A$782,$A65,СВЦЭМ!$B$39:$B$782,D$47)+'СЕТ СН'!$G$9+СВЦЭМ!$D$10+'СЕТ СН'!$G$6-'СЕТ СН'!$G$19</f>
        <v>1393.32285544</v>
      </c>
      <c r="E65" s="36">
        <f>SUMIFS(СВЦЭМ!$C$39:$C$782,СВЦЭМ!$A$39:$A$782,$A65,СВЦЭМ!$B$39:$B$782,E$47)+'СЕТ СН'!$G$9+СВЦЭМ!$D$10+'СЕТ СН'!$G$6-'СЕТ СН'!$G$19</f>
        <v>1417.7044231499999</v>
      </c>
      <c r="F65" s="36">
        <f>SUMIFS(СВЦЭМ!$C$39:$C$782,СВЦЭМ!$A$39:$A$782,$A65,СВЦЭМ!$B$39:$B$782,F$47)+'СЕТ СН'!$G$9+СВЦЭМ!$D$10+'СЕТ СН'!$G$6-'СЕТ СН'!$G$19</f>
        <v>1440.4986378199999</v>
      </c>
      <c r="G65" s="36">
        <f>SUMIFS(СВЦЭМ!$C$39:$C$782,СВЦЭМ!$A$39:$A$782,$A65,СВЦЭМ!$B$39:$B$782,G$47)+'СЕТ СН'!$G$9+СВЦЭМ!$D$10+'СЕТ СН'!$G$6-'СЕТ СН'!$G$19</f>
        <v>1411.3225547699999</v>
      </c>
      <c r="H65" s="36">
        <f>SUMIFS(СВЦЭМ!$C$39:$C$782,СВЦЭМ!$A$39:$A$782,$A65,СВЦЭМ!$B$39:$B$782,H$47)+'СЕТ СН'!$G$9+СВЦЭМ!$D$10+'СЕТ СН'!$G$6-'СЕТ СН'!$G$19</f>
        <v>1353.30545684</v>
      </c>
      <c r="I65" s="36">
        <f>SUMIFS(СВЦЭМ!$C$39:$C$782,СВЦЭМ!$A$39:$A$782,$A65,СВЦЭМ!$B$39:$B$782,I$47)+'СЕТ СН'!$G$9+СВЦЭМ!$D$10+'СЕТ СН'!$G$6-'СЕТ СН'!$G$19</f>
        <v>1283.6297560099999</v>
      </c>
      <c r="J65" s="36">
        <f>SUMIFS(СВЦЭМ!$C$39:$C$782,СВЦЭМ!$A$39:$A$782,$A65,СВЦЭМ!$B$39:$B$782,J$47)+'СЕТ СН'!$G$9+СВЦЭМ!$D$10+'СЕТ СН'!$G$6-'СЕТ СН'!$G$19</f>
        <v>1256.7157843299999</v>
      </c>
      <c r="K65" s="36">
        <f>SUMIFS(СВЦЭМ!$C$39:$C$782,СВЦЭМ!$A$39:$A$782,$A65,СВЦЭМ!$B$39:$B$782,K$47)+'СЕТ СН'!$G$9+СВЦЭМ!$D$10+'СЕТ СН'!$G$6-'СЕТ СН'!$G$19</f>
        <v>1258.4834518</v>
      </c>
      <c r="L65" s="36">
        <f>SUMIFS(СВЦЭМ!$C$39:$C$782,СВЦЭМ!$A$39:$A$782,$A65,СВЦЭМ!$B$39:$B$782,L$47)+'СЕТ СН'!$G$9+СВЦЭМ!$D$10+'СЕТ СН'!$G$6-'СЕТ СН'!$G$19</f>
        <v>1262.0670846399998</v>
      </c>
      <c r="M65" s="36">
        <f>SUMIFS(СВЦЭМ!$C$39:$C$782,СВЦЭМ!$A$39:$A$782,$A65,СВЦЭМ!$B$39:$B$782,M$47)+'СЕТ СН'!$G$9+СВЦЭМ!$D$10+'СЕТ СН'!$G$6-'СЕТ СН'!$G$19</f>
        <v>1291.4446301099999</v>
      </c>
      <c r="N65" s="36">
        <f>SUMIFS(СВЦЭМ!$C$39:$C$782,СВЦЭМ!$A$39:$A$782,$A65,СВЦЭМ!$B$39:$B$782,N$47)+'СЕТ СН'!$G$9+СВЦЭМ!$D$10+'СЕТ СН'!$G$6-'СЕТ СН'!$G$19</f>
        <v>1348.2978636099999</v>
      </c>
      <c r="O65" s="36">
        <f>SUMIFS(СВЦЭМ!$C$39:$C$782,СВЦЭМ!$A$39:$A$782,$A65,СВЦЭМ!$B$39:$B$782,O$47)+'СЕТ СН'!$G$9+СВЦЭМ!$D$10+'СЕТ СН'!$G$6-'СЕТ СН'!$G$19</f>
        <v>1387.54500682</v>
      </c>
      <c r="P65" s="36">
        <f>SUMIFS(СВЦЭМ!$C$39:$C$782,СВЦЭМ!$A$39:$A$782,$A65,СВЦЭМ!$B$39:$B$782,P$47)+'СЕТ СН'!$G$9+СВЦЭМ!$D$10+'СЕТ СН'!$G$6-'СЕТ СН'!$G$19</f>
        <v>1403.1097354799999</v>
      </c>
      <c r="Q65" s="36">
        <f>SUMIFS(СВЦЭМ!$C$39:$C$782,СВЦЭМ!$A$39:$A$782,$A65,СВЦЭМ!$B$39:$B$782,Q$47)+'СЕТ СН'!$G$9+СВЦЭМ!$D$10+'СЕТ СН'!$G$6-'СЕТ СН'!$G$19</f>
        <v>1386.7515542900001</v>
      </c>
      <c r="R65" s="36">
        <f>SUMIFS(СВЦЭМ!$C$39:$C$782,СВЦЭМ!$A$39:$A$782,$A65,СВЦЭМ!$B$39:$B$782,R$47)+'СЕТ СН'!$G$9+СВЦЭМ!$D$10+'СЕТ СН'!$G$6-'СЕТ СН'!$G$19</f>
        <v>1367.5041738699999</v>
      </c>
      <c r="S65" s="36">
        <f>SUMIFS(СВЦЭМ!$C$39:$C$782,СВЦЭМ!$A$39:$A$782,$A65,СВЦЭМ!$B$39:$B$782,S$47)+'СЕТ СН'!$G$9+СВЦЭМ!$D$10+'СЕТ СН'!$G$6-'СЕТ СН'!$G$19</f>
        <v>1305.31852693</v>
      </c>
      <c r="T65" s="36">
        <f>SUMIFS(СВЦЭМ!$C$39:$C$782,СВЦЭМ!$A$39:$A$782,$A65,СВЦЭМ!$B$39:$B$782,T$47)+'СЕТ СН'!$G$9+СВЦЭМ!$D$10+'СЕТ СН'!$G$6-'СЕТ СН'!$G$19</f>
        <v>1261.8689820899999</v>
      </c>
      <c r="U65" s="36">
        <f>SUMIFS(СВЦЭМ!$C$39:$C$782,СВЦЭМ!$A$39:$A$782,$A65,СВЦЭМ!$B$39:$B$782,U$47)+'СЕТ СН'!$G$9+СВЦЭМ!$D$10+'СЕТ СН'!$G$6-'СЕТ СН'!$G$19</f>
        <v>1235.3473526400001</v>
      </c>
      <c r="V65" s="36">
        <f>SUMIFS(СВЦЭМ!$C$39:$C$782,СВЦЭМ!$A$39:$A$782,$A65,СВЦЭМ!$B$39:$B$782,V$47)+'СЕТ СН'!$G$9+СВЦЭМ!$D$10+'СЕТ СН'!$G$6-'СЕТ СН'!$G$19</f>
        <v>1260.2533305100001</v>
      </c>
      <c r="W65" s="36">
        <f>SUMIFS(СВЦЭМ!$C$39:$C$782,СВЦЭМ!$A$39:$A$782,$A65,СВЦЭМ!$B$39:$B$782,W$47)+'СЕТ СН'!$G$9+СВЦЭМ!$D$10+'СЕТ СН'!$G$6-'СЕТ СН'!$G$19</f>
        <v>1277.8092572099999</v>
      </c>
      <c r="X65" s="36">
        <f>SUMIFS(СВЦЭМ!$C$39:$C$782,СВЦЭМ!$A$39:$A$782,$A65,СВЦЭМ!$B$39:$B$782,X$47)+'СЕТ СН'!$G$9+СВЦЭМ!$D$10+'СЕТ СН'!$G$6-'СЕТ СН'!$G$19</f>
        <v>1300.5868979899999</v>
      </c>
      <c r="Y65" s="36">
        <f>SUMIFS(СВЦЭМ!$C$39:$C$782,СВЦЭМ!$A$39:$A$782,$A65,СВЦЭМ!$B$39:$B$782,Y$47)+'СЕТ СН'!$G$9+СВЦЭМ!$D$10+'СЕТ СН'!$G$6-'СЕТ СН'!$G$19</f>
        <v>1308.5113927499999</v>
      </c>
    </row>
    <row r="66" spans="1:27" ht="15.75" x14ac:dyDescent="0.2">
      <c r="A66" s="35">
        <f t="shared" si="1"/>
        <v>44639</v>
      </c>
      <c r="B66" s="36">
        <f>SUMIFS(СВЦЭМ!$C$39:$C$782,СВЦЭМ!$A$39:$A$782,$A66,СВЦЭМ!$B$39:$B$782,B$47)+'СЕТ СН'!$G$9+СВЦЭМ!$D$10+'СЕТ СН'!$G$6-'СЕТ СН'!$G$19</f>
        <v>1318.0833239999999</v>
      </c>
      <c r="C66" s="36">
        <f>SUMIFS(СВЦЭМ!$C$39:$C$782,СВЦЭМ!$A$39:$A$782,$A66,СВЦЭМ!$B$39:$B$782,C$47)+'СЕТ СН'!$G$9+СВЦЭМ!$D$10+'СЕТ СН'!$G$6-'СЕТ СН'!$G$19</f>
        <v>1294.79732382</v>
      </c>
      <c r="D66" s="36">
        <f>SUMIFS(СВЦЭМ!$C$39:$C$782,СВЦЭМ!$A$39:$A$782,$A66,СВЦЭМ!$B$39:$B$782,D$47)+'СЕТ СН'!$G$9+СВЦЭМ!$D$10+'СЕТ СН'!$G$6-'СЕТ СН'!$G$19</f>
        <v>1395.1881912199999</v>
      </c>
      <c r="E66" s="36">
        <f>SUMIFS(СВЦЭМ!$C$39:$C$782,СВЦЭМ!$A$39:$A$782,$A66,СВЦЭМ!$B$39:$B$782,E$47)+'СЕТ СН'!$G$9+СВЦЭМ!$D$10+'СЕТ СН'!$G$6-'СЕТ СН'!$G$19</f>
        <v>1418.9163483899999</v>
      </c>
      <c r="F66" s="36">
        <f>SUMIFS(СВЦЭМ!$C$39:$C$782,СВЦЭМ!$A$39:$A$782,$A66,СВЦЭМ!$B$39:$B$782,F$47)+'СЕТ СН'!$G$9+СВЦЭМ!$D$10+'СЕТ СН'!$G$6-'СЕТ СН'!$G$19</f>
        <v>1436.8275251999999</v>
      </c>
      <c r="G66" s="36">
        <f>SUMIFS(СВЦЭМ!$C$39:$C$782,СВЦЭМ!$A$39:$A$782,$A66,СВЦЭМ!$B$39:$B$782,G$47)+'СЕТ СН'!$G$9+СВЦЭМ!$D$10+'СЕТ СН'!$G$6-'СЕТ СН'!$G$19</f>
        <v>1364.7751220999999</v>
      </c>
      <c r="H66" s="36">
        <f>SUMIFS(СВЦЭМ!$C$39:$C$782,СВЦЭМ!$A$39:$A$782,$A66,СВЦЭМ!$B$39:$B$782,H$47)+'СЕТ СН'!$G$9+СВЦЭМ!$D$10+'СЕТ СН'!$G$6-'СЕТ СН'!$G$19</f>
        <v>1311.1808496900001</v>
      </c>
      <c r="I66" s="36">
        <f>SUMIFS(СВЦЭМ!$C$39:$C$782,СВЦЭМ!$A$39:$A$782,$A66,СВЦЭМ!$B$39:$B$782,I$47)+'СЕТ СН'!$G$9+СВЦЭМ!$D$10+'СЕТ СН'!$G$6-'СЕТ СН'!$G$19</f>
        <v>1239.51959975</v>
      </c>
      <c r="J66" s="36">
        <f>SUMIFS(СВЦЭМ!$C$39:$C$782,СВЦЭМ!$A$39:$A$782,$A66,СВЦЭМ!$B$39:$B$782,J$47)+'СЕТ СН'!$G$9+СВЦЭМ!$D$10+'СЕТ СН'!$G$6-'СЕТ СН'!$G$19</f>
        <v>1173.9052653899998</v>
      </c>
      <c r="K66" s="36">
        <f>SUMIFS(СВЦЭМ!$C$39:$C$782,СВЦЭМ!$A$39:$A$782,$A66,СВЦЭМ!$B$39:$B$782,K$47)+'СЕТ СН'!$G$9+СВЦЭМ!$D$10+'СЕТ СН'!$G$6-'СЕТ СН'!$G$19</f>
        <v>1194.42335981</v>
      </c>
      <c r="L66" s="36">
        <f>SUMIFS(СВЦЭМ!$C$39:$C$782,СВЦЭМ!$A$39:$A$782,$A66,СВЦЭМ!$B$39:$B$782,L$47)+'СЕТ СН'!$G$9+СВЦЭМ!$D$10+'СЕТ СН'!$G$6-'СЕТ СН'!$G$19</f>
        <v>1198.7915061200001</v>
      </c>
      <c r="M66" s="36">
        <f>SUMIFS(СВЦЭМ!$C$39:$C$782,СВЦЭМ!$A$39:$A$782,$A66,СВЦЭМ!$B$39:$B$782,M$47)+'СЕТ СН'!$G$9+СВЦЭМ!$D$10+'СЕТ СН'!$G$6-'СЕТ СН'!$G$19</f>
        <v>1247.4710854299999</v>
      </c>
      <c r="N66" s="36">
        <f>SUMIFS(СВЦЭМ!$C$39:$C$782,СВЦЭМ!$A$39:$A$782,$A66,СВЦЭМ!$B$39:$B$782,N$47)+'СЕТ СН'!$G$9+СВЦЭМ!$D$10+'СЕТ СН'!$G$6-'СЕТ СН'!$G$19</f>
        <v>1302.2115795299999</v>
      </c>
      <c r="O66" s="36">
        <f>SUMIFS(СВЦЭМ!$C$39:$C$782,СВЦЭМ!$A$39:$A$782,$A66,СВЦЭМ!$B$39:$B$782,O$47)+'СЕТ СН'!$G$9+СВЦЭМ!$D$10+'СЕТ СН'!$G$6-'СЕТ СН'!$G$19</f>
        <v>1356.78254431</v>
      </c>
      <c r="P66" s="36">
        <f>SUMIFS(СВЦЭМ!$C$39:$C$782,СВЦЭМ!$A$39:$A$782,$A66,СВЦЭМ!$B$39:$B$782,P$47)+'СЕТ СН'!$G$9+СВЦЭМ!$D$10+'СЕТ СН'!$G$6-'СЕТ СН'!$G$19</f>
        <v>1382.4242570399999</v>
      </c>
      <c r="Q66" s="36">
        <f>SUMIFS(СВЦЭМ!$C$39:$C$782,СВЦЭМ!$A$39:$A$782,$A66,СВЦЭМ!$B$39:$B$782,Q$47)+'СЕТ СН'!$G$9+СВЦЭМ!$D$10+'СЕТ СН'!$G$6-'СЕТ СН'!$G$19</f>
        <v>1357.37990547</v>
      </c>
      <c r="R66" s="36">
        <f>SUMIFS(СВЦЭМ!$C$39:$C$782,СВЦЭМ!$A$39:$A$782,$A66,СВЦЭМ!$B$39:$B$782,R$47)+'СЕТ СН'!$G$9+СВЦЭМ!$D$10+'СЕТ СН'!$G$6-'СЕТ СН'!$G$19</f>
        <v>1295.4678153</v>
      </c>
      <c r="S66" s="36">
        <f>SUMIFS(СВЦЭМ!$C$39:$C$782,СВЦЭМ!$A$39:$A$782,$A66,СВЦЭМ!$B$39:$B$782,S$47)+'СЕТ СН'!$G$9+СВЦЭМ!$D$10+'СЕТ СН'!$G$6-'СЕТ СН'!$G$19</f>
        <v>1248.18008257</v>
      </c>
      <c r="T66" s="36">
        <f>SUMIFS(СВЦЭМ!$C$39:$C$782,СВЦЭМ!$A$39:$A$782,$A66,СВЦЭМ!$B$39:$B$782,T$47)+'СЕТ СН'!$G$9+СВЦЭМ!$D$10+'СЕТ СН'!$G$6-'СЕТ СН'!$G$19</f>
        <v>1205.87232464</v>
      </c>
      <c r="U66" s="36">
        <f>SUMIFS(СВЦЭМ!$C$39:$C$782,СВЦЭМ!$A$39:$A$782,$A66,СВЦЭМ!$B$39:$B$782,U$47)+'СЕТ СН'!$G$9+СВЦЭМ!$D$10+'СЕТ СН'!$G$6-'СЕТ СН'!$G$19</f>
        <v>1181.15368042</v>
      </c>
      <c r="V66" s="36">
        <f>SUMIFS(СВЦЭМ!$C$39:$C$782,СВЦЭМ!$A$39:$A$782,$A66,СВЦЭМ!$B$39:$B$782,V$47)+'СЕТ СН'!$G$9+СВЦЭМ!$D$10+'СЕТ СН'!$G$6-'СЕТ СН'!$G$19</f>
        <v>1199.7316876999998</v>
      </c>
      <c r="W66" s="36">
        <f>SUMIFS(СВЦЭМ!$C$39:$C$782,СВЦЭМ!$A$39:$A$782,$A66,СВЦЭМ!$B$39:$B$782,W$47)+'СЕТ СН'!$G$9+СВЦЭМ!$D$10+'СЕТ СН'!$G$6-'СЕТ СН'!$G$19</f>
        <v>1225.7207671199999</v>
      </c>
      <c r="X66" s="36">
        <f>SUMIFS(СВЦЭМ!$C$39:$C$782,СВЦЭМ!$A$39:$A$782,$A66,СВЦЭМ!$B$39:$B$782,X$47)+'СЕТ СН'!$G$9+СВЦЭМ!$D$10+'СЕТ СН'!$G$6-'СЕТ СН'!$G$19</f>
        <v>1242.8960909899999</v>
      </c>
      <c r="Y66" s="36">
        <f>SUMIFS(СВЦЭМ!$C$39:$C$782,СВЦЭМ!$A$39:$A$782,$A66,СВЦЭМ!$B$39:$B$782,Y$47)+'СЕТ СН'!$G$9+СВЦЭМ!$D$10+'СЕТ СН'!$G$6-'СЕТ СН'!$G$19</f>
        <v>1275.6020739099999</v>
      </c>
    </row>
    <row r="67" spans="1:27" ht="15.75" x14ac:dyDescent="0.2">
      <c r="A67" s="35">
        <f t="shared" si="1"/>
        <v>44640</v>
      </c>
      <c r="B67" s="36">
        <f>SUMIFS(СВЦЭМ!$C$39:$C$782,СВЦЭМ!$A$39:$A$782,$A67,СВЦЭМ!$B$39:$B$782,B$47)+'СЕТ СН'!$G$9+СВЦЭМ!$D$10+'СЕТ СН'!$G$6-'СЕТ СН'!$G$19</f>
        <v>1286.60937504</v>
      </c>
      <c r="C67" s="36">
        <f>SUMIFS(СВЦЭМ!$C$39:$C$782,СВЦЭМ!$A$39:$A$782,$A67,СВЦЭМ!$B$39:$B$782,C$47)+'СЕТ СН'!$G$9+СВЦЭМ!$D$10+'СЕТ СН'!$G$6-'СЕТ СН'!$G$19</f>
        <v>1329.87547608</v>
      </c>
      <c r="D67" s="36">
        <f>SUMIFS(СВЦЭМ!$C$39:$C$782,СВЦЭМ!$A$39:$A$782,$A67,СВЦЭМ!$B$39:$B$782,D$47)+'СЕТ СН'!$G$9+СВЦЭМ!$D$10+'СЕТ СН'!$G$6-'СЕТ СН'!$G$19</f>
        <v>1400.27456822</v>
      </c>
      <c r="E67" s="36">
        <f>SUMIFS(СВЦЭМ!$C$39:$C$782,СВЦЭМ!$A$39:$A$782,$A67,СВЦЭМ!$B$39:$B$782,E$47)+'СЕТ СН'!$G$9+СВЦЭМ!$D$10+'СЕТ СН'!$G$6-'СЕТ СН'!$G$19</f>
        <v>1448.9305136399998</v>
      </c>
      <c r="F67" s="36">
        <f>SUMIFS(СВЦЭМ!$C$39:$C$782,СВЦЭМ!$A$39:$A$782,$A67,СВЦЭМ!$B$39:$B$782,F$47)+'СЕТ СН'!$G$9+СВЦЭМ!$D$10+'СЕТ СН'!$G$6-'СЕТ СН'!$G$19</f>
        <v>1448.99947557</v>
      </c>
      <c r="G67" s="36">
        <f>SUMIFS(СВЦЭМ!$C$39:$C$782,СВЦЭМ!$A$39:$A$782,$A67,СВЦЭМ!$B$39:$B$782,G$47)+'СЕТ СН'!$G$9+СВЦЭМ!$D$10+'СЕТ СН'!$G$6-'СЕТ СН'!$G$19</f>
        <v>1417.5697343299998</v>
      </c>
      <c r="H67" s="36">
        <f>SUMIFS(СВЦЭМ!$C$39:$C$782,СВЦЭМ!$A$39:$A$782,$A67,СВЦЭМ!$B$39:$B$782,H$47)+'СЕТ СН'!$G$9+СВЦЭМ!$D$10+'СЕТ СН'!$G$6-'СЕТ СН'!$G$19</f>
        <v>1378.39821065</v>
      </c>
      <c r="I67" s="36">
        <f>SUMIFS(СВЦЭМ!$C$39:$C$782,СВЦЭМ!$A$39:$A$782,$A67,СВЦЭМ!$B$39:$B$782,I$47)+'СЕТ СН'!$G$9+СВЦЭМ!$D$10+'СЕТ СН'!$G$6-'СЕТ СН'!$G$19</f>
        <v>1285.5007367399999</v>
      </c>
      <c r="J67" s="36">
        <f>SUMIFS(СВЦЭМ!$C$39:$C$782,СВЦЭМ!$A$39:$A$782,$A67,СВЦЭМ!$B$39:$B$782,J$47)+'СЕТ СН'!$G$9+СВЦЭМ!$D$10+'СЕТ СН'!$G$6-'СЕТ СН'!$G$19</f>
        <v>1241.17034962</v>
      </c>
      <c r="K67" s="36">
        <f>SUMIFS(СВЦЭМ!$C$39:$C$782,СВЦЭМ!$A$39:$A$782,$A67,СВЦЭМ!$B$39:$B$782,K$47)+'СЕТ СН'!$G$9+СВЦЭМ!$D$10+'СЕТ СН'!$G$6-'СЕТ СН'!$G$19</f>
        <v>1233.4138375499999</v>
      </c>
      <c r="L67" s="36">
        <f>SUMIFS(СВЦЭМ!$C$39:$C$782,СВЦЭМ!$A$39:$A$782,$A67,СВЦЭМ!$B$39:$B$782,L$47)+'СЕТ СН'!$G$9+СВЦЭМ!$D$10+'СЕТ СН'!$G$6-'СЕТ СН'!$G$19</f>
        <v>1211.76922891</v>
      </c>
      <c r="M67" s="36">
        <f>SUMIFS(СВЦЭМ!$C$39:$C$782,СВЦЭМ!$A$39:$A$782,$A67,СВЦЭМ!$B$39:$B$782,M$47)+'СЕТ СН'!$G$9+СВЦЭМ!$D$10+'СЕТ СН'!$G$6-'СЕТ СН'!$G$19</f>
        <v>1260.65565584</v>
      </c>
      <c r="N67" s="36">
        <f>SUMIFS(СВЦЭМ!$C$39:$C$782,СВЦЭМ!$A$39:$A$782,$A67,СВЦЭМ!$B$39:$B$782,N$47)+'СЕТ СН'!$G$9+СВЦЭМ!$D$10+'СЕТ СН'!$G$6-'СЕТ СН'!$G$19</f>
        <v>1317.7010995000001</v>
      </c>
      <c r="O67" s="36">
        <f>SUMIFS(СВЦЭМ!$C$39:$C$782,СВЦЭМ!$A$39:$A$782,$A67,СВЦЭМ!$B$39:$B$782,O$47)+'СЕТ СН'!$G$9+СВЦЭМ!$D$10+'СЕТ СН'!$G$6-'СЕТ СН'!$G$19</f>
        <v>1400.8820286499999</v>
      </c>
      <c r="P67" s="36">
        <f>SUMIFS(СВЦЭМ!$C$39:$C$782,СВЦЭМ!$A$39:$A$782,$A67,СВЦЭМ!$B$39:$B$782,P$47)+'СЕТ СН'!$G$9+СВЦЭМ!$D$10+'СЕТ СН'!$G$6-'СЕТ СН'!$G$19</f>
        <v>1427.9658300199999</v>
      </c>
      <c r="Q67" s="36">
        <f>SUMIFS(СВЦЭМ!$C$39:$C$782,СВЦЭМ!$A$39:$A$782,$A67,СВЦЭМ!$B$39:$B$782,Q$47)+'СЕТ СН'!$G$9+СВЦЭМ!$D$10+'СЕТ СН'!$G$6-'СЕТ СН'!$G$19</f>
        <v>1373.62174026</v>
      </c>
      <c r="R67" s="36">
        <f>SUMIFS(СВЦЭМ!$C$39:$C$782,СВЦЭМ!$A$39:$A$782,$A67,СВЦЭМ!$B$39:$B$782,R$47)+'СЕТ СН'!$G$9+СВЦЭМ!$D$10+'СЕТ СН'!$G$6-'СЕТ СН'!$G$19</f>
        <v>1303.3712510099999</v>
      </c>
      <c r="S67" s="36">
        <f>SUMIFS(СВЦЭМ!$C$39:$C$782,СВЦЭМ!$A$39:$A$782,$A67,СВЦЭМ!$B$39:$B$782,S$47)+'СЕТ СН'!$G$9+СВЦЭМ!$D$10+'СЕТ СН'!$G$6-'СЕТ СН'!$G$19</f>
        <v>1237.3632973199999</v>
      </c>
      <c r="T67" s="36">
        <f>SUMIFS(СВЦЭМ!$C$39:$C$782,СВЦЭМ!$A$39:$A$782,$A67,СВЦЭМ!$B$39:$B$782,T$47)+'СЕТ СН'!$G$9+СВЦЭМ!$D$10+'СЕТ СН'!$G$6-'СЕТ СН'!$G$19</f>
        <v>1204.53678414</v>
      </c>
      <c r="U67" s="36">
        <f>SUMIFS(СВЦЭМ!$C$39:$C$782,СВЦЭМ!$A$39:$A$782,$A67,СВЦЭМ!$B$39:$B$782,U$47)+'СЕТ СН'!$G$9+СВЦЭМ!$D$10+'СЕТ СН'!$G$6-'СЕТ СН'!$G$19</f>
        <v>1166.77048216</v>
      </c>
      <c r="V67" s="36">
        <f>SUMIFS(СВЦЭМ!$C$39:$C$782,СВЦЭМ!$A$39:$A$782,$A67,СВЦЭМ!$B$39:$B$782,V$47)+'СЕТ СН'!$G$9+СВЦЭМ!$D$10+'СЕТ СН'!$G$6-'СЕТ СН'!$G$19</f>
        <v>1183.6638178899998</v>
      </c>
      <c r="W67" s="36">
        <f>SUMIFS(СВЦЭМ!$C$39:$C$782,СВЦЭМ!$A$39:$A$782,$A67,СВЦЭМ!$B$39:$B$782,W$47)+'СЕТ СН'!$G$9+СВЦЭМ!$D$10+'СЕТ СН'!$G$6-'СЕТ СН'!$G$19</f>
        <v>1202.8856181900001</v>
      </c>
      <c r="X67" s="36">
        <f>SUMIFS(СВЦЭМ!$C$39:$C$782,СВЦЭМ!$A$39:$A$782,$A67,СВЦЭМ!$B$39:$B$782,X$47)+'СЕТ СН'!$G$9+СВЦЭМ!$D$10+'СЕТ СН'!$G$6-'СЕТ СН'!$G$19</f>
        <v>1223.11057972</v>
      </c>
      <c r="Y67" s="36">
        <f>SUMIFS(СВЦЭМ!$C$39:$C$782,СВЦЭМ!$A$39:$A$782,$A67,СВЦЭМ!$B$39:$B$782,Y$47)+'СЕТ СН'!$G$9+СВЦЭМ!$D$10+'СЕТ СН'!$G$6-'СЕТ СН'!$G$19</f>
        <v>1266.5324336799999</v>
      </c>
    </row>
    <row r="68" spans="1:27" ht="15.75" x14ac:dyDescent="0.2">
      <c r="A68" s="35">
        <f t="shared" si="1"/>
        <v>44641</v>
      </c>
      <c r="B68" s="36">
        <f>SUMIFS(СВЦЭМ!$C$39:$C$782,СВЦЭМ!$A$39:$A$782,$A68,СВЦЭМ!$B$39:$B$782,B$47)+'СЕТ СН'!$G$9+СВЦЭМ!$D$10+'СЕТ СН'!$G$6-'СЕТ СН'!$G$19</f>
        <v>1269.1485351399999</v>
      </c>
      <c r="C68" s="36">
        <f>SUMIFS(СВЦЭМ!$C$39:$C$782,СВЦЭМ!$A$39:$A$782,$A68,СВЦЭМ!$B$39:$B$782,C$47)+'СЕТ СН'!$G$9+СВЦЭМ!$D$10+'СЕТ СН'!$G$6-'СЕТ СН'!$G$19</f>
        <v>1318.27270709</v>
      </c>
      <c r="D68" s="36">
        <f>SUMIFS(СВЦЭМ!$C$39:$C$782,СВЦЭМ!$A$39:$A$782,$A68,СВЦЭМ!$B$39:$B$782,D$47)+'СЕТ СН'!$G$9+СВЦЭМ!$D$10+'СЕТ СН'!$G$6-'СЕТ СН'!$G$19</f>
        <v>1406.24571042</v>
      </c>
      <c r="E68" s="36">
        <f>SUMIFS(СВЦЭМ!$C$39:$C$782,СВЦЭМ!$A$39:$A$782,$A68,СВЦЭМ!$B$39:$B$782,E$47)+'СЕТ СН'!$G$9+СВЦЭМ!$D$10+'СЕТ СН'!$G$6-'СЕТ СН'!$G$19</f>
        <v>1454.1874109999999</v>
      </c>
      <c r="F68" s="36">
        <f>SUMIFS(СВЦЭМ!$C$39:$C$782,СВЦЭМ!$A$39:$A$782,$A68,СВЦЭМ!$B$39:$B$782,F$47)+'СЕТ СН'!$G$9+СВЦЭМ!$D$10+'СЕТ СН'!$G$6-'СЕТ СН'!$G$19</f>
        <v>1452.0957268899999</v>
      </c>
      <c r="G68" s="36">
        <f>SUMIFS(СВЦЭМ!$C$39:$C$782,СВЦЭМ!$A$39:$A$782,$A68,СВЦЭМ!$B$39:$B$782,G$47)+'СЕТ СН'!$G$9+СВЦЭМ!$D$10+'СЕТ СН'!$G$6-'СЕТ СН'!$G$19</f>
        <v>1439.00819697</v>
      </c>
      <c r="H68" s="36">
        <f>SUMIFS(СВЦЭМ!$C$39:$C$782,СВЦЭМ!$A$39:$A$782,$A68,СВЦЭМ!$B$39:$B$782,H$47)+'СЕТ СН'!$G$9+СВЦЭМ!$D$10+'СЕТ СН'!$G$6-'СЕТ СН'!$G$19</f>
        <v>1418.9043859799999</v>
      </c>
      <c r="I68" s="36">
        <f>SUMIFS(СВЦЭМ!$C$39:$C$782,СВЦЭМ!$A$39:$A$782,$A68,СВЦЭМ!$B$39:$B$782,I$47)+'СЕТ СН'!$G$9+СВЦЭМ!$D$10+'СЕТ СН'!$G$6-'СЕТ СН'!$G$19</f>
        <v>1312.55245719</v>
      </c>
      <c r="J68" s="36">
        <f>SUMIFS(СВЦЭМ!$C$39:$C$782,СВЦЭМ!$A$39:$A$782,$A68,СВЦЭМ!$B$39:$B$782,J$47)+'СЕТ СН'!$G$9+СВЦЭМ!$D$10+'СЕТ СН'!$G$6-'СЕТ СН'!$G$19</f>
        <v>1291.28448082</v>
      </c>
      <c r="K68" s="36">
        <f>SUMIFS(СВЦЭМ!$C$39:$C$782,СВЦЭМ!$A$39:$A$782,$A68,СВЦЭМ!$B$39:$B$782,K$47)+'СЕТ СН'!$G$9+СВЦЭМ!$D$10+'СЕТ СН'!$G$6-'СЕТ СН'!$G$19</f>
        <v>1285.4010157099999</v>
      </c>
      <c r="L68" s="36">
        <f>SUMIFS(СВЦЭМ!$C$39:$C$782,СВЦЭМ!$A$39:$A$782,$A68,СВЦЭМ!$B$39:$B$782,L$47)+'СЕТ СН'!$G$9+СВЦЭМ!$D$10+'СЕТ СН'!$G$6-'СЕТ СН'!$G$19</f>
        <v>1300.7580548999999</v>
      </c>
      <c r="M68" s="36">
        <f>SUMIFS(СВЦЭМ!$C$39:$C$782,СВЦЭМ!$A$39:$A$782,$A68,СВЦЭМ!$B$39:$B$782,M$47)+'СЕТ СН'!$G$9+СВЦЭМ!$D$10+'СЕТ СН'!$G$6-'СЕТ СН'!$G$19</f>
        <v>1328.78329661</v>
      </c>
      <c r="N68" s="36">
        <f>SUMIFS(СВЦЭМ!$C$39:$C$782,СВЦЭМ!$A$39:$A$782,$A68,СВЦЭМ!$B$39:$B$782,N$47)+'СЕТ СН'!$G$9+СВЦЭМ!$D$10+'СЕТ СН'!$G$6-'СЕТ СН'!$G$19</f>
        <v>1392.75781388</v>
      </c>
      <c r="O68" s="36">
        <f>SUMIFS(СВЦЭМ!$C$39:$C$782,СВЦЭМ!$A$39:$A$782,$A68,СВЦЭМ!$B$39:$B$782,O$47)+'СЕТ СН'!$G$9+СВЦЭМ!$D$10+'СЕТ СН'!$G$6-'СЕТ СН'!$G$19</f>
        <v>1441.93620452</v>
      </c>
      <c r="P68" s="36">
        <f>SUMIFS(СВЦЭМ!$C$39:$C$782,СВЦЭМ!$A$39:$A$782,$A68,СВЦЭМ!$B$39:$B$782,P$47)+'СЕТ СН'!$G$9+СВЦЭМ!$D$10+'СЕТ СН'!$G$6-'СЕТ СН'!$G$19</f>
        <v>1462.6669819399999</v>
      </c>
      <c r="Q68" s="36">
        <f>SUMIFS(СВЦЭМ!$C$39:$C$782,СВЦЭМ!$A$39:$A$782,$A68,СВЦЭМ!$B$39:$B$782,Q$47)+'СЕТ СН'!$G$9+СВЦЭМ!$D$10+'СЕТ СН'!$G$6-'СЕТ СН'!$G$19</f>
        <v>1400.9671177</v>
      </c>
      <c r="R68" s="36">
        <f>SUMIFS(СВЦЭМ!$C$39:$C$782,СВЦЭМ!$A$39:$A$782,$A68,СВЦЭМ!$B$39:$B$782,R$47)+'СЕТ СН'!$G$9+СВЦЭМ!$D$10+'СЕТ СН'!$G$6-'СЕТ СН'!$G$19</f>
        <v>1293.07828799</v>
      </c>
      <c r="S68" s="36">
        <f>SUMIFS(СВЦЭМ!$C$39:$C$782,СВЦЭМ!$A$39:$A$782,$A68,СВЦЭМ!$B$39:$B$782,S$47)+'СЕТ СН'!$G$9+СВЦЭМ!$D$10+'СЕТ СН'!$G$6-'СЕТ СН'!$G$19</f>
        <v>1214.5638263199999</v>
      </c>
      <c r="T68" s="36">
        <f>SUMIFS(СВЦЭМ!$C$39:$C$782,СВЦЭМ!$A$39:$A$782,$A68,СВЦЭМ!$B$39:$B$782,T$47)+'СЕТ СН'!$G$9+СВЦЭМ!$D$10+'СЕТ СН'!$G$6-'СЕТ СН'!$G$19</f>
        <v>1160.4716349999999</v>
      </c>
      <c r="U68" s="36">
        <f>SUMIFS(СВЦЭМ!$C$39:$C$782,СВЦЭМ!$A$39:$A$782,$A68,СВЦЭМ!$B$39:$B$782,U$47)+'СЕТ СН'!$G$9+СВЦЭМ!$D$10+'СЕТ СН'!$G$6-'СЕТ СН'!$G$19</f>
        <v>1193.1359467</v>
      </c>
      <c r="V68" s="36">
        <f>SUMIFS(СВЦЭМ!$C$39:$C$782,СВЦЭМ!$A$39:$A$782,$A68,СВЦЭМ!$B$39:$B$782,V$47)+'СЕТ СН'!$G$9+СВЦЭМ!$D$10+'СЕТ СН'!$G$6-'СЕТ СН'!$G$19</f>
        <v>1289.4861395099999</v>
      </c>
      <c r="W68" s="36">
        <f>SUMIFS(СВЦЭМ!$C$39:$C$782,СВЦЭМ!$A$39:$A$782,$A68,СВЦЭМ!$B$39:$B$782,W$47)+'СЕТ СН'!$G$9+СВЦЭМ!$D$10+'СЕТ СН'!$G$6-'СЕТ СН'!$G$19</f>
        <v>1309.2136479399999</v>
      </c>
      <c r="X68" s="36">
        <f>SUMIFS(СВЦЭМ!$C$39:$C$782,СВЦЭМ!$A$39:$A$782,$A68,СВЦЭМ!$B$39:$B$782,X$47)+'СЕТ СН'!$G$9+СВЦЭМ!$D$10+'СЕТ СН'!$G$6-'СЕТ СН'!$G$19</f>
        <v>1326.70644023</v>
      </c>
      <c r="Y68" s="36">
        <f>SUMIFS(СВЦЭМ!$C$39:$C$782,СВЦЭМ!$A$39:$A$782,$A68,СВЦЭМ!$B$39:$B$782,Y$47)+'СЕТ СН'!$G$9+СВЦЭМ!$D$10+'СЕТ СН'!$G$6-'СЕТ СН'!$G$19</f>
        <v>1346.32951527</v>
      </c>
    </row>
    <row r="69" spans="1:27" ht="15.75" x14ac:dyDescent="0.2">
      <c r="A69" s="35">
        <f t="shared" si="1"/>
        <v>44642</v>
      </c>
      <c r="B69" s="36">
        <f>SUMIFS(СВЦЭМ!$C$39:$C$782,СВЦЭМ!$A$39:$A$782,$A69,СВЦЭМ!$B$39:$B$782,B$47)+'СЕТ СН'!$G$9+СВЦЭМ!$D$10+'СЕТ СН'!$G$6-'СЕТ СН'!$G$19</f>
        <v>1387.1826208999998</v>
      </c>
      <c r="C69" s="36">
        <f>SUMIFS(СВЦЭМ!$C$39:$C$782,СВЦЭМ!$A$39:$A$782,$A69,СВЦЭМ!$B$39:$B$782,C$47)+'СЕТ СН'!$G$9+СВЦЭМ!$D$10+'СЕТ СН'!$G$6-'СЕТ СН'!$G$19</f>
        <v>1415.6074279499999</v>
      </c>
      <c r="D69" s="36">
        <f>SUMIFS(СВЦЭМ!$C$39:$C$782,СВЦЭМ!$A$39:$A$782,$A69,СВЦЭМ!$B$39:$B$782,D$47)+'СЕТ СН'!$G$9+СВЦЭМ!$D$10+'СЕТ СН'!$G$6-'СЕТ СН'!$G$19</f>
        <v>1477.2586565399999</v>
      </c>
      <c r="E69" s="36">
        <f>SUMIFS(СВЦЭМ!$C$39:$C$782,СВЦЭМ!$A$39:$A$782,$A69,СВЦЭМ!$B$39:$B$782,E$47)+'СЕТ СН'!$G$9+СВЦЭМ!$D$10+'СЕТ СН'!$G$6-'СЕТ СН'!$G$19</f>
        <v>1514.6183133699999</v>
      </c>
      <c r="F69" s="36">
        <f>SUMIFS(СВЦЭМ!$C$39:$C$782,СВЦЭМ!$A$39:$A$782,$A69,СВЦЭМ!$B$39:$B$782,F$47)+'СЕТ СН'!$G$9+СВЦЭМ!$D$10+'СЕТ СН'!$G$6-'СЕТ СН'!$G$19</f>
        <v>1498.1776289299999</v>
      </c>
      <c r="G69" s="36">
        <f>SUMIFS(СВЦЭМ!$C$39:$C$782,СВЦЭМ!$A$39:$A$782,$A69,СВЦЭМ!$B$39:$B$782,G$47)+'СЕТ СН'!$G$9+СВЦЭМ!$D$10+'СЕТ СН'!$G$6-'СЕТ СН'!$G$19</f>
        <v>1483.62314919</v>
      </c>
      <c r="H69" s="36">
        <f>SUMIFS(СВЦЭМ!$C$39:$C$782,СВЦЭМ!$A$39:$A$782,$A69,СВЦЭМ!$B$39:$B$782,H$47)+'СЕТ СН'!$G$9+СВЦЭМ!$D$10+'СЕТ СН'!$G$6-'СЕТ СН'!$G$19</f>
        <v>1416.9976852499999</v>
      </c>
      <c r="I69" s="36">
        <f>SUMIFS(СВЦЭМ!$C$39:$C$782,СВЦЭМ!$A$39:$A$782,$A69,СВЦЭМ!$B$39:$B$782,I$47)+'СЕТ СН'!$G$9+СВЦЭМ!$D$10+'СЕТ СН'!$G$6-'СЕТ СН'!$G$19</f>
        <v>1330.11452158</v>
      </c>
      <c r="J69" s="36">
        <f>SUMIFS(СВЦЭМ!$C$39:$C$782,СВЦЭМ!$A$39:$A$782,$A69,СВЦЭМ!$B$39:$B$782,J$47)+'СЕТ СН'!$G$9+СВЦЭМ!$D$10+'СЕТ СН'!$G$6-'СЕТ СН'!$G$19</f>
        <v>1313.42150156</v>
      </c>
      <c r="K69" s="36">
        <f>SUMIFS(СВЦЭМ!$C$39:$C$782,СВЦЭМ!$A$39:$A$782,$A69,СВЦЭМ!$B$39:$B$782,K$47)+'СЕТ СН'!$G$9+СВЦЭМ!$D$10+'СЕТ СН'!$G$6-'СЕТ СН'!$G$19</f>
        <v>1351.64451323</v>
      </c>
      <c r="L69" s="36">
        <f>SUMIFS(СВЦЭМ!$C$39:$C$782,СВЦЭМ!$A$39:$A$782,$A69,СВЦЭМ!$B$39:$B$782,L$47)+'СЕТ СН'!$G$9+СВЦЭМ!$D$10+'СЕТ СН'!$G$6-'СЕТ СН'!$G$19</f>
        <v>1330.97455438</v>
      </c>
      <c r="M69" s="36">
        <f>SUMIFS(СВЦЭМ!$C$39:$C$782,СВЦЭМ!$A$39:$A$782,$A69,СВЦЭМ!$B$39:$B$782,M$47)+'СЕТ СН'!$G$9+СВЦЭМ!$D$10+'СЕТ СН'!$G$6-'СЕТ СН'!$G$19</f>
        <v>1402.96633817</v>
      </c>
      <c r="N69" s="36">
        <f>SUMIFS(СВЦЭМ!$C$39:$C$782,СВЦЭМ!$A$39:$A$782,$A69,СВЦЭМ!$B$39:$B$782,N$47)+'СЕТ СН'!$G$9+СВЦЭМ!$D$10+'СЕТ СН'!$G$6-'СЕТ СН'!$G$19</f>
        <v>1452.72923193</v>
      </c>
      <c r="O69" s="36">
        <f>SUMIFS(СВЦЭМ!$C$39:$C$782,СВЦЭМ!$A$39:$A$782,$A69,СВЦЭМ!$B$39:$B$782,O$47)+'СЕТ СН'!$G$9+СВЦЭМ!$D$10+'СЕТ СН'!$G$6-'СЕТ СН'!$G$19</f>
        <v>1544.2097819799999</v>
      </c>
      <c r="P69" s="36">
        <f>SUMIFS(СВЦЭМ!$C$39:$C$782,СВЦЭМ!$A$39:$A$782,$A69,СВЦЭМ!$B$39:$B$782,P$47)+'СЕТ СН'!$G$9+СВЦЭМ!$D$10+'СЕТ СН'!$G$6-'СЕТ СН'!$G$19</f>
        <v>1534.79384798</v>
      </c>
      <c r="Q69" s="36">
        <f>SUMIFS(СВЦЭМ!$C$39:$C$782,СВЦЭМ!$A$39:$A$782,$A69,СВЦЭМ!$B$39:$B$782,Q$47)+'СЕТ СН'!$G$9+СВЦЭМ!$D$10+'СЕТ СН'!$G$6-'СЕТ СН'!$G$19</f>
        <v>1480.3306286099998</v>
      </c>
      <c r="R69" s="36">
        <f>SUMIFS(СВЦЭМ!$C$39:$C$782,СВЦЭМ!$A$39:$A$782,$A69,СВЦЭМ!$B$39:$B$782,R$47)+'СЕТ СН'!$G$9+СВЦЭМ!$D$10+'СЕТ СН'!$G$6-'СЕТ СН'!$G$19</f>
        <v>1359.16661196</v>
      </c>
      <c r="S69" s="36">
        <f>SUMIFS(СВЦЭМ!$C$39:$C$782,СВЦЭМ!$A$39:$A$782,$A69,СВЦЭМ!$B$39:$B$782,S$47)+'СЕТ СН'!$G$9+СВЦЭМ!$D$10+'СЕТ СН'!$G$6-'СЕТ СН'!$G$19</f>
        <v>1269.2152827299999</v>
      </c>
      <c r="T69" s="36">
        <f>SUMIFS(СВЦЭМ!$C$39:$C$782,СВЦЭМ!$A$39:$A$782,$A69,СВЦЭМ!$B$39:$B$782,T$47)+'СЕТ СН'!$G$9+СВЦЭМ!$D$10+'СЕТ СН'!$G$6-'СЕТ СН'!$G$19</f>
        <v>1209.29942929</v>
      </c>
      <c r="U69" s="36">
        <f>SUMIFS(СВЦЭМ!$C$39:$C$782,СВЦЭМ!$A$39:$A$782,$A69,СВЦЭМ!$B$39:$B$782,U$47)+'СЕТ СН'!$G$9+СВЦЭМ!$D$10+'СЕТ СН'!$G$6-'СЕТ СН'!$G$19</f>
        <v>1236.91609139</v>
      </c>
      <c r="V69" s="36">
        <f>SUMIFS(СВЦЭМ!$C$39:$C$782,СВЦЭМ!$A$39:$A$782,$A69,СВЦЭМ!$B$39:$B$782,V$47)+'СЕТ СН'!$G$9+СВЦЭМ!$D$10+'СЕТ СН'!$G$6-'СЕТ СН'!$G$19</f>
        <v>1341.4098239800001</v>
      </c>
      <c r="W69" s="36">
        <f>SUMIFS(СВЦЭМ!$C$39:$C$782,СВЦЭМ!$A$39:$A$782,$A69,СВЦЭМ!$B$39:$B$782,W$47)+'СЕТ СН'!$G$9+СВЦЭМ!$D$10+'СЕТ СН'!$G$6-'СЕТ СН'!$G$19</f>
        <v>1352.5867322199999</v>
      </c>
      <c r="X69" s="36">
        <f>SUMIFS(СВЦЭМ!$C$39:$C$782,СВЦЭМ!$A$39:$A$782,$A69,СВЦЭМ!$B$39:$B$782,X$47)+'СЕТ СН'!$G$9+СВЦЭМ!$D$10+'СЕТ СН'!$G$6-'СЕТ СН'!$G$19</f>
        <v>1366.0059642799999</v>
      </c>
      <c r="Y69" s="36">
        <f>SUMIFS(СВЦЭМ!$C$39:$C$782,СВЦЭМ!$A$39:$A$782,$A69,СВЦЭМ!$B$39:$B$782,Y$47)+'СЕТ СН'!$G$9+СВЦЭМ!$D$10+'СЕТ СН'!$G$6-'СЕТ СН'!$G$19</f>
        <v>1374.5750690699999</v>
      </c>
    </row>
    <row r="70" spans="1:27" ht="15.75" x14ac:dyDescent="0.2">
      <c r="A70" s="35">
        <f t="shared" si="1"/>
        <v>44643</v>
      </c>
      <c r="B70" s="36">
        <f>SUMIFS(СВЦЭМ!$C$39:$C$782,СВЦЭМ!$A$39:$A$782,$A70,СВЦЭМ!$B$39:$B$782,B$47)+'СЕТ СН'!$G$9+СВЦЭМ!$D$10+'СЕТ СН'!$G$6-'СЕТ СН'!$G$19</f>
        <v>1411.23290812</v>
      </c>
      <c r="C70" s="36">
        <f>SUMIFS(СВЦЭМ!$C$39:$C$782,СВЦЭМ!$A$39:$A$782,$A70,СВЦЭМ!$B$39:$B$782,C$47)+'СЕТ СН'!$G$9+СВЦЭМ!$D$10+'СЕТ СН'!$G$6-'СЕТ СН'!$G$19</f>
        <v>1435.16853421</v>
      </c>
      <c r="D70" s="36">
        <f>SUMIFS(СВЦЭМ!$C$39:$C$782,СВЦЭМ!$A$39:$A$782,$A70,СВЦЭМ!$B$39:$B$782,D$47)+'СЕТ СН'!$G$9+СВЦЭМ!$D$10+'СЕТ СН'!$G$6-'СЕТ СН'!$G$19</f>
        <v>1490.0006674700001</v>
      </c>
      <c r="E70" s="36">
        <f>SUMIFS(СВЦЭМ!$C$39:$C$782,СВЦЭМ!$A$39:$A$782,$A70,СВЦЭМ!$B$39:$B$782,E$47)+'СЕТ СН'!$G$9+СВЦЭМ!$D$10+'СЕТ СН'!$G$6-'СЕТ СН'!$G$19</f>
        <v>1541.0893389299999</v>
      </c>
      <c r="F70" s="36">
        <f>SUMIFS(СВЦЭМ!$C$39:$C$782,СВЦЭМ!$A$39:$A$782,$A70,СВЦЭМ!$B$39:$B$782,F$47)+'СЕТ СН'!$G$9+СВЦЭМ!$D$10+'СЕТ СН'!$G$6-'СЕТ СН'!$G$19</f>
        <v>1524.9025909499999</v>
      </c>
      <c r="G70" s="36">
        <f>SUMIFS(СВЦЭМ!$C$39:$C$782,СВЦЭМ!$A$39:$A$782,$A70,СВЦЭМ!$B$39:$B$782,G$47)+'СЕТ СН'!$G$9+СВЦЭМ!$D$10+'СЕТ СН'!$G$6-'СЕТ СН'!$G$19</f>
        <v>1493.79861177</v>
      </c>
      <c r="H70" s="36">
        <f>SUMIFS(СВЦЭМ!$C$39:$C$782,СВЦЭМ!$A$39:$A$782,$A70,СВЦЭМ!$B$39:$B$782,H$47)+'СЕТ СН'!$G$9+СВЦЭМ!$D$10+'СЕТ СН'!$G$6-'СЕТ СН'!$G$19</f>
        <v>1428.8756861699999</v>
      </c>
      <c r="I70" s="36">
        <f>SUMIFS(СВЦЭМ!$C$39:$C$782,СВЦЭМ!$A$39:$A$782,$A70,СВЦЭМ!$B$39:$B$782,I$47)+'СЕТ СН'!$G$9+СВЦЭМ!$D$10+'СЕТ СН'!$G$6-'СЕТ СН'!$G$19</f>
        <v>1361.41221034</v>
      </c>
      <c r="J70" s="36">
        <f>SUMIFS(СВЦЭМ!$C$39:$C$782,СВЦЭМ!$A$39:$A$782,$A70,СВЦЭМ!$B$39:$B$782,J$47)+'СЕТ СН'!$G$9+СВЦЭМ!$D$10+'СЕТ СН'!$G$6-'СЕТ СН'!$G$19</f>
        <v>1338.08812321</v>
      </c>
      <c r="K70" s="36">
        <f>SUMIFS(СВЦЭМ!$C$39:$C$782,СВЦЭМ!$A$39:$A$782,$A70,СВЦЭМ!$B$39:$B$782,K$47)+'СЕТ СН'!$G$9+СВЦЭМ!$D$10+'СЕТ СН'!$G$6-'СЕТ СН'!$G$19</f>
        <v>1344.4064572</v>
      </c>
      <c r="L70" s="36">
        <f>SUMIFS(СВЦЭМ!$C$39:$C$782,СВЦЭМ!$A$39:$A$782,$A70,СВЦЭМ!$B$39:$B$782,L$47)+'СЕТ СН'!$G$9+СВЦЭМ!$D$10+'СЕТ СН'!$G$6-'СЕТ СН'!$G$19</f>
        <v>1383.01000183</v>
      </c>
      <c r="M70" s="36">
        <f>SUMIFS(СВЦЭМ!$C$39:$C$782,СВЦЭМ!$A$39:$A$782,$A70,СВЦЭМ!$B$39:$B$782,M$47)+'СЕТ СН'!$G$9+СВЦЭМ!$D$10+'СЕТ СН'!$G$6-'СЕТ СН'!$G$19</f>
        <v>1405.8036475700001</v>
      </c>
      <c r="N70" s="36">
        <f>SUMIFS(СВЦЭМ!$C$39:$C$782,СВЦЭМ!$A$39:$A$782,$A70,СВЦЭМ!$B$39:$B$782,N$47)+'СЕТ СН'!$G$9+СВЦЭМ!$D$10+'СЕТ СН'!$G$6-'СЕТ СН'!$G$19</f>
        <v>1434.4638466399999</v>
      </c>
      <c r="O70" s="36">
        <f>SUMIFS(СВЦЭМ!$C$39:$C$782,СВЦЭМ!$A$39:$A$782,$A70,СВЦЭМ!$B$39:$B$782,O$47)+'СЕТ СН'!$G$9+СВЦЭМ!$D$10+'СЕТ СН'!$G$6-'СЕТ СН'!$G$19</f>
        <v>1482.0849485599999</v>
      </c>
      <c r="P70" s="36">
        <f>SUMIFS(СВЦЭМ!$C$39:$C$782,СВЦЭМ!$A$39:$A$782,$A70,СВЦЭМ!$B$39:$B$782,P$47)+'СЕТ СН'!$G$9+СВЦЭМ!$D$10+'СЕТ СН'!$G$6-'СЕТ СН'!$G$19</f>
        <v>1524.0214239499999</v>
      </c>
      <c r="Q70" s="36">
        <f>SUMIFS(СВЦЭМ!$C$39:$C$782,СВЦЭМ!$A$39:$A$782,$A70,СВЦЭМ!$B$39:$B$782,Q$47)+'СЕТ СН'!$G$9+СВЦЭМ!$D$10+'СЕТ СН'!$G$6-'СЕТ СН'!$G$19</f>
        <v>1505.8655207499999</v>
      </c>
      <c r="R70" s="36">
        <f>SUMIFS(СВЦЭМ!$C$39:$C$782,СВЦЭМ!$A$39:$A$782,$A70,СВЦЭМ!$B$39:$B$782,R$47)+'СЕТ СН'!$G$9+СВЦЭМ!$D$10+'СЕТ СН'!$G$6-'СЕТ СН'!$G$19</f>
        <v>1441.4870713299999</v>
      </c>
      <c r="S70" s="36">
        <f>SUMIFS(СВЦЭМ!$C$39:$C$782,СВЦЭМ!$A$39:$A$782,$A70,СВЦЭМ!$B$39:$B$782,S$47)+'СЕТ СН'!$G$9+СВЦЭМ!$D$10+'СЕТ СН'!$G$6-'СЕТ СН'!$G$19</f>
        <v>1390.2649371499999</v>
      </c>
      <c r="T70" s="36">
        <f>SUMIFS(СВЦЭМ!$C$39:$C$782,СВЦЭМ!$A$39:$A$782,$A70,СВЦЭМ!$B$39:$B$782,T$47)+'СЕТ СН'!$G$9+СВЦЭМ!$D$10+'СЕТ СН'!$G$6-'СЕТ СН'!$G$19</f>
        <v>1331.21513514</v>
      </c>
      <c r="U70" s="36">
        <f>SUMIFS(СВЦЭМ!$C$39:$C$782,СВЦЭМ!$A$39:$A$782,$A70,СВЦЭМ!$B$39:$B$782,U$47)+'СЕТ СН'!$G$9+СВЦЭМ!$D$10+'СЕТ СН'!$G$6-'СЕТ СН'!$G$19</f>
        <v>1311.4816745099999</v>
      </c>
      <c r="V70" s="36">
        <f>SUMIFS(СВЦЭМ!$C$39:$C$782,СВЦЭМ!$A$39:$A$782,$A70,СВЦЭМ!$B$39:$B$782,V$47)+'СЕТ СН'!$G$9+СВЦЭМ!$D$10+'СЕТ СН'!$G$6-'СЕТ СН'!$G$19</f>
        <v>1321.3740099499998</v>
      </c>
      <c r="W70" s="36">
        <f>SUMIFS(СВЦЭМ!$C$39:$C$782,СВЦЭМ!$A$39:$A$782,$A70,СВЦЭМ!$B$39:$B$782,W$47)+'СЕТ СН'!$G$9+СВЦЭМ!$D$10+'СЕТ СН'!$G$6-'СЕТ СН'!$G$19</f>
        <v>1333.1012378299999</v>
      </c>
      <c r="X70" s="36">
        <f>SUMIFS(СВЦЭМ!$C$39:$C$782,СВЦЭМ!$A$39:$A$782,$A70,СВЦЭМ!$B$39:$B$782,X$47)+'СЕТ СН'!$G$9+СВЦЭМ!$D$10+'СЕТ СН'!$G$6-'СЕТ СН'!$G$19</f>
        <v>1338.30420854</v>
      </c>
      <c r="Y70" s="36">
        <f>SUMIFS(СВЦЭМ!$C$39:$C$782,СВЦЭМ!$A$39:$A$782,$A70,СВЦЭМ!$B$39:$B$782,Y$47)+'СЕТ СН'!$G$9+СВЦЭМ!$D$10+'СЕТ СН'!$G$6-'СЕТ СН'!$G$19</f>
        <v>1338.58758287</v>
      </c>
    </row>
    <row r="71" spans="1:27" ht="15.75" x14ac:dyDescent="0.2">
      <c r="A71" s="35">
        <f t="shared" si="1"/>
        <v>44644</v>
      </c>
      <c r="B71" s="36">
        <f>SUMIFS(СВЦЭМ!$C$39:$C$782,СВЦЭМ!$A$39:$A$782,$A71,СВЦЭМ!$B$39:$B$782,B$47)+'СЕТ СН'!$G$9+СВЦЭМ!$D$10+'СЕТ СН'!$G$6-'СЕТ СН'!$G$19</f>
        <v>1411.3726600299999</v>
      </c>
      <c r="C71" s="36">
        <f>SUMIFS(СВЦЭМ!$C$39:$C$782,СВЦЭМ!$A$39:$A$782,$A71,СВЦЭМ!$B$39:$B$782,C$47)+'СЕТ СН'!$G$9+СВЦЭМ!$D$10+'СЕТ СН'!$G$6-'СЕТ СН'!$G$19</f>
        <v>1446.49239493</v>
      </c>
      <c r="D71" s="36">
        <f>SUMIFS(СВЦЭМ!$C$39:$C$782,СВЦЭМ!$A$39:$A$782,$A71,СВЦЭМ!$B$39:$B$782,D$47)+'СЕТ СН'!$G$9+СВЦЭМ!$D$10+'СЕТ СН'!$G$6-'СЕТ СН'!$G$19</f>
        <v>1534.8193591199999</v>
      </c>
      <c r="E71" s="36">
        <f>SUMIFS(СВЦЭМ!$C$39:$C$782,СВЦЭМ!$A$39:$A$782,$A71,СВЦЭМ!$B$39:$B$782,E$47)+'СЕТ СН'!$G$9+СВЦЭМ!$D$10+'СЕТ СН'!$G$6-'СЕТ СН'!$G$19</f>
        <v>1558.53058321</v>
      </c>
      <c r="F71" s="36">
        <f>SUMIFS(СВЦЭМ!$C$39:$C$782,СВЦЭМ!$A$39:$A$782,$A71,СВЦЭМ!$B$39:$B$782,F$47)+'СЕТ СН'!$G$9+СВЦЭМ!$D$10+'СЕТ СН'!$G$6-'СЕТ СН'!$G$19</f>
        <v>1530.86106281</v>
      </c>
      <c r="G71" s="36">
        <f>SUMIFS(СВЦЭМ!$C$39:$C$782,СВЦЭМ!$A$39:$A$782,$A71,СВЦЭМ!$B$39:$B$782,G$47)+'СЕТ СН'!$G$9+СВЦЭМ!$D$10+'СЕТ СН'!$G$6-'СЕТ СН'!$G$19</f>
        <v>1509.0558373199999</v>
      </c>
      <c r="H71" s="36">
        <f>SUMIFS(СВЦЭМ!$C$39:$C$782,СВЦЭМ!$A$39:$A$782,$A71,СВЦЭМ!$B$39:$B$782,H$47)+'СЕТ СН'!$G$9+СВЦЭМ!$D$10+'СЕТ СН'!$G$6-'СЕТ СН'!$G$19</f>
        <v>1437.52136632</v>
      </c>
      <c r="I71" s="36">
        <f>SUMIFS(СВЦЭМ!$C$39:$C$782,СВЦЭМ!$A$39:$A$782,$A71,СВЦЭМ!$B$39:$B$782,I$47)+'СЕТ СН'!$G$9+СВЦЭМ!$D$10+'СЕТ СН'!$G$6-'СЕТ СН'!$G$19</f>
        <v>1352.40774571</v>
      </c>
      <c r="J71" s="36">
        <f>SUMIFS(СВЦЭМ!$C$39:$C$782,СВЦЭМ!$A$39:$A$782,$A71,СВЦЭМ!$B$39:$B$782,J$47)+'СЕТ СН'!$G$9+СВЦЭМ!$D$10+'СЕТ СН'!$G$6-'СЕТ СН'!$G$19</f>
        <v>1340.9018285</v>
      </c>
      <c r="K71" s="36">
        <f>SUMIFS(СВЦЭМ!$C$39:$C$782,СВЦЭМ!$A$39:$A$782,$A71,СВЦЭМ!$B$39:$B$782,K$47)+'СЕТ СН'!$G$9+СВЦЭМ!$D$10+'СЕТ СН'!$G$6-'СЕТ СН'!$G$19</f>
        <v>1343.5106402899999</v>
      </c>
      <c r="L71" s="36">
        <f>SUMIFS(СВЦЭМ!$C$39:$C$782,СВЦЭМ!$A$39:$A$782,$A71,СВЦЭМ!$B$39:$B$782,L$47)+'СЕТ СН'!$G$9+СВЦЭМ!$D$10+'СЕТ СН'!$G$6-'СЕТ СН'!$G$19</f>
        <v>1358.97827964</v>
      </c>
      <c r="M71" s="36">
        <f>SUMIFS(СВЦЭМ!$C$39:$C$782,СВЦЭМ!$A$39:$A$782,$A71,СВЦЭМ!$B$39:$B$782,M$47)+'СЕТ СН'!$G$9+СВЦЭМ!$D$10+'СЕТ СН'!$G$6-'СЕТ СН'!$G$19</f>
        <v>1421.6843051999999</v>
      </c>
      <c r="N71" s="36">
        <f>SUMIFS(СВЦЭМ!$C$39:$C$782,СВЦЭМ!$A$39:$A$782,$A71,СВЦЭМ!$B$39:$B$782,N$47)+'СЕТ СН'!$G$9+СВЦЭМ!$D$10+'СЕТ СН'!$G$6-'СЕТ СН'!$G$19</f>
        <v>1478.70853633</v>
      </c>
      <c r="O71" s="36">
        <f>SUMIFS(СВЦЭМ!$C$39:$C$782,СВЦЭМ!$A$39:$A$782,$A71,СВЦЭМ!$B$39:$B$782,O$47)+'СЕТ СН'!$G$9+СВЦЭМ!$D$10+'СЕТ СН'!$G$6-'СЕТ СН'!$G$19</f>
        <v>1527.7132035299999</v>
      </c>
      <c r="P71" s="36">
        <f>SUMIFS(СВЦЭМ!$C$39:$C$782,СВЦЭМ!$A$39:$A$782,$A71,СВЦЭМ!$B$39:$B$782,P$47)+'СЕТ СН'!$G$9+СВЦЭМ!$D$10+'СЕТ СН'!$G$6-'СЕТ СН'!$G$19</f>
        <v>1542.19682648</v>
      </c>
      <c r="Q71" s="36">
        <f>SUMIFS(СВЦЭМ!$C$39:$C$782,СВЦЭМ!$A$39:$A$782,$A71,СВЦЭМ!$B$39:$B$782,Q$47)+'СЕТ СН'!$G$9+СВЦЭМ!$D$10+'СЕТ СН'!$G$6-'СЕТ СН'!$G$19</f>
        <v>1524.21577508</v>
      </c>
      <c r="R71" s="36">
        <f>SUMIFS(СВЦЭМ!$C$39:$C$782,СВЦЭМ!$A$39:$A$782,$A71,СВЦЭМ!$B$39:$B$782,R$47)+'СЕТ СН'!$G$9+СВЦЭМ!$D$10+'СЕТ СН'!$G$6-'СЕТ СН'!$G$19</f>
        <v>1448.1207209499998</v>
      </c>
      <c r="S71" s="36">
        <f>SUMIFS(СВЦЭМ!$C$39:$C$782,СВЦЭМ!$A$39:$A$782,$A71,СВЦЭМ!$B$39:$B$782,S$47)+'СЕТ СН'!$G$9+СВЦЭМ!$D$10+'СЕТ СН'!$G$6-'СЕТ СН'!$G$19</f>
        <v>1410.9449791699999</v>
      </c>
      <c r="T71" s="36">
        <f>SUMIFS(СВЦЭМ!$C$39:$C$782,СВЦЭМ!$A$39:$A$782,$A71,СВЦЭМ!$B$39:$B$782,T$47)+'СЕТ СН'!$G$9+СВЦЭМ!$D$10+'СЕТ СН'!$G$6-'СЕТ СН'!$G$19</f>
        <v>1353.85282538</v>
      </c>
      <c r="U71" s="36">
        <f>SUMIFS(СВЦЭМ!$C$39:$C$782,СВЦЭМ!$A$39:$A$782,$A71,СВЦЭМ!$B$39:$B$782,U$47)+'СЕТ СН'!$G$9+СВЦЭМ!$D$10+'СЕТ СН'!$G$6-'СЕТ СН'!$G$19</f>
        <v>1330.3776966999999</v>
      </c>
      <c r="V71" s="36">
        <f>SUMIFS(СВЦЭМ!$C$39:$C$782,СВЦЭМ!$A$39:$A$782,$A71,СВЦЭМ!$B$39:$B$782,V$47)+'СЕТ СН'!$G$9+СВЦЭМ!$D$10+'СЕТ СН'!$G$6-'СЕТ СН'!$G$19</f>
        <v>1297.5900155299998</v>
      </c>
      <c r="W71" s="36">
        <f>SUMIFS(СВЦЭМ!$C$39:$C$782,СВЦЭМ!$A$39:$A$782,$A71,СВЦЭМ!$B$39:$B$782,W$47)+'СЕТ СН'!$G$9+СВЦЭМ!$D$10+'СЕТ СН'!$G$6-'СЕТ СН'!$G$19</f>
        <v>1323.97813243</v>
      </c>
      <c r="X71" s="36">
        <f>SUMIFS(СВЦЭМ!$C$39:$C$782,СВЦЭМ!$A$39:$A$782,$A71,СВЦЭМ!$B$39:$B$782,X$47)+'СЕТ СН'!$G$9+СВЦЭМ!$D$10+'СЕТ СН'!$G$6-'СЕТ СН'!$G$19</f>
        <v>1232.11618122</v>
      </c>
      <c r="Y71" s="36">
        <f>SUMIFS(СВЦЭМ!$C$39:$C$782,СВЦЭМ!$A$39:$A$782,$A71,СВЦЭМ!$B$39:$B$782,Y$47)+'СЕТ СН'!$G$9+СВЦЭМ!$D$10+'СЕТ СН'!$G$6-'СЕТ СН'!$G$19</f>
        <v>1185.51553913</v>
      </c>
    </row>
    <row r="72" spans="1:27" ht="15.75" x14ac:dyDescent="0.2">
      <c r="A72" s="35">
        <f t="shared" si="1"/>
        <v>44645</v>
      </c>
      <c r="B72" s="36">
        <f>SUMIFS(СВЦЭМ!$C$39:$C$782,СВЦЭМ!$A$39:$A$782,$A72,СВЦЭМ!$B$39:$B$782,B$47)+'СЕТ СН'!$G$9+СВЦЭМ!$D$10+'СЕТ СН'!$G$6-'СЕТ СН'!$G$19</f>
        <v>1250.6633630599999</v>
      </c>
      <c r="C72" s="36">
        <f>SUMIFS(СВЦЭМ!$C$39:$C$782,СВЦЭМ!$A$39:$A$782,$A72,СВЦЭМ!$B$39:$B$782,C$47)+'СЕТ СН'!$G$9+СВЦЭМ!$D$10+'СЕТ СН'!$G$6-'СЕТ СН'!$G$19</f>
        <v>1326.3788806699999</v>
      </c>
      <c r="D72" s="36">
        <f>SUMIFS(СВЦЭМ!$C$39:$C$782,СВЦЭМ!$A$39:$A$782,$A72,СВЦЭМ!$B$39:$B$782,D$47)+'СЕТ СН'!$G$9+СВЦЭМ!$D$10+'СЕТ СН'!$G$6-'СЕТ СН'!$G$19</f>
        <v>1456.1529777999999</v>
      </c>
      <c r="E72" s="36">
        <f>SUMIFS(СВЦЭМ!$C$39:$C$782,СВЦЭМ!$A$39:$A$782,$A72,СВЦЭМ!$B$39:$B$782,E$47)+'СЕТ СН'!$G$9+СВЦЭМ!$D$10+'СЕТ СН'!$G$6-'СЕТ СН'!$G$19</f>
        <v>1511.68597963</v>
      </c>
      <c r="F72" s="36">
        <f>SUMIFS(СВЦЭМ!$C$39:$C$782,СВЦЭМ!$A$39:$A$782,$A72,СВЦЭМ!$B$39:$B$782,F$47)+'СЕТ СН'!$G$9+СВЦЭМ!$D$10+'СЕТ СН'!$G$6-'СЕТ СН'!$G$19</f>
        <v>1524.99447231</v>
      </c>
      <c r="G72" s="36">
        <f>SUMIFS(СВЦЭМ!$C$39:$C$782,СВЦЭМ!$A$39:$A$782,$A72,СВЦЭМ!$B$39:$B$782,G$47)+'СЕТ СН'!$G$9+СВЦЭМ!$D$10+'СЕТ СН'!$G$6-'СЕТ СН'!$G$19</f>
        <v>1513.7643493</v>
      </c>
      <c r="H72" s="36">
        <f>SUMIFS(СВЦЭМ!$C$39:$C$782,СВЦЭМ!$A$39:$A$782,$A72,СВЦЭМ!$B$39:$B$782,H$47)+'СЕТ СН'!$G$9+СВЦЭМ!$D$10+'СЕТ СН'!$G$6-'СЕТ СН'!$G$19</f>
        <v>1431.08155218</v>
      </c>
      <c r="I72" s="36">
        <f>SUMIFS(СВЦЭМ!$C$39:$C$782,СВЦЭМ!$A$39:$A$782,$A72,СВЦЭМ!$B$39:$B$782,I$47)+'СЕТ СН'!$G$9+СВЦЭМ!$D$10+'СЕТ СН'!$G$6-'СЕТ СН'!$G$19</f>
        <v>1302.3874409299999</v>
      </c>
      <c r="J72" s="36">
        <f>SUMIFS(СВЦЭМ!$C$39:$C$782,СВЦЭМ!$A$39:$A$782,$A72,СВЦЭМ!$B$39:$B$782,J$47)+'СЕТ СН'!$G$9+СВЦЭМ!$D$10+'СЕТ СН'!$G$6-'СЕТ СН'!$G$19</f>
        <v>1210.16343598</v>
      </c>
      <c r="K72" s="36">
        <f>SUMIFS(СВЦЭМ!$C$39:$C$782,СВЦЭМ!$A$39:$A$782,$A72,СВЦЭМ!$B$39:$B$782,K$47)+'СЕТ СН'!$G$9+СВЦЭМ!$D$10+'СЕТ СН'!$G$6-'СЕТ СН'!$G$19</f>
        <v>1206.1079898099999</v>
      </c>
      <c r="L72" s="36">
        <f>SUMIFS(СВЦЭМ!$C$39:$C$782,СВЦЭМ!$A$39:$A$782,$A72,СВЦЭМ!$B$39:$B$782,L$47)+'СЕТ СН'!$G$9+СВЦЭМ!$D$10+'СЕТ СН'!$G$6-'СЕТ СН'!$G$19</f>
        <v>1215.65399604</v>
      </c>
      <c r="M72" s="36">
        <f>SUMIFS(СВЦЭМ!$C$39:$C$782,СВЦЭМ!$A$39:$A$782,$A72,СВЦЭМ!$B$39:$B$782,M$47)+'СЕТ СН'!$G$9+СВЦЭМ!$D$10+'СЕТ СН'!$G$6-'СЕТ СН'!$G$19</f>
        <v>1287.94484908</v>
      </c>
      <c r="N72" s="36">
        <f>SUMIFS(СВЦЭМ!$C$39:$C$782,СВЦЭМ!$A$39:$A$782,$A72,СВЦЭМ!$B$39:$B$782,N$47)+'СЕТ СН'!$G$9+СВЦЭМ!$D$10+'СЕТ СН'!$G$6-'СЕТ СН'!$G$19</f>
        <v>1352.4494804799999</v>
      </c>
      <c r="O72" s="36">
        <f>SUMIFS(СВЦЭМ!$C$39:$C$782,СВЦЭМ!$A$39:$A$782,$A72,СВЦЭМ!$B$39:$B$782,O$47)+'СЕТ СН'!$G$9+СВЦЭМ!$D$10+'СЕТ СН'!$G$6-'СЕТ СН'!$G$19</f>
        <v>1416.54063916</v>
      </c>
      <c r="P72" s="36">
        <f>SUMIFS(СВЦЭМ!$C$39:$C$782,СВЦЭМ!$A$39:$A$782,$A72,СВЦЭМ!$B$39:$B$782,P$47)+'СЕТ СН'!$G$9+СВЦЭМ!$D$10+'СЕТ СН'!$G$6-'СЕТ СН'!$G$19</f>
        <v>1442.32361575</v>
      </c>
      <c r="Q72" s="36">
        <f>SUMIFS(СВЦЭМ!$C$39:$C$782,СВЦЭМ!$A$39:$A$782,$A72,СВЦЭМ!$B$39:$B$782,Q$47)+'СЕТ СН'!$G$9+СВЦЭМ!$D$10+'СЕТ СН'!$G$6-'СЕТ СН'!$G$19</f>
        <v>1429.03587326</v>
      </c>
      <c r="R72" s="36">
        <f>SUMIFS(СВЦЭМ!$C$39:$C$782,СВЦЭМ!$A$39:$A$782,$A72,СВЦЭМ!$B$39:$B$782,R$47)+'СЕТ СН'!$G$9+СВЦЭМ!$D$10+'СЕТ СН'!$G$6-'СЕТ СН'!$G$19</f>
        <v>1397.77819314</v>
      </c>
      <c r="S72" s="36">
        <f>SUMIFS(СВЦЭМ!$C$39:$C$782,СВЦЭМ!$A$39:$A$782,$A72,СВЦЭМ!$B$39:$B$782,S$47)+'СЕТ СН'!$G$9+СВЦЭМ!$D$10+'СЕТ СН'!$G$6-'СЕТ СН'!$G$19</f>
        <v>1347.0076694899999</v>
      </c>
      <c r="T72" s="36">
        <f>SUMIFS(СВЦЭМ!$C$39:$C$782,СВЦЭМ!$A$39:$A$782,$A72,СВЦЭМ!$B$39:$B$782,T$47)+'СЕТ СН'!$G$9+СВЦЭМ!$D$10+'СЕТ СН'!$G$6-'СЕТ СН'!$G$19</f>
        <v>1290.7472211899999</v>
      </c>
      <c r="U72" s="36">
        <f>SUMIFS(СВЦЭМ!$C$39:$C$782,СВЦЭМ!$A$39:$A$782,$A72,СВЦЭМ!$B$39:$B$782,U$47)+'СЕТ СН'!$G$9+СВЦЭМ!$D$10+'СЕТ СН'!$G$6-'СЕТ СН'!$G$19</f>
        <v>1294.7002516699999</v>
      </c>
      <c r="V72" s="36">
        <f>SUMIFS(СВЦЭМ!$C$39:$C$782,СВЦЭМ!$A$39:$A$782,$A72,СВЦЭМ!$B$39:$B$782,V$47)+'СЕТ СН'!$G$9+СВЦЭМ!$D$10+'СЕТ СН'!$G$6-'СЕТ СН'!$G$19</f>
        <v>1323.5271452299999</v>
      </c>
      <c r="W72" s="36">
        <f>SUMIFS(СВЦЭМ!$C$39:$C$782,СВЦЭМ!$A$39:$A$782,$A72,СВЦЭМ!$B$39:$B$782,W$47)+'СЕТ СН'!$G$9+СВЦЭМ!$D$10+'СЕТ СН'!$G$6-'СЕТ СН'!$G$19</f>
        <v>1349.5470678499998</v>
      </c>
      <c r="X72" s="36">
        <f>SUMIFS(СВЦЭМ!$C$39:$C$782,СВЦЭМ!$A$39:$A$782,$A72,СВЦЭМ!$B$39:$B$782,X$47)+'СЕТ СН'!$G$9+СВЦЭМ!$D$10+'СЕТ СН'!$G$6-'СЕТ СН'!$G$19</f>
        <v>1382.38851798</v>
      </c>
      <c r="Y72" s="36">
        <f>SUMIFS(СВЦЭМ!$C$39:$C$782,СВЦЭМ!$A$39:$A$782,$A72,СВЦЭМ!$B$39:$B$782,Y$47)+'СЕТ СН'!$G$9+СВЦЭМ!$D$10+'СЕТ СН'!$G$6-'СЕТ СН'!$G$19</f>
        <v>1393.0360881399999</v>
      </c>
    </row>
    <row r="73" spans="1:27" ht="15.75" x14ac:dyDescent="0.2">
      <c r="A73" s="35">
        <f t="shared" si="1"/>
        <v>44646</v>
      </c>
      <c r="B73" s="36">
        <f>SUMIFS(СВЦЭМ!$C$39:$C$782,СВЦЭМ!$A$39:$A$782,$A73,СВЦЭМ!$B$39:$B$782,B$47)+'СЕТ СН'!$G$9+СВЦЭМ!$D$10+'СЕТ СН'!$G$6-'СЕТ СН'!$G$19</f>
        <v>1439.6197971899999</v>
      </c>
      <c r="C73" s="36">
        <f>SUMIFS(СВЦЭМ!$C$39:$C$782,СВЦЭМ!$A$39:$A$782,$A73,СВЦЭМ!$B$39:$B$782,C$47)+'СЕТ СН'!$G$9+СВЦЭМ!$D$10+'СЕТ СН'!$G$6-'СЕТ СН'!$G$19</f>
        <v>1419.5715687299999</v>
      </c>
      <c r="D73" s="36">
        <f>SUMIFS(СВЦЭМ!$C$39:$C$782,СВЦЭМ!$A$39:$A$782,$A73,СВЦЭМ!$B$39:$B$782,D$47)+'СЕТ СН'!$G$9+СВЦЭМ!$D$10+'СЕТ СН'!$G$6-'СЕТ СН'!$G$19</f>
        <v>1496.6220077399998</v>
      </c>
      <c r="E73" s="36">
        <f>SUMIFS(СВЦЭМ!$C$39:$C$782,СВЦЭМ!$A$39:$A$782,$A73,СВЦЭМ!$B$39:$B$782,E$47)+'СЕТ СН'!$G$9+СВЦЭМ!$D$10+'СЕТ СН'!$G$6-'СЕТ СН'!$G$19</f>
        <v>1522.88509864</v>
      </c>
      <c r="F73" s="36">
        <f>SUMIFS(СВЦЭМ!$C$39:$C$782,СВЦЭМ!$A$39:$A$782,$A73,СВЦЭМ!$B$39:$B$782,F$47)+'СЕТ СН'!$G$9+СВЦЭМ!$D$10+'СЕТ СН'!$G$6-'СЕТ СН'!$G$19</f>
        <v>1507.40013978</v>
      </c>
      <c r="G73" s="36">
        <f>SUMIFS(СВЦЭМ!$C$39:$C$782,СВЦЭМ!$A$39:$A$782,$A73,СВЦЭМ!$B$39:$B$782,G$47)+'СЕТ СН'!$G$9+СВЦЭМ!$D$10+'СЕТ СН'!$G$6-'СЕТ СН'!$G$19</f>
        <v>1495.3435540399998</v>
      </c>
      <c r="H73" s="36">
        <f>SUMIFS(СВЦЭМ!$C$39:$C$782,СВЦЭМ!$A$39:$A$782,$A73,СВЦЭМ!$B$39:$B$782,H$47)+'СЕТ СН'!$G$9+СВЦЭМ!$D$10+'СЕТ СН'!$G$6-'СЕТ СН'!$G$19</f>
        <v>1461.7749916</v>
      </c>
      <c r="I73" s="36">
        <f>SUMIFS(СВЦЭМ!$C$39:$C$782,СВЦЭМ!$A$39:$A$782,$A73,СВЦЭМ!$B$39:$B$782,I$47)+'СЕТ СН'!$G$9+СВЦЭМ!$D$10+'СЕТ СН'!$G$6-'СЕТ СН'!$G$19</f>
        <v>1369.9732743899999</v>
      </c>
      <c r="J73" s="36">
        <f>SUMIFS(СВЦЭМ!$C$39:$C$782,СВЦЭМ!$A$39:$A$782,$A73,СВЦЭМ!$B$39:$B$782,J$47)+'СЕТ СН'!$G$9+СВЦЭМ!$D$10+'СЕТ СН'!$G$6-'СЕТ СН'!$G$19</f>
        <v>1299.3418795699999</v>
      </c>
      <c r="K73" s="36">
        <f>SUMIFS(СВЦЭМ!$C$39:$C$782,СВЦЭМ!$A$39:$A$782,$A73,СВЦЭМ!$B$39:$B$782,K$47)+'СЕТ СН'!$G$9+СВЦЭМ!$D$10+'СЕТ СН'!$G$6-'СЕТ СН'!$G$19</f>
        <v>1292.65703895</v>
      </c>
      <c r="L73" s="36">
        <f>SUMIFS(СВЦЭМ!$C$39:$C$782,СВЦЭМ!$A$39:$A$782,$A73,СВЦЭМ!$B$39:$B$782,L$47)+'СЕТ СН'!$G$9+СВЦЭМ!$D$10+'СЕТ СН'!$G$6-'СЕТ СН'!$G$19</f>
        <v>1307.4392377899999</v>
      </c>
      <c r="M73" s="36">
        <f>SUMIFS(СВЦЭМ!$C$39:$C$782,СВЦЭМ!$A$39:$A$782,$A73,СВЦЭМ!$B$39:$B$782,M$47)+'СЕТ СН'!$G$9+СВЦЭМ!$D$10+'СЕТ СН'!$G$6-'СЕТ СН'!$G$19</f>
        <v>1351.1280796799999</v>
      </c>
      <c r="N73" s="36">
        <f>SUMIFS(СВЦЭМ!$C$39:$C$782,СВЦЭМ!$A$39:$A$782,$A73,СВЦЭМ!$B$39:$B$782,N$47)+'СЕТ СН'!$G$9+СВЦЭМ!$D$10+'СЕТ СН'!$G$6-'СЕТ СН'!$G$19</f>
        <v>1381.2949920999999</v>
      </c>
      <c r="O73" s="36">
        <f>SUMIFS(СВЦЭМ!$C$39:$C$782,СВЦЭМ!$A$39:$A$782,$A73,СВЦЭМ!$B$39:$B$782,O$47)+'СЕТ СН'!$G$9+СВЦЭМ!$D$10+'СЕТ СН'!$G$6-'СЕТ СН'!$G$19</f>
        <v>1428.5659670299999</v>
      </c>
      <c r="P73" s="36">
        <f>SUMIFS(СВЦЭМ!$C$39:$C$782,СВЦЭМ!$A$39:$A$782,$A73,СВЦЭМ!$B$39:$B$782,P$47)+'СЕТ СН'!$G$9+СВЦЭМ!$D$10+'СЕТ СН'!$G$6-'СЕТ СН'!$G$19</f>
        <v>1460.6928494199999</v>
      </c>
      <c r="Q73" s="36">
        <f>SUMIFS(СВЦЭМ!$C$39:$C$782,СВЦЭМ!$A$39:$A$782,$A73,СВЦЭМ!$B$39:$B$782,Q$47)+'СЕТ СН'!$G$9+СВЦЭМ!$D$10+'СЕТ СН'!$G$6-'СЕТ СН'!$G$19</f>
        <v>1406.47479492</v>
      </c>
      <c r="R73" s="36">
        <f>SUMIFS(СВЦЭМ!$C$39:$C$782,СВЦЭМ!$A$39:$A$782,$A73,СВЦЭМ!$B$39:$B$782,R$47)+'СЕТ СН'!$G$9+СВЦЭМ!$D$10+'СЕТ СН'!$G$6-'СЕТ СН'!$G$19</f>
        <v>1325.2459017599999</v>
      </c>
      <c r="S73" s="36">
        <f>SUMIFS(СВЦЭМ!$C$39:$C$782,СВЦЭМ!$A$39:$A$782,$A73,СВЦЭМ!$B$39:$B$782,S$47)+'СЕТ СН'!$G$9+СВЦЭМ!$D$10+'СЕТ СН'!$G$6-'СЕТ СН'!$G$19</f>
        <v>1237.97251955</v>
      </c>
      <c r="T73" s="36">
        <f>SUMIFS(СВЦЭМ!$C$39:$C$782,СВЦЭМ!$A$39:$A$782,$A73,СВЦЭМ!$B$39:$B$782,T$47)+'СЕТ СН'!$G$9+СВЦЭМ!$D$10+'СЕТ СН'!$G$6-'СЕТ СН'!$G$19</f>
        <v>1140.04547424</v>
      </c>
      <c r="U73" s="36">
        <f>SUMIFS(СВЦЭМ!$C$39:$C$782,СВЦЭМ!$A$39:$A$782,$A73,СВЦЭМ!$B$39:$B$782,U$47)+'СЕТ СН'!$G$9+СВЦЭМ!$D$10+'СЕТ СН'!$G$6-'СЕТ СН'!$G$19</f>
        <v>1157.1136296</v>
      </c>
      <c r="V73" s="36">
        <f>SUMIFS(СВЦЭМ!$C$39:$C$782,СВЦЭМ!$A$39:$A$782,$A73,СВЦЭМ!$B$39:$B$782,V$47)+'СЕТ СН'!$G$9+СВЦЭМ!$D$10+'СЕТ СН'!$G$6-'СЕТ СН'!$G$19</f>
        <v>1219.5427295299999</v>
      </c>
      <c r="W73" s="36">
        <f>SUMIFS(СВЦЭМ!$C$39:$C$782,СВЦЭМ!$A$39:$A$782,$A73,СВЦЭМ!$B$39:$B$782,W$47)+'СЕТ СН'!$G$9+СВЦЭМ!$D$10+'СЕТ СН'!$G$6-'СЕТ СН'!$G$19</f>
        <v>1323.6517221500001</v>
      </c>
      <c r="X73" s="36">
        <f>SUMIFS(СВЦЭМ!$C$39:$C$782,СВЦЭМ!$A$39:$A$782,$A73,СВЦЭМ!$B$39:$B$782,X$47)+'СЕТ СН'!$G$9+СВЦЭМ!$D$10+'СЕТ СН'!$G$6-'СЕТ СН'!$G$19</f>
        <v>1334.45491077</v>
      </c>
      <c r="Y73" s="36">
        <f>SUMIFS(СВЦЭМ!$C$39:$C$782,СВЦЭМ!$A$39:$A$782,$A73,СВЦЭМ!$B$39:$B$782,Y$47)+'СЕТ СН'!$G$9+СВЦЭМ!$D$10+'СЕТ СН'!$G$6-'СЕТ СН'!$G$19</f>
        <v>1356.19009957</v>
      </c>
    </row>
    <row r="74" spans="1:27" ht="15.75" x14ac:dyDescent="0.2">
      <c r="A74" s="35">
        <f t="shared" si="1"/>
        <v>44647</v>
      </c>
      <c r="B74" s="36">
        <f>SUMIFS(СВЦЭМ!$C$39:$C$782,СВЦЭМ!$A$39:$A$782,$A74,СВЦЭМ!$B$39:$B$782,B$47)+'СЕТ СН'!$G$9+СВЦЭМ!$D$10+'СЕТ СН'!$G$6-'СЕТ СН'!$G$19</f>
        <v>1415.69652111</v>
      </c>
      <c r="C74" s="36">
        <f>SUMIFS(СВЦЭМ!$C$39:$C$782,СВЦЭМ!$A$39:$A$782,$A74,СВЦЭМ!$B$39:$B$782,C$47)+'СЕТ СН'!$G$9+СВЦЭМ!$D$10+'СЕТ СН'!$G$6-'СЕТ СН'!$G$19</f>
        <v>1447.2135596200001</v>
      </c>
      <c r="D74" s="36">
        <f>SUMIFS(СВЦЭМ!$C$39:$C$782,СВЦЭМ!$A$39:$A$782,$A74,СВЦЭМ!$B$39:$B$782,D$47)+'СЕТ СН'!$G$9+СВЦЭМ!$D$10+'СЕТ СН'!$G$6-'СЕТ СН'!$G$19</f>
        <v>1513.2420716399999</v>
      </c>
      <c r="E74" s="36">
        <f>SUMIFS(СВЦЭМ!$C$39:$C$782,СВЦЭМ!$A$39:$A$782,$A74,СВЦЭМ!$B$39:$B$782,E$47)+'СЕТ СН'!$G$9+СВЦЭМ!$D$10+'СЕТ СН'!$G$6-'СЕТ СН'!$G$19</f>
        <v>1539.8905012499999</v>
      </c>
      <c r="F74" s="36">
        <f>SUMIFS(СВЦЭМ!$C$39:$C$782,СВЦЭМ!$A$39:$A$782,$A74,СВЦЭМ!$B$39:$B$782,F$47)+'СЕТ СН'!$G$9+СВЦЭМ!$D$10+'СЕТ СН'!$G$6-'СЕТ СН'!$G$19</f>
        <v>1538.3457662999999</v>
      </c>
      <c r="G74" s="36">
        <f>SUMIFS(СВЦЭМ!$C$39:$C$782,СВЦЭМ!$A$39:$A$782,$A74,СВЦЭМ!$B$39:$B$782,G$47)+'СЕТ СН'!$G$9+СВЦЭМ!$D$10+'СЕТ СН'!$G$6-'СЕТ СН'!$G$19</f>
        <v>1530.87232993</v>
      </c>
      <c r="H74" s="36">
        <f>SUMIFS(СВЦЭМ!$C$39:$C$782,СВЦЭМ!$A$39:$A$782,$A74,СВЦЭМ!$B$39:$B$782,H$47)+'СЕТ СН'!$G$9+СВЦЭМ!$D$10+'СЕТ СН'!$G$6-'СЕТ СН'!$G$19</f>
        <v>1476.86386311</v>
      </c>
      <c r="I74" s="36">
        <f>SUMIFS(СВЦЭМ!$C$39:$C$782,СВЦЭМ!$A$39:$A$782,$A74,СВЦЭМ!$B$39:$B$782,I$47)+'СЕТ СН'!$G$9+СВЦЭМ!$D$10+'СЕТ СН'!$G$6-'СЕТ СН'!$G$19</f>
        <v>1337.9317233300001</v>
      </c>
      <c r="J74" s="36">
        <f>SUMIFS(СВЦЭМ!$C$39:$C$782,СВЦЭМ!$A$39:$A$782,$A74,СВЦЭМ!$B$39:$B$782,J$47)+'СЕТ СН'!$G$9+СВЦЭМ!$D$10+'СЕТ СН'!$G$6-'СЕТ СН'!$G$19</f>
        <v>1228.1614824199999</v>
      </c>
      <c r="K74" s="36">
        <f>SUMIFS(СВЦЭМ!$C$39:$C$782,СВЦЭМ!$A$39:$A$782,$A74,СВЦЭМ!$B$39:$B$782,K$47)+'СЕТ СН'!$G$9+СВЦЭМ!$D$10+'СЕТ СН'!$G$6-'СЕТ СН'!$G$19</f>
        <v>1185.71851537</v>
      </c>
      <c r="L74" s="36">
        <f>SUMIFS(СВЦЭМ!$C$39:$C$782,СВЦЭМ!$A$39:$A$782,$A74,СВЦЭМ!$B$39:$B$782,L$47)+'СЕТ СН'!$G$9+СВЦЭМ!$D$10+'СЕТ СН'!$G$6-'СЕТ СН'!$G$19</f>
        <v>1167.2920535999999</v>
      </c>
      <c r="M74" s="36">
        <f>SUMIFS(СВЦЭМ!$C$39:$C$782,СВЦЭМ!$A$39:$A$782,$A74,СВЦЭМ!$B$39:$B$782,M$47)+'СЕТ СН'!$G$9+СВЦЭМ!$D$10+'СЕТ СН'!$G$6-'СЕТ СН'!$G$19</f>
        <v>1262.4056860399999</v>
      </c>
      <c r="N74" s="36">
        <f>SUMIFS(СВЦЭМ!$C$39:$C$782,СВЦЭМ!$A$39:$A$782,$A74,СВЦЭМ!$B$39:$B$782,N$47)+'СЕТ СН'!$G$9+СВЦЭМ!$D$10+'СЕТ СН'!$G$6-'СЕТ СН'!$G$19</f>
        <v>1368.50723178</v>
      </c>
      <c r="O74" s="36">
        <f>SUMIFS(СВЦЭМ!$C$39:$C$782,СВЦЭМ!$A$39:$A$782,$A74,СВЦЭМ!$B$39:$B$782,O$47)+'СЕТ СН'!$G$9+СВЦЭМ!$D$10+'СЕТ СН'!$G$6-'СЕТ СН'!$G$19</f>
        <v>1424.81426083</v>
      </c>
      <c r="P74" s="36">
        <f>SUMIFS(СВЦЭМ!$C$39:$C$782,СВЦЭМ!$A$39:$A$782,$A74,СВЦЭМ!$B$39:$B$782,P$47)+'СЕТ СН'!$G$9+СВЦЭМ!$D$10+'СЕТ СН'!$G$6-'СЕТ СН'!$G$19</f>
        <v>1463.6439672699998</v>
      </c>
      <c r="Q74" s="36">
        <f>SUMIFS(СВЦЭМ!$C$39:$C$782,СВЦЭМ!$A$39:$A$782,$A74,СВЦЭМ!$B$39:$B$782,Q$47)+'СЕТ СН'!$G$9+СВЦЭМ!$D$10+'СЕТ СН'!$G$6-'СЕТ СН'!$G$19</f>
        <v>1423.40726918</v>
      </c>
      <c r="R74" s="36">
        <f>SUMIFS(СВЦЭМ!$C$39:$C$782,СВЦЭМ!$A$39:$A$782,$A74,СВЦЭМ!$B$39:$B$782,R$47)+'СЕТ СН'!$G$9+СВЦЭМ!$D$10+'СЕТ СН'!$G$6-'СЕТ СН'!$G$19</f>
        <v>1322.7216915899999</v>
      </c>
      <c r="S74" s="36">
        <f>SUMIFS(СВЦЭМ!$C$39:$C$782,СВЦЭМ!$A$39:$A$782,$A74,СВЦЭМ!$B$39:$B$782,S$47)+'СЕТ СН'!$G$9+СВЦЭМ!$D$10+'СЕТ СН'!$G$6-'СЕТ СН'!$G$19</f>
        <v>1226.19758606</v>
      </c>
      <c r="T74" s="36">
        <f>SUMIFS(СВЦЭМ!$C$39:$C$782,СВЦЭМ!$A$39:$A$782,$A74,СВЦЭМ!$B$39:$B$782,T$47)+'СЕТ СН'!$G$9+СВЦЭМ!$D$10+'СЕТ СН'!$G$6-'СЕТ СН'!$G$19</f>
        <v>1134.7934093199999</v>
      </c>
      <c r="U74" s="36">
        <f>SUMIFS(СВЦЭМ!$C$39:$C$782,СВЦЭМ!$A$39:$A$782,$A74,СВЦЭМ!$B$39:$B$782,U$47)+'СЕТ СН'!$G$9+СВЦЭМ!$D$10+'СЕТ СН'!$G$6-'СЕТ СН'!$G$19</f>
        <v>1149.7877859600001</v>
      </c>
      <c r="V74" s="36">
        <f>SUMIFS(СВЦЭМ!$C$39:$C$782,СВЦЭМ!$A$39:$A$782,$A74,СВЦЭМ!$B$39:$B$782,V$47)+'СЕТ СН'!$G$9+СВЦЭМ!$D$10+'СЕТ СН'!$G$6-'СЕТ СН'!$G$19</f>
        <v>1225.15720551</v>
      </c>
      <c r="W74" s="36">
        <f>SUMIFS(СВЦЭМ!$C$39:$C$782,СВЦЭМ!$A$39:$A$782,$A74,СВЦЭМ!$B$39:$B$782,W$47)+'СЕТ СН'!$G$9+СВЦЭМ!$D$10+'СЕТ СН'!$G$6-'СЕТ СН'!$G$19</f>
        <v>1304.01171907</v>
      </c>
      <c r="X74" s="36">
        <f>SUMIFS(СВЦЭМ!$C$39:$C$782,СВЦЭМ!$A$39:$A$782,$A74,СВЦЭМ!$B$39:$B$782,X$47)+'СЕТ СН'!$G$9+СВЦЭМ!$D$10+'СЕТ СН'!$G$6-'СЕТ СН'!$G$19</f>
        <v>1345.1960835499999</v>
      </c>
      <c r="Y74" s="36">
        <f>SUMIFS(СВЦЭМ!$C$39:$C$782,СВЦЭМ!$A$39:$A$782,$A74,СВЦЭМ!$B$39:$B$782,Y$47)+'СЕТ СН'!$G$9+СВЦЭМ!$D$10+'СЕТ СН'!$G$6-'СЕТ СН'!$G$19</f>
        <v>1385.5140681999999</v>
      </c>
    </row>
    <row r="75" spans="1:27" ht="15.75" x14ac:dyDescent="0.2">
      <c r="A75" s="35">
        <f t="shared" si="1"/>
        <v>44648</v>
      </c>
      <c r="B75" s="36">
        <f>SUMIFS(СВЦЭМ!$C$39:$C$782,СВЦЭМ!$A$39:$A$782,$A75,СВЦЭМ!$B$39:$B$782,B$47)+'СЕТ СН'!$G$9+СВЦЭМ!$D$10+'СЕТ СН'!$G$6-'СЕТ СН'!$G$19</f>
        <v>1395.1914433100001</v>
      </c>
      <c r="C75" s="36">
        <f>SUMIFS(СВЦЭМ!$C$39:$C$782,СВЦЭМ!$A$39:$A$782,$A75,СВЦЭМ!$B$39:$B$782,C$47)+'СЕТ СН'!$G$9+СВЦЭМ!$D$10+'СЕТ СН'!$G$6-'СЕТ СН'!$G$19</f>
        <v>1426.5053656699999</v>
      </c>
      <c r="D75" s="36">
        <f>SUMIFS(СВЦЭМ!$C$39:$C$782,СВЦЭМ!$A$39:$A$782,$A75,СВЦЭМ!$B$39:$B$782,D$47)+'СЕТ СН'!$G$9+СВЦЭМ!$D$10+'СЕТ СН'!$G$6-'СЕТ СН'!$G$19</f>
        <v>1492.9617366</v>
      </c>
      <c r="E75" s="36">
        <f>SUMIFS(СВЦЭМ!$C$39:$C$782,СВЦЭМ!$A$39:$A$782,$A75,СВЦЭМ!$B$39:$B$782,E$47)+'СЕТ СН'!$G$9+СВЦЭМ!$D$10+'СЕТ СН'!$G$6-'СЕТ СН'!$G$19</f>
        <v>1517.0657187299998</v>
      </c>
      <c r="F75" s="36">
        <f>SUMIFS(СВЦЭМ!$C$39:$C$782,СВЦЭМ!$A$39:$A$782,$A75,СВЦЭМ!$B$39:$B$782,F$47)+'СЕТ СН'!$G$9+СВЦЭМ!$D$10+'СЕТ СН'!$G$6-'СЕТ СН'!$G$19</f>
        <v>1501.9630448200001</v>
      </c>
      <c r="G75" s="36">
        <f>SUMIFS(СВЦЭМ!$C$39:$C$782,СВЦЭМ!$A$39:$A$782,$A75,СВЦЭМ!$B$39:$B$782,G$47)+'СЕТ СН'!$G$9+СВЦЭМ!$D$10+'СЕТ СН'!$G$6-'СЕТ СН'!$G$19</f>
        <v>1473.9587140199999</v>
      </c>
      <c r="H75" s="36">
        <f>SUMIFS(СВЦЭМ!$C$39:$C$782,СВЦЭМ!$A$39:$A$782,$A75,СВЦЭМ!$B$39:$B$782,H$47)+'СЕТ СН'!$G$9+СВЦЭМ!$D$10+'СЕТ СН'!$G$6-'СЕТ СН'!$G$19</f>
        <v>1436.8955379899999</v>
      </c>
      <c r="I75" s="36">
        <f>SUMIFS(СВЦЭМ!$C$39:$C$782,СВЦЭМ!$A$39:$A$782,$A75,СВЦЭМ!$B$39:$B$782,I$47)+'СЕТ СН'!$G$9+СВЦЭМ!$D$10+'СЕТ СН'!$G$6-'СЕТ СН'!$G$19</f>
        <v>1306.99667576</v>
      </c>
      <c r="J75" s="36">
        <f>SUMIFS(СВЦЭМ!$C$39:$C$782,СВЦЭМ!$A$39:$A$782,$A75,СВЦЭМ!$B$39:$B$782,J$47)+'СЕТ СН'!$G$9+СВЦЭМ!$D$10+'СЕТ СН'!$G$6-'СЕТ СН'!$G$19</f>
        <v>1218.5193554499999</v>
      </c>
      <c r="K75" s="36">
        <f>SUMIFS(СВЦЭМ!$C$39:$C$782,СВЦЭМ!$A$39:$A$782,$A75,СВЦЭМ!$B$39:$B$782,K$47)+'СЕТ СН'!$G$9+СВЦЭМ!$D$10+'СЕТ СН'!$G$6-'СЕТ СН'!$G$19</f>
        <v>1212.4836129</v>
      </c>
      <c r="L75" s="36">
        <f>SUMIFS(СВЦЭМ!$C$39:$C$782,СВЦЭМ!$A$39:$A$782,$A75,СВЦЭМ!$B$39:$B$782,L$47)+'СЕТ СН'!$G$9+СВЦЭМ!$D$10+'СЕТ СН'!$G$6-'СЕТ СН'!$G$19</f>
        <v>1238.4771407999999</v>
      </c>
      <c r="M75" s="36">
        <f>SUMIFS(СВЦЭМ!$C$39:$C$782,СВЦЭМ!$A$39:$A$782,$A75,СВЦЭМ!$B$39:$B$782,M$47)+'СЕТ СН'!$G$9+СВЦЭМ!$D$10+'СЕТ СН'!$G$6-'СЕТ СН'!$G$19</f>
        <v>1326.3896934100001</v>
      </c>
      <c r="N75" s="36">
        <f>SUMIFS(СВЦЭМ!$C$39:$C$782,СВЦЭМ!$A$39:$A$782,$A75,СВЦЭМ!$B$39:$B$782,N$47)+'СЕТ СН'!$G$9+СВЦЭМ!$D$10+'СЕТ СН'!$G$6-'СЕТ СН'!$G$19</f>
        <v>1418.60721513</v>
      </c>
      <c r="O75" s="36">
        <f>SUMIFS(СВЦЭМ!$C$39:$C$782,СВЦЭМ!$A$39:$A$782,$A75,СВЦЭМ!$B$39:$B$782,O$47)+'СЕТ СН'!$G$9+СВЦЭМ!$D$10+'СЕТ СН'!$G$6-'СЕТ СН'!$G$19</f>
        <v>1462.56802264</v>
      </c>
      <c r="P75" s="36">
        <f>SUMIFS(СВЦЭМ!$C$39:$C$782,СВЦЭМ!$A$39:$A$782,$A75,СВЦЭМ!$B$39:$B$782,P$47)+'СЕТ СН'!$G$9+СВЦЭМ!$D$10+'СЕТ СН'!$G$6-'СЕТ СН'!$G$19</f>
        <v>1487.8302960999999</v>
      </c>
      <c r="Q75" s="36">
        <f>SUMIFS(СВЦЭМ!$C$39:$C$782,СВЦЭМ!$A$39:$A$782,$A75,СВЦЭМ!$B$39:$B$782,Q$47)+'СЕТ СН'!$G$9+СВЦЭМ!$D$10+'СЕТ СН'!$G$6-'СЕТ СН'!$G$19</f>
        <v>1454.80558948</v>
      </c>
      <c r="R75" s="36">
        <f>SUMIFS(СВЦЭМ!$C$39:$C$782,СВЦЭМ!$A$39:$A$782,$A75,СВЦЭМ!$B$39:$B$782,R$47)+'СЕТ СН'!$G$9+СВЦЭМ!$D$10+'СЕТ СН'!$G$6-'СЕТ СН'!$G$19</f>
        <v>1347.49022906</v>
      </c>
      <c r="S75" s="36">
        <f>SUMIFS(СВЦЭМ!$C$39:$C$782,СВЦЭМ!$A$39:$A$782,$A75,СВЦЭМ!$B$39:$B$782,S$47)+'СЕТ СН'!$G$9+СВЦЭМ!$D$10+'СЕТ СН'!$G$6-'СЕТ СН'!$G$19</f>
        <v>1259.04193381</v>
      </c>
      <c r="T75" s="36">
        <f>SUMIFS(СВЦЭМ!$C$39:$C$782,СВЦЭМ!$A$39:$A$782,$A75,СВЦЭМ!$B$39:$B$782,T$47)+'СЕТ СН'!$G$9+СВЦЭМ!$D$10+'СЕТ СН'!$G$6-'СЕТ СН'!$G$19</f>
        <v>1148.1721000499999</v>
      </c>
      <c r="U75" s="36">
        <f>SUMIFS(СВЦЭМ!$C$39:$C$782,СВЦЭМ!$A$39:$A$782,$A75,СВЦЭМ!$B$39:$B$782,U$47)+'СЕТ СН'!$G$9+СВЦЭМ!$D$10+'СЕТ СН'!$G$6-'СЕТ СН'!$G$19</f>
        <v>1142.61984828</v>
      </c>
      <c r="V75" s="36">
        <f>SUMIFS(СВЦЭМ!$C$39:$C$782,СВЦЭМ!$A$39:$A$782,$A75,СВЦЭМ!$B$39:$B$782,V$47)+'СЕТ СН'!$G$9+СВЦЭМ!$D$10+'СЕТ СН'!$G$6-'СЕТ СН'!$G$19</f>
        <v>1160.37851202</v>
      </c>
      <c r="W75" s="36">
        <f>SUMIFS(СВЦЭМ!$C$39:$C$782,СВЦЭМ!$A$39:$A$782,$A75,СВЦЭМ!$B$39:$B$782,W$47)+'СЕТ СН'!$G$9+СВЦЭМ!$D$10+'СЕТ СН'!$G$6-'СЕТ СН'!$G$19</f>
        <v>1129.02440133</v>
      </c>
      <c r="X75" s="36">
        <f>SUMIFS(СВЦЭМ!$C$39:$C$782,СВЦЭМ!$A$39:$A$782,$A75,СВЦЭМ!$B$39:$B$782,X$47)+'СЕТ СН'!$G$9+СВЦЭМ!$D$10+'СЕТ СН'!$G$6-'СЕТ СН'!$G$19</f>
        <v>1126.56573256</v>
      </c>
      <c r="Y75" s="36">
        <f>SUMIFS(СВЦЭМ!$C$39:$C$782,СВЦЭМ!$A$39:$A$782,$A75,СВЦЭМ!$B$39:$B$782,Y$47)+'СЕТ СН'!$G$9+СВЦЭМ!$D$10+'СЕТ СН'!$G$6-'СЕТ СН'!$G$19</f>
        <v>1166.5057926899999</v>
      </c>
    </row>
    <row r="76" spans="1:27" ht="15.75" x14ac:dyDescent="0.2">
      <c r="A76" s="35">
        <f t="shared" si="1"/>
        <v>44649</v>
      </c>
      <c r="B76" s="36">
        <f>SUMIFS(СВЦЭМ!$C$39:$C$782,СВЦЭМ!$A$39:$A$782,$A76,СВЦЭМ!$B$39:$B$782,B$47)+'СЕТ СН'!$G$9+СВЦЭМ!$D$10+'СЕТ СН'!$G$6-'СЕТ СН'!$G$19</f>
        <v>1252.58216085</v>
      </c>
      <c r="C76" s="36">
        <f>SUMIFS(СВЦЭМ!$C$39:$C$782,СВЦЭМ!$A$39:$A$782,$A76,СВЦЭМ!$B$39:$B$782,C$47)+'СЕТ СН'!$G$9+СВЦЭМ!$D$10+'СЕТ СН'!$G$6-'СЕТ СН'!$G$19</f>
        <v>1343.00036015</v>
      </c>
      <c r="D76" s="36">
        <f>SUMIFS(СВЦЭМ!$C$39:$C$782,СВЦЭМ!$A$39:$A$782,$A76,СВЦЭМ!$B$39:$B$782,D$47)+'СЕТ СН'!$G$9+СВЦЭМ!$D$10+'СЕТ СН'!$G$6-'СЕТ СН'!$G$19</f>
        <v>1439.00856993</v>
      </c>
      <c r="E76" s="36">
        <f>SUMIFS(СВЦЭМ!$C$39:$C$782,СВЦЭМ!$A$39:$A$782,$A76,СВЦЭМ!$B$39:$B$782,E$47)+'СЕТ СН'!$G$9+СВЦЭМ!$D$10+'СЕТ СН'!$G$6-'СЕТ СН'!$G$19</f>
        <v>1478.2126385699999</v>
      </c>
      <c r="F76" s="36">
        <f>SUMIFS(СВЦЭМ!$C$39:$C$782,СВЦЭМ!$A$39:$A$782,$A76,СВЦЭМ!$B$39:$B$782,F$47)+'СЕТ СН'!$G$9+СВЦЭМ!$D$10+'СЕТ СН'!$G$6-'СЕТ СН'!$G$19</f>
        <v>1494.0373903899999</v>
      </c>
      <c r="G76" s="36">
        <f>SUMIFS(СВЦЭМ!$C$39:$C$782,СВЦЭМ!$A$39:$A$782,$A76,СВЦЭМ!$B$39:$B$782,G$47)+'СЕТ СН'!$G$9+СВЦЭМ!$D$10+'СЕТ СН'!$G$6-'СЕТ СН'!$G$19</f>
        <v>1491.4979359899999</v>
      </c>
      <c r="H76" s="36">
        <f>SUMIFS(СВЦЭМ!$C$39:$C$782,СВЦЭМ!$A$39:$A$782,$A76,СВЦЭМ!$B$39:$B$782,H$47)+'СЕТ СН'!$G$9+СВЦЭМ!$D$10+'СЕТ СН'!$G$6-'СЕТ СН'!$G$19</f>
        <v>1434.7060174599999</v>
      </c>
      <c r="I76" s="36">
        <f>SUMIFS(СВЦЭМ!$C$39:$C$782,СВЦЭМ!$A$39:$A$782,$A76,СВЦЭМ!$B$39:$B$782,I$47)+'СЕТ СН'!$G$9+СВЦЭМ!$D$10+'СЕТ СН'!$G$6-'СЕТ СН'!$G$19</f>
        <v>1315.68889767</v>
      </c>
      <c r="J76" s="36">
        <f>SUMIFS(СВЦЭМ!$C$39:$C$782,СВЦЭМ!$A$39:$A$782,$A76,СВЦЭМ!$B$39:$B$782,J$47)+'СЕТ СН'!$G$9+СВЦЭМ!$D$10+'СЕТ СН'!$G$6-'СЕТ СН'!$G$19</f>
        <v>1216.85497932</v>
      </c>
      <c r="K76" s="36">
        <f>SUMIFS(СВЦЭМ!$C$39:$C$782,СВЦЭМ!$A$39:$A$782,$A76,СВЦЭМ!$B$39:$B$782,K$47)+'СЕТ СН'!$G$9+СВЦЭМ!$D$10+'СЕТ СН'!$G$6-'СЕТ СН'!$G$19</f>
        <v>1196.5269974299999</v>
      </c>
      <c r="L76" s="36">
        <f>SUMIFS(СВЦЭМ!$C$39:$C$782,СВЦЭМ!$A$39:$A$782,$A76,СВЦЭМ!$B$39:$B$782,L$47)+'СЕТ СН'!$G$9+СВЦЭМ!$D$10+'СЕТ СН'!$G$6-'СЕТ СН'!$G$19</f>
        <v>1226.30791765</v>
      </c>
      <c r="M76" s="36">
        <f>SUMIFS(СВЦЭМ!$C$39:$C$782,СВЦЭМ!$A$39:$A$782,$A76,СВЦЭМ!$B$39:$B$782,M$47)+'СЕТ СН'!$G$9+СВЦЭМ!$D$10+'СЕТ СН'!$G$6-'СЕТ СН'!$G$19</f>
        <v>1287.72446676</v>
      </c>
      <c r="N76" s="36">
        <f>SUMIFS(СВЦЭМ!$C$39:$C$782,СВЦЭМ!$A$39:$A$782,$A76,СВЦЭМ!$B$39:$B$782,N$47)+'СЕТ СН'!$G$9+СВЦЭМ!$D$10+'СЕТ СН'!$G$6-'СЕТ СН'!$G$19</f>
        <v>1403.3277481299999</v>
      </c>
      <c r="O76" s="36">
        <f>SUMIFS(СВЦЭМ!$C$39:$C$782,СВЦЭМ!$A$39:$A$782,$A76,СВЦЭМ!$B$39:$B$782,O$47)+'СЕТ СН'!$G$9+СВЦЭМ!$D$10+'СЕТ СН'!$G$6-'СЕТ СН'!$G$19</f>
        <v>1455.7833303</v>
      </c>
      <c r="P76" s="36">
        <f>SUMIFS(СВЦЭМ!$C$39:$C$782,СВЦЭМ!$A$39:$A$782,$A76,СВЦЭМ!$B$39:$B$782,P$47)+'СЕТ СН'!$G$9+СВЦЭМ!$D$10+'СЕТ СН'!$G$6-'СЕТ СН'!$G$19</f>
        <v>1472.30513612</v>
      </c>
      <c r="Q76" s="36">
        <f>SUMIFS(СВЦЭМ!$C$39:$C$782,СВЦЭМ!$A$39:$A$782,$A76,СВЦЭМ!$B$39:$B$782,Q$47)+'СЕТ СН'!$G$9+СВЦЭМ!$D$10+'СЕТ СН'!$G$6-'СЕТ СН'!$G$19</f>
        <v>1478.9962287999999</v>
      </c>
      <c r="R76" s="36">
        <f>SUMIFS(СВЦЭМ!$C$39:$C$782,СВЦЭМ!$A$39:$A$782,$A76,СВЦЭМ!$B$39:$B$782,R$47)+'СЕТ СН'!$G$9+СВЦЭМ!$D$10+'СЕТ СН'!$G$6-'СЕТ СН'!$G$19</f>
        <v>1425.24918753</v>
      </c>
      <c r="S76" s="36">
        <f>SUMIFS(СВЦЭМ!$C$39:$C$782,СВЦЭМ!$A$39:$A$782,$A76,СВЦЭМ!$B$39:$B$782,S$47)+'СЕТ СН'!$G$9+СВЦЭМ!$D$10+'СЕТ СН'!$G$6-'СЕТ СН'!$G$19</f>
        <v>1392.7638945599999</v>
      </c>
      <c r="T76" s="36">
        <f>SUMIFS(СВЦЭМ!$C$39:$C$782,СВЦЭМ!$A$39:$A$782,$A76,СВЦЭМ!$B$39:$B$782,T$47)+'СЕТ СН'!$G$9+СВЦЭМ!$D$10+'СЕТ СН'!$G$6-'СЕТ СН'!$G$19</f>
        <v>1368.2230220199999</v>
      </c>
      <c r="U76" s="36">
        <f>SUMIFS(СВЦЭМ!$C$39:$C$782,СВЦЭМ!$A$39:$A$782,$A76,СВЦЭМ!$B$39:$B$782,U$47)+'СЕТ СН'!$G$9+СВЦЭМ!$D$10+'СЕТ СН'!$G$6-'СЕТ СН'!$G$19</f>
        <v>1326.63979032</v>
      </c>
      <c r="V76" s="36">
        <f>SUMIFS(СВЦЭМ!$C$39:$C$782,СВЦЭМ!$A$39:$A$782,$A76,СВЦЭМ!$B$39:$B$782,V$47)+'СЕТ СН'!$G$9+СВЦЭМ!$D$10+'СЕТ СН'!$G$6-'СЕТ СН'!$G$19</f>
        <v>1346.69895124</v>
      </c>
      <c r="W76" s="36">
        <f>SUMIFS(СВЦЭМ!$C$39:$C$782,СВЦЭМ!$A$39:$A$782,$A76,СВЦЭМ!$B$39:$B$782,W$47)+'СЕТ СН'!$G$9+СВЦЭМ!$D$10+'СЕТ СН'!$G$6-'СЕТ СН'!$G$19</f>
        <v>1335.81339239</v>
      </c>
      <c r="X76" s="36">
        <f>SUMIFS(СВЦЭМ!$C$39:$C$782,СВЦЭМ!$A$39:$A$782,$A76,СВЦЭМ!$B$39:$B$782,X$47)+'СЕТ СН'!$G$9+СВЦЭМ!$D$10+'СЕТ СН'!$G$6-'СЕТ СН'!$G$19</f>
        <v>1377.7771696899999</v>
      </c>
      <c r="Y76" s="36">
        <f>SUMIFS(СВЦЭМ!$C$39:$C$782,СВЦЭМ!$A$39:$A$782,$A76,СВЦЭМ!$B$39:$B$782,Y$47)+'СЕТ СН'!$G$9+СВЦЭМ!$D$10+'СЕТ СН'!$G$6-'СЕТ СН'!$G$19</f>
        <v>1375.1195866099999</v>
      </c>
    </row>
    <row r="77" spans="1:27" ht="15.75" x14ac:dyDescent="0.2">
      <c r="A77" s="35">
        <f t="shared" si="1"/>
        <v>44650</v>
      </c>
      <c r="B77" s="36">
        <f>SUMIFS(СВЦЭМ!$C$39:$C$782,СВЦЭМ!$A$39:$A$782,$A77,СВЦЭМ!$B$39:$B$782,B$47)+'СЕТ СН'!$G$9+СВЦЭМ!$D$10+'СЕТ СН'!$G$6-'СЕТ СН'!$G$19</f>
        <v>1359.20647007</v>
      </c>
      <c r="C77" s="36">
        <f>SUMIFS(СВЦЭМ!$C$39:$C$782,СВЦЭМ!$A$39:$A$782,$A77,СВЦЭМ!$B$39:$B$782,C$47)+'СЕТ СН'!$G$9+СВЦЭМ!$D$10+'СЕТ СН'!$G$6-'СЕТ СН'!$G$19</f>
        <v>1377.0143560699998</v>
      </c>
      <c r="D77" s="36">
        <f>SUMIFS(СВЦЭМ!$C$39:$C$782,СВЦЭМ!$A$39:$A$782,$A77,СВЦЭМ!$B$39:$B$782,D$47)+'СЕТ СН'!$G$9+СВЦЭМ!$D$10+'СЕТ СН'!$G$6-'СЕТ СН'!$G$19</f>
        <v>1448.1196907999999</v>
      </c>
      <c r="E77" s="36">
        <f>SUMIFS(СВЦЭМ!$C$39:$C$782,СВЦЭМ!$A$39:$A$782,$A77,СВЦЭМ!$B$39:$B$782,E$47)+'СЕТ СН'!$G$9+СВЦЭМ!$D$10+'СЕТ СН'!$G$6-'СЕТ СН'!$G$19</f>
        <v>1506.8653430100001</v>
      </c>
      <c r="F77" s="36">
        <f>SUMIFS(СВЦЭМ!$C$39:$C$782,СВЦЭМ!$A$39:$A$782,$A77,СВЦЭМ!$B$39:$B$782,F$47)+'СЕТ СН'!$G$9+СВЦЭМ!$D$10+'СЕТ СН'!$G$6-'СЕТ СН'!$G$19</f>
        <v>1500.26394527</v>
      </c>
      <c r="G77" s="36">
        <f>SUMIFS(СВЦЭМ!$C$39:$C$782,СВЦЭМ!$A$39:$A$782,$A77,СВЦЭМ!$B$39:$B$782,G$47)+'СЕТ СН'!$G$9+СВЦЭМ!$D$10+'СЕТ СН'!$G$6-'СЕТ СН'!$G$19</f>
        <v>1485.2551873</v>
      </c>
      <c r="H77" s="36">
        <f>SUMIFS(СВЦЭМ!$C$39:$C$782,СВЦЭМ!$A$39:$A$782,$A77,СВЦЭМ!$B$39:$B$782,H$47)+'СЕТ СН'!$G$9+СВЦЭМ!$D$10+'СЕТ СН'!$G$6-'СЕТ СН'!$G$19</f>
        <v>1418.9361321899999</v>
      </c>
      <c r="I77" s="36">
        <f>SUMIFS(СВЦЭМ!$C$39:$C$782,СВЦЭМ!$A$39:$A$782,$A77,СВЦЭМ!$B$39:$B$782,I$47)+'СЕТ СН'!$G$9+СВЦЭМ!$D$10+'СЕТ СН'!$G$6-'СЕТ СН'!$G$19</f>
        <v>1359.2487224500001</v>
      </c>
      <c r="J77" s="36">
        <f>SUMIFS(СВЦЭМ!$C$39:$C$782,СВЦЭМ!$A$39:$A$782,$A77,СВЦЭМ!$B$39:$B$782,J$47)+'СЕТ СН'!$G$9+СВЦЭМ!$D$10+'СЕТ СН'!$G$6-'СЕТ СН'!$G$19</f>
        <v>1323.98503755</v>
      </c>
      <c r="K77" s="36">
        <f>SUMIFS(СВЦЭМ!$C$39:$C$782,СВЦЭМ!$A$39:$A$782,$A77,СВЦЭМ!$B$39:$B$782,K$47)+'СЕТ СН'!$G$9+СВЦЭМ!$D$10+'СЕТ СН'!$G$6-'СЕТ СН'!$G$19</f>
        <v>1332.62337288</v>
      </c>
      <c r="L77" s="36">
        <f>SUMIFS(СВЦЭМ!$C$39:$C$782,СВЦЭМ!$A$39:$A$782,$A77,СВЦЭМ!$B$39:$B$782,L$47)+'СЕТ СН'!$G$9+СВЦЭМ!$D$10+'СЕТ СН'!$G$6-'СЕТ СН'!$G$19</f>
        <v>1361.8174090499999</v>
      </c>
      <c r="M77" s="36">
        <f>SUMIFS(СВЦЭМ!$C$39:$C$782,СВЦЭМ!$A$39:$A$782,$A77,СВЦЭМ!$B$39:$B$782,M$47)+'СЕТ СН'!$G$9+СВЦЭМ!$D$10+'СЕТ СН'!$G$6-'СЕТ СН'!$G$19</f>
        <v>1361.90255043</v>
      </c>
      <c r="N77" s="36">
        <f>SUMIFS(СВЦЭМ!$C$39:$C$782,СВЦЭМ!$A$39:$A$782,$A77,СВЦЭМ!$B$39:$B$782,N$47)+'СЕТ СН'!$G$9+СВЦЭМ!$D$10+'СЕТ СН'!$G$6-'СЕТ СН'!$G$19</f>
        <v>1392.0785561499999</v>
      </c>
      <c r="O77" s="36">
        <f>SUMIFS(СВЦЭМ!$C$39:$C$782,СВЦЭМ!$A$39:$A$782,$A77,СВЦЭМ!$B$39:$B$782,O$47)+'СЕТ СН'!$G$9+СВЦЭМ!$D$10+'СЕТ СН'!$G$6-'СЕТ СН'!$G$19</f>
        <v>1459.1837517399999</v>
      </c>
      <c r="P77" s="36">
        <f>SUMIFS(СВЦЭМ!$C$39:$C$782,СВЦЭМ!$A$39:$A$782,$A77,СВЦЭМ!$B$39:$B$782,P$47)+'СЕТ СН'!$G$9+СВЦЭМ!$D$10+'СЕТ СН'!$G$6-'СЕТ СН'!$G$19</f>
        <v>1513.4276356799999</v>
      </c>
      <c r="Q77" s="36">
        <f>SUMIFS(СВЦЭМ!$C$39:$C$782,СВЦЭМ!$A$39:$A$782,$A77,СВЦЭМ!$B$39:$B$782,Q$47)+'СЕТ СН'!$G$9+СВЦЭМ!$D$10+'СЕТ СН'!$G$6-'СЕТ СН'!$G$19</f>
        <v>1489.2467600499999</v>
      </c>
      <c r="R77" s="36">
        <f>SUMIFS(СВЦЭМ!$C$39:$C$782,СВЦЭМ!$A$39:$A$782,$A77,СВЦЭМ!$B$39:$B$782,R$47)+'СЕТ СН'!$G$9+СВЦЭМ!$D$10+'СЕТ СН'!$G$6-'СЕТ СН'!$G$19</f>
        <v>1424.6732808100001</v>
      </c>
      <c r="S77" s="36">
        <f>SUMIFS(СВЦЭМ!$C$39:$C$782,СВЦЭМ!$A$39:$A$782,$A77,СВЦЭМ!$B$39:$B$782,S$47)+'СЕТ СН'!$G$9+СВЦЭМ!$D$10+'СЕТ СН'!$G$6-'СЕТ СН'!$G$19</f>
        <v>1387.76648707</v>
      </c>
      <c r="T77" s="36">
        <f>SUMIFS(СВЦЭМ!$C$39:$C$782,СВЦЭМ!$A$39:$A$782,$A77,СВЦЭМ!$B$39:$B$782,T$47)+'СЕТ СН'!$G$9+СВЦЭМ!$D$10+'СЕТ СН'!$G$6-'СЕТ СН'!$G$19</f>
        <v>1359.9133004299999</v>
      </c>
      <c r="U77" s="36">
        <f>SUMIFS(СВЦЭМ!$C$39:$C$782,СВЦЭМ!$A$39:$A$782,$A77,СВЦЭМ!$B$39:$B$782,U$47)+'СЕТ СН'!$G$9+СВЦЭМ!$D$10+'СЕТ СН'!$G$6-'СЕТ СН'!$G$19</f>
        <v>1325.9695474600001</v>
      </c>
      <c r="V77" s="36">
        <f>SUMIFS(СВЦЭМ!$C$39:$C$782,СВЦЭМ!$A$39:$A$782,$A77,СВЦЭМ!$B$39:$B$782,V$47)+'СЕТ СН'!$G$9+СВЦЭМ!$D$10+'СЕТ СН'!$G$6-'СЕТ СН'!$G$19</f>
        <v>1321.15497762</v>
      </c>
      <c r="W77" s="36">
        <f>SUMIFS(СВЦЭМ!$C$39:$C$782,СВЦЭМ!$A$39:$A$782,$A77,СВЦЭМ!$B$39:$B$782,W$47)+'СЕТ СН'!$G$9+СВЦЭМ!$D$10+'СЕТ СН'!$G$6-'СЕТ СН'!$G$19</f>
        <v>1330.5103719199999</v>
      </c>
      <c r="X77" s="36">
        <f>SUMIFS(СВЦЭМ!$C$39:$C$782,СВЦЭМ!$A$39:$A$782,$A77,СВЦЭМ!$B$39:$B$782,X$47)+'СЕТ СН'!$G$9+СВЦЭМ!$D$10+'СЕТ СН'!$G$6-'СЕТ СН'!$G$19</f>
        <v>1351.4727624899999</v>
      </c>
      <c r="Y77" s="36">
        <f>SUMIFS(СВЦЭМ!$C$39:$C$782,СВЦЭМ!$A$39:$A$782,$A77,СВЦЭМ!$B$39:$B$782,Y$47)+'СЕТ СН'!$G$9+СВЦЭМ!$D$10+'СЕТ СН'!$G$6-'СЕТ СН'!$G$19</f>
        <v>1373.9657835</v>
      </c>
      <c r="AA77" s="37"/>
    </row>
    <row r="78" spans="1:27" ht="15.75" x14ac:dyDescent="0.2">
      <c r="A78" s="35">
        <f t="shared" si="1"/>
        <v>44651</v>
      </c>
      <c r="B78" s="36">
        <f>SUMIFS(СВЦЭМ!$C$39:$C$782,СВЦЭМ!$A$39:$A$782,$A78,СВЦЭМ!$B$39:$B$782,B$47)+'СЕТ СН'!$G$9+СВЦЭМ!$D$10+'СЕТ СН'!$G$6-'СЕТ СН'!$G$19</f>
        <v>1363.9552895499999</v>
      </c>
      <c r="C78" s="36">
        <f>SUMIFS(СВЦЭМ!$C$39:$C$782,СВЦЭМ!$A$39:$A$782,$A78,СВЦЭМ!$B$39:$B$782,C$47)+'СЕТ СН'!$G$9+СВЦЭМ!$D$10+'СЕТ СН'!$G$6-'СЕТ СН'!$G$19</f>
        <v>1370.3135139399999</v>
      </c>
      <c r="D78" s="36">
        <f>SUMIFS(СВЦЭМ!$C$39:$C$782,СВЦЭМ!$A$39:$A$782,$A78,СВЦЭМ!$B$39:$B$782,D$47)+'СЕТ СН'!$G$9+СВЦЭМ!$D$10+'СЕТ СН'!$G$6-'СЕТ СН'!$G$19</f>
        <v>1434.1208208599999</v>
      </c>
      <c r="E78" s="36">
        <f>SUMIFS(СВЦЭМ!$C$39:$C$782,СВЦЭМ!$A$39:$A$782,$A78,СВЦЭМ!$B$39:$B$782,E$47)+'СЕТ СН'!$G$9+СВЦЭМ!$D$10+'СЕТ СН'!$G$6-'СЕТ СН'!$G$19</f>
        <v>1500.2282909</v>
      </c>
      <c r="F78" s="36">
        <f>SUMIFS(СВЦЭМ!$C$39:$C$782,СВЦЭМ!$A$39:$A$782,$A78,СВЦЭМ!$B$39:$B$782,F$47)+'СЕТ СН'!$G$9+СВЦЭМ!$D$10+'СЕТ СН'!$G$6-'СЕТ СН'!$G$19</f>
        <v>1496.8968701700001</v>
      </c>
      <c r="G78" s="36">
        <f>SUMIFS(СВЦЭМ!$C$39:$C$782,СВЦЭМ!$A$39:$A$782,$A78,СВЦЭМ!$B$39:$B$782,G$47)+'СЕТ СН'!$G$9+СВЦЭМ!$D$10+'СЕТ СН'!$G$6-'СЕТ СН'!$G$19</f>
        <v>1485.01300262</v>
      </c>
      <c r="H78" s="36">
        <f>SUMIFS(СВЦЭМ!$C$39:$C$782,СВЦЭМ!$A$39:$A$782,$A78,СВЦЭМ!$B$39:$B$782,H$47)+'СЕТ СН'!$G$9+СВЦЭМ!$D$10+'СЕТ СН'!$G$6-'СЕТ СН'!$G$19</f>
        <v>1439.34573277</v>
      </c>
      <c r="I78" s="36">
        <f>SUMIFS(СВЦЭМ!$C$39:$C$782,СВЦЭМ!$A$39:$A$782,$A78,СВЦЭМ!$B$39:$B$782,I$47)+'СЕТ СН'!$G$9+СВЦЭМ!$D$10+'СЕТ СН'!$G$6-'СЕТ СН'!$G$19</f>
        <v>1370.3809228799998</v>
      </c>
      <c r="J78" s="36">
        <f>SUMIFS(СВЦЭМ!$C$39:$C$782,СВЦЭМ!$A$39:$A$782,$A78,СВЦЭМ!$B$39:$B$782,J$47)+'СЕТ СН'!$G$9+СВЦЭМ!$D$10+'СЕТ СН'!$G$6-'СЕТ СН'!$G$19</f>
        <v>1335.2643658899999</v>
      </c>
      <c r="K78" s="36">
        <f>SUMIFS(СВЦЭМ!$C$39:$C$782,СВЦЭМ!$A$39:$A$782,$A78,СВЦЭМ!$B$39:$B$782,K$47)+'СЕТ СН'!$G$9+СВЦЭМ!$D$10+'СЕТ СН'!$G$6-'СЕТ СН'!$G$19</f>
        <v>1335.0684172799999</v>
      </c>
      <c r="L78" s="36">
        <f>SUMIFS(СВЦЭМ!$C$39:$C$782,СВЦЭМ!$A$39:$A$782,$A78,СВЦЭМ!$B$39:$B$782,L$47)+'СЕТ СН'!$G$9+СВЦЭМ!$D$10+'СЕТ СН'!$G$6-'СЕТ СН'!$G$19</f>
        <v>1366.2890569599999</v>
      </c>
      <c r="M78" s="36">
        <f>SUMIFS(СВЦЭМ!$C$39:$C$782,СВЦЭМ!$A$39:$A$782,$A78,СВЦЭМ!$B$39:$B$782,M$47)+'СЕТ СН'!$G$9+СВЦЭМ!$D$10+'СЕТ СН'!$G$6-'СЕТ СН'!$G$19</f>
        <v>1394.2363303499999</v>
      </c>
      <c r="N78" s="36">
        <f>SUMIFS(СВЦЭМ!$C$39:$C$782,СВЦЭМ!$A$39:$A$782,$A78,СВЦЭМ!$B$39:$B$782,N$47)+'СЕТ СН'!$G$9+СВЦЭМ!$D$10+'СЕТ СН'!$G$6-'СЕТ СН'!$G$19</f>
        <v>1418.81379339</v>
      </c>
      <c r="O78" s="36">
        <f>SUMIFS(СВЦЭМ!$C$39:$C$782,СВЦЭМ!$A$39:$A$782,$A78,СВЦЭМ!$B$39:$B$782,O$47)+'СЕТ СН'!$G$9+СВЦЭМ!$D$10+'СЕТ СН'!$G$6-'СЕТ СН'!$G$19</f>
        <v>1461.7644319799999</v>
      </c>
      <c r="P78" s="36">
        <f>SUMIFS(СВЦЭМ!$C$39:$C$782,СВЦЭМ!$A$39:$A$782,$A78,СВЦЭМ!$B$39:$B$782,P$47)+'СЕТ СН'!$G$9+СВЦЭМ!$D$10+'СЕТ СН'!$G$6-'СЕТ СН'!$G$19</f>
        <v>1483.2924608599999</v>
      </c>
      <c r="Q78" s="36">
        <f>SUMIFS(СВЦЭМ!$C$39:$C$782,СВЦЭМ!$A$39:$A$782,$A78,СВЦЭМ!$B$39:$B$782,Q$47)+'СЕТ СН'!$G$9+СВЦЭМ!$D$10+'СЕТ СН'!$G$6-'СЕТ СН'!$G$19</f>
        <v>1456.2602458599999</v>
      </c>
      <c r="R78" s="36">
        <f>SUMIFS(СВЦЭМ!$C$39:$C$782,СВЦЭМ!$A$39:$A$782,$A78,СВЦЭМ!$B$39:$B$782,R$47)+'СЕТ СН'!$G$9+СВЦЭМ!$D$10+'СЕТ СН'!$G$6-'СЕТ СН'!$G$19</f>
        <v>1354.9065406099999</v>
      </c>
      <c r="S78" s="36">
        <f>SUMIFS(СВЦЭМ!$C$39:$C$782,СВЦЭМ!$A$39:$A$782,$A78,СВЦЭМ!$B$39:$B$782,S$47)+'СЕТ СН'!$G$9+СВЦЭМ!$D$10+'СЕТ СН'!$G$6-'СЕТ СН'!$G$19</f>
        <v>1245.59929143</v>
      </c>
      <c r="T78" s="36">
        <f>SUMIFS(СВЦЭМ!$C$39:$C$782,СВЦЭМ!$A$39:$A$782,$A78,СВЦЭМ!$B$39:$B$782,T$47)+'СЕТ СН'!$G$9+СВЦЭМ!$D$10+'СЕТ СН'!$G$6-'СЕТ СН'!$G$19</f>
        <v>1155.99509715</v>
      </c>
      <c r="U78" s="36">
        <f>SUMIFS(СВЦЭМ!$C$39:$C$782,СВЦЭМ!$A$39:$A$782,$A78,СВЦЭМ!$B$39:$B$782,U$47)+'СЕТ СН'!$G$9+СВЦЭМ!$D$10+'СЕТ СН'!$G$6-'СЕТ СН'!$G$19</f>
        <v>1184.4950935100001</v>
      </c>
      <c r="V78" s="36">
        <f>SUMIFS(СВЦЭМ!$C$39:$C$782,СВЦЭМ!$A$39:$A$782,$A78,СВЦЭМ!$B$39:$B$782,V$47)+'СЕТ СН'!$G$9+СВЦЭМ!$D$10+'СЕТ СН'!$G$6-'СЕТ СН'!$G$19</f>
        <v>1229.98158457</v>
      </c>
      <c r="W78" s="36">
        <f>SUMIFS(СВЦЭМ!$C$39:$C$782,СВЦЭМ!$A$39:$A$782,$A78,СВЦЭМ!$B$39:$B$782,W$47)+'СЕТ СН'!$G$9+СВЦЭМ!$D$10+'СЕТ СН'!$G$6-'СЕТ СН'!$G$19</f>
        <v>1317.5371381699999</v>
      </c>
      <c r="X78" s="36">
        <f>SUMIFS(СВЦЭМ!$C$39:$C$782,СВЦЭМ!$A$39:$A$782,$A78,СВЦЭМ!$B$39:$B$782,X$47)+'СЕТ СН'!$G$9+СВЦЭМ!$D$10+'СЕТ СН'!$G$6-'СЕТ СН'!$G$19</f>
        <v>1354.46404725</v>
      </c>
      <c r="Y78" s="36">
        <f>SUMIFS(СВЦЭМ!$C$39:$C$782,СВЦЭМ!$A$39:$A$782,$A78,СВЦЭМ!$B$39:$B$782,Y$47)+'СЕТ СН'!$G$9+СВЦЭМ!$D$10+'СЕТ СН'!$G$6-'СЕТ СН'!$G$19</f>
        <v>1389.00250458</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01.03.2022</v>
      </c>
      <c r="B84" s="36">
        <f>SUMIFS(СВЦЭМ!$C$39:$C$782,СВЦЭМ!$A$39:$A$782,$A84,СВЦЭМ!$B$39:$B$782,B$83)+'СЕТ СН'!$H$9+СВЦЭМ!$D$10+'СЕТ СН'!$H$6-'СЕТ СН'!$H$19</f>
        <v>1413.35127515</v>
      </c>
      <c r="C84" s="36">
        <f>SUMIFS(СВЦЭМ!$C$39:$C$782,СВЦЭМ!$A$39:$A$782,$A84,СВЦЭМ!$B$39:$B$782,C$83)+'СЕТ СН'!$H$9+СВЦЭМ!$D$10+'СЕТ СН'!$H$6-'СЕТ СН'!$H$19</f>
        <v>1437.26346964</v>
      </c>
      <c r="D84" s="36">
        <f>SUMIFS(СВЦЭМ!$C$39:$C$782,СВЦЭМ!$A$39:$A$782,$A84,СВЦЭМ!$B$39:$B$782,D$83)+'СЕТ СН'!$H$9+СВЦЭМ!$D$10+'СЕТ СН'!$H$6-'СЕТ СН'!$H$19</f>
        <v>1459.8991375400001</v>
      </c>
      <c r="E84" s="36">
        <f>SUMIFS(СВЦЭМ!$C$39:$C$782,СВЦЭМ!$A$39:$A$782,$A84,СВЦЭМ!$B$39:$B$782,E$83)+'СЕТ СН'!$H$9+СВЦЭМ!$D$10+'СЕТ СН'!$H$6-'СЕТ СН'!$H$19</f>
        <v>1453.3626467199999</v>
      </c>
      <c r="F84" s="36">
        <f>SUMIFS(СВЦЭМ!$C$39:$C$782,СВЦЭМ!$A$39:$A$782,$A84,СВЦЭМ!$B$39:$B$782,F$83)+'СЕТ СН'!$H$9+СВЦЭМ!$D$10+'СЕТ СН'!$H$6-'СЕТ СН'!$H$19</f>
        <v>1456.6155669300001</v>
      </c>
      <c r="G84" s="36">
        <f>SUMIFS(СВЦЭМ!$C$39:$C$782,СВЦЭМ!$A$39:$A$782,$A84,СВЦЭМ!$B$39:$B$782,G$83)+'СЕТ СН'!$H$9+СВЦЭМ!$D$10+'СЕТ СН'!$H$6-'СЕТ СН'!$H$19</f>
        <v>1452.3198179200001</v>
      </c>
      <c r="H84" s="36">
        <f>SUMIFS(СВЦЭМ!$C$39:$C$782,СВЦЭМ!$A$39:$A$782,$A84,СВЦЭМ!$B$39:$B$782,H$83)+'СЕТ СН'!$H$9+СВЦЭМ!$D$10+'СЕТ СН'!$H$6-'СЕТ СН'!$H$19</f>
        <v>1385.87321772</v>
      </c>
      <c r="I84" s="36">
        <f>SUMIFS(СВЦЭМ!$C$39:$C$782,СВЦЭМ!$A$39:$A$782,$A84,СВЦЭМ!$B$39:$B$782,I$83)+'СЕТ СН'!$H$9+СВЦЭМ!$D$10+'СЕТ СН'!$H$6-'СЕТ СН'!$H$19</f>
        <v>1358.3605091500001</v>
      </c>
      <c r="J84" s="36">
        <f>SUMIFS(СВЦЭМ!$C$39:$C$782,СВЦЭМ!$A$39:$A$782,$A84,СВЦЭМ!$B$39:$B$782,J$83)+'СЕТ СН'!$H$9+СВЦЭМ!$D$10+'СЕТ СН'!$H$6-'СЕТ СН'!$H$19</f>
        <v>1321.9860374899999</v>
      </c>
      <c r="K84" s="36">
        <f>SUMIFS(СВЦЭМ!$C$39:$C$782,СВЦЭМ!$A$39:$A$782,$A84,СВЦЭМ!$B$39:$B$782,K$83)+'СЕТ СН'!$H$9+СВЦЭМ!$D$10+'СЕТ СН'!$H$6-'СЕТ СН'!$H$19</f>
        <v>1335.42778845</v>
      </c>
      <c r="L84" s="36">
        <f>SUMIFS(СВЦЭМ!$C$39:$C$782,СВЦЭМ!$A$39:$A$782,$A84,СВЦЭМ!$B$39:$B$782,L$83)+'СЕТ СН'!$H$9+СВЦЭМ!$D$10+'СЕТ СН'!$H$6-'СЕТ СН'!$H$19</f>
        <v>1322.17401554</v>
      </c>
      <c r="M84" s="36">
        <f>SUMIFS(СВЦЭМ!$C$39:$C$782,СВЦЭМ!$A$39:$A$782,$A84,СВЦЭМ!$B$39:$B$782,M$83)+'СЕТ СН'!$H$9+СВЦЭМ!$D$10+'СЕТ СН'!$H$6-'СЕТ СН'!$H$19</f>
        <v>1357.3490920199999</v>
      </c>
      <c r="N84" s="36">
        <f>SUMIFS(СВЦЭМ!$C$39:$C$782,СВЦЭМ!$A$39:$A$782,$A84,СВЦЭМ!$B$39:$B$782,N$83)+'СЕТ СН'!$H$9+СВЦЭМ!$D$10+'СЕТ СН'!$H$6-'СЕТ СН'!$H$19</f>
        <v>1395.41641824</v>
      </c>
      <c r="O84" s="36">
        <f>SUMIFS(СВЦЭМ!$C$39:$C$782,СВЦЭМ!$A$39:$A$782,$A84,СВЦЭМ!$B$39:$B$782,O$83)+'СЕТ СН'!$H$9+СВЦЭМ!$D$10+'СЕТ СН'!$H$6-'СЕТ СН'!$H$19</f>
        <v>1422.88063468</v>
      </c>
      <c r="P84" s="36">
        <f>SUMIFS(СВЦЭМ!$C$39:$C$782,СВЦЭМ!$A$39:$A$782,$A84,СВЦЭМ!$B$39:$B$782,P$83)+'СЕТ СН'!$H$9+СВЦЭМ!$D$10+'СЕТ СН'!$H$6-'СЕТ СН'!$H$19</f>
        <v>1436.02528626</v>
      </c>
      <c r="Q84" s="36">
        <f>SUMIFS(СВЦЭМ!$C$39:$C$782,СВЦЭМ!$A$39:$A$782,$A84,СВЦЭМ!$B$39:$B$782,Q$83)+'СЕТ СН'!$H$9+СВЦЭМ!$D$10+'СЕТ СН'!$H$6-'СЕТ СН'!$H$19</f>
        <v>1461.6437837000001</v>
      </c>
      <c r="R84" s="36">
        <f>SUMIFS(СВЦЭМ!$C$39:$C$782,СВЦЭМ!$A$39:$A$782,$A84,СВЦЭМ!$B$39:$B$782,R$83)+'СЕТ СН'!$H$9+СВЦЭМ!$D$10+'СЕТ СН'!$H$6-'СЕТ СН'!$H$19</f>
        <v>1394.8771841</v>
      </c>
      <c r="S84" s="36">
        <f>SUMIFS(СВЦЭМ!$C$39:$C$782,СВЦЭМ!$A$39:$A$782,$A84,СВЦЭМ!$B$39:$B$782,S$83)+'СЕТ СН'!$H$9+СВЦЭМ!$D$10+'СЕТ СН'!$H$6-'СЕТ СН'!$H$19</f>
        <v>1354.99962013</v>
      </c>
      <c r="T84" s="36">
        <f>SUMIFS(СВЦЭМ!$C$39:$C$782,СВЦЭМ!$A$39:$A$782,$A84,СВЦЭМ!$B$39:$B$782,T$83)+'СЕТ СН'!$H$9+СВЦЭМ!$D$10+'СЕТ СН'!$H$6-'СЕТ СН'!$H$19</f>
        <v>1315.4769673400001</v>
      </c>
      <c r="U84" s="36">
        <f>SUMIFS(СВЦЭМ!$C$39:$C$782,СВЦЭМ!$A$39:$A$782,$A84,СВЦЭМ!$B$39:$B$782,U$83)+'СЕТ СН'!$H$9+СВЦЭМ!$D$10+'СЕТ СН'!$H$6-'СЕТ СН'!$H$19</f>
        <v>1296.0710344199999</v>
      </c>
      <c r="V84" s="36">
        <f>SUMIFS(СВЦЭМ!$C$39:$C$782,СВЦЭМ!$A$39:$A$782,$A84,СВЦЭМ!$B$39:$B$782,V$83)+'СЕТ СН'!$H$9+СВЦЭМ!$D$10+'СЕТ СН'!$H$6-'СЕТ СН'!$H$19</f>
        <v>1319.08432644</v>
      </c>
      <c r="W84" s="36">
        <f>SUMIFS(СВЦЭМ!$C$39:$C$782,СВЦЭМ!$A$39:$A$782,$A84,СВЦЭМ!$B$39:$B$782,W$83)+'СЕТ СН'!$H$9+СВЦЭМ!$D$10+'СЕТ СН'!$H$6-'СЕТ СН'!$H$19</f>
        <v>1330.7942522600001</v>
      </c>
      <c r="X84" s="36">
        <f>SUMIFS(СВЦЭМ!$C$39:$C$782,СВЦЭМ!$A$39:$A$782,$A84,СВЦЭМ!$B$39:$B$782,X$83)+'СЕТ СН'!$H$9+СВЦЭМ!$D$10+'СЕТ СН'!$H$6-'СЕТ СН'!$H$19</f>
        <v>1346.9624087700001</v>
      </c>
      <c r="Y84" s="36">
        <f>SUMIFS(СВЦЭМ!$C$39:$C$782,СВЦЭМ!$A$39:$A$782,$A84,СВЦЭМ!$B$39:$B$782,Y$83)+'СЕТ СН'!$H$9+СВЦЭМ!$D$10+'СЕТ СН'!$H$6-'СЕТ СН'!$H$19</f>
        <v>1386.02709994</v>
      </c>
    </row>
    <row r="85" spans="1:25" ht="15.75" x14ac:dyDescent="0.2">
      <c r="A85" s="35">
        <f>A84+1</f>
        <v>44622</v>
      </c>
      <c r="B85" s="36">
        <f>SUMIFS(СВЦЭМ!$C$39:$C$782,СВЦЭМ!$A$39:$A$782,$A85,СВЦЭМ!$B$39:$B$782,B$83)+'СЕТ СН'!$H$9+СВЦЭМ!$D$10+'СЕТ СН'!$H$6-'СЕТ СН'!$H$19</f>
        <v>1420.4881369300001</v>
      </c>
      <c r="C85" s="36">
        <f>SUMIFS(СВЦЭМ!$C$39:$C$782,СВЦЭМ!$A$39:$A$782,$A85,СВЦЭМ!$B$39:$B$782,C$83)+'СЕТ СН'!$H$9+СВЦЭМ!$D$10+'СЕТ СН'!$H$6-'СЕТ СН'!$H$19</f>
        <v>1474.5828340099999</v>
      </c>
      <c r="D85" s="36">
        <f>SUMIFS(СВЦЭМ!$C$39:$C$782,СВЦЭМ!$A$39:$A$782,$A85,СВЦЭМ!$B$39:$B$782,D$83)+'СЕТ СН'!$H$9+СВЦЭМ!$D$10+'СЕТ СН'!$H$6-'СЕТ СН'!$H$19</f>
        <v>1509.7809718600001</v>
      </c>
      <c r="E85" s="36">
        <f>SUMIFS(СВЦЭМ!$C$39:$C$782,СВЦЭМ!$A$39:$A$782,$A85,СВЦЭМ!$B$39:$B$782,E$83)+'СЕТ СН'!$H$9+СВЦЭМ!$D$10+'СЕТ СН'!$H$6-'СЕТ СН'!$H$19</f>
        <v>1529.16852292</v>
      </c>
      <c r="F85" s="36">
        <f>SUMIFS(СВЦЭМ!$C$39:$C$782,СВЦЭМ!$A$39:$A$782,$A85,СВЦЭМ!$B$39:$B$782,F$83)+'СЕТ СН'!$H$9+СВЦЭМ!$D$10+'СЕТ СН'!$H$6-'СЕТ СН'!$H$19</f>
        <v>1555.4779984700001</v>
      </c>
      <c r="G85" s="36">
        <f>SUMIFS(СВЦЭМ!$C$39:$C$782,СВЦЭМ!$A$39:$A$782,$A85,СВЦЭМ!$B$39:$B$782,G$83)+'СЕТ СН'!$H$9+СВЦЭМ!$D$10+'СЕТ СН'!$H$6-'СЕТ СН'!$H$19</f>
        <v>1510.49451067</v>
      </c>
      <c r="H85" s="36">
        <f>SUMIFS(СВЦЭМ!$C$39:$C$782,СВЦЭМ!$A$39:$A$782,$A85,СВЦЭМ!$B$39:$B$782,H$83)+'СЕТ СН'!$H$9+СВЦЭМ!$D$10+'СЕТ СН'!$H$6-'СЕТ СН'!$H$19</f>
        <v>1438.47328279</v>
      </c>
      <c r="I85" s="36">
        <f>SUMIFS(СВЦЭМ!$C$39:$C$782,СВЦЭМ!$A$39:$A$782,$A85,СВЦЭМ!$B$39:$B$782,I$83)+'СЕТ СН'!$H$9+СВЦЭМ!$D$10+'СЕТ СН'!$H$6-'СЕТ СН'!$H$19</f>
        <v>1387.4949162600001</v>
      </c>
      <c r="J85" s="36">
        <f>SUMIFS(СВЦЭМ!$C$39:$C$782,СВЦЭМ!$A$39:$A$782,$A85,СВЦЭМ!$B$39:$B$782,J$83)+'СЕТ СН'!$H$9+СВЦЭМ!$D$10+'СЕТ СН'!$H$6-'СЕТ СН'!$H$19</f>
        <v>1342.0752378700001</v>
      </c>
      <c r="K85" s="36">
        <f>SUMIFS(СВЦЭМ!$C$39:$C$782,СВЦЭМ!$A$39:$A$782,$A85,СВЦЭМ!$B$39:$B$782,K$83)+'СЕТ СН'!$H$9+СВЦЭМ!$D$10+'СЕТ СН'!$H$6-'СЕТ СН'!$H$19</f>
        <v>1334.8239178599999</v>
      </c>
      <c r="L85" s="36">
        <f>SUMIFS(СВЦЭМ!$C$39:$C$782,СВЦЭМ!$A$39:$A$782,$A85,СВЦЭМ!$B$39:$B$782,L$83)+'СЕТ СН'!$H$9+СВЦЭМ!$D$10+'СЕТ СН'!$H$6-'СЕТ СН'!$H$19</f>
        <v>1346.67526778</v>
      </c>
      <c r="M85" s="36">
        <f>SUMIFS(СВЦЭМ!$C$39:$C$782,СВЦЭМ!$A$39:$A$782,$A85,СВЦЭМ!$B$39:$B$782,M$83)+'СЕТ СН'!$H$9+СВЦЭМ!$D$10+'СЕТ СН'!$H$6-'СЕТ СН'!$H$19</f>
        <v>1378.20228677</v>
      </c>
      <c r="N85" s="36">
        <f>SUMIFS(СВЦЭМ!$C$39:$C$782,СВЦЭМ!$A$39:$A$782,$A85,СВЦЭМ!$B$39:$B$782,N$83)+'СЕТ СН'!$H$9+СВЦЭМ!$D$10+'СЕТ СН'!$H$6-'СЕТ СН'!$H$19</f>
        <v>1414.5537222200001</v>
      </c>
      <c r="O85" s="36">
        <f>SUMIFS(СВЦЭМ!$C$39:$C$782,СВЦЭМ!$A$39:$A$782,$A85,СВЦЭМ!$B$39:$B$782,O$83)+'СЕТ СН'!$H$9+СВЦЭМ!$D$10+'СЕТ СН'!$H$6-'СЕТ СН'!$H$19</f>
        <v>1464.47725741</v>
      </c>
      <c r="P85" s="36">
        <f>SUMIFS(СВЦЭМ!$C$39:$C$782,СВЦЭМ!$A$39:$A$782,$A85,СВЦЭМ!$B$39:$B$782,P$83)+'СЕТ СН'!$H$9+СВЦЭМ!$D$10+'СЕТ СН'!$H$6-'СЕТ СН'!$H$19</f>
        <v>1482.45431605</v>
      </c>
      <c r="Q85" s="36">
        <f>SUMIFS(СВЦЭМ!$C$39:$C$782,СВЦЭМ!$A$39:$A$782,$A85,СВЦЭМ!$B$39:$B$782,Q$83)+'СЕТ СН'!$H$9+СВЦЭМ!$D$10+'СЕТ СН'!$H$6-'СЕТ СН'!$H$19</f>
        <v>1472.49738596</v>
      </c>
      <c r="R85" s="36">
        <f>SUMIFS(СВЦЭМ!$C$39:$C$782,СВЦЭМ!$A$39:$A$782,$A85,СВЦЭМ!$B$39:$B$782,R$83)+'СЕТ СН'!$H$9+СВЦЭМ!$D$10+'СЕТ СН'!$H$6-'СЕТ СН'!$H$19</f>
        <v>1447.8265481400001</v>
      </c>
      <c r="S85" s="36">
        <f>SUMIFS(СВЦЭМ!$C$39:$C$782,СВЦЭМ!$A$39:$A$782,$A85,СВЦЭМ!$B$39:$B$782,S$83)+'СЕТ СН'!$H$9+СВЦЭМ!$D$10+'СЕТ СН'!$H$6-'СЕТ СН'!$H$19</f>
        <v>1400.9502997100001</v>
      </c>
      <c r="T85" s="36">
        <f>SUMIFS(СВЦЭМ!$C$39:$C$782,СВЦЭМ!$A$39:$A$782,$A85,СВЦЭМ!$B$39:$B$782,T$83)+'СЕТ СН'!$H$9+СВЦЭМ!$D$10+'СЕТ СН'!$H$6-'СЕТ СН'!$H$19</f>
        <v>1338.94166204</v>
      </c>
      <c r="U85" s="36">
        <f>SUMIFS(СВЦЭМ!$C$39:$C$782,СВЦЭМ!$A$39:$A$782,$A85,СВЦЭМ!$B$39:$B$782,U$83)+'СЕТ СН'!$H$9+СВЦЭМ!$D$10+'СЕТ СН'!$H$6-'СЕТ СН'!$H$19</f>
        <v>1309.8407056600001</v>
      </c>
      <c r="V85" s="36">
        <f>SUMIFS(СВЦЭМ!$C$39:$C$782,СВЦЭМ!$A$39:$A$782,$A85,СВЦЭМ!$B$39:$B$782,V$83)+'СЕТ СН'!$H$9+СВЦЭМ!$D$10+'СЕТ СН'!$H$6-'СЕТ СН'!$H$19</f>
        <v>1328.0547030800001</v>
      </c>
      <c r="W85" s="36">
        <f>SUMIFS(СВЦЭМ!$C$39:$C$782,СВЦЭМ!$A$39:$A$782,$A85,СВЦЭМ!$B$39:$B$782,W$83)+'СЕТ СН'!$H$9+СВЦЭМ!$D$10+'СЕТ СН'!$H$6-'СЕТ СН'!$H$19</f>
        <v>1354.32324593</v>
      </c>
      <c r="X85" s="36">
        <f>SUMIFS(СВЦЭМ!$C$39:$C$782,СВЦЭМ!$A$39:$A$782,$A85,СВЦЭМ!$B$39:$B$782,X$83)+'СЕТ СН'!$H$9+СВЦЭМ!$D$10+'СЕТ СН'!$H$6-'СЕТ СН'!$H$19</f>
        <v>1395.4115768300001</v>
      </c>
      <c r="Y85" s="36">
        <f>SUMIFS(СВЦЭМ!$C$39:$C$782,СВЦЭМ!$A$39:$A$782,$A85,СВЦЭМ!$B$39:$B$782,Y$83)+'СЕТ СН'!$H$9+СВЦЭМ!$D$10+'СЕТ СН'!$H$6-'СЕТ СН'!$H$19</f>
        <v>1431.62442566</v>
      </c>
    </row>
    <row r="86" spans="1:25" ht="15.75" x14ac:dyDescent="0.2">
      <c r="A86" s="35">
        <f t="shared" ref="A86:A114" si="2">A85+1</f>
        <v>44623</v>
      </c>
      <c r="B86" s="36">
        <f>SUMIFS(СВЦЭМ!$C$39:$C$782,СВЦЭМ!$A$39:$A$782,$A86,СВЦЭМ!$B$39:$B$782,B$83)+'СЕТ СН'!$H$9+СВЦЭМ!$D$10+'СЕТ СН'!$H$6-'СЕТ СН'!$H$19</f>
        <v>1422.69738405</v>
      </c>
      <c r="C86" s="36">
        <f>SUMIFS(СВЦЭМ!$C$39:$C$782,СВЦЭМ!$A$39:$A$782,$A86,СВЦЭМ!$B$39:$B$782,C$83)+'СЕТ СН'!$H$9+СВЦЭМ!$D$10+'СЕТ СН'!$H$6-'СЕТ СН'!$H$19</f>
        <v>1462.19760071</v>
      </c>
      <c r="D86" s="36">
        <f>SUMIFS(СВЦЭМ!$C$39:$C$782,СВЦЭМ!$A$39:$A$782,$A86,СВЦЭМ!$B$39:$B$782,D$83)+'СЕТ СН'!$H$9+СВЦЭМ!$D$10+'СЕТ СН'!$H$6-'СЕТ СН'!$H$19</f>
        <v>1494.3246551300001</v>
      </c>
      <c r="E86" s="36">
        <f>SUMIFS(СВЦЭМ!$C$39:$C$782,СВЦЭМ!$A$39:$A$782,$A86,СВЦЭМ!$B$39:$B$782,E$83)+'СЕТ СН'!$H$9+СВЦЭМ!$D$10+'СЕТ СН'!$H$6-'СЕТ СН'!$H$19</f>
        <v>1514.4810231700001</v>
      </c>
      <c r="F86" s="36">
        <f>SUMIFS(СВЦЭМ!$C$39:$C$782,СВЦЭМ!$A$39:$A$782,$A86,СВЦЭМ!$B$39:$B$782,F$83)+'СЕТ СН'!$H$9+СВЦЭМ!$D$10+'СЕТ СН'!$H$6-'СЕТ СН'!$H$19</f>
        <v>1516.83390723</v>
      </c>
      <c r="G86" s="36">
        <f>SUMIFS(СВЦЭМ!$C$39:$C$782,СВЦЭМ!$A$39:$A$782,$A86,СВЦЭМ!$B$39:$B$782,G$83)+'СЕТ СН'!$H$9+СВЦЭМ!$D$10+'СЕТ СН'!$H$6-'СЕТ СН'!$H$19</f>
        <v>1505.65504992</v>
      </c>
      <c r="H86" s="36">
        <f>SUMIFS(СВЦЭМ!$C$39:$C$782,СВЦЭМ!$A$39:$A$782,$A86,СВЦЭМ!$B$39:$B$782,H$83)+'СЕТ СН'!$H$9+СВЦЭМ!$D$10+'СЕТ СН'!$H$6-'СЕТ СН'!$H$19</f>
        <v>1433.8199647399999</v>
      </c>
      <c r="I86" s="36">
        <f>SUMIFS(СВЦЭМ!$C$39:$C$782,СВЦЭМ!$A$39:$A$782,$A86,СВЦЭМ!$B$39:$B$782,I$83)+'СЕТ СН'!$H$9+СВЦЭМ!$D$10+'СЕТ СН'!$H$6-'СЕТ СН'!$H$19</f>
        <v>1385.8229192399999</v>
      </c>
      <c r="J86" s="36">
        <f>SUMIFS(СВЦЭМ!$C$39:$C$782,СВЦЭМ!$A$39:$A$782,$A86,СВЦЭМ!$B$39:$B$782,J$83)+'СЕТ СН'!$H$9+СВЦЭМ!$D$10+'СЕТ СН'!$H$6-'СЕТ СН'!$H$19</f>
        <v>1360.8961166500001</v>
      </c>
      <c r="K86" s="36">
        <f>SUMIFS(СВЦЭМ!$C$39:$C$782,СВЦЭМ!$A$39:$A$782,$A86,СВЦЭМ!$B$39:$B$782,K$83)+'СЕТ СН'!$H$9+СВЦЭМ!$D$10+'СЕТ СН'!$H$6-'СЕТ СН'!$H$19</f>
        <v>1346.1409769300001</v>
      </c>
      <c r="L86" s="36">
        <f>SUMIFS(СВЦЭМ!$C$39:$C$782,СВЦЭМ!$A$39:$A$782,$A86,СВЦЭМ!$B$39:$B$782,L$83)+'СЕТ СН'!$H$9+СВЦЭМ!$D$10+'СЕТ СН'!$H$6-'СЕТ СН'!$H$19</f>
        <v>1355.3807314200001</v>
      </c>
      <c r="M86" s="36">
        <f>SUMIFS(СВЦЭМ!$C$39:$C$782,СВЦЭМ!$A$39:$A$782,$A86,СВЦЭМ!$B$39:$B$782,M$83)+'СЕТ СН'!$H$9+СВЦЭМ!$D$10+'СЕТ СН'!$H$6-'СЕТ СН'!$H$19</f>
        <v>1399.5576949599999</v>
      </c>
      <c r="N86" s="36">
        <f>SUMIFS(СВЦЭМ!$C$39:$C$782,СВЦЭМ!$A$39:$A$782,$A86,СВЦЭМ!$B$39:$B$782,N$83)+'СЕТ СН'!$H$9+СВЦЭМ!$D$10+'СЕТ СН'!$H$6-'СЕТ СН'!$H$19</f>
        <v>1438.47256055</v>
      </c>
      <c r="O86" s="36">
        <f>SUMIFS(СВЦЭМ!$C$39:$C$782,СВЦЭМ!$A$39:$A$782,$A86,СВЦЭМ!$B$39:$B$782,O$83)+'СЕТ СН'!$H$9+СВЦЭМ!$D$10+'СЕТ СН'!$H$6-'СЕТ СН'!$H$19</f>
        <v>1485.96749097</v>
      </c>
      <c r="P86" s="36">
        <f>SUMIFS(СВЦЭМ!$C$39:$C$782,СВЦЭМ!$A$39:$A$782,$A86,СВЦЭМ!$B$39:$B$782,P$83)+'СЕТ СН'!$H$9+СВЦЭМ!$D$10+'СЕТ СН'!$H$6-'СЕТ СН'!$H$19</f>
        <v>1484.7573622699999</v>
      </c>
      <c r="Q86" s="36">
        <f>SUMIFS(СВЦЭМ!$C$39:$C$782,СВЦЭМ!$A$39:$A$782,$A86,СВЦЭМ!$B$39:$B$782,Q$83)+'СЕТ СН'!$H$9+СВЦЭМ!$D$10+'СЕТ СН'!$H$6-'СЕТ СН'!$H$19</f>
        <v>1466.6986884099999</v>
      </c>
      <c r="R86" s="36">
        <f>SUMIFS(СВЦЭМ!$C$39:$C$782,СВЦЭМ!$A$39:$A$782,$A86,СВЦЭМ!$B$39:$B$782,R$83)+'СЕТ СН'!$H$9+СВЦЭМ!$D$10+'СЕТ СН'!$H$6-'СЕТ СН'!$H$19</f>
        <v>1445.1251794100001</v>
      </c>
      <c r="S86" s="36">
        <f>SUMIFS(СВЦЭМ!$C$39:$C$782,СВЦЭМ!$A$39:$A$782,$A86,СВЦЭМ!$B$39:$B$782,S$83)+'СЕТ СН'!$H$9+СВЦЭМ!$D$10+'СЕТ СН'!$H$6-'СЕТ СН'!$H$19</f>
        <v>1381.4509559800001</v>
      </c>
      <c r="T86" s="36">
        <f>SUMIFS(СВЦЭМ!$C$39:$C$782,СВЦЭМ!$A$39:$A$782,$A86,СВЦЭМ!$B$39:$B$782,T$83)+'СЕТ СН'!$H$9+СВЦЭМ!$D$10+'СЕТ СН'!$H$6-'СЕТ СН'!$H$19</f>
        <v>1333.4220652700001</v>
      </c>
      <c r="U86" s="36">
        <f>SUMIFS(СВЦЭМ!$C$39:$C$782,СВЦЭМ!$A$39:$A$782,$A86,СВЦЭМ!$B$39:$B$782,U$83)+'СЕТ СН'!$H$9+СВЦЭМ!$D$10+'СЕТ СН'!$H$6-'СЕТ СН'!$H$19</f>
        <v>1333.33310719</v>
      </c>
      <c r="V86" s="36">
        <f>SUMIFS(СВЦЭМ!$C$39:$C$782,СВЦЭМ!$A$39:$A$782,$A86,СВЦЭМ!$B$39:$B$782,V$83)+'СЕТ СН'!$H$9+СВЦЭМ!$D$10+'СЕТ СН'!$H$6-'СЕТ СН'!$H$19</f>
        <v>1333.5799478199999</v>
      </c>
      <c r="W86" s="36">
        <f>SUMIFS(СВЦЭМ!$C$39:$C$782,СВЦЭМ!$A$39:$A$782,$A86,СВЦЭМ!$B$39:$B$782,W$83)+'СЕТ СН'!$H$9+СВЦЭМ!$D$10+'СЕТ СН'!$H$6-'СЕТ СН'!$H$19</f>
        <v>1363.57601611</v>
      </c>
      <c r="X86" s="36">
        <f>SUMIFS(СВЦЭМ!$C$39:$C$782,СВЦЭМ!$A$39:$A$782,$A86,СВЦЭМ!$B$39:$B$782,X$83)+'СЕТ СН'!$H$9+СВЦЭМ!$D$10+'СЕТ СН'!$H$6-'СЕТ СН'!$H$19</f>
        <v>1375.89102987</v>
      </c>
      <c r="Y86" s="36">
        <f>SUMIFS(СВЦЭМ!$C$39:$C$782,СВЦЭМ!$A$39:$A$782,$A86,СВЦЭМ!$B$39:$B$782,Y$83)+'СЕТ СН'!$H$9+СВЦЭМ!$D$10+'СЕТ СН'!$H$6-'СЕТ СН'!$H$19</f>
        <v>1403.4209445900001</v>
      </c>
    </row>
    <row r="87" spans="1:25" ht="15.75" x14ac:dyDescent="0.2">
      <c r="A87" s="35">
        <f t="shared" si="2"/>
        <v>44624</v>
      </c>
      <c r="B87" s="36">
        <f>SUMIFS(СВЦЭМ!$C$39:$C$782,СВЦЭМ!$A$39:$A$782,$A87,СВЦЭМ!$B$39:$B$782,B$83)+'СЕТ СН'!$H$9+СВЦЭМ!$D$10+'СЕТ СН'!$H$6-'СЕТ СН'!$H$19</f>
        <v>1413.8959568800001</v>
      </c>
      <c r="C87" s="36">
        <f>SUMIFS(СВЦЭМ!$C$39:$C$782,СВЦЭМ!$A$39:$A$782,$A87,СВЦЭМ!$B$39:$B$782,C$83)+'СЕТ СН'!$H$9+СВЦЭМ!$D$10+'СЕТ СН'!$H$6-'СЕТ СН'!$H$19</f>
        <v>1464.4528942500001</v>
      </c>
      <c r="D87" s="36">
        <f>SUMIFS(СВЦЭМ!$C$39:$C$782,СВЦЭМ!$A$39:$A$782,$A87,СВЦЭМ!$B$39:$B$782,D$83)+'СЕТ СН'!$H$9+СВЦЭМ!$D$10+'СЕТ СН'!$H$6-'СЕТ СН'!$H$19</f>
        <v>1516.98522974</v>
      </c>
      <c r="E87" s="36">
        <f>SUMIFS(СВЦЭМ!$C$39:$C$782,СВЦЭМ!$A$39:$A$782,$A87,СВЦЭМ!$B$39:$B$782,E$83)+'СЕТ СН'!$H$9+СВЦЭМ!$D$10+'СЕТ СН'!$H$6-'СЕТ СН'!$H$19</f>
        <v>1527.5811108400001</v>
      </c>
      <c r="F87" s="36">
        <f>SUMIFS(СВЦЭМ!$C$39:$C$782,СВЦЭМ!$A$39:$A$782,$A87,СВЦЭМ!$B$39:$B$782,F$83)+'СЕТ СН'!$H$9+СВЦЭМ!$D$10+'СЕТ СН'!$H$6-'СЕТ СН'!$H$19</f>
        <v>1521.5282532799999</v>
      </c>
      <c r="G87" s="36">
        <f>SUMIFS(СВЦЭМ!$C$39:$C$782,СВЦЭМ!$A$39:$A$782,$A87,СВЦЭМ!$B$39:$B$782,G$83)+'СЕТ СН'!$H$9+СВЦЭМ!$D$10+'СЕТ СН'!$H$6-'СЕТ СН'!$H$19</f>
        <v>1488.6222892800001</v>
      </c>
      <c r="H87" s="36">
        <f>SUMIFS(СВЦЭМ!$C$39:$C$782,СВЦЭМ!$A$39:$A$782,$A87,СВЦЭМ!$B$39:$B$782,H$83)+'СЕТ СН'!$H$9+СВЦЭМ!$D$10+'СЕТ СН'!$H$6-'СЕТ СН'!$H$19</f>
        <v>1414.0876683900001</v>
      </c>
      <c r="I87" s="36">
        <f>SUMIFS(СВЦЭМ!$C$39:$C$782,СВЦЭМ!$A$39:$A$782,$A87,СВЦЭМ!$B$39:$B$782,I$83)+'СЕТ СН'!$H$9+СВЦЭМ!$D$10+'СЕТ СН'!$H$6-'СЕТ СН'!$H$19</f>
        <v>1358.2951024000001</v>
      </c>
      <c r="J87" s="36">
        <f>SUMIFS(СВЦЭМ!$C$39:$C$782,СВЦЭМ!$A$39:$A$782,$A87,СВЦЭМ!$B$39:$B$782,J$83)+'СЕТ СН'!$H$9+СВЦЭМ!$D$10+'СЕТ СН'!$H$6-'СЕТ СН'!$H$19</f>
        <v>1345.16915821</v>
      </c>
      <c r="K87" s="36">
        <f>SUMIFS(СВЦЭМ!$C$39:$C$782,СВЦЭМ!$A$39:$A$782,$A87,СВЦЭМ!$B$39:$B$782,K$83)+'СЕТ СН'!$H$9+СВЦЭМ!$D$10+'СЕТ СН'!$H$6-'СЕТ СН'!$H$19</f>
        <v>1337.33269685</v>
      </c>
      <c r="L87" s="36">
        <f>SUMIFS(СВЦЭМ!$C$39:$C$782,СВЦЭМ!$A$39:$A$782,$A87,СВЦЭМ!$B$39:$B$782,L$83)+'СЕТ СН'!$H$9+СВЦЭМ!$D$10+'СЕТ СН'!$H$6-'СЕТ СН'!$H$19</f>
        <v>1349.8382650000001</v>
      </c>
      <c r="M87" s="36">
        <f>SUMIFS(СВЦЭМ!$C$39:$C$782,СВЦЭМ!$A$39:$A$782,$A87,СВЦЭМ!$B$39:$B$782,M$83)+'СЕТ СН'!$H$9+СВЦЭМ!$D$10+'СЕТ СН'!$H$6-'СЕТ СН'!$H$19</f>
        <v>1385.75442247</v>
      </c>
      <c r="N87" s="36">
        <f>SUMIFS(СВЦЭМ!$C$39:$C$782,СВЦЭМ!$A$39:$A$782,$A87,СВЦЭМ!$B$39:$B$782,N$83)+'СЕТ СН'!$H$9+СВЦЭМ!$D$10+'СЕТ СН'!$H$6-'СЕТ СН'!$H$19</f>
        <v>1428.4999653300001</v>
      </c>
      <c r="O87" s="36">
        <f>SUMIFS(СВЦЭМ!$C$39:$C$782,СВЦЭМ!$A$39:$A$782,$A87,СВЦЭМ!$B$39:$B$782,O$83)+'СЕТ СН'!$H$9+СВЦЭМ!$D$10+'СЕТ СН'!$H$6-'СЕТ СН'!$H$19</f>
        <v>1461.17322066</v>
      </c>
      <c r="P87" s="36">
        <f>SUMIFS(СВЦЭМ!$C$39:$C$782,СВЦЭМ!$A$39:$A$782,$A87,СВЦЭМ!$B$39:$B$782,P$83)+'СЕТ СН'!$H$9+СВЦЭМ!$D$10+'СЕТ СН'!$H$6-'СЕТ СН'!$H$19</f>
        <v>1462.9459997599999</v>
      </c>
      <c r="Q87" s="36">
        <f>SUMIFS(СВЦЭМ!$C$39:$C$782,СВЦЭМ!$A$39:$A$782,$A87,СВЦЭМ!$B$39:$B$782,Q$83)+'СЕТ СН'!$H$9+СВЦЭМ!$D$10+'СЕТ СН'!$H$6-'СЕТ СН'!$H$19</f>
        <v>1448.6905517</v>
      </c>
      <c r="R87" s="36">
        <f>SUMIFS(СВЦЭМ!$C$39:$C$782,СВЦЭМ!$A$39:$A$782,$A87,СВЦЭМ!$B$39:$B$782,R$83)+'СЕТ СН'!$H$9+СВЦЭМ!$D$10+'СЕТ СН'!$H$6-'СЕТ СН'!$H$19</f>
        <v>1411.5206812900001</v>
      </c>
      <c r="S87" s="36">
        <f>SUMIFS(СВЦЭМ!$C$39:$C$782,СВЦЭМ!$A$39:$A$782,$A87,СВЦЭМ!$B$39:$B$782,S$83)+'СЕТ СН'!$H$9+СВЦЭМ!$D$10+'СЕТ СН'!$H$6-'СЕТ СН'!$H$19</f>
        <v>1359.52568795</v>
      </c>
      <c r="T87" s="36">
        <f>SUMIFS(СВЦЭМ!$C$39:$C$782,СВЦЭМ!$A$39:$A$782,$A87,СВЦЭМ!$B$39:$B$782,T$83)+'СЕТ СН'!$H$9+СВЦЭМ!$D$10+'СЕТ СН'!$H$6-'СЕТ СН'!$H$19</f>
        <v>1310.80578687</v>
      </c>
      <c r="U87" s="36">
        <f>SUMIFS(СВЦЭМ!$C$39:$C$782,СВЦЭМ!$A$39:$A$782,$A87,СВЦЭМ!$B$39:$B$782,U$83)+'СЕТ СН'!$H$9+СВЦЭМ!$D$10+'СЕТ СН'!$H$6-'СЕТ СН'!$H$19</f>
        <v>1315.37493799</v>
      </c>
      <c r="V87" s="36">
        <f>SUMIFS(СВЦЭМ!$C$39:$C$782,СВЦЭМ!$A$39:$A$782,$A87,СВЦЭМ!$B$39:$B$782,V$83)+'СЕТ СН'!$H$9+СВЦЭМ!$D$10+'СЕТ СН'!$H$6-'СЕТ СН'!$H$19</f>
        <v>1333.21224469</v>
      </c>
      <c r="W87" s="36">
        <f>SUMIFS(СВЦЭМ!$C$39:$C$782,СВЦЭМ!$A$39:$A$782,$A87,СВЦЭМ!$B$39:$B$782,W$83)+'СЕТ СН'!$H$9+СВЦЭМ!$D$10+'СЕТ СН'!$H$6-'СЕТ СН'!$H$19</f>
        <v>1360.55660285</v>
      </c>
      <c r="X87" s="36">
        <f>SUMIFS(СВЦЭМ!$C$39:$C$782,СВЦЭМ!$A$39:$A$782,$A87,СВЦЭМ!$B$39:$B$782,X$83)+'СЕТ СН'!$H$9+СВЦЭМ!$D$10+'СЕТ СН'!$H$6-'СЕТ СН'!$H$19</f>
        <v>1397.0917317400001</v>
      </c>
      <c r="Y87" s="36">
        <f>SUMIFS(СВЦЭМ!$C$39:$C$782,СВЦЭМ!$A$39:$A$782,$A87,СВЦЭМ!$B$39:$B$782,Y$83)+'СЕТ СН'!$H$9+СВЦЭМ!$D$10+'СЕТ СН'!$H$6-'СЕТ СН'!$H$19</f>
        <v>1401.6074535499999</v>
      </c>
    </row>
    <row r="88" spans="1:25" ht="15.75" x14ac:dyDescent="0.2">
      <c r="A88" s="35">
        <f t="shared" si="2"/>
        <v>44625</v>
      </c>
      <c r="B88" s="36">
        <f>SUMIFS(СВЦЭМ!$C$39:$C$782,СВЦЭМ!$A$39:$A$782,$A88,СВЦЭМ!$B$39:$B$782,B$83)+'СЕТ СН'!$H$9+СВЦЭМ!$D$10+'СЕТ СН'!$H$6-'СЕТ СН'!$H$19</f>
        <v>1401.64536555</v>
      </c>
      <c r="C88" s="36">
        <f>SUMIFS(СВЦЭМ!$C$39:$C$782,СВЦЭМ!$A$39:$A$782,$A88,СВЦЭМ!$B$39:$B$782,C$83)+'СЕТ СН'!$H$9+СВЦЭМ!$D$10+'СЕТ СН'!$H$6-'СЕТ СН'!$H$19</f>
        <v>1447.03053249</v>
      </c>
      <c r="D88" s="36">
        <f>SUMIFS(СВЦЭМ!$C$39:$C$782,СВЦЭМ!$A$39:$A$782,$A88,СВЦЭМ!$B$39:$B$782,D$83)+'СЕТ СН'!$H$9+СВЦЭМ!$D$10+'СЕТ СН'!$H$6-'СЕТ СН'!$H$19</f>
        <v>1492.1339785600001</v>
      </c>
      <c r="E88" s="36">
        <f>SUMIFS(СВЦЭМ!$C$39:$C$782,СВЦЭМ!$A$39:$A$782,$A88,СВЦЭМ!$B$39:$B$782,E$83)+'СЕТ СН'!$H$9+СВЦЭМ!$D$10+'СЕТ СН'!$H$6-'СЕТ СН'!$H$19</f>
        <v>1497.9700388700001</v>
      </c>
      <c r="F88" s="36">
        <f>SUMIFS(СВЦЭМ!$C$39:$C$782,СВЦЭМ!$A$39:$A$782,$A88,СВЦЭМ!$B$39:$B$782,F$83)+'СЕТ СН'!$H$9+СВЦЭМ!$D$10+'СЕТ СН'!$H$6-'СЕТ СН'!$H$19</f>
        <v>1498.4710195800001</v>
      </c>
      <c r="G88" s="36">
        <f>SUMIFS(СВЦЭМ!$C$39:$C$782,СВЦЭМ!$A$39:$A$782,$A88,СВЦЭМ!$B$39:$B$782,G$83)+'СЕТ СН'!$H$9+СВЦЭМ!$D$10+'СЕТ СН'!$H$6-'СЕТ СН'!$H$19</f>
        <v>1466.5051595699999</v>
      </c>
      <c r="H88" s="36">
        <f>SUMIFS(СВЦЭМ!$C$39:$C$782,СВЦЭМ!$A$39:$A$782,$A88,СВЦЭМ!$B$39:$B$782,H$83)+'СЕТ СН'!$H$9+СВЦЭМ!$D$10+'СЕТ СН'!$H$6-'СЕТ СН'!$H$19</f>
        <v>1412.5209764799999</v>
      </c>
      <c r="I88" s="36">
        <f>SUMIFS(СВЦЭМ!$C$39:$C$782,СВЦЭМ!$A$39:$A$782,$A88,СВЦЭМ!$B$39:$B$782,I$83)+'СЕТ СН'!$H$9+СВЦЭМ!$D$10+'СЕТ СН'!$H$6-'СЕТ СН'!$H$19</f>
        <v>1333.81543618</v>
      </c>
      <c r="J88" s="36">
        <f>SUMIFS(СВЦЭМ!$C$39:$C$782,СВЦЭМ!$A$39:$A$782,$A88,СВЦЭМ!$B$39:$B$782,J$83)+'СЕТ СН'!$H$9+СВЦЭМ!$D$10+'СЕТ СН'!$H$6-'СЕТ СН'!$H$19</f>
        <v>1324.4453179300001</v>
      </c>
      <c r="K88" s="36">
        <f>SUMIFS(СВЦЭМ!$C$39:$C$782,СВЦЭМ!$A$39:$A$782,$A88,СВЦЭМ!$B$39:$B$782,K$83)+'СЕТ СН'!$H$9+СВЦЭМ!$D$10+'СЕТ СН'!$H$6-'СЕТ СН'!$H$19</f>
        <v>1329.20166283</v>
      </c>
      <c r="L88" s="36">
        <f>SUMIFS(СВЦЭМ!$C$39:$C$782,СВЦЭМ!$A$39:$A$782,$A88,СВЦЭМ!$B$39:$B$782,L$83)+'СЕТ СН'!$H$9+СВЦЭМ!$D$10+'СЕТ СН'!$H$6-'СЕТ СН'!$H$19</f>
        <v>1337.8837696000001</v>
      </c>
      <c r="M88" s="36">
        <f>SUMIFS(СВЦЭМ!$C$39:$C$782,СВЦЭМ!$A$39:$A$782,$A88,СВЦЭМ!$B$39:$B$782,M$83)+'СЕТ СН'!$H$9+СВЦЭМ!$D$10+'СЕТ СН'!$H$6-'СЕТ СН'!$H$19</f>
        <v>1357.9879608599999</v>
      </c>
      <c r="N88" s="36">
        <f>SUMIFS(СВЦЭМ!$C$39:$C$782,СВЦЭМ!$A$39:$A$782,$A88,СВЦЭМ!$B$39:$B$782,N$83)+'СЕТ СН'!$H$9+СВЦЭМ!$D$10+'СЕТ СН'!$H$6-'СЕТ СН'!$H$19</f>
        <v>1390.8448325700001</v>
      </c>
      <c r="O88" s="36">
        <f>SUMIFS(СВЦЭМ!$C$39:$C$782,СВЦЭМ!$A$39:$A$782,$A88,СВЦЭМ!$B$39:$B$782,O$83)+'СЕТ СН'!$H$9+СВЦЭМ!$D$10+'СЕТ СН'!$H$6-'СЕТ СН'!$H$19</f>
        <v>1440.3572577499999</v>
      </c>
      <c r="P88" s="36">
        <f>SUMIFS(СВЦЭМ!$C$39:$C$782,СВЦЭМ!$A$39:$A$782,$A88,СВЦЭМ!$B$39:$B$782,P$83)+'СЕТ СН'!$H$9+СВЦЭМ!$D$10+'СЕТ СН'!$H$6-'СЕТ СН'!$H$19</f>
        <v>1450.31705102</v>
      </c>
      <c r="Q88" s="36">
        <f>SUMIFS(СВЦЭМ!$C$39:$C$782,СВЦЭМ!$A$39:$A$782,$A88,СВЦЭМ!$B$39:$B$782,Q$83)+'СЕТ СН'!$H$9+СВЦЭМ!$D$10+'СЕТ СН'!$H$6-'СЕТ СН'!$H$19</f>
        <v>1435.55380532</v>
      </c>
      <c r="R88" s="36">
        <f>SUMIFS(СВЦЭМ!$C$39:$C$782,СВЦЭМ!$A$39:$A$782,$A88,СВЦЭМ!$B$39:$B$782,R$83)+'СЕТ СН'!$H$9+СВЦЭМ!$D$10+'СЕТ СН'!$H$6-'СЕТ СН'!$H$19</f>
        <v>1400.4238958999999</v>
      </c>
      <c r="S88" s="36">
        <f>SUMIFS(СВЦЭМ!$C$39:$C$782,СВЦЭМ!$A$39:$A$782,$A88,СВЦЭМ!$B$39:$B$782,S$83)+'СЕТ СН'!$H$9+СВЦЭМ!$D$10+'СЕТ СН'!$H$6-'СЕТ СН'!$H$19</f>
        <v>1375.36761161</v>
      </c>
      <c r="T88" s="36">
        <f>SUMIFS(СВЦЭМ!$C$39:$C$782,СВЦЭМ!$A$39:$A$782,$A88,СВЦЭМ!$B$39:$B$782,T$83)+'СЕТ СН'!$H$9+СВЦЭМ!$D$10+'СЕТ СН'!$H$6-'СЕТ СН'!$H$19</f>
        <v>1332.85592686</v>
      </c>
      <c r="U88" s="36">
        <f>SUMIFS(СВЦЭМ!$C$39:$C$782,СВЦЭМ!$A$39:$A$782,$A88,СВЦЭМ!$B$39:$B$782,U$83)+'СЕТ СН'!$H$9+СВЦЭМ!$D$10+'СЕТ СН'!$H$6-'СЕТ СН'!$H$19</f>
        <v>1316.98959343</v>
      </c>
      <c r="V88" s="36">
        <f>SUMIFS(СВЦЭМ!$C$39:$C$782,СВЦЭМ!$A$39:$A$782,$A88,СВЦЭМ!$B$39:$B$782,V$83)+'СЕТ СН'!$H$9+СВЦЭМ!$D$10+'СЕТ СН'!$H$6-'СЕТ СН'!$H$19</f>
        <v>1309.2872919599999</v>
      </c>
      <c r="W88" s="36">
        <f>SUMIFS(СВЦЭМ!$C$39:$C$782,СВЦЭМ!$A$39:$A$782,$A88,СВЦЭМ!$B$39:$B$782,W$83)+'СЕТ СН'!$H$9+СВЦЭМ!$D$10+'СЕТ СН'!$H$6-'СЕТ СН'!$H$19</f>
        <v>1327.2506430999999</v>
      </c>
      <c r="X88" s="36">
        <f>SUMIFS(СВЦЭМ!$C$39:$C$782,СВЦЭМ!$A$39:$A$782,$A88,СВЦЭМ!$B$39:$B$782,X$83)+'СЕТ СН'!$H$9+СВЦЭМ!$D$10+'СЕТ СН'!$H$6-'СЕТ СН'!$H$19</f>
        <v>1351.1375720600001</v>
      </c>
      <c r="Y88" s="36">
        <f>SUMIFS(СВЦЭМ!$C$39:$C$782,СВЦЭМ!$A$39:$A$782,$A88,СВЦЭМ!$B$39:$B$782,Y$83)+'СЕТ СН'!$H$9+СВЦЭМ!$D$10+'СЕТ СН'!$H$6-'СЕТ СН'!$H$19</f>
        <v>1332.8531986099999</v>
      </c>
    </row>
    <row r="89" spans="1:25" ht="15.75" x14ac:dyDescent="0.2">
      <c r="A89" s="35">
        <f t="shared" si="2"/>
        <v>44626</v>
      </c>
      <c r="B89" s="36">
        <f>SUMIFS(СВЦЭМ!$C$39:$C$782,СВЦЭМ!$A$39:$A$782,$A89,СВЦЭМ!$B$39:$B$782,B$83)+'СЕТ СН'!$H$9+СВЦЭМ!$D$10+'СЕТ СН'!$H$6-'СЕТ СН'!$H$19</f>
        <v>1331.8050210700001</v>
      </c>
      <c r="C89" s="36">
        <f>SUMIFS(СВЦЭМ!$C$39:$C$782,СВЦЭМ!$A$39:$A$782,$A89,СВЦЭМ!$B$39:$B$782,C$83)+'СЕТ СН'!$H$9+СВЦЭМ!$D$10+'СЕТ СН'!$H$6-'СЕТ СН'!$H$19</f>
        <v>1350.8125801799999</v>
      </c>
      <c r="D89" s="36">
        <f>SUMIFS(СВЦЭМ!$C$39:$C$782,СВЦЭМ!$A$39:$A$782,$A89,СВЦЭМ!$B$39:$B$782,D$83)+'СЕТ СН'!$H$9+СВЦЭМ!$D$10+'СЕТ СН'!$H$6-'СЕТ СН'!$H$19</f>
        <v>1409.2975822200001</v>
      </c>
      <c r="E89" s="36">
        <f>SUMIFS(СВЦЭМ!$C$39:$C$782,СВЦЭМ!$A$39:$A$782,$A89,СВЦЭМ!$B$39:$B$782,E$83)+'СЕТ СН'!$H$9+СВЦЭМ!$D$10+'СЕТ СН'!$H$6-'СЕТ СН'!$H$19</f>
        <v>1453.70279587</v>
      </c>
      <c r="F89" s="36">
        <f>SUMIFS(СВЦЭМ!$C$39:$C$782,СВЦЭМ!$A$39:$A$782,$A89,СВЦЭМ!$B$39:$B$782,F$83)+'СЕТ СН'!$H$9+СВЦЭМ!$D$10+'СЕТ СН'!$H$6-'СЕТ СН'!$H$19</f>
        <v>1462.37575087</v>
      </c>
      <c r="G89" s="36">
        <f>SUMIFS(СВЦЭМ!$C$39:$C$782,СВЦЭМ!$A$39:$A$782,$A89,СВЦЭМ!$B$39:$B$782,G$83)+'СЕТ СН'!$H$9+СВЦЭМ!$D$10+'СЕТ СН'!$H$6-'СЕТ СН'!$H$19</f>
        <v>1467.52623958</v>
      </c>
      <c r="H89" s="36">
        <f>SUMIFS(СВЦЭМ!$C$39:$C$782,СВЦЭМ!$A$39:$A$782,$A89,СВЦЭМ!$B$39:$B$782,H$83)+'СЕТ СН'!$H$9+СВЦЭМ!$D$10+'СЕТ СН'!$H$6-'СЕТ СН'!$H$19</f>
        <v>1441.60970948</v>
      </c>
      <c r="I89" s="36">
        <f>SUMIFS(СВЦЭМ!$C$39:$C$782,СВЦЭМ!$A$39:$A$782,$A89,СВЦЭМ!$B$39:$B$782,I$83)+'СЕТ СН'!$H$9+СВЦЭМ!$D$10+'СЕТ СН'!$H$6-'СЕТ СН'!$H$19</f>
        <v>1335.0985315</v>
      </c>
      <c r="J89" s="36">
        <f>SUMIFS(СВЦЭМ!$C$39:$C$782,СВЦЭМ!$A$39:$A$782,$A89,СВЦЭМ!$B$39:$B$782,J$83)+'СЕТ СН'!$H$9+СВЦЭМ!$D$10+'СЕТ СН'!$H$6-'СЕТ СН'!$H$19</f>
        <v>1278.0857862600001</v>
      </c>
      <c r="K89" s="36">
        <f>SUMIFS(СВЦЭМ!$C$39:$C$782,СВЦЭМ!$A$39:$A$782,$A89,СВЦЭМ!$B$39:$B$782,K$83)+'СЕТ СН'!$H$9+СВЦЭМ!$D$10+'СЕТ СН'!$H$6-'СЕТ СН'!$H$19</f>
        <v>1247.15303169</v>
      </c>
      <c r="L89" s="36">
        <f>SUMIFS(СВЦЭМ!$C$39:$C$782,СВЦЭМ!$A$39:$A$782,$A89,СВЦЭМ!$B$39:$B$782,L$83)+'СЕТ СН'!$H$9+СВЦЭМ!$D$10+'СЕТ СН'!$H$6-'СЕТ СН'!$H$19</f>
        <v>1254.2186561799999</v>
      </c>
      <c r="M89" s="36">
        <f>SUMIFS(СВЦЭМ!$C$39:$C$782,СВЦЭМ!$A$39:$A$782,$A89,СВЦЭМ!$B$39:$B$782,M$83)+'СЕТ СН'!$H$9+СВЦЭМ!$D$10+'СЕТ СН'!$H$6-'СЕТ СН'!$H$19</f>
        <v>1269.7153137600001</v>
      </c>
      <c r="N89" s="36">
        <f>SUMIFS(СВЦЭМ!$C$39:$C$782,СВЦЭМ!$A$39:$A$782,$A89,СВЦЭМ!$B$39:$B$782,N$83)+'СЕТ СН'!$H$9+СВЦЭМ!$D$10+'СЕТ СН'!$H$6-'СЕТ СН'!$H$19</f>
        <v>1330.8495959500001</v>
      </c>
      <c r="O89" s="36">
        <f>SUMIFS(СВЦЭМ!$C$39:$C$782,СВЦЭМ!$A$39:$A$782,$A89,СВЦЭМ!$B$39:$B$782,O$83)+'СЕТ СН'!$H$9+СВЦЭМ!$D$10+'СЕТ СН'!$H$6-'СЕТ СН'!$H$19</f>
        <v>1382.4809404100001</v>
      </c>
      <c r="P89" s="36">
        <f>SUMIFS(СВЦЭМ!$C$39:$C$782,СВЦЭМ!$A$39:$A$782,$A89,СВЦЭМ!$B$39:$B$782,P$83)+'СЕТ СН'!$H$9+СВЦЭМ!$D$10+'СЕТ СН'!$H$6-'СЕТ СН'!$H$19</f>
        <v>1398.47523243</v>
      </c>
      <c r="Q89" s="36">
        <f>SUMIFS(СВЦЭМ!$C$39:$C$782,СВЦЭМ!$A$39:$A$782,$A89,СВЦЭМ!$B$39:$B$782,Q$83)+'СЕТ СН'!$H$9+СВЦЭМ!$D$10+'СЕТ СН'!$H$6-'СЕТ СН'!$H$19</f>
        <v>1384.2885539399999</v>
      </c>
      <c r="R89" s="36">
        <f>SUMIFS(СВЦЭМ!$C$39:$C$782,СВЦЭМ!$A$39:$A$782,$A89,СВЦЭМ!$B$39:$B$782,R$83)+'СЕТ СН'!$H$9+СВЦЭМ!$D$10+'СЕТ СН'!$H$6-'СЕТ СН'!$H$19</f>
        <v>1349.2855404500001</v>
      </c>
      <c r="S89" s="36">
        <f>SUMIFS(СВЦЭМ!$C$39:$C$782,СВЦЭМ!$A$39:$A$782,$A89,СВЦЭМ!$B$39:$B$782,S$83)+'СЕТ СН'!$H$9+СВЦЭМ!$D$10+'СЕТ СН'!$H$6-'СЕТ СН'!$H$19</f>
        <v>1306.07851237</v>
      </c>
      <c r="T89" s="36">
        <f>SUMIFS(СВЦЭМ!$C$39:$C$782,СВЦЭМ!$A$39:$A$782,$A89,СВЦЭМ!$B$39:$B$782,T$83)+'СЕТ СН'!$H$9+СВЦЭМ!$D$10+'СЕТ СН'!$H$6-'СЕТ СН'!$H$19</f>
        <v>1263.8345435900001</v>
      </c>
      <c r="U89" s="36">
        <f>SUMIFS(СВЦЭМ!$C$39:$C$782,СВЦЭМ!$A$39:$A$782,$A89,СВЦЭМ!$B$39:$B$782,U$83)+'СЕТ СН'!$H$9+СВЦЭМ!$D$10+'СЕТ СН'!$H$6-'СЕТ СН'!$H$19</f>
        <v>1231.3035242800001</v>
      </c>
      <c r="V89" s="36">
        <f>SUMIFS(СВЦЭМ!$C$39:$C$782,СВЦЭМ!$A$39:$A$782,$A89,СВЦЭМ!$B$39:$B$782,V$83)+'СЕТ СН'!$H$9+СВЦЭМ!$D$10+'СЕТ СН'!$H$6-'СЕТ СН'!$H$19</f>
        <v>1232.12987462</v>
      </c>
      <c r="W89" s="36">
        <f>SUMIFS(СВЦЭМ!$C$39:$C$782,СВЦЭМ!$A$39:$A$782,$A89,СВЦЭМ!$B$39:$B$782,W$83)+'СЕТ СН'!$H$9+СВЦЭМ!$D$10+'СЕТ СН'!$H$6-'СЕТ СН'!$H$19</f>
        <v>1244.8843898</v>
      </c>
      <c r="X89" s="36">
        <f>SUMIFS(СВЦЭМ!$C$39:$C$782,СВЦЭМ!$A$39:$A$782,$A89,СВЦЭМ!$B$39:$B$782,X$83)+'СЕТ СН'!$H$9+СВЦЭМ!$D$10+'СЕТ СН'!$H$6-'СЕТ СН'!$H$19</f>
        <v>1281.5073605800001</v>
      </c>
      <c r="Y89" s="36">
        <f>SUMIFS(СВЦЭМ!$C$39:$C$782,СВЦЭМ!$A$39:$A$782,$A89,СВЦЭМ!$B$39:$B$782,Y$83)+'СЕТ СН'!$H$9+СВЦЭМ!$D$10+'СЕТ СН'!$H$6-'СЕТ СН'!$H$19</f>
        <v>1298.3768633300001</v>
      </c>
    </row>
    <row r="90" spans="1:25" ht="15.75" x14ac:dyDescent="0.2">
      <c r="A90" s="35">
        <f t="shared" si="2"/>
        <v>44627</v>
      </c>
      <c r="B90" s="36">
        <f>SUMIFS(СВЦЭМ!$C$39:$C$782,СВЦЭМ!$A$39:$A$782,$A90,СВЦЭМ!$B$39:$B$782,B$83)+'СЕТ СН'!$H$9+СВЦЭМ!$D$10+'СЕТ СН'!$H$6-'СЕТ СН'!$H$19</f>
        <v>1304.43885327</v>
      </c>
      <c r="C90" s="36">
        <f>SUMIFS(СВЦЭМ!$C$39:$C$782,СВЦЭМ!$A$39:$A$782,$A90,СВЦЭМ!$B$39:$B$782,C$83)+'СЕТ СН'!$H$9+СВЦЭМ!$D$10+'СЕТ СН'!$H$6-'СЕТ СН'!$H$19</f>
        <v>1355.2796640199999</v>
      </c>
      <c r="D90" s="36">
        <f>SUMIFS(СВЦЭМ!$C$39:$C$782,СВЦЭМ!$A$39:$A$782,$A90,СВЦЭМ!$B$39:$B$782,D$83)+'СЕТ СН'!$H$9+СВЦЭМ!$D$10+'СЕТ СН'!$H$6-'СЕТ СН'!$H$19</f>
        <v>1409.0278208500001</v>
      </c>
      <c r="E90" s="36">
        <f>SUMIFS(СВЦЭМ!$C$39:$C$782,СВЦЭМ!$A$39:$A$782,$A90,СВЦЭМ!$B$39:$B$782,E$83)+'СЕТ СН'!$H$9+СВЦЭМ!$D$10+'СЕТ СН'!$H$6-'СЕТ СН'!$H$19</f>
        <v>1457.4839167800001</v>
      </c>
      <c r="F90" s="36">
        <f>SUMIFS(СВЦЭМ!$C$39:$C$782,СВЦЭМ!$A$39:$A$782,$A90,СВЦЭМ!$B$39:$B$782,F$83)+'СЕТ СН'!$H$9+СВЦЭМ!$D$10+'СЕТ СН'!$H$6-'СЕТ СН'!$H$19</f>
        <v>1476.0525340500001</v>
      </c>
      <c r="G90" s="36">
        <f>SUMIFS(СВЦЭМ!$C$39:$C$782,СВЦЭМ!$A$39:$A$782,$A90,СВЦЭМ!$B$39:$B$782,G$83)+'СЕТ СН'!$H$9+СВЦЭМ!$D$10+'СЕТ СН'!$H$6-'СЕТ СН'!$H$19</f>
        <v>1460.02660988</v>
      </c>
      <c r="H90" s="36">
        <f>SUMIFS(СВЦЭМ!$C$39:$C$782,СВЦЭМ!$A$39:$A$782,$A90,СВЦЭМ!$B$39:$B$782,H$83)+'СЕТ СН'!$H$9+СВЦЭМ!$D$10+'СЕТ СН'!$H$6-'СЕТ СН'!$H$19</f>
        <v>1420.8594790700001</v>
      </c>
      <c r="I90" s="36">
        <f>SUMIFS(СВЦЭМ!$C$39:$C$782,СВЦЭМ!$A$39:$A$782,$A90,СВЦЭМ!$B$39:$B$782,I$83)+'СЕТ СН'!$H$9+СВЦЭМ!$D$10+'СЕТ СН'!$H$6-'СЕТ СН'!$H$19</f>
        <v>1349.1622429700001</v>
      </c>
      <c r="J90" s="36">
        <f>SUMIFS(СВЦЭМ!$C$39:$C$782,СВЦЭМ!$A$39:$A$782,$A90,СВЦЭМ!$B$39:$B$782,J$83)+'СЕТ СН'!$H$9+СВЦЭМ!$D$10+'СЕТ СН'!$H$6-'СЕТ СН'!$H$19</f>
        <v>1277.7462769799999</v>
      </c>
      <c r="K90" s="36">
        <f>SUMIFS(СВЦЭМ!$C$39:$C$782,СВЦЭМ!$A$39:$A$782,$A90,СВЦЭМ!$B$39:$B$782,K$83)+'СЕТ СН'!$H$9+СВЦЭМ!$D$10+'СЕТ СН'!$H$6-'СЕТ СН'!$H$19</f>
        <v>1247.38722276</v>
      </c>
      <c r="L90" s="36">
        <f>SUMIFS(СВЦЭМ!$C$39:$C$782,СВЦЭМ!$A$39:$A$782,$A90,СВЦЭМ!$B$39:$B$782,L$83)+'СЕТ СН'!$H$9+СВЦЭМ!$D$10+'СЕТ СН'!$H$6-'СЕТ СН'!$H$19</f>
        <v>1244.98418464</v>
      </c>
      <c r="M90" s="36">
        <f>SUMIFS(СВЦЭМ!$C$39:$C$782,СВЦЭМ!$A$39:$A$782,$A90,СВЦЭМ!$B$39:$B$782,M$83)+'СЕТ СН'!$H$9+СВЦЭМ!$D$10+'СЕТ СН'!$H$6-'СЕТ СН'!$H$19</f>
        <v>1291.7949060200001</v>
      </c>
      <c r="N90" s="36">
        <f>SUMIFS(СВЦЭМ!$C$39:$C$782,СВЦЭМ!$A$39:$A$782,$A90,СВЦЭМ!$B$39:$B$782,N$83)+'СЕТ СН'!$H$9+СВЦЭМ!$D$10+'СЕТ СН'!$H$6-'СЕТ СН'!$H$19</f>
        <v>1363.09432681</v>
      </c>
      <c r="O90" s="36">
        <f>SUMIFS(СВЦЭМ!$C$39:$C$782,СВЦЭМ!$A$39:$A$782,$A90,СВЦЭМ!$B$39:$B$782,O$83)+'СЕТ СН'!$H$9+СВЦЭМ!$D$10+'СЕТ СН'!$H$6-'СЕТ СН'!$H$19</f>
        <v>1416.4965691899999</v>
      </c>
      <c r="P90" s="36">
        <f>SUMIFS(СВЦЭМ!$C$39:$C$782,СВЦЭМ!$A$39:$A$782,$A90,СВЦЭМ!$B$39:$B$782,P$83)+'СЕТ СН'!$H$9+СВЦЭМ!$D$10+'СЕТ СН'!$H$6-'СЕТ СН'!$H$19</f>
        <v>1421.11603896</v>
      </c>
      <c r="Q90" s="36">
        <f>SUMIFS(СВЦЭМ!$C$39:$C$782,СВЦЭМ!$A$39:$A$782,$A90,СВЦЭМ!$B$39:$B$782,Q$83)+'СЕТ СН'!$H$9+СВЦЭМ!$D$10+'СЕТ СН'!$H$6-'СЕТ СН'!$H$19</f>
        <v>1396.51296591</v>
      </c>
      <c r="R90" s="36">
        <f>SUMIFS(СВЦЭМ!$C$39:$C$782,СВЦЭМ!$A$39:$A$782,$A90,СВЦЭМ!$B$39:$B$782,R$83)+'СЕТ СН'!$H$9+СВЦЭМ!$D$10+'СЕТ СН'!$H$6-'СЕТ СН'!$H$19</f>
        <v>1348.35040495</v>
      </c>
      <c r="S90" s="36">
        <f>SUMIFS(СВЦЭМ!$C$39:$C$782,СВЦЭМ!$A$39:$A$782,$A90,СВЦЭМ!$B$39:$B$782,S$83)+'СЕТ СН'!$H$9+СВЦЭМ!$D$10+'СЕТ СН'!$H$6-'СЕТ СН'!$H$19</f>
        <v>1305.47526434</v>
      </c>
      <c r="T90" s="36">
        <f>SUMIFS(СВЦЭМ!$C$39:$C$782,СВЦЭМ!$A$39:$A$782,$A90,СВЦЭМ!$B$39:$B$782,T$83)+'СЕТ СН'!$H$9+СВЦЭМ!$D$10+'СЕТ СН'!$H$6-'СЕТ СН'!$H$19</f>
        <v>1273.1847765</v>
      </c>
      <c r="U90" s="36">
        <f>SUMIFS(СВЦЭМ!$C$39:$C$782,СВЦЭМ!$A$39:$A$782,$A90,СВЦЭМ!$B$39:$B$782,U$83)+'СЕТ СН'!$H$9+СВЦЭМ!$D$10+'СЕТ СН'!$H$6-'СЕТ СН'!$H$19</f>
        <v>1237.7283102400002</v>
      </c>
      <c r="V90" s="36">
        <f>SUMIFS(СВЦЭМ!$C$39:$C$782,СВЦЭМ!$A$39:$A$782,$A90,СВЦЭМ!$B$39:$B$782,V$83)+'СЕТ СН'!$H$9+СВЦЭМ!$D$10+'СЕТ СН'!$H$6-'СЕТ СН'!$H$19</f>
        <v>1234.2487534100001</v>
      </c>
      <c r="W90" s="36">
        <f>SUMIFS(СВЦЭМ!$C$39:$C$782,СВЦЭМ!$A$39:$A$782,$A90,СВЦЭМ!$B$39:$B$782,W$83)+'СЕТ СН'!$H$9+СВЦЭМ!$D$10+'СЕТ СН'!$H$6-'СЕТ СН'!$H$19</f>
        <v>1257.2122983200002</v>
      </c>
      <c r="X90" s="36">
        <f>SUMIFS(СВЦЭМ!$C$39:$C$782,СВЦЭМ!$A$39:$A$782,$A90,СВЦЭМ!$B$39:$B$782,X$83)+'СЕТ СН'!$H$9+СВЦЭМ!$D$10+'СЕТ СН'!$H$6-'СЕТ СН'!$H$19</f>
        <v>1288.76320508</v>
      </c>
      <c r="Y90" s="36">
        <f>SUMIFS(СВЦЭМ!$C$39:$C$782,СВЦЭМ!$A$39:$A$782,$A90,СВЦЭМ!$B$39:$B$782,Y$83)+'СЕТ СН'!$H$9+СВЦЭМ!$D$10+'СЕТ СН'!$H$6-'СЕТ СН'!$H$19</f>
        <v>1320.9326841500001</v>
      </c>
    </row>
    <row r="91" spans="1:25" ht="15.75" x14ac:dyDescent="0.2">
      <c r="A91" s="35">
        <f t="shared" si="2"/>
        <v>44628</v>
      </c>
      <c r="B91" s="36">
        <f>SUMIFS(СВЦЭМ!$C$39:$C$782,СВЦЭМ!$A$39:$A$782,$A91,СВЦЭМ!$B$39:$B$782,B$83)+'СЕТ СН'!$H$9+СВЦЭМ!$D$10+'СЕТ СН'!$H$6-'СЕТ СН'!$H$19</f>
        <v>1308.7976243000001</v>
      </c>
      <c r="C91" s="36">
        <f>SUMIFS(СВЦЭМ!$C$39:$C$782,СВЦЭМ!$A$39:$A$782,$A91,СВЦЭМ!$B$39:$B$782,C$83)+'СЕТ СН'!$H$9+СВЦЭМ!$D$10+'СЕТ СН'!$H$6-'СЕТ СН'!$H$19</f>
        <v>1349.5548649300001</v>
      </c>
      <c r="D91" s="36">
        <f>SUMIFS(СВЦЭМ!$C$39:$C$782,СВЦЭМ!$A$39:$A$782,$A91,СВЦЭМ!$B$39:$B$782,D$83)+'СЕТ СН'!$H$9+СВЦЭМ!$D$10+'СЕТ СН'!$H$6-'СЕТ СН'!$H$19</f>
        <v>1392.9383813300001</v>
      </c>
      <c r="E91" s="36">
        <f>SUMIFS(СВЦЭМ!$C$39:$C$782,СВЦЭМ!$A$39:$A$782,$A91,СВЦЭМ!$B$39:$B$782,E$83)+'СЕТ СН'!$H$9+СВЦЭМ!$D$10+'СЕТ СН'!$H$6-'СЕТ СН'!$H$19</f>
        <v>1423.8950399800001</v>
      </c>
      <c r="F91" s="36">
        <f>SUMIFS(СВЦЭМ!$C$39:$C$782,СВЦЭМ!$A$39:$A$782,$A91,СВЦЭМ!$B$39:$B$782,F$83)+'СЕТ СН'!$H$9+СВЦЭМ!$D$10+'СЕТ СН'!$H$6-'СЕТ СН'!$H$19</f>
        <v>1440.07947403</v>
      </c>
      <c r="G91" s="36">
        <f>SUMIFS(СВЦЭМ!$C$39:$C$782,СВЦЭМ!$A$39:$A$782,$A91,СВЦЭМ!$B$39:$B$782,G$83)+'СЕТ СН'!$H$9+СВЦЭМ!$D$10+'СЕТ СН'!$H$6-'СЕТ СН'!$H$19</f>
        <v>1430.9871222300001</v>
      </c>
      <c r="H91" s="36">
        <f>SUMIFS(СВЦЭМ!$C$39:$C$782,СВЦЭМ!$A$39:$A$782,$A91,СВЦЭМ!$B$39:$B$782,H$83)+'СЕТ СН'!$H$9+СВЦЭМ!$D$10+'СЕТ СН'!$H$6-'СЕТ СН'!$H$19</f>
        <v>1413.32978183</v>
      </c>
      <c r="I91" s="36">
        <f>SUMIFS(СВЦЭМ!$C$39:$C$782,СВЦЭМ!$A$39:$A$782,$A91,СВЦЭМ!$B$39:$B$782,I$83)+'СЕТ СН'!$H$9+СВЦЭМ!$D$10+'СЕТ СН'!$H$6-'СЕТ СН'!$H$19</f>
        <v>1334.45992748</v>
      </c>
      <c r="J91" s="36">
        <f>SUMIFS(СВЦЭМ!$C$39:$C$782,СВЦЭМ!$A$39:$A$782,$A91,СВЦЭМ!$B$39:$B$782,J$83)+'СЕТ СН'!$H$9+СВЦЭМ!$D$10+'СЕТ СН'!$H$6-'СЕТ СН'!$H$19</f>
        <v>1253.8400383799999</v>
      </c>
      <c r="K91" s="36">
        <f>SUMIFS(СВЦЭМ!$C$39:$C$782,СВЦЭМ!$A$39:$A$782,$A91,СВЦЭМ!$B$39:$B$782,K$83)+'СЕТ СН'!$H$9+СВЦЭМ!$D$10+'СЕТ СН'!$H$6-'СЕТ СН'!$H$19</f>
        <v>1248.42154796</v>
      </c>
      <c r="L91" s="36">
        <f>SUMIFS(СВЦЭМ!$C$39:$C$782,СВЦЭМ!$A$39:$A$782,$A91,СВЦЭМ!$B$39:$B$782,L$83)+'СЕТ СН'!$H$9+СВЦЭМ!$D$10+'СЕТ СН'!$H$6-'СЕТ СН'!$H$19</f>
        <v>1249.3645773399999</v>
      </c>
      <c r="M91" s="36">
        <f>SUMIFS(СВЦЭМ!$C$39:$C$782,СВЦЭМ!$A$39:$A$782,$A91,СВЦЭМ!$B$39:$B$782,M$83)+'СЕТ СН'!$H$9+СВЦЭМ!$D$10+'СЕТ СН'!$H$6-'СЕТ СН'!$H$19</f>
        <v>1306.65152554</v>
      </c>
      <c r="N91" s="36">
        <f>SUMIFS(СВЦЭМ!$C$39:$C$782,СВЦЭМ!$A$39:$A$782,$A91,СВЦЭМ!$B$39:$B$782,N$83)+'СЕТ СН'!$H$9+СВЦЭМ!$D$10+'СЕТ СН'!$H$6-'СЕТ СН'!$H$19</f>
        <v>1384.1225331800001</v>
      </c>
      <c r="O91" s="36">
        <f>SUMIFS(СВЦЭМ!$C$39:$C$782,СВЦЭМ!$A$39:$A$782,$A91,СВЦЭМ!$B$39:$B$782,O$83)+'СЕТ СН'!$H$9+СВЦЭМ!$D$10+'СЕТ СН'!$H$6-'СЕТ СН'!$H$19</f>
        <v>1419.6197730700001</v>
      </c>
      <c r="P91" s="36">
        <f>SUMIFS(СВЦЭМ!$C$39:$C$782,СВЦЭМ!$A$39:$A$782,$A91,СВЦЭМ!$B$39:$B$782,P$83)+'СЕТ СН'!$H$9+СВЦЭМ!$D$10+'СЕТ СН'!$H$6-'СЕТ СН'!$H$19</f>
        <v>1423.57017606</v>
      </c>
      <c r="Q91" s="36">
        <f>SUMIFS(СВЦЭМ!$C$39:$C$782,СВЦЭМ!$A$39:$A$782,$A91,СВЦЭМ!$B$39:$B$782,Q$83)+'СЕТ СН'!$H$9+СВЦЭМ!$D$10+'СЕТ СН'!$H$6-'СЕТ СН'!$H$19</f>
        <v>1409.6354936</v>
      </c>
      <c r="R91" s="36">
        <f>SUMIFS(СВЦЭМ!$C$39:$C$782,СВЦЭМ!$A$39:$A$782,$A91,СВЦЭМ!$B$39:$B$782,R$83)+'СЕТ СН'!$H$9+СВЦЭМ!$D$10+'СЕТ СН'!$H$6-'СЕТ СН'!$H$19</f>
        <v>1352.354321</v>
      </c>
      <c r="S91" s="36">
        <f>SUMIFS(СВЦЭМ!$C$39:$C$782,СВЦЭМ!$A$39:$A$782,$A91,СВЦЭМ!$B$39:$B$782,S$83)+'СЕТ СН'!$H$9+СВЦЭМ!$D$10+'СЕТ СН'!$H$6-'СЕТ СН'!$H$19</f>
        <v>1300.7319170800001</v>
      </c>
      <c r="T91" s="36">
        <f>SUMIFS(СВЦЭМ!$C$39:$C$782,СВЦЭМ!$A$39:$A$782,$A91,СВЦЭМ!$B$39:$B$782,T$83)+'СЕТ СН'!$H$9+СВЦЭМ!$D$10+'СЕТ СН'!$H$6-'СЕТ СН'!$H$19</f>
        <v>1258.24178426</v>
      </c>
      <c r="U91" s="36">
        <f>SUMIFS(СВЦЭМ!$C$39:$C$782,СВЦЭМ!$A$39:$A$782,$A91,СВЦЭМ!$B$39:$B$782,U$83)+'СЕТ СН'!$H$9+СВЦЭМ!$D$10+'СЕТ СН'!$H$6-'СЕТ СН'!$H$19</f>
        <v>1234.9512085599999</v>
      </c>
      <c r="V91" s="36">
        <f>SUMIFS(СВЦЭМ!$C$39:$C$782,СВЦЭМ!$A$39:$A$782,$A91,СВЦЭМ!$B$39:$B$782,V$83)+'СЕТ СН'!$H$9+СВЦЭМ!$D$10+'СЕТ СН'!$H$6-'СЕТ СН'!$H$19</f>
        <v>1243.94169255</v>
      </c>
      <c r="W91" s="36">
        <f>SUMIFS(СВЦЭМ!$C$39:$C$782,СВЦЭМ!$A$39:$A$782,$A91,СВЦЭМ!$B$39:$B$782,W$83)+'СЕТ СН'!$H$9+СВЦЭМ!$D$10+'СЕТ СН'!$H$6-'СЕТ СН'!$H$19</f>
        <v>1259.7725697000001</v>
      </c>
      <c r="X91" s="36">
        <f>SUMIFS(СВЦЭМ!$C$39:$C$782,СВЦЭМ!$A$39:$A$782,$A91,СВЦЭМ!$B$39:$B$782,X$83)+'СЕТ СН'!$H$9+СВЦЭМ!$D$10+'СЕТ СН'!$H$6-'СЕТ СН'!$H$19</f>
        <v>1282.8795707500001</v>
      </c>
      <c r="Y91" s="36">
        <f>SUMIFS(СВЦЭМ!$C$39:$C$782,СВЦЭМ!$A$39:$A$782,$A91,СВЦЭМ!$B$39:$B$782,Y$83)+'СЕТ СН'!$H$9+СВЦЭМ!$D$10+'СЕТ СН'!$H$6-'СЕТ СН'!$H$19</f>
        <v>1319.47598012</v>
      </c>
    </row>
    <row r="92" spans="1:25" ht="15.75" x14ac:dyDescent="0.2">
      <c r="A92" s="35">
        <f t="shared" si="2"/>
        <v>44629</v>
      </c>
      <c r="B92" s="36">
        <f>SUMIFS(СВЦЭМ!$C$39:$C$782,СВЦЭМ!$A$39:$A$782,$A92,СВЦЭМ!$B$39:$B$782,B$83)+'СЕТ СН'!$H$9+СВЦЭМ!$D$10+'СЕТ СН'!$H$6-'СЕТ СН'!$H$19</f>
        <v>1313.92837723</v>
      </c>
      <c r="C92" s="36">
        <f>SUMIFS(СВЦЭМ!$C$39:$C$782,СВЦЭМ!$A$39:$A$782,$A92,СВЦЭМ!$B$39:$B$782,C$83)+'СЕТ СН'!$H$9+СВЦЭМ!$D$10+'СЕТ СН'!$H$6-'СЕТ СН'!$H$19</f>
        <v>1364.08176349</v>
      </c>
      <c r="D92" s="36">
        <f>SUMIFS(СВЦЭМ!$C$39:$C$782,СВЦЭМ!$A$39:$A$782,$A92,СВЦЭМ!$B$39:$B$782,D$83)+'СЕТ СН'!$H$9+СВЦЭМ!$D$10+'СЕТ СН'!$H$6-'СЕТ СН'!$H$19</f>
        <v>1403.9397278199999</v>
      </c>
      <c r="E92" s="36">
        <f>SUMIFS(СВЦЭМ!$C$39:$C$782,СВЦЭМ!$A$39:$A$782,$A92,СВЦЭМ!$B$39:$B$782,E$83)+'СЕТ СН'!$H$9+СВЦЭМ!$D$10+'СЕТ СН'!$H$6-'СЕТ СН'!$H$19</f>
        <v>1430.7291271900001</v>
      </c>
      <c r="F92" s="36">
        <f>SUMIFS(СВЦЭМ!$C$39:$C$782,СВЦЭМ!$A$39:$A$782,$A92,СВЦЭМ!$B$39:$B$782,F$83)+'СЕТ СН'!$H$9+СВЦЭМ!$D$10+'СЕТ СН'!$H$6-'СЕТ СН'!$H$19</f>
        <v>1463.1227464599999</v>
      </c>
      <c r="G92" s="36">
        <f>SUMIFS(СВЦЭМ!$C$39:$C$782,СВЦЭМ!$A$39:$A$782,$A92,СВЦЭМ!$B$39:$B$782,G$83)+'СЕТ СН'!$H$9+СВЦЭМ!$D$10+'СЕТ СН'!$H$6-'СЕТ СН'!$H$19</f>
        <v>1457.67228041</v>
      </c>
      <c r="H92" s="36">
        <f>SUMIFS(СВЦЭМ!$C$39:$C$782,СВЦЭМ!$A$39:$A$782,$A92,СВЦЭМ!$B$39:$B$782,H$83)+'СЕТ СН'!$H$9+СВЦЭМ!$D$10+'СЕТ СН'!$H$6-'СЕТ СН'!$H$19</f>
        <v>1409.1819421</v>
      </c>
      <c r="I92" s="36">
        <f>SUMIFS(СВЦЭМ!$C$39:$C$782,СВЦЭМ!$A$39:$A$782,$A92,СВЦЭМ!$B$39:$B$782,I$83)+'СЕТ СН'!$H$9+СВЦЭМ!$D$10+'СЕТ СН'!$H$6-'СЕТ СН'!$H$19</f>
        <v>1384.1142406199999</v>
      </c>
      <c r="J92" s="36">
        <f>SUMIFS(СВЦЭМ!$C$39:$C$782,СВЦЭМ!$A$39:$A$782,$A92,СВЦЭМ!$B$39:$B$782,J$83)+'СЕТ СН'!$H$9+СВЦЭМ!$D$10+'СЕТ СН'!$H$6-'СЕТ СН'!$H$19</f>
        <v>1360.96189979</v>
      </c>
      <c r="K92" s="36">
        <f>SUMIFS(СВЦЭМ!$C$39:$C$782,СВЦЭМ!$A$39:$A$782,$A92,СВЦЭМ!$B$39:$B$782,K$83)+'СЕТ СН'!$H$9+СВЦЭМ!$D$10+'СЕТ СН'!$H$6-'СЕТ СН'!$H$19</f>
        <v>1347.1775784199999</v>
      </c>
      <c r="L92" s="36">
        <f>SUMIFS(СВЦЭМ!$C$39:$C$782,СВЦЭМ!$A$39:$A$782,$A92,СВЦЭМ!$B$39:$B$782,L$83)+'СЕТ СН'!$H$9+СВЦЭМ!$D$10+'СЕТ СН'!$H$6-'СЕТ СН'!$H$19</f>
        <v>1343.3001167499999</v>
      </c>
      <c r="M92" s="36">
        <f>SUMIFS(СВЦЭМ!$C$39:$C$782,СВЦЭМ!$A$39:$A$782,$A92,СВЦЭМ!$B$39:$B$782,M$83)+'СЕТ СН'!$H$9+СВЦЭМ!$D$10+'СЕТ СН'!$H$6-'СЕТ СН'!$H$19</f>
        <v>1392.2470544600001</v>
      </c>
      <c r="N92" s="36">
        <f>SUMIFS(СВЦЭМ!$C$39:$C$782,СВЦЭМ!$A$39:$A$782,$A92,СВЦЭМ!$B$39:$B$782,N$83)+'СЕТ СН'!$H$9+СВЦЭМ!$D$10+'СЕТ СН'!$H$6-'СЕТ СН'!$H$19</f>
        <v>1417.6843326800001</v>
      </c>
      <c r="O92" s="36">
        <f>SUMIFS(СВЦЭМ!$C$39:$C$782,СВЦЭМ!$A$39:$A$782,$A92,СВЦЭМ!$B$39:$B$782,O$83)+'СЕТ СН'!$H$9+СВЦЭМ!$D$10+'СЕТ СН'!$H$6-'СЕТ СН'!$H$19</f>
        <v>1474.3531085100001</v>
      </c>
      <c r="P92" s="36">
        <f>SUMIFS(СВЦЭМ!$C$39:$C$782,СВЦЭМ!$A$39:$A$782,$A92,СВЦЭМ!$B$39:$B$782,P$83)+'СЕТ СН'!$H$9+СВЦЭМ!$D$10+'СЕТ СН'!$H$6-'СЕТ СН'!$H$19</f>
        <v>1473.01771921</v>
      </c>
      <c r="Q92" s="36">
        <f>SUMIFS(СВЦЭМ!$C$39:$C$782,СВЦЭМ!$A$39:$A$782,$A92,СВЦЭМ!$B$39:$B$782,Q$83)+'СЕТ СН'!$H$9+СВЦЭМ!$D$10+'СЕТ СН'!$H$6-'СЕТ СН'!$H$19</f>
        <v>1452.1852850400001</v>
      </c>
      <c r="R92" s="36">
        <f>SUMIFS(СВЦЭМ!$C$39:$C$782,СВЦЭМ!$A$39:$A$782,$A92,СВЦЭМ!$B$39:$B$782,R$83)+'СЕТ СН'!$H$9+СВЦЭМ!$D$10+'СЕТ СН'!$H$6-'СЕТ СН'!$H$19</f>
        <v>1410.57996299</v>
      </c>
      <c r="S92" s="36">
        <f>SUMIFS(СВЦЭМ!$C$39:$C$782,СВЦЭМ!$A$39:$A$782,$A92,СВЦЭМ!$B$39:$B$782,S$83)+'СЕТ СН'!$H$9+СВЦЭМ!$D$10+'СЕТ СН'!$H$6-'СЕТ СН'!$H$19</f>
        <v>1361.5619074799999</v>
      </c>
      <c r="T92" s="36">
        <f>SUMIFS(СВЦЭМ!$C$39:$C$782,СВЦЭМ!$A$39:$A$782,$A92,СВЦЭМ!$B$39:$B$782,T$83)+'СЕТ СН'!$H$9+СВЦЭМ!$D$10+'СЕТ СН'!$H$6-'СЕТ СН'!$H$19</f>
        <v>1323.6557568200001</v>
      </c>
      <c r="U92" s="36">
        <f>SUMIFS(СВЦЭМ!$C$39:$C$782,СВЦЭМ!$A$39:$A$782,$A92,СВЦЭМ!$B$39:$B$782,U$83)+'СЕТ СН'!$H$9+СВЦЭМ!$D$10+'СЕТ СН'!$H$6-'СЕТ СН'!$H$19</f>
        <v>1297.15594685</v>
      </c>
      <c r="V92" s="36">
        <f>SUMIFS(СВЦЭМ!$C$39:$C$782,СВЦЭМ!$A$39:$A$782,$A92,СВЦЭМ!$B$39:$B$782,V$83)+'СЕТ СН'!$H$9+СВЦЭМ!$D$10+'СЕТ СН'!$H$6-'СЕТ СН'!$H$19</f>
        <v>1309.8341863200001</v>
      </c>
      <c r="W92" s="36">
        <f>SUMIFS(СВЦЭМ!$C$39:$C$782,СВЦЭМ!$A$39:$A$782,$A92,СВЦЭМ!$B$39:$B$782,W$83)+'СЕТ СН'!$H$9+СВЦЭМ!$D$10+'СЕТ СН'!$H$6-'СЕТ СН'!$H$19</f>
        <v>1325.2550142</v>
      </c>
      <c r="X92" s="36">
        <f>SUMIFS(СВЦЭМ!$C$39:$C$782,СВЦЭМ!$A$39:$A$782,$A92,СВЦЭМ!$B$39:$B$782,X$83)+'СЕТ СН'!$H$9+СВЦЭМ!$D$10+'СЕТ СН'!$H$6-'СЕТ СН'!$H$19</f>
        <v>1349.91910792</v>
      </c>
      <c r="Y92" s="36">
        <f>SUMIFS(СВЦЭМ!$C$39:$C$782,СВЦЭМ!$A$39:$A$782,$A92,СВЦЭМ!$B$39:$B$782,Y$83)+'СЕТ СН'!$H$9+СВЦЭМ!$D$10+'СЕТ СН'!$H$6-'СЕТ СН'!$H$19</f>
        <v>1364.23497451</v>
      </c>
    </row>
    <row r="93" spans="1:25" ht="15.75" x14ac:dyDescent="0.2">
      <c r="A93" s="35">
        <f t="shared" si="2"/>
        <v>44630</v>
      </c>
      <c r="B93" s="36">
        <f>SUMIFS(СВЦЭМ!$C$39:$C$782,СВЦЭМ!$A$39:$A$782,$A93,СВЦЭМ!$B$39:$B$782,B$83)+'СЕТ СН'!$H$9+СВЦЭМ!$D$10+'СЕТ СН'!$H$6-'СЕТ СН'!$H$19</f>
        <v>1366.13053378</v>
      </c>
      <c r="C93" s="36">
        <f>SUMIFS(СВЦЭМ!$C$39:$C$782,СВЦЭМ!$A$39:$A$782,$A93,СВЦЭМ!$B$39:$B$782,C$83)+'СЕТ СН'!$H$9+СВЦЭМ!$D$10+'СЕТ СН'!$H$6-'СЕТ СН'!$H$19</f>
        <v>1420.87836019</v>
      </c>
      <c r="D93" s="36">
        <f>SUMIFS(СВЦЭМ!$C$39:$C$782,СВЦЭМ!$A$39:$A$782,$A93,СВЦЭМ!$B$39:$B$782,D$83)+'СЕТ СН'!$H$9+СВЦЭМ!$D$10+'СЕТ СН'!$H$6-'СЕТ СН'!$H$19</f>
        <v>1456.76357794</v>
      </c>
      <c r="E93" s="36">
        <f>SUMIFS(СВЦЭМ!$C$39:$C$782,СВЦЭМ!$A$39:$A$782,$A93,СВЦЭМ!$B$39:$B$782,E$83)+'СЕТ СН'!$H$9+СВЦЭМ!$D$10+'СЕТ СН'!$H$6-'СЕТ СН'!$H$19</f>
        <v>1492.1685741200001</v>
      </c>
      <c r="F93" s="36">
        <f>SUMIFS(СВЦЭМ!$C$39:$C$782,СВЦЭМ!$A$39:$A$782,$A93,СВЦЭМ!$B$39:$B$782,F$83)+'СЕТ СН'!$H$9+СВЦЭМ!$D$10+'СЕТ СН'!$H$6-'СЕТ СН'!$H$19</f>
        <v>1503.1335950600001</v>
      </c>
      <c r="G93" s="36">
        <f>SUMIFS(СВЦЭМ!$C$39:$C$782,СВЦЭМ!$A$39:$A$782,$A93,СВЦЭМ!$B$39:$B$782,G$83)+'СЕТ СН'!$H$9+СВЦЭМ!$D$10+'СЕТ СН'!$H$6-'СЕТ СН'!$H$19</f>
        <v>1474.57659947</v>
      </c>
      <c r="H93" s="36">
        <f>SUMIFS(СВЦЭМ!$C$39:$C$782,СВЦЭМ!$A$39:$A$782,$A93,СВЦЭМ!$B$39:$B$782,H$83)+'СЕТ СН'!$H$9+СВЦЭМ!$D$10+'СЕТ СН'!$H$6-'СЕТ СН'!$H$19</f>
        <v>1416.9543735899999</v>
      </c>
      <c r="I93" s="36">
        <f>SUMIFS(СВЦЭМ!$C$39:$C$782,СВЦЭМ!$A$39:$A$782,$A93,СВЦЭМ!$B$39:$B$782,I$83)+'СЕТ СН'!$H$9+СВЦЭМ!$D$10+'СЕТ СН'!$H$6-'СЕТ СН'!$H$19</f>
        <v>1347.55384323</v>
      </c>
      <c r="J93" s="36">
        <f>SUMIFS(СВЦЭМ!$C$39:$C$782,СВЦЭМ!$A$39:$A$782,$A93,СВЦЭМ!$B$39:$B$782,J$83)+'СЕТ СН'!$H$9+СВЦЭМ!$D$10+'СЕТ СН'!$H$6-'СЕТ СН'!$H$19</f>
        <v>1323.1098408</v>
      </c>
      <c r="K93" s="36">
        <f>SUMIFS(СВЦЭМ!$C$39:$C$782,СВЦЭМ!$A$39:$A$782,$A93,СВЦЭМ!$B$39:$B$782,K$83)+'СЕТ СН'!$H$9+СВЦЭМ!$D$10+'СЕТ СН'!$H$6-'СЕТ СН'!$H$19</f>
        <v>1332.0503308500001</v>
      </c>
      <c r="L93" s="36">
        <f>SUMIFS(СВЦЭМ!$C$39:$C$782,СВЦЭМ!$A$39:$A$782,$A93,СВЦЭМ!$B$39:$B$782,L$83)+'СЕТ СН'!$H$9+СВЦЭМ!$D$10+'СЕТ СН'!$H$6-'СЕТ СН'!$H$19</f>
        <v>1344.18784108</v>
      </c>
      <c r="M93" s="36">
        <f>SUMIFS(СВЦЭМ!$C$39:$C$782,СВЦЭМ!$A$39:$A$782,$A93,СВЦЭМ!$B$39:$B$782,M$83)+'СЕТ СН'!$H$9+СВЦЭМ!$D$10+'СЕТ СН'!$H$6-'СЕТ СН'!$H$19</f>
        <v>1373.0211628100001</v>
      </c>
      <c r="N93" s="36">
        <f>SUMIFS(СВЦЭМ!$C$39:$C$782,СВЦЭМ!$A$39:$A$782,$A93,СВЦЭМ!$B$39:$B$782,N$83)+'СЕТ СН'!$H$9+СВЦЭМ!$D$10+'СЕТ СН'!$H$6-'СЕТ СН'!$H$19</f>
        <v>1414.2160489</v>
      </c>
      <c r="O93" s="36">
        <f>SUMIFS(СВЦЭМ!$C$39:$C$782,СВЦЭМ!$A$39:$A$782,$A93,СВЦЭМ!$B$39:$B$782,O$83)+'СЕТ СН'!$H$9+СВЦЭМ!$D$10+'СЕТ СН'!$H$6-'СЕТ СН'!$H$19</f>
        <v>1445.4079904499999</v>
      </c>
      <c r="P93" s="36">
        <f>SUMIFS(СВЦЭМ!$C$39:$C$782,СВЦЭМ!$A$39:$A$782,$A93,СВЦЭМ!$B$39:$B$782,P$83)+'СЕТ СН'!$H$9+СВЦЭМ!$D$10+'СЕТ СН'!$H$6-'СЕТ СН'!$H$19</f>
        <v>1457.3504020600001</v>
      </c>
      <c r="Q93" s="36">
        <f>SUMIFS(СВЦЭМ!$C$39:$C$782,СВЦЭМ!$A$39:$A$782,$A93,СВЦЭМ!$B$39:$B$782,Q$83)+'СЕТ СН'!$H$9+СВЦЭМ!$D$10+'СЕТ СН'!$H$6-'СЕТ СН'!$H$19</f>
        <v>1435.32524388</v>
      </c>
      <c r="R93" s="36">
        <f>SUMIFS(СВЦЭМ!$C$39:$C$782,СВЦЭМ!$A$39:$A$782,$A93,СВЦЭМ!$B$39:$B$782,R$83)+'СЕТ СН'!$H$9+СВЦЭМ!$D$10+'СЕТ СН'!$H$6-'СЕТ СН'!$H$19</f>
        <v>1400.79492063</v>
      </c>
      <c r="S93" s="36">
        <f>SUMIFS(СВЦЭМ!$C$39:$C$782,СВЦЭМ!$A$39:$A$782,$A93,СВЦЭМ!$B$39:$B$782,S$83)+'СЕТ СН'!$H$9+СВЦЭМ!$D$10+'СЕТ СН'!$H$6-'СЕТ СН'!$H$19</f>
        <v>1345.65468027</v>
      </c>
      <c r="T93" s="36">
        <f>SUMIFS(СВЦЭМ!$C$39:$C$782,СВЦЭМ!$A$39:$A$782,$A93,СВЦЭМ!$B$39:$B$782,T$83)+'СЕТ СН'!$H$9+СВЦЭМ!$D$10+'СЕТ СН'!$H$6-'СЕТ СН'!$H$19</f>
        <v>1314.65080517</v>
      </c>
      <c r="U93" s="36">
        <f>SUMIFS(СВЦЭМ!$C$39:$C$782,СВЦЭМ!$A$39:$A$782,$A93,СВЦЭМ!$B$39:$B$782,U$83)+'СЕТ СН'!$H$9+СВЦЭМ!$D$10+'СЕТ СН'!$H$6-'СЕТ СН'!$H$19</f>
        <v>1271.10361906</v>
      </c>
      <c r="V93" s="36">
        <f>SUMIFS(СВЦЭМ!$C$39:$C$782,СВЦЭМ!$A$39:$A$782,$A93,СВЦЭМ!$B$39:$B$782,V$83)+'СЕТ СН'!$H$9+СВЦЭМ!$D$10+'СЕТ СН'!$H$6-'СЕТ СН'!$H$19</f>
        <v>1283.5150995399999</v>
      </c>
      <c r="W93" s="36">
        <f>SUMIFS(СВЦЭМ!$C$39:$C$782,СВЦЭМ!$A$39:$A$782,$A93,СВЦЭМ!$B$39:$B$782,W$83)+'СЕТ СН'!$H$9+СВЦЭМ!$D$10+'СЕТ СН'!$H$6-'СЕТ СН'!$H$19</f>
        <v>1311.81318459</v>
      </c>
      <c r="X93" s="36">
        <f>SUMIFS(СВЦЭМ!$C$39:$C$782,СВЦЭМ!$A$39:$A$782,$A93,СВЦЭМ!$B$39:$B$782,X$83)+'СЕТ СН'!$H$9+СВЦЭМ!$D$10+'СЕТ СН'!$H$6-'СЕТ СН'!$H$19</f>
        <v>1336.3834309599999</v>
      </c>
      <c r="Y93" s="36">
        <f>SUMIFS(СВЦЭМ!$C$39:$C$782,СВЦЭМ!$A$39:$A$782,$A93,СВЦЭМ!$B$39:$B$782,Y$83)+'СЕТ СН'!$H$9+СВЦЭМ!$D$10+'СЕТ СН'!$H$6-'СЕТ СН'!$H$19</f>
        <v>1357.1992313999999</v>
      </c>
    </row>
    <row r="94" spans="1:25" ht="15.75" x14ac:dyDescent="0.2">
      <c r="A94" s="35">
        <f t="shared" si="2"/>
        <v>44631</v>
      </c>
      <c r="B94" s="36">
        <f>SUMIFS(СВЦЭМ!$C$39:$C$782,СВЦЭМ!$A$39:$A$782,$A94,СВЦЭМ!$B$39:$B$782,B$83)+'СЕТ СН'!$H$9+СВЦЭМ!$D$10+'СЕТ СН'!$H$6-'СЕТ СН'!$H$19</f>
        <v>1345.4910580999999</v>
      </c>
      <c r="C94" s="36">
        <f>SUMIFS(СВЦЭМ!$C$39:$C$782,СВЦЭМ!$A$39:$A$782,$A94,СВЦЭМ!$B$39:$B$782,C$83)+'СЕТ СН'!$H$9+СВЦЭМ!$D$10+'СЕТ СН'!$H$6-'СЕТ СН'!$H$19</f>
        <v>1391.7270447000001</v>
      </c>
      <c r="D94" s="36">
        <f>SUMIFS(СВЦЭМ!$C$39:$C$782,СВЦЭМ!$A$39:$A$782,$A94,СВЦЭМ!$B$39:$B$782,D$83)+'СЕТ СН'!$H$9+СВЦЭМ!$D$10+'СЕТ СН'!$H$6-'СЕТ СН'!$H$19</f>
        <v>1454.09984209</v>
      </c>
      <c r="E94" s="36">
        <f>SUMIFS(СВЦЭМ!$C$39:$C$782,СВЦЭМ!$A$39:$A$782,$A94,СВЦЭМ!$B$39:$B$782,E$83)+'СЕТ СН'!$H$9+СВЦЭМ!$D$10+'СЕТ СН'!$H$6-'СЕТ СН'!$H$19</f>
        <v>1492.3080140500001</v>
      </c>
      <c r="F94" s="36">
        <f>SUMIFS(СВЦЭМ!$C$39:$C$782,СВЦЭМ!$A$39:$A$782,$A94,СВЦЭМ!$B$39:$B$782,F$83)+'СЕТ СН'!$H$9+СВЦЭМ!$D$10+'СЕТ СН'!$H$6-'СЕТ СН'!$H$19</f>
        <v>1508.2815558899999</v>
      </c>
      <c r="G94" s="36">
        <f>SUMIFS(СВЦЭМ!$C$39:$C$782,СВЦЭМ!$A$39:$A$782,$A94,СВЦЭМ!$B$39:$B$782,G$83)+'СЕТ СН'!$H$9+СВЦЭМ!$D$10+'СЕТ СН'!$H$6-'СЕТ СН'!$H$19</f>
        <v>1479.6088418300001</v>
      </c>
      <c r="H94" s="36">
        <f>SUMIFS(СВЦЭМ!$C$39:$C$782,СВЦЭМ!$A$39:$A$782,$A94,СВЦЭМ!$B$39:$B$782,H$83)+'СЕТ СН'!$H$9+СВЦЭМ!$D$10+'СЕТ СН'!$H$6-'СЕТ СН'!$H$19</f>
        <v>1428.9885263799999</v>
      </c>
      <c r="I94" s="36">
        <f>SUMIFS(СВЦЭМ!$C$39:$C$782,СВЦЭМ!$A$39:$A$782,$A94,СВЦЭМ!$B$39:$B$782,I$83)+'СЕТ СН'!$H$9+СВЦЭМ!$D$10+'СЕТ СН'!$H$6-'СЕТ СН'!$H$19</f>
        <v>1350.40669379</v>
      </c>
      <c r="J94" s="36">
        <f>SUMIFS(СВЦЭМ!$C$39:$C$782,СВЦЭМ!$A$39:$A$782,$A94,СВЦЭМ!$B$39:$B$782,J$83)+'СЕТ СН'!$H$9+СВЦЭМ!$D$10+'СЕТ СН'!$H$6-'СЕТ СН'!$H$19</f>
        <v>1303.3306083800001</v>
      </c>
      <c r="K94" s="36">
        <f>SUMIFS(СВЦЭМ!$C$39:$C$782,СВЦЭМ!$A$39:$A$782,$A94,СВЦЭМ!$B$39:$B$782,K$83)+'СЕТ СН'!$H$9+СВЦЭМ!$D$10+'СЕТ СН'!$H$6-'СЕТ СН'!$H$19</f>
        <v>1296.62263244</v>
      </c>
      <c r="L94" s="36">
        <f>SUMIFS(СВЦЭМ!$C$39:$C$782,СВЦЭМ!$A$39:$A$782,$A94,СВЦЭМ!$B$39:$B$782,L$83)+'СЕТ СН'!$H$9+СВЦЭМ!$D$10+'СЕТ СН'!$H$6-'СЕТ СН'!$H$19</f>
        <v>1304.3433958099999</v>
      </c>
      <c r="M94" s="36">
        <f>SUMIFS(СВЦЭМ!$C$39:$C$782,СВЦЭМ!$A$39:$A$782,$A94,СВЦЭМ!$B$39:$B$782,M$83)+'СЕТ СН'!$H$9+СВЦЭМ!$D$10+'СЕТ СН'!$H$6-'СЕТ СН'!$H$19</f>
        <v>1381.34853946</v>
      </c>
      <c r="N94" s="36">
        <f>SUMIFS(СВЦЭМ!$C$39:$C$782,СВЦЭМ!$A$39:$A$782,$A94,СВЦЭМ!$B$39:$B$782,N$83)+'СЕТ СН'!$H$9+СВЦЭМ!$D$10+'СЕТ СН'!$H$6-'СЕТ СН'!$H$19</f>
        <v>1425.14286537</v>
      </c>
      <c r="O94" s="36">
        <f>SUMIFS(СВЦЭМ!$C$39:$C$782,СВЦЭМ!$A$39:$A$782,$A94,СВЦЭМ!$B$39:$B$782,O$83)+'СЕТ СН'!$H$9+СВЦЭМ!$D$10+'СЕТ СН'!$H$6-'СЕТ СН'!$H$19</f>
        <v>1448.6895221</v>
      </c>
      <c r="P94" s="36">
        <f>SUMIFS(СВЦЭМ!$C$39:$C$782,СВЦЭМ!$A$39:$A$782,$A94,СВЦЭМ!$B$39:$B$782,P$83)+'СЕТ СН'!$H$9+СВЦЭМ!$D$10+'СЕТ СН'!$H$6-'СЕТ СН'!$H$19</f>
        <v>1454.8197823600001</v>
      </c>
      <c r="Q94" s="36">
        <f>SUMIFS(СВЦЭМ!$C$39:$C$782,СВЦЭМ!$A$39:$A$782,$A94,СВЦЭМ!$B$39:$B$782,Q$83)+'СЕТ СН'!$H$9+СВЦЭМ!$D$10+'СЕТ СН'!$H$6-'СЕТ СН'!$H$19</f>
        <v>1442.80945225</v>
      </c>
      <c r="R94" s="36">
        <f>SUMIFS(СВЦЭМ!$C$39:$C$782,СВЦЭМ!$A$39:$A$782,$A94,СВЦЭМ!$B$39:$B$782,R$83)+'СЕТ СН'!$H$9+СВЦЭМ!$D$10+'СЕТ СН'!$H$6-'СЕТ СН'!$H$19</f>
        <v>1418.9833231100001</v>
      </c>
      <c r="S94" s="36">
        <f>SUMIFS(СВЦЭМ!$C$39:$C$782,СВЦЭМ!$A$39:$A$782,$A94,СВЦЭМ!$B$39:$B$782,S$83)+'СЕТ СН'!$H$9+СВЦЭМ!$D$10+'СЕТ СН'!$H$6-'СЕТ СН'!$H$19</f>
        <v>1369.39321548</v>
      </c>
      <c r="T94" s="36">
        <f>SUMIFS(СВЦЭМ!$C$39:$C$782,СВЦЭМ!$A$39:$A$782,$A94,СВЦЭМ!$B$39:$B$782,T$83)+'СЕТ СН'!$H$9+СВЦЭМ!$D$10+'СЕТ СН'!$H$6-'СЕТ СН'!$H$19</f>
        <v>1305.7378909199999</v>
      </c>
      <c r="U94" s="36">
        <f>SUMIFS(СВЦЭМ!$C$39:$C$782,СВЦЭМ!$A$39:$A$782,$A94,СВЦЭМ!$B$39:$B$782,U$83)+'СЕТ СН'!$H$9+СВЦЭМ!$D$10+'СЕТ СН'!$H$6-'СЕТ СН'!$H$19</f>
        <v>1300.73005003</v>
      </c>
      <c r="V94" s="36">
        <f>SUMIFS(СВЦЭМ!$C$39:$C$782,СВЦЭМ!$A$39:$A$782,$A94,СВЦЭМ!$B$39:$B$782,V$83)+'СЕТ СН'!$H$9+СВЦЭМ!$D$10+'СЕТ СН'!$H$6-'СЕТ СН'!$H$19</f>
        <v>1307.9253215400001</v>
      </c>
      <c r="W94" s="36">
        <f>SUMIFS(СВЦЭМ!$C$39:$C$782,СВЦЭМ!$A$39:$A$782,$A94,СВЦЭМ!$B$39:$B$782,W$83)+'СЕТ СН'!$H$9+СВЦЭМ!$D$10+'СЕТ СН'!$H$6-'СЕТ СН'!$H$19</f>
        <v>1338.5952496699999</v>
      </c>
      <c r="X94" s="36">
        <f>SUMIFS(СВЦЭМ!$C$39:$C$782,СВЦЭМ!$A$39:$A$782,$A94,СВЦЭМ!$B$39:$B$782,X$83)+'СЕТ СН'!$H$9+СВЦЭМ!$D$10+'СЕТ СН'!$H$6-'СЕТ СН'!$H$19</f>
        <v>1356.1274640199999</v>
      </c>
      <c r="Y94" s="36">
        <f>SUMIFS(СВЦЭМ!$C$39:$C$782,СВЦЭМ!$A$39:$A$782,$A94,СВЦЭМ!$B$39:$B$782,Y$83)+'СЕТ СН'!$H$9+СВЦЭМ!$D$10+'СЕТ СН'!$H$6-'СЕТ СН'!$H$19</f>
        <v>1382.2246535500001</v>
      </c>
    </row>
    <row r="95" spans="1:25" ht="15.75" x14ac:dyDescent="0.2">
      <c r="A95" s="35">
        <f t="shared" si="2"/>
        <v>44632</v>
      </c>
      <c r="B95" s="36">
        <f>SUMIFS(СВЦЭМ!$C$39:$C$782,СВЦЭМ!$A$39:$A$782,$A95,СВЦЭМ!$B$39:$B$782,B$83)+'СЕТ СН'!$H$9+СВЦЭМ!$D$10+'СЕТ СН'!$H$6-'СЕТ СН'!$H$19</f>
        <v>1370.5509716900001</v>
      </c>
      <c r="C95" s="36">
        <f>SUMIFS(СВЦЭМ!$C$39:$C$782,СВЦЭМ!$A$39:$A$782,$A95,СВЦЭМ!$B$39:$B$782,C$83)+'СЕТ СН'!$H$9+СВЦЭМ!$D$10+'СЕТ СН'!$H$6-'СЕТ СН'!$H$19</f>
        <v>1438.7251506499999</v>
      </c>
      <c r="D95" s="36">
        <f>SUMIFS(СВЦЭМ!$C$39:$C$782,СВЦЭМ!$A$39:$A$782,$A95,СВЦЭМ!$B$39:$B$782,D$83)+'СЕТ СН'!$H$9+СВЦЭМ!$D$10+'СЕТ СН'!$H$6-'СЕТ СН'!$H$19</f>
        <v>1503.4836227999999</v>
      </c>
      <c r="E95" s="36">
        <f>SUMIFS(СВЦЭМ!$C$39:$C$782,СВЦЭМ!$A$39:$A$782,$A95,СВЦЭМ!$B$39:$B$782,E$83)+'СЕТ СН'!$H$9+СВЦЭМ!$D$10+'СЕТ СН'!$H$6-'СЕТ СН'!$H$19</f>
        <v>1524.3368133900001</v>
      </c>
      <c r="F95" s="36">
        <f>SUMIFS(СВЦЭМ!$C$39:$C$782,СВЦЭМ!$A$39:$A$782,$A95,СВЦЭМ!$B$39:$B$782,F$83)+'СЕТ СН'!$H$9+СВЦЭМ!$D$10+'СЕТ СН'!$H$6-'СЕТ СН'!$H$19</f>
        <v>1527.18113808</v>
      </c>
      <c r="G95" s="36">
        <f>SUMIFS(СВЦЭМ!$C$39:$C$782,СВЦЭМ!$A$39:$A$782,$A95,СВЦЭМ!$B$39:$B$782,G$83)+'СЕТ СН'!$H$9+СВЦЭМ!$D$10+'СЕТ СН'!$H$6-'СЕТ СН'!$H$19</f>
        <v>1521.7559571300001</v>
      </c>
      <c r="H95" s="36">
        <f>SUMIFS(СВЦЭМ!$C$39:$C$782,СВЦЭМ!$A$39:$A$782,$A95,СВЦЭМ!$B$39:$B$782,H$83)+'СЕТ СН'!$H$9+СВЦЭМ!$D$10+'СЕТ СН'!$H$6-'СЕТ СН'!$H$19</f>
        <v>1488.2545462400001</v>
      </c>
      <c r="I95" s="36">
        <f>SUMIFS(СВЦЭМ!$C$39:$C$782,СВЦЭМ!$A$39:$A$782,$A95,СВЦЭМ!$B$39:$B$782,I$83)+'СЕТ СН'!$H$9+СВЦЭМ!$D$10+'СЕТ СН'!$H$6-'СЕТ СН'!$H$19</f>
        <v>1403.1735092200001</v>
      </c>
      <c r="J95" s="36">
        <f>SUMIFS(СВЦЭМ!$C$39:$C$782,СВЦЭМ!$A$39:$A$782,$A95,СВЦЭМ!$B$39:$B$782,J$83)+'СЕТ СН'!$H$9+СВЦЭМ!$D$10+'СЕТ СН'!$H$6-'СЕТ СН'!$H$19</f>
        <v>1322.8009011900001</v>
      </c>
      <c r="K95" s="36">
        <f>SUMIFS(СВЦЭМ!$C$39:$C$782,СВЦЭМ!$A$39:$A$782,$A95,СВЦЭМ!$B$39:$B$782,K$83)+'СЕТ СН'!$H$9+СВЦЭМ!$D$10+'СЕТ СН'!$H$6-'СЕТ СН'!$H$19</f>
        <v>1305.63216829</v>
      </c>
      <c r="L95" s="36">
        <f>SUMIFS(СВЦЭМ!$C$39:$C$782,СВЦЭМ!$A$39:$A$782,$A95,СВЦЭМ!$B$39:$B$782,L$83)+'СЕТ СН'!$H$9+СВЦЭМ!$D$10+'СЕТ СН'!$H$6-'СЕТ СН'!$H$19</f>
        <v>1299.7967298400001</v>
      </c>
      <c r="M95" s="36">
        <f>SUMIFS(СВЦЭМ!$C$39:$C$782,СВЦЭМ!$A$39:$A$782,$A95,СВЦЭМ!$B$39:$B$782,M$83)+'СЕТ СН'!$H$9+СВЦЭМ!$D$10+'СЕТ СН'!$H$6-'СЕТ СН'!$H$19</f>
        <v>1356.52777036</v>
      </c>
      <c r="N95" s="36">
        <f>SUMIFS(СВЦЭМ!$C$39:$C$782,СВЦЭМ!$A$39:$A$782,$A95,СВЦЭМ!$B$39:$B$782,N$83)+'СЕТ СН'!$H$9+СВЦЭМ!$D$10+'СЕТ СН'!$H$6-'СЕТ СН'!$H$19</f>
        <v>1406.69307669</v>
      </c>
      <c r="O95" s="36">
        <f>SUMIFS(СВЦЭМ!$C$39:$C$782,СВЦЭМ!$A$39:$A$782,$A95,СВЦЭМ!$B$39:$B$782,O$83)+'СЕТ СН'!$H$9+СВЦЭМ!$D$10+'СЕТ СН'!$H$6-'СЕТ СН'!$H$19</f>
        <v>1469.9627646900001</v>
      </c>
      <c r="P95" s="36">
        <f>SUMIFS(СВЦЭМ!$C$39:$C$782,СВЦЭМ!$A$39:$A$782,$A95,СВЦЭМ!$B$39:$B$782,P$83)+'СЕТ СН'!$H$9+СВЦЭМ!$D$10+'СЕТ СН'!$H$6-'СЕТ СН'!$H$19</f>
        <v>1470.3334628299999</v>
      </c>
      <c r="Q95" s="36">
        <f>SUMIFS(СВЦЭМ!$C$39:$C$782,СВЦЭМ!$A$39:$A$782,$A95,СВЦЭМ!$B$39:$B$782,Q$83)+'СЕТ СН'!$H$9+СВЦЭМ!$D$10+'СЕТ СН'!$H$6-'СЕТ СН'!$H$19</f>
        <v>1446.4230354200001</v>
      </c>
      <c r="R95" s="36">
        <f>SUMIFS(СВЦЭМ!$C$39:$C$782,СВЦЭМ!$A$39:$A$782,$A95,СВЦЭМ!$B$39:$B$782,R$83)+'СЕТ СН'!$H$9+СВЦЭМ!$D$10+'СЕТ СН'!$H$6-'СЕТ СН'!$H$19</f>
        <v>1412.22005934</v>
      </c>
      <c r="S95" s="36">
        <f>SUMIFS(СВЦЭМ!$C$39:$C$782,СВЦЭМ!$A$39:$A$782,$A95,СВЦЭМ!$B$39:$B$782,S$83)+'СЕТ СН'!$H$9+СВЦЭМ!$D$10+'СЕТ СН'!$H$6-'СЕТ СН'!$H$19</f>
        <v>1385.4783491000001</v>
      </c>
      <c r="T95" s="36">
        <f>SUMIFS(СВЦЭМ!$C$39:$C$782,СВЦЭМ!$A$39:$A$782,$A95,СВЦЭМ!$B$39:$B$782,T$83)+'СЕТ СН'!$H$9+СВЦЭМ!$D$10+'СЕТ СН'!$H$6-'СЕТ СН'!$H$19</f>
        <v>1349.99033119</v>
      </c>
      <c r="U95" s="36">
        <f>SUMIFS(СВЦЭМ!$C$39:$C$782,СВЦЭМ!$A$39:$A$782,$A95,СВЦЭМ!$B$39:$B$782,U$83)+'СЕТ СН'!$H$9+СВЦЭМ!$D$10+'СЕТ СН'!$H$6-'СЕТ СН'!$H$19</f>
        <v>1300.3096173700001</v>
      </c>
      <c r="V95" s="36">
        <f>SUMIFS(СВЦЭМ!$C$39:$C$782,СВЦЭМ!$A$39:$A$782,$A95,СВЦЭМ!$B$39:$B$782,V$83)+'СЕТ СН'!$H$9+СВЦЭМ!$D$10+'СЕТ СН'!$H$6-'СЕТ СН'!$H$19</f>
        <v>1305.7568109599999</v>
      </c>
      <c r="W95" s="36">
        <f>SUMIFS(СВЦЭМ!$C$39:$C$782,СВЦЭМ!$A$39:$A$782,$A95,СВЦЭМ!$B$39:$B$782,W$83)+'СЕТ СН'!$H$9+СВЦЭМ!$D$10+'СЕТ СН'!$H$6-'СЕТ СН'!$H$19</f>
        <v>1326.5120460800001</v>
      </c>
      <c r="X95" s="36">
        <f>SUMIFS(СВЦЭМ!$C$39:$C$782,СВЦЭМ!$A$39:$A$782,$A95,СВЦЭМ!$B$39:$B$782,X$83)+'СЕТ СН'!$H$9+СВЦЭМ!$D$10+'СЕТ СН'!$H$6-'СЕТ СН'!$H$19</f>
        <v>1348.8540743400001</v>
      </c>
      <c r="Y95" s="36">
        <f>SUMIFS(СВЦЭМ!$C$39:$C$782,СВЦЭМ!$A$39:$A$782,$A95,СВЦЭМ!$B$39:$B$782,Y$83)+'СЕТ СН'!$H$9+СВЦЭМ!$D$10+'СЕТ СН'!$H$6-'СЕТ СН'!$H$19</f>
        <v>1381.17795867</v>
      </c>
    </row>
    <row r="96" spans="1:25" ht="15.75" x14ac:dyDescent="0.2">
      <c r="A96" s="35">
        <f t="shared" si="2"/>
        <v>44633</v>
      </c>
      <c r="B96" s="36">
        <f>SUMIFS(СВЦЭМ!$C$39:$C$782,СВЦЭМ!$A$39:$A$782,$A96,СВЦЭМ!$B$39:$B$782,B$83)+'СЕТ СН'!$H$9+СВЦЭМ!$D$10+'СЕТ СН'!$H$6-'СЕТ СН'!$H$19</f>
        <v>1395.2008674900001</v>
      </c>
      <c r="C96" s="36">
        <f>SUMIFS(СВЦЭМ!$C$39:$C$782,СВЦЭМ!$A$39:$A$782,$A96,СВЦЭМ!$B$39:$B$782,C$83)+'СЕТ СН'!$H$9+СВЦЭМ!$D$10+'СЕТ СН'!$H$6-'СЕТ СН'!$H$19</f>
        <v>1449.9888567200001</v>
      </c>
      <c r="D96" s="36">
        <f>SUMIFS(СВЦЭМ!$C$39:$C$782,СВЦЭМ!$A$39:$A$782,$A96,СВЦЭМ!$B$39:$B$782,D$83)+'СЕТ СН'!$H$9+СВЦЭМ!$D$10+'СЕТ СН'!$H$6-'СЕТ СН'!$H$19</f>
        <v>1503.0395972200001</v>
      </c>
      <c r="E96" s="36">
        <f>SUMIFS(СВЦЭМ!$C$39:$C$782,СВЦЭМ!$A$39:$A$782,$A96,СВЦЭМ!$B$39:$B$782,E$83)+'СЕТ СН'!$H$9+СВЦЭМ!$D$10+'СЕТ СН'!$H$6-'СЕТ СН'!$H$19</f>
        <v>1533.9898076100001</v>
      </c>
      <c r="F96" s="36">
        <f>SUMIFS(СВЦЭМ!$C$39:$C$782,СВЦЭМ!$A$39:$A$782,$A96,СВЦЭМ!$B$39:$B$782,F$83)+'СЕТ СН'!$H$9+СВЦЭМ!$D$10+'СЕТ СН'!$H$6-'СЕТ СН'!$H$19</f>
        <v>1555.980534</v>
      </c>
      <c r="G96" s="36">
        <f>SUMIFS(СВЦЭМ!$C$39:$C$782,СВЦЭМ!$A$39:$A$782,$A96,СВЦЭМ!$B$39:$B$782,G$83)+'СЕТ СН'!$H$9+СВЦЭМ!$D$10+'СЕТ СН'!$H$6-'СЕТ СН'!$H$19</f>
        <v>1550.99513026</v>
      </c>
      <c r="H96" s="36">
        <f>SUMIFS(СВЦЭМ!$C$39:$C$782,СВЦЭМ!$A$39:$A$782,$A96,СВЦЭМ!$B$39:$B$782,H$83)+'СЕТ СН'!$H$9+СВЦЭМ!$D$10+'СЕТ СН'!$H$6-'СЕТ СН'!$H$19</f>
        <v>1515.5121025000001</v>
      </c>
      <c r="I96" s="36">
        <f>SUMIFS(СВЦЭМ!$C$39:$C$782,СВЦЭМ!$A$39:$A$782,$A96,СВЦЭМ!$B$39:$B$782,I$83)+'СЕТ СН'!$H$9+СВЦЭМ!$D$10+'СЕТ СН'!$H$6-'СЕТ СН'!$H$19</f>
        <v>1431.3412736499999</v>
      </c>
      <c r="J96" s="36">
        <f>SUMIFS(СВЦЭМ!$C$39:$C$782,СВЦЭМ!$A$39:$A$782,$A96,СВЦЭМ!$B$39:$B$782,J$83)+'СЕТ СН'!$H$9+СВЦЭМ!$D$10+'СЕТ СН'!$H$6-'СЕТ СН'!$H$19</f>
        <v>1360.74133201</v>
      </c>
      <c r="K96" s="36">
        <f>SUMIFS(СВЦЭМ!$C$39:$C$782,СВЦЭМ!$A$39:$A$782,$A96,СВЦЭМ!$B$39:$B$782,K$83)+'СЕТ СН'!$H$9+СВЦЭМ!$D$10+'СЕТ СН'!$H$6-'СЕТ СН'!$H$19</f>
        <v>1323.7194527300001</v>
      </c>
      <c r="L96" s="36">
        <f>SUMIFS(СВЦЭМ!$C$39:$C$782,СВЦЭМ!$A$39:$A$782,$A96,СВЦЭМ!$B$39:$B$782,L$83)+'СЕТ СН'!$H$9+СВЦЭМ!$D$10+'СЕТ СН'!$H$6-'СЕТ СН'!$H$19</f>
        <v>1321.52237163</v>
      </c>
      <c r="M96" s="36">
        <f>SUMIFS(СВЦЭМ!$C$39:$C$782,СВЦЭМ!$A$39:$A$782,$A96,СВЦЭМ!$B$39:$B$782,M$83)+'СЕТ СН'!$H$9+СВЦЭМ!$D$10+'СЕТ СН'!$H$6-'СЕТ СН'!$H$19</f>
        <v>1368.09981423</v>
      </c>
      <c r="N96" s="36">
        <f>SUMIFS(СВЦЭМ!$C$39:$C$782,СВЦЭМ!$A$39:$A$782,$A96,СВЦЭМ!$B$39:$B$782,N$83)+'СЕТ СН'!$H$9+СВЦЭМ!$D$10+'СЕТ СН'!$H$6-'СЕТ СН'!$H$19</f>
        <v>1400.69077399</v>
      </c>
      <c r="O96" s="36">
        <f>SUMIFS(СВЦЭМ!$C$39:$C$782,СВЦЭМ!$A$39:$A$782,$A96,СВЦЭМ!$B$39:$B$782,O$83)+'СЕТ СН'!$H$9+СВЦЭМ!$D$10+'СЕТ СН'!$H$6-'СЕТ СН'!$H$19</f>
        <v>1435.58816007</v>
      </c>
      <c r="P96" s="36">
        <f>SUMIFS(СВЦЭМ!$C$39:$C$782,СВЦЭМ!$A$39:$A$782,$A96,СВЦЭМ!$B$39:$B$782,P$83)+'СЕТ СН'!$H$9+СВЦЭМ!$D$10+'СЕТ СН'!$H$6-'СЕТ СН'!$H$19</f>
        <v>1453.06583305</v>
      </c>
      <c r="Q96" s="36">
        <f>SUMIFS(СВЦЭМ!$C$39:$C$782,СВЦЭМ!$A$39:$A$782,$A96,СВЦЭМ!$B$39:$B$782,Q$83)+'СЕТ СН'!$H$9+СВЦЭМ!$D$10+'СЕТ СН'!$H$6-'СЕТ СН'!$H$19</f>
        <v>1427.3110891900001</v>
      </c>
      <c r="R96" s="36">
        <f>SUMIFS(СВЦЭМ!$C$39:$C$782,СВЦЭМ!$A$39:$A$782,$A96,СВЦЭМ!$B$39:$B$782,R$83)+'СЕТ СН'!$H$9+СВЦЭМ!$D$10+'СЕТ СН'!$H$6-'СЕТ СН'!$H$19</f>
        <v>1392.12992278</v>
      </c>
      <c r="S96" s="36">
        <f>SUMIFS(СВЦЭМ!$C$39:$C$782,СВЦЭМ!$A$39:$A$782,$A96,СВЦЭМ!$B$39:$B$782,S$83)+'СЕТ СН'!$H$9+СВЦЭМ!$D$10+'СЕТ СН'!$H$6-'СЕТ СН'!$H$19</f>
        <v>1358.32582594</v>
      </c>
      <c r="T96" s="36">
        <f>SUMIFS(СВЦЭМ!$C$39:$C$782,СВЦЭМ!$A$39:$A$782,$A96,СВЦЭМ!$B$39:$B$782,T$83)+'СЕТ СН'!$H$9+СВЦЭМ!$D$10+'СЕТ СН'!$H$6-'СЕТ СН'!$H$19</f>
        <v>1322.3511790300001</v>
      </c>
      <c r="U96" s="36">
        <f>SUMIFS(СВЦЭМ!$C$39:$C$782,СВЦЭМ!$A$39:$A$782,$A96,СВЦЭМ!$B$39:$B$782,U$83)+'СЕТ СН'!$H$9+СВЦЭМ!$D$10+'СЕТ СН'!$H$6-'СЕТ СН'!$H$19</f>
        <v>1295.2568244900001</v>
      </c>
      <c r="V96" s="36">
        <f>SUMIFS(СВЦЭМ!$C$39:$C$782,СВЦЭМ!$A$39:$A$782,$A96,СВЦЭМ!$B$39:$B$782,V$83)+'СЕТ СН'!$H$9+СВЦЭМ!$D$10+'СЕТ СН'!$H$6-'СЕТ СН'!$H$19</f>
        <v>1289.1191529100001</v>
      </c>
      <c r="W96" s="36">
        <f>SUMIFS(СВЦЭМ!$C$39:$C$782,СВЦЭМ!$A$39:$A$782,$A96,СВЦЭМ!$B$39:$B$782,W$83)+'СЕТ СН'!$H$9+СВЦЭМ!$D$10+'СЕТ СН'!$H$6-'СЕТ СН'!$H$19</f>
        <v>1300.7587466</v>
      </c>
      <c r="X96" s="36">
        <f>SUMIFS(СВЦЭМ!$C$39:$C$782,СВЦЭМ!$A$39:$A$782,$A96,СВЦЭМ!$B$39:$B$782,X$83)+'СЕТ СН'!$H$9+СВЦЭМ!$D$10+'СЕТ СН'!$H$6-'СЕТ СН'!$H$19</f>
        <v>1329.55589846</v>
      </c>
      <c r="Y96" s="36">
        <f>SUMIFS(СВЦЭМ!$C$39:$C$782,СВЦЭМ!$A$39:$A$782,$A96,СВЦЭМ!$B$39:$B$782,Y$83)+'СЕТ СН'!$H$9+СВЦЭМ!$D$10+'СЕТ СН'!$H$6-'СЕТ СН'!$H$19</f>
        <v>1350.3105623599999</v>
      </c>
    </row>
    <row r="97" spans="1:25" ht="15.75" x14ac:dyDescent="0.2">
      <c r="A97" s="35">
        <f t="shared" si="2"/>
        <v>44634</v>
      </c>
      <c r="B97" s="36">
        <f>SUMIFS(СВЦЭМ!$C$39:$C$782,СВЦЭМ!$A$39:$A$782,$A97,СВЦЭМ!$B$39:$B$782,B$83)+'СЕТ СН'!$H$9+СВЦЭМ!$D$10+'СЕТ СН'!$H$6-'СЕТ СН'!$H$19</f>
        <v>1394.58000079</v>
      </c>
      <c r="C97" s="36">
        <f>SUMIFS(СВЦЭМ!$C$39:$C$782,СВЦЭМ!$A$39:$A$782,$A97,СВЦЭМ!$B$39:$B$782,C$83)+'СЕТ СН'!$H$9+СВЦЭМ!$D$10+'СЕТ СН'!$H$6-'СЕТ СН'!$H$19</f>
        <v>1438.0427710900001</v>
      </c>
      <c r="D97" s="36">
        <f>SUMIFS(СВЦЭМ!$C$39:$C$782,СВЦЭМ!$A$39:$A$782,$A97,СВЦЭМ!$B$39:$B$782,D$83)+'СЕТ СН'!$H$9+СВЦЭМ!$D$10+'СЕТ СН'!$H$6-'СЕТ СН'!$H$19</f>
        <v>1508.51639639</v>
      </c>
      <c r="E97" s="36">
        <f>SUMIFS(СВЦЭМ!$C$39:$C$782,СВЦЭМ!$A$39:$A$782,$A97,СВЦЭМ!$B$39:$B$782,E$83)+'СЕТ СН'!$H$9+СВЦЭМ!$D$10+'СЕТ СН'!$H$6-'СЕТ СН'!$H$19</f>
        <v>1521.57325455</v>
      </c>
      <c r="F97" s="36">
        <f>SUMIFS(СВЦЭМ!$C$39:$C$782,СВЦЭМ!$A$39:$A$782,$A97,СВЦЭМ!$B$39:$B$782,F$83)+'СЕТ СН'!$H$9+СВЦЭМ!$D$10+'СЕТ СН'!$H$6-'СЕТ СН'!$H$19</f>
        <v>1522.8023669500001</v>
      </c>
      <c r="G97" s="36">
        <f>SUMIFS(СВЦЭМ!$C$39:$C$782,СВЦЭМ!$A$39:$A$782,$A97,СВЦЭМ!$B$39:$B$782,G$83)+'СЕТ СН'!$H$9+СВЦЭМ!$D$10+'СЕТ СН'!$H$6-'СЕТ СН'!$H$19</f>
        <v>1472.37841536</v>
      </c>
      <c r="H97" s="36">
        <f>SUMIFS(СВЦЭМ!$C$39:$C$782,СВЦЭМ!$A$39:$A$782,$A97,СВЦЭМ!$B$39:$B$782,H$83)+'СЕТ СН'!$H$9+СВЦЭМ!$D$10+'СЕТ СН'!$H$6-'СЕТ СН'!$H$19</f>
        <v>1431.25548501</v>
      </c>
      <c r="I97" s="36">
        <f>SUMIFS(СВЦЭМ!$C$39:$C$782,СВЦЭМ!$A$39:$A$782,$A97,СВЦЭМ!$B$39:$B$782,I$83)+'СЕТ СН'!$H$9+СВЦЭМ!$D$10+'СЕТ СН'!$H$6-'СЕТ СН'!$H$19</f>
        <v>1355.00014928</v>
      </c>
      <c r="J97" s="36">
        <f>SUMIFS(СВЦЭМ!$C$39:$C$782,СВЦЭМ!$A$39:$A$782,$A97,СВЦЭМ!$B$39:$B$782,J$83)+'СЕТ СН'!$H$9+СВЦЭМ!$D$10+'СЕТ СН'!$H$6-'СЕТ СН'!$H$19</f>
        <v>1335.0739003900001</v>
      </c>
      <c r="K97" s="36">
        <f>SUMIFS(СВЦЭМ!$C$39:$C$782,СВЦЭМ!$A$39:$A$782,$A97,СВЦЭМ!$B$39:$B$782,K$83)+'СЕТ СН'!$H$9+СВЦЭМ!$D$10+'СЕТ СН'!$H$6-'СЕТ СН'!$H$19</f>
        <v>1323.5289987000001</v>
      </c>
      <c r="L97" s="36">
        <f>SUMIFS(СВЦЭМ!$C$39:$C$782,СВЦЭМ!$A$39:$A$782,$A97,СВЦЭМ!$B$39:$B$782,L$83)+'СЕТ СН'!$H$9+СВЦЭМ!$D$10+'СЕТ СН'!$H$6-'СЕТ СН'!$H$19</f>
        <v>1324.35526301</v>
      </c>
      <c r="M97" s="36">
        <f>SUMIFS(СВЦЭМ!$C$39:$C$782,СВЦЭМ!$A$39:$A$782,$A97,СВЦЭМ!$B$39:$B$782,M$83)+'СЕТ СН'!$H$9+СВЦЭМ!$D$10+'СЕТ СН'!$H$6-'СЕТ СН'!$H$19</f>
        <v>1364.7171540700001</v>
      </c>
      <c r="N97" s="36">
        <f>SUMIFS(СВЦЭМ!$C$39:$C$782,СВЦЭМ!$A$39:$A$782,$A97,СВЦЭМ!$B$39:$B$782,N$83)+'СЕТ СН'!$H$9+СВЦЭМ!$D$10+'СЕТ СН'!$H$6-'СЕТ СН'!$H$19</f>
        <v>1401.31231043</v>
      </c>
      <c r="O97" s="36">
        <f>SUMIFS(СВЦЭМ!$C$39:$C$782,СВЦЭМ!$A$39:$A$782,$A97,СВЦЭМ!$B$39:$B$782,O$83)+'СЕТ СН'!$H$9+СВЦЭМ!$D$10+'СЕТ СН'!$H$6-'СЕТ СН'!$H$19</f>
        <v>1429.52052583</v>
      </c>
      <c r="P97" s="36">
        <f>SUMIFS(СВЦЭМ!$C$39:$C$782,СВЦЭМ!$A$39:$A$782,$A97,СВЦЭМ!$B$39:$B$782,P$83)+'СЕТ СН'!$H$9+СВЦЭМ!$D$10+'СЕТ СН'!$H$6-'СЕТ СН'!$H$19</f>
        <v>1431.14572236</v>
      </c>
      <c r="Q97" s="36">
        <f>SUMIFS(СВЦЭМ!$C$39:$C$782,СВЦЭМ!$A$39:$A$782,$A97,СВЦЭМ!$B$39:$B$782,Q$83)+'СЕТ СН'!$H$9+СВЦЭМ!$D$10+'СЕТ СН'!$H$6-'СЕТ СН'!$H$19</f>
        <v>1406.6004995800001</v>
      </c>
      <c r="R97" s="36">
        <f>SUMIFS(СВЦЭМ!$C$39:$C$782,СВЦЭМ!$A$39:$A$782,$A97,СВЦЭМ!$B$39:$B$782,R$83)+'СЕТ СН'!$H$9+СВЦЭМ!$D$10+'СЕТ СН'!$H$6-'СЕТ СН'!$H$19</f>
        <v>1378.90971264</v>
      </c>
      <c r="S97" s="36">
        <f>SUMIFS(СВЦЭМ!$C$39:$C$782,СВЦЭМ!$A$39:$A$782,$A97,СВЦЭМ!$B$39:$B$782,S$83)+'СЕТ СН'!$H$9+СВЦЭМ!$D$10+'СЕТ СН'!$H$6-'СЕТ СН'!$H$19</f>
        <v>1347.31601185</v>
      </c>
      <c r="T97" s="36">
        <f>SUMIFS(СВЦЭМ!$C$39:$C$782,СВЦЭМ!$A$39:$A$782,$A97,СВЦЭМ!$B$39:$B$782,T$83)+'СЕТ СН'!$H$9+СВЦЭМ!$D$10+'СЕТ СН'!$H$6-'СЕТ СН'!$H$19</f>
        <v>1316.4402765100001</v>
      </c>
      <c r="U97" s="36">
        <f>SUMIFS(СВЦЭМ!$C$39:$C$782,СВЦЭМ!$A$39:$A$782,$A97,СВЦЭМ!$B$39:$B$782,U$83)+'СЕТ СН'!$H$9+СВЦЭМ!$D$10+'СЕТ СН'!$H$6-'СЕТ СН'!$H$19</f>
        <v>1301.34752342</v>
      </c>
      <c r="V97" s="36">
        <f>SUMIFS(СВЦЭМ!$C$39:$C$782,СВЦЭМ!$A$39:$A$782,$A97,СВЦЭМ!$B$39:$B$782,V$83)+'СЕТ СН'!$H$9+СВЦЭМ!$D$10+'СЕТ СН'!$H$6-'СЕТ СН'!$H$19</f>
        <v>1311.05205875</v>
      </c>
      <c r="W97" s="36">
        <f>SUMIFS(СВЦЭМ!$C$39:$C$782,СВЦЭМ!$A$39:$A$782,$A97,СВЦЭМ!$B$39:$B$782,W$83)+'СЕТ СН'!$H$9+СВЦЭМ!$D$10+'СЕТ СН'!$H$6-'СЕТ СН'!$H$19</f>
        <v>1315.8169214300001</v>
      </c>
      <c r="X97" s="36">
        <f>SUMIFS(СВЦЭМ!$C$39:$C$782,СВЦЭМ!$A$39:$A$782,$A97,СВЦЭМ!$B$39:$B$782,X$83)+'СЕТ СН'!$H$9+СВЦЭМ!$D$10+'СЕТ СН'!$H$6-'СЕТ СН'!$H$19</f>
        <v>1348.9369075899999</v>
      </c>
      <c r="Y97" s="36">
        <f>SUMIFS(СВЦЭМ!$C$39:$C$782,СВЦЭМ!$A$39:$A$782,$A97,СВЦЭМ!$B$39:$B$782,Y$83)+'СЕТ СН'!$H$9+СВЦЭМ!$D$10+'СЕТ СН'!$H$6-'СЕТ СН'!$H$19</f>
        <v>1387.30809828</v>
      </c>
    </row>
    <row r="98" spans="1:25" ht="15.75" x14ac:dyDescent="0.2">
      <c r="A98" s="35">
        <f t="shared" si="2"/>
        <v>44635</v>
      </c>
      <c r="B98" s="36">
        <f>SUMIFS(СВЦЭМ!$C$39:$C$782,СВЦЭМ!$A$39:$A$782,$A98,СВЦЭМ!$B$39:$B$782,B$83)+'СЕТ СН'!$H$9+СВЦЭМ!$D$10+'СЕТ СН'!$H$6-'СЕТ СН'!$H$19</f>
        <v>1407.2410177700001</v>
      </c>
      <c r="C98" s="36">
        <f>SUMIFS(СВЦЭМ!$C$39:$C$782,СВЦЭМ!$A$39:$A$782,$A98,СВЦЭМ!$B$39:$B$782,C$83)+'СЕТ СН'!$H$9+СВЦЭМ!$D$10+'СЕТ СН'!$H$6-'СЕТ СН'!$H$19</f>
        <v>1452.4090669700001</v>
      </c>
      <c r="D98" s="36">
        <f>SUMIFS(СВЦЭМ!$C$39:$C$782,СВЦЭМ!$A$39:$A$782,$A98,СВЦЭМ!$B$39:$B$782,D$83)+'СЕТ СН'!$H$9+СВЦЭМ!$D$10+'СЕТ СН'!$H$6-'СЕТ СН'!$H$19</f>
        <v>1505.73089125</v>
      </c>
      <c r="E98" s="36">
        <f>SUMIFS(СВЦЭМ!$C$39:$C$782,СВЦЭМ!$A$39:$A$782,$A98,СВЦЭМ!$B$39:$B$782,E$83)+'СЕТ СН'!$H$9+СВЦЭМ!$D$10+'СЕТ СН'!$H$6-'СЕТ СН'!$H$19</f>
        <v>1522.9401948100001</v>
      </c>
      <c r="F98" s="36">
        <f>SUMIFS(СВЦЭМ!$C$39:$C$782,СВЦЭМ!$A$39:$A$782,$A98,СВЦЭМ!$B$39:$B$782,F$83)+'СЕТ СН'!$H$9+СВЦЭМ!$D$10+'СЕТ СН'!$H$6-'СЕТ СН'!$H$19</f>
        <v>1529.0594062100001</v>
      </c>
      <c r="G98" s="36">
        <f>SUMIFS(СВЦЭМ!$C$39:$C$782,СВЦЭМ!$A$39:$A$782,$A98,СВЦЭМ!$B$39:$B$782,G$83)+'СЕТ СН'!$H$9+СВЦЭМ!$D$10+'СЕТ СН'!$H$6-'СЕТ СН'!$H$19</f>
        <v>1498.1128593600001</v>
      </c>
      <c r="H98" s="36">
        <f>SUMIFS(СВЦЭМ!$C$39:$C$782,СВЦЭМ!$A$39:$A$782,$A98,СВЦЭМ!$B$39:$B$782,H$83)+'СЕТ СН'!$H$9+СВЦЭМ!$D$10+'СЕТ СН'!$H$6-'СЕТ СН'!$H$19</f>
        <v>1416.8484930100001</v>
      </c>
      <c r="I98" s="36">
        <f>SUMIFS(СВЦЭМ!$C$39:$C$782,СВЦЭМ!$A$39:$A$782,$A98,СВЦЭМ!$B$39:$B$782,I$83)+'СЕТ СН'!$H$9+СВЦЭМ!$D$10+'СЕТ СН'!$H$6-'СЕТ СН'!$H$19</f>
        <v>1353.48376138</v>
      </c>
      <c r="J98" s="36">
        <f>SUMIFS(СВЦЭМ!$C$39:$C$782,СВЦЭМ!$A$39:$A$782,$A98,СВЦЭМ!$B$39:$B$782,J$83)+'СЕТ СН'!$H$9+СВЦЭМ!$D$10+'СЕТ СН'!$H$6-'СЕТ СН'!$H$19</f>
        <v>1308.1603885900001</v>
      </c>
      <c r="K98" s="36">
        <f>SUMIFS(СВЦЭМ!$C$39:$C$782,СВЦЭМ!$A$39:$A$782,$A98,СВЦЭМ!$B$39:$B$782,K$83)+'СЕТ СН'!$H$9+СВЦЭМ!$D$10+'СЕТ СН'!$H$6-'СЕТ СН'!$H$19</f>
        <v>1299.2861469300001</v>
      </c>
      <c r="L98" s="36">
        <f>SUMIFS(СВЦЭМ!$C$39:$C$782,СВЦЭМ!$A$39:$A$782,$A98,СВЦЭМ!$B$39:$B$782,L$83)+'СЕТ СН'!$H$9+СВЦЭМ!$D$10+'СЕТ СН'!$H$6-'СЕТ СН'!$H$19</f>
        <v>1303.8003296500001</v>
      </c>
      <c r="M98" s="36">
        <f>SUMIFS(СВЦЭМ!$C$39:$C$782,СВЦЭМ!$A$39:$A$782,$A98,СВЦЭМ!$B$39:$B$782,M$83)+'СЕТ СН'!$H$9+СВЦЭМ!$D$10+'СЕТ СН'!$H$6-'СЕТ СН'!$H$19</f>
        <v>1334.6746372499999</v>
      </c>
      <c r="N98" s="36">
        <f>SUMIFS(СВЦЭМ!$C$39:$C$782,СВЦЭМ!$A$39:$A$782,$A98,СВЦЭМ!$B$39:$B$782,N$83)+'СЕТ СН'!$H$9+СВЦЭМ!$D$10+'СЕТ СН'!$H$6-'СЕТ СН'!$H$19</f>
        <v>1378.77788145</v>
      </c>
      <c r="O98" s="36">
        <f>SUMIFS(СВЦЭМ!$C$39:$C$782,СВЦЭМ!$A$39:$A$782,$A98,СВЦЭМ!$B$39:$B$782,O$83)+'СЕТ СН'!$H$9+СВЦЭМ!$D$10+'СЕТ СН'!$H$6-'СЕТ СН'!$H$19</f>
        <v>1422.1368294900001</v>
      </c>
      <c r="P98" s="36">
        <f>SUMIFS(СВЦЭМ!$C$39:$C$782,СВЦЭМ!$A$39:$A$782,$A98,СВЦЭМ!$B$39:$B$782,P$83)+'СЕТ СН'!$H$9+СВЦЭМ!$D$10+'СЕТ СН'!$H$6-'СЕТ СН'!$H$19</f>
        <v>1435.80978456</v>
      </c>
      <c r="Q98" s="36">
        <f>SUMIFS(СВЦЭМ!$C$39:$C$782,СВЦЭМ!$A$39:$A$782,$A98,СВЦЭМ!$B$39:$B$782,Q$83)+'СЕТ СН'!$H$9+СВЦЭМ!$D$10+'СЕТ СН'!$H$6-'СЕТ СН'!$H$19</f>
        <v>1422.9224446800001</v>
      </c>
      <c r="R98" s="36">
        <f>SUMIFS(СВЦЭМ!$C$39:$C$782,СВЦЭМ!$A$39:$A$782,$A98,СВЦЭМ!$B$39:$B$782,R$83)+'СЕТ СН'!$H$9+СВЦЭМ!$D$10+'СЕТ СН'!$H$6-'СЕТ СН'!$H$19</f>
        <v>1379.22473173</v>
      </c>
      <c r="S98" s="36">
        <f>SUMIFS(СВЦЭМ!$C$39:$C$782,СВЦЭМ!$A$39:$A$782,$A98,СВЦЭМ!$B$39:$B$782,S$83)+'СЕТ СН'!$H$9+СВЦЭМ!$D$10+'СЕТ СН'!$H$6-'СЕТ СН'!$H$19</f>
        <v>1339.65097326</v>
      </c>
      <c r="T98" s="36">
        <f>SUMIFS(СВЦЭМ!$C$39:$C$782,СВЦЭМ!$A$39:$A$782,$A98,СВЦЭМ!$B$39:$B$782,T$83)+'СЕТ СН'!$H$9+СВЦЭМ!$D$10+'СЕТ СН'!$H$6-'СЕТ СН'!$H$19</f>
        <v>1305.35004177</v>
      </c>
      <c r="U98" s="36">
        <f>SUMIFS(СВЦЭМ!$C$39:$C$782,СВЦЭМ!$A$39:$A$782,$A98,СВЦЭМ!$B$39:$B$782,U$83)+'СЕТ СН'!$H$9+СВЦЭМ!$D$10+'СЕТ СН'!$H$6-'СЕТ СН'!$H$19</f>
        <v>1297.28953452</v>
      </c>
      <c r="V98" s="36">
        <f>SUMIFS(СВЦЭМ!$C$39:$C$782,СВЦЭМ!$A$39:$A$782,$A98,СВЦЭМ!$B$39:$B$782,V$83)+'СЕТ СН'!$H$9+СВЦЭМ!$D$10+'СЕТ СН'!$H$6-'СЕТ СН'!$H$19</f>
        <v>1308.42651576</v>
      </c>
      <c r="W98" s="36">
        <f>SUMIFS(СВЦЭМ!$C$39:$C$782,СВЦЭМ!$A$39:$A$782,$A98,СВЦЭМ!$B$39:$B$782,W$83)+'СЕТ СН'!$H$9+СВЦЭМ!$D$10+'СЕТ СН'!$H$6-'СЕТ СН'!$H$19</f>
        <v>1327.6596269199999</v>
      </c>
      <c r="X98" s="36">
        <f>SUMIFS(СВЦЭМ!$C$39:$C$782,СВЦЭМ!$A$39:$A$782,$A98,СВЦЭМ!$B$39:$B$782,X$83)+'СЕТ СН'!$H$9+СВЦЭМ!$D$10+'СЕТ СН'!$H$6-'СЕТ СН'!$H$19</f>
        <v>1351.5330988800001</v>
      </c>
      <c r="Y98" s="36">
        <f>SUMIFS(СВЦЭМ!$C$39:$C$782,СВЦЭМ!$A$39:$A$782,$A98,СВЦЭМ!$B$39:$B$782,Y$83)+'СЕТ СН'!$H$9+СВЦЭМ!$D$10+'СЕТ СН'!$H$6-'СЕТ СН'!$H$19</f>
        <v>1396.4928268799999</v>
      </c>
    </row>
    <row r="99" spans="1:25" ht="15.75" x14ac:dyDescent="0.2">
      <c r="A99" s="35">
        <f t="shared" si="2"/>
        <v>44636</v>
      </c>
      <c r="B99" s="36">
        <f>SUMIFS(СВЦЭМ!$C$39:$C$782,СВЦЭМ!$A$39:$A$782,$A99,СВЦЭМ!$B$39:$B$782,B$83)+'СЕТ СН'!$H$9+СВЦЭМ!$D$10+'СЕТ СН'!$H$6-'СЕТ СН'!$H$19</f>
        <v>1389.0897420399999</v>
      </c>
      <c r="C99" s="36">
        <f>SUMIFS(СВЦЭМ!$C$39:$C$782,СВЦЭМ!$A$39:$A$782,$A99,СВЦЭМ!$B$39:$B$782,C$83)+'СЕТ СН'!$H$9+СВЦЭМ!$D$10+'СЕТ СН'!$H$6-'СЕТ СН'!$H$19</f>
        <v>1463.1908463300001</v>
      </c>
      <c r="D99" s="36">
        <f>SUMIFS(СВЦЭМ!$C$39:$C$782,СВЦЭМ!$A$39:$A$782,$A99,СВЦЭМ!$B$39:$B$782,D$83)+'СЕТ СН'!$H$9+СВЦЭМ!$D$10+'СЕТ СН'!$H$6-'СЕТ СН'!$H$19</f>
        <v>1530.1765408700001</v>
      </c>
      <c r="E99" s="36">
        <f>SUMIFS(СВЦЭМ!$C$39:$C$782,СВЦЭМ!$A$39:$A$782,$A99,СВЦЭМ!$B$39:$B$782,E$83)+'СЕТ СН'!$H$9+СВЦЭМ!$D$10+'СЕТ СН'!$H$6-'СЕТ СН'!$H$19</f>
        <v>1534.6362456700001</v>
      </c>
      <c r="F99" s="36">
        <f>SUMIFS(СВЦЭМ!$C$39:$C$782,СВЦЭМ!$A$39:$A$782,$A99,СВЦЭМ!$B$39:$B$782,F$83)+'СЕТ СН'!$H$9+СВЦЭМ!$D$10+'СЕТ СН'!$H$6-'СЕТ СН'!$H$19</f>
        <v>1546.9173749300001</v>
      </c>
      <c r="G99" s="36">
        <f>SUMIFS(СВЦЭМ!$C$39:$C$782,СВЦЭМ!$A$39:$A$782,$A99,СВЦЭМ!$B$39:$B$782,G$83)+'СЕТ СН'!$H$9+СВЦЭМ!$D$10+'СЕТ СН'!$H$6-'СЕТ СН'!$H$19</f>
        <v>1515.9309089400001</v>
      </c>
      <c r="H99" s="36">
        <f>SUMIFS(СВЦЭМ!$C$39:$C$782,СВЦЭМ!$A$39:$A$782,$A99,СВЦЭМ!$B$39:$B$782,H$83)+'СЕТ СН'!$H$9+СВЦЭМ!$D$10+'СЕТ СН'!$H$6-'СЕТ СН'!$H$19</f>
        <v>1431.4220049</v>
      </c>
      <c r="I99" s="36">
        <f>SUMIFS(СВЦЭМ!$C$39:$C$782,СВЦЭМ!$A$39:$A$782,$A99,СВЦЭМ!$B$39:$B$782,I$83)+'СЕТ СН'!$H$9+СВЦЭМ!$D$10+'СЕТ СН'!$H$6-'СЕТ СН'!$H$19</f>
        <v>1366.97609964</v>
      </c>
      <c r="J99" s="36">
        <f>SUMIFS(СВЦЭМ!$C$39:$C$782,СВЦЭМ!$A$39:$A$782,$A99,СВЦЭМ!$B$39:$B$782,J$83)+'СЕТ СН'!$H$9+СВЦЭМ!$D$10+'СЕТ СН'!$H$6-'СЕТ СН'!$H$19</f>
        <v>1335.9799132099999</v>
      </c>
      <c r="K99" s="36">
        <f>SUMIFS(СВЦЭМ!$C$39:$C$782,СВЦЭМ!$A$39:$A$782,$A99,СВЦЭМ!$B$39:$B$782,K$83)+'СЕТ СН'!$H$9+СВЦЭМ!$D$10+'СЕТ СН'!$H$6-'СЕТ СН'!$H$19</f>
        <v>1331.2989196799999</v>
      </c>
      <c r="L99" s="36">
        <f>SUMIFS(СВЦЭМ!$C$39:$C$782,СВЦЭМ!$A$39:$A$782,$A99,СВЦЭМ!$B$39:$B$782,L$83)+'СЕТ СН'!$H$9+СВЦЭМ!$D$10+'СЕТ СН'!$H$6-'СЕТ СН'!$H$19</f>
        <v>1341.16435802</v>
      </c>
      <c r="M99" s="36">
        <f>SUMIFS(СВЦЭМ!$C$39:$C$782,СВЦЭМ!$A$39:$A$782,$A99,СВЦЭМ!$B$39:$B$782,M$83)+'СЕТ СН'!$H$9+СВЦЭМ!$D$10+'СЕТ СН'!$H$6-'СЕТ СН'!$H$19</f>
        <v>1395.06241922</v>
      </c>
      <c r="N99" s="36">
        <f>SUMIFS(СВЦЭМ!$C$39:$C$782,СВЦЭМ!$A$39:$A$782,$A99,СВЦЭМ!$B$39:$B$782,N$83)+'СЕТ СН'!$H$9+СВЦЭМ!$D$10+'СЕТ СН'!$H$6-'СЕТ СН'!$H$19</f>
        <v>1411.6801044700001</v>
      </c>
      <c r="O99" s="36">
        <f>SUMIFS(СВЦЭМ!$C$39:$C$782,СВЦЭМ!$A$39:$A$782,$A99,СВЦЭМ!$B$39:$B$782,O$83)+'СЕТ СН'!$H$9+СВЦЭМ!$D$10+'СЕТ СН'!$H$6-'СЕТ СН'!$H$19</f>
        <v>1454.30743388</v>
      </c>
      <c r="P99" s="36">
        <f>SUMIFS(СВЦЭМ!$C$39:$C$782,СВЦЭМ!$A$39:$A$782,$A99,СВЦЭМ!$B$39:$B$782,P$83)+'СЕТ СН'!$H$9+СВЦЭМ!$D$10+'СЕТ СН'!$H$6-'СЕТ СН'!$H$19</f>
        <v>1457.58351017</v>
      </c>
      <c r="Q99" s="36">
        <f>SUMIFS(СВЦЭМ!$C$39:$C$782,СВЦЭМ!$A$39:$A$782,$A99,СВЦЭМ!$B$39:$B$782,Q$83)+'СЕТ СН'!$H$9+СВЦЭМ!$D$10+'СЕТ СН'!$H$6-'СЕТ СН'!$H$19</f>
        <v>1434.96632445</v>
      </c>
      <c r="R99" s="36">
        <f>SUMIFS(СВЦЭМ!$C$39:$C$782,СВЦЭМ!$A$39:$A$782,$A99,СВЦЭМ!$B$39:$B$782,R$83)+'СЕТ СН'!$H$9+СВЦЭМ!$D$10+'СЕТ СН'!$H$6-'СЕТ СН'!$H$19</f>
        <v>1409.4681313599999</v>
      </c>
      <c r="S99" s="36">
        <f>SUMIFS(СВЦЭМ!$C$39:$C$782,СВЦЭМ!$A$39:$A$782,$A99,СВЦЭМ!$B$39:$B$782,S$83)+'СЕТ СН'!$H$9+СВЦЭМ!$D$10+'СЕТ СН'!$H$6-'СЕТ СН'!$H$19</f>
        <v>1366.65537457</v>
      </c>
      <c r="T99" s="36">
        <f>SUMIFS(СВЦЭМ!$C$39:$C$782,СВЦЭМ!$A$39:$A$782,$A99,СВЦЭМ!$B$39:$B$782,T$83)+'СЕТ СН'!$H$9+СВЦЭМ!$D$10+'СЕТ СН'!$H$6-'СЕТ СН'!$H$19</f>
        <v>1330.7983305100001</v>
      </c>
      <c r="U99" s="36">
        <f>SUMIFS(СВЦЭМ!$C$39:$C$782,СВЦЭМ!$A$39:$A$782,$A99,СВЦЭМ!$B$39:$B$782,U$83)+'СЕТ СН'!$H$9+СВЦЭМ!$D$10+'СЕТ СН'!$H$6-'СЕТ СН'!$H$19</f>
        <v>1305.9225848000001</v>
      </c>
      <c r="V99" s="36">
        <f>SUMIFS(СВЦЭМ!$C$39:$C$782,СВЦЭМ!$A$39:$A$782,$A99,СВЦЭМ!$B$39:$B$782,V$83)+'СЕТ СН'!$H$9+СВЦЭМ!$D$10+'СЕТ СН'!$H$6-'СЕТ СН'!$H$19</f>
        <v>1326.86704814</v>
      </c>
      <c r="W99" s="36">
        <f>SUMIFS(СВЦЭМ!$C$39:$C$782,СВЦЭМ!$A$39:$A$782,$A99,СВЦЭМ!$B$39:$B$782,W$83)+'СЕТ СН'!$H$9+СВЦЭМ!$D$10+'СЕТ СН'!$H$6-'СЕТ СН'!$H$19</f>
        <v>1364.06608084</v>
      </c>
      <c r="X99" s="36">
        <f>SUMIFS(СВЦЭМ!$C$39:$C$782,СВЦЭМ!$A$39:$A$782,$A99,СВЦЭМ!$B$39:$B$782,X$83)+'СЕТ СН'!$H$9+СВЦЭМ!$D$10+'СЕТ СН'!$H$6-'СЕТ СН'!$H$19</f>
        <v>1398.3156782400001</v>
      </c>
      <c r="Y99" s="36">
        <f>SUMIFS(СВЦЭМ!$C$39:$C$782,СВЦЭМ!$A$39:$A$782,$A99,СВЦЭМ!$B$39:$B$782,Y$83)+'СЕТ СН'!$H$9+СВЦЭМ!$D$10+'СЕТ СН'!$H$6-'СЕТ СН'!$H$19</f>
        <v>1418.9845642800001</v>
      </c>
    </row>
    <row r="100" spans="1:25" ht="15.75" x14ac:dyDescent="0.2">
      <c r="A100" s="35">
        <f t="shared" si="2"/>
        <v>44637</v>
      </c>
      <c r="B100" s="36">
        <f>SUMIFS(СВЦЭМ!$C$39:$C$782,СВЦЭМ!$A$39:$A$782,$A100,СВЦЭМ!$B$39:$B$782,B$83)+'СЕТ СН'!$H$9+СВЦЭМ!$D$10+'СЕТ СН'!$H$6-'СЕТ СН'!$H$19</f>
        <v>1421.84415201</v>
      </c>
      <c r="C100" s="36">
        <f>SUMIFS(СВЦЭМ!$C$39:$C$782,СВЦЭМ!$A$39:$A$782,$A100,СВЦЭМ!$B$39:$B$782,C$83)+'СЕТ СН'!$H$9+СВЦЭМ!$D$10+'СЕТ СН'!$H$6-'СЕТ СН'!$H$19</f>
        <v>1486.58254038</v>
      </c>
      <c r="D100" s="36">
        <f>SUMIFS(СВЦЭМ!$C$39:$C$782,СВЦЭМ!$A$39:$A$782,$A100,СВЦЭМ!$B$39:$B$782,D$83)+'СЕТ СН'!$H$9+СВЦЭМ!$D$10+'СЕТ СН'!$H$6-'СЕТ СН'!$H$19</f>
        <v>1544.97874955</v>
      </c>
      <c r="E100" s="36">
        <f>SUMIFS(СВЦЭМ!$C$39:$C$782,СВЦЭМ!$A$39:$A$782,$A100,СВЦЭМ!$B$39:$B$782,E$83)+'СЕТ СН'!$H$9+СВЦЭМ!$D$10+'СЕТ СН'!$H$6-'СЕТ СН'!$H$19</f>
        <v>1582.1147425900001</v>
      </c>
      <c r="F100" s="36">
        <f>SUMIFS(СВЦЭМ!$C$39:$C$782,СВЦЭМ!$A$39:$A$782,$A100,СВЦЭМ!$B$39:$B$782,F$83)+'СЕТ СН'!$H$9+СВЦЭМ!$D$10+'СЕТ СН'!$H$6-'СЕТ СН'!$H$19</f>
        <v>1593.5825964200001</v>
      </c>
      <c r="G100" s="36">
        <f>SUMIFS(СВЦЭМ!$C$39:$C$782,СВЦЭМ!$A$39:$A$782,$A100,СВЦЭМ!$B$39:$B$782,G$83)+'СЕТ СН'!$H$9+СВЦЭМ!$D$10+'СЕТ СН'!$H$6-'СЕТ СН'!$H$19</f>
        <v>1559.85686523</v>
      </c>
      <c r="H100" s="36">
        <f>SUMIFS(СВЦЭМ!$C$39:$C$782,СВЦЭМ!$A$39:$A$782,$A100,СВЦЭМ!$B$39:$B$782,H$83)+'СЕТ СН'!$H$9+СВЦЭМ!$D$10+'СЕТ СН'!$H$6-'СЕТ СН'!$H$19</f>
        <v>1460.98916973</v>
      </c>
      <c r="I100" s="36">
        <f>SUMIFS(СВЦЭМ!$C$39:$C$782,СВЦЭМ!$A$39:$A$782,$A100,СВЦЭМ!$B$39:$B$782,I$83)+'СЕТ СН'!$H$9+СВЦЭМ!$D$10+'СЕТ СН'!$H$6-'СЕТ СН'!$H$19</f>
        <v>1368.7119942900001</v>
      </c>
      <c r="J100" s="36">
        <f>SUMIFS(СВЦЭМ!$C$39:$C$782,СВЦЭМ!$A$39:$A$782,$A100,СВЦЭМ!$B$39:$B$782,J$83)+'СЕТ СН'!$H$9+СВЦЭМ!$D$10+'СЕТ СН'!$H$6-'СЕТ СН'!$H$19</f>
        <v>1325.23498006</v>
      </c>
      <c r="K100" s="36">
        <f>SUMIFS(СВЦЭМ!$C$39:$C$782,СВЦЭМ!$A$39:$A$782,$A100,СВЦЭМ!$B$39:$B$782,K$83)+'СЕТ СН'!$H$9+СВЦЭМ!$D$10+'СЕТ СН'!$H$6-'СЕТ СН'!$H$19</f>
        <v>1322.78733984</v>
      </c>
      <c r="L100" s="36">
        <f>SUMIFS(СВЦЭМ!$C$39:$C$782,СВЦЭМ!$A$39:$A$782,$A100,СВЦЭМ!$B$39:$B$782,L$83)+'СЕТ СН'!$H$9+СВЦЭМ!$D$10+'СЕТ СН'!$H$6-'СЕТ СН'!$H$19</f>
        <v>1327.1644505100001</v>
      </c>
      <c r="M100" s="36">
        <f>SUMIFS(СВЦЭМ!$C$39:$C$782,СВЦЭМ!$A$39:$A$782,$A100,СВЦЭМ!$B$39:$B$782,M$83)+'СЕТ СН'!$H$9+СВЦЭМ!$D$10+'СЕТ СН'!$H$6-'СЕТ СН'!$H$19</f>
        <v>1380.57038547</v>
      </c>
      <c r="N100" s="36">
        <f>SUMIFS(СВЦЭМ!$C$39:$C$782,СВЦЭМ!$A$39:$A$782,$A100,СВЦЭМ!$B$39:$B$782,N$83)+'СЕТ СН'!$H$9+СВЦЭМ!$D$10+'СЕТ СН'!$H$6-'СЕТ СН'!$H$19</f>
        <v>1420.13714508</v>
      </c>
      <c r="O100" s="36">
        <f>SUMIFS(СВЦЭМ!$C$39:$C$782,СВЦЭМ!$A$39:$A$782,$A100,СВЦЭМ!$B$39:$B$782,O$83)+'СЕТ СН'!$H$9+СВЦЭМ!$D$10+'СЕТ СН'!$H$6-'СЕТ СН'!$H$19</f>
        <v>1444.7788428399999</v>
      </c>
      <c r="P100" s="36">
        <f>SUMIFS(СВЦЭМ!$C$39:$C$782,СВЦЭМ!$A$39:$A$782,$A100,СВЦЭМ!$B$39:$B$782,P$83)+'СЕТ СН'!$H$9+СВЦЭМ!$D$10+'СЕТ СН'!$H$6-'СЕТ СН'!$H$19</f>
        <v>1470.1723179200001</v>
      </c>
      <c r="Q100" s="36">
        <f>SUMIFS(СВЦЭМ!$C$39:$C$782,СВЦЭМ!$A$39:$A$782,$A100,СВЦЭМ!$B$39:$B$782,Q$83)+'СЕТ СН'!$H$9+СВЦЭМ!$D$10+'СЕТ СН'!$H$6-'СЕТ СН'!$H$19</f>
        <v>1464.94822247</v>
      </c>
      <c r="R100" s="36">
        <f>SUMIFS(СВЦЭМ!$C$39:$C$782,СВЦЭМ!$A$39:$A$782,$A100,СВЦЭМ!$B$39:$B$782,R$83)+'СЕТ СН'!$H$9+СВЦЭМ!$D$10+'СЕТ СН'!$H$6-'СЕТ СН'!$H$19</f>
        <v>1429.7112472399999</v>
      </c>
      <c r="S100" s="36">
        <f>SUMIFS(СВЦЭМ!$C$39:$C$782,СВЦЭМ!$A$39:$A$782,$A100,СВЦЭМ!$B$39:$B$782,S$83)+'СЕТ СН'!$H$9+СВЦЭМ!$D$10+'СЕТ СН'!$H$6-'СЕТ СН'!$H$19</f>
        <v>1376.4148770199999</v>
      </c>
      <c r="T100" s="36">
        <f>SUMIFS(СВЦЭМ!$C$39:$C$782,СВЦЭМ!$A$39:$A$782,$A100,СВЦЭМ!$B$39:$B$782,T$83)+'СЕТ СН'!$H$9+СВЦЭМ!$D$10+'СЕТ СН'!$H$6-'СЕТ СН'!$H$19</f>
        <v>1334.6178150400001</v>
      </c>
      <c r="U100" s="36">
        <f>SUMIFS(СВЦЭМ!$C$39:$C$782,СВЦЭМ!$A$39:$A$782,$A100,СВЦЭМ!$B$39:$B$782,U$83)+'СЕТ СН'!$H$9+СВЦЭМ!$D$10+'СЕТ СН'!$H$6-'СЕТ СН'!$H$19</f>
        <v>1315.2782548100001</v>
      </c>
      <c r="V100" s="36">
        <f>SUMIFS(СВЦЭМ!$C$39:$C$782,СВЦЭМ!$A$39:$A$782,$A100,СВЦЭМ!$B$39:$B$782,V$83)+'СЕТ СН'!$H$9+СВЦЭМ!$D$10+'СЕТ СН'!$H$6-'СЕТ СН'!$H$19</f>
        <v>1374.47388462</v>
      </c>
      <c r="W100" s="36">
        <f>SUMIFS(СВЦЭМ!$C$39:$C$782,СВЦЭМ!$A$39:$A$782,$A100,СВЦЭМ!$B$39:$B$782,W$83)+'СЕТ СН'!$H$9+СВЦЭМ!$D$10+'СЕТ СН'!$H$6-'СЕТ СН'!$H$19</f>
        <v>1362.4112775999999</v>
      </c>
      <c r="X100" s="36">
        <f>SUMIFS(СВЦЭМ!$C$39:$C$782,СВЦЭМ!$A$39:$A$782,$A100,СВЦЭМ!$B$39:$B$782,X$83)+'СЕТ СН'!$H$9+СВЦЭМ!$D$10+'СЕТ СН'!$H$6-'СЕТ СН'!$H$19</f>
        <v>1363.1528249400001</v>
      </c>
      <c r="Y100" s="36">
        <f>SUMIFS(СВЦЭМ!$C$39:$C$782,СВЦЭМ!$A$39:$A$782,$A100,СВЦЭМ!$B$39:$B$782,Y$83)+'СЕТ СН'!$H$9+СВЦЭМ!$D$10+'СЕТ СН'!$H$6-'СЕТ СН'!$H$19</f>
        <v>1381.38176228</v>
      </c>
    </row>
    <row r="101" spans="1:25" ht="15.75" x14ac:dyDescent="0.2">
      <c r="A101" s="35">
        <f t="shared" si="2"/>
        <v>44638</v>
      </c>
      <c r="B101" s="36">
        <f>SUMIFS(СВЦЭМ!$C$39:$C$782,СВЦЭМ!$A$39:$A$782,$A101,СВЦЭМ!$B$39:$B$782,B$83)+'СЕТ СН'!$H$9+СВЦЭМ!$D$10+'СЕТ СН'!$H$6-'СЕТ СН'!$H$19</f>
        <v>1322.3359905899999</v>
      </c>
      <c r="C101" s="36">
        <f>SUMIFS(СВЦЭМ!$C$39:$C$782,СВЦЭМ!$A$39:$A$782,$A101,СВЦЭМ!$B$39:$B$782,C$83)+'СЕТ СН'!$H$9+СВЦЭМ!$D$10+'СЕТ СН'!$H$6-'СЕТ СН'!$H$19</f>
        <v>1345.4991762500001</v>
      </c>
      <c r="D101" s="36">
        <f>SUMIFS(СВЦЭМ!$C$39:$C$782,СВЦЭМ!$A$39:$A$782,$A101,СВЦЭМ!$B$39:$B$782,D$83)+'СЕТ СН'!$H$9+СВЦЭМ!$D$10+'СЕТ СН'!$H$6-'СЕТ СН'!$H$19</f>
        <v>1445.9928554400001</v>
      </c>
      <c r="E101" s="36">
        <f>SUMIFS(СВЦЭМ!$C$39:$C$782,СВЦЭМ!$A$39:$A$782,$A101,СВЦЭМ!$B$39:$B$782,E$83)+'СЕТ СН'!$H$9+СВЦЭМ!$D$10+'СЕТ СН'!$H$6-'СЕТ СН'!$H$19</f>
        <v>1470.37442315</v>
      </c>
      <c r="F101" s="36">
        <f>SUMIFS(СВЦЭМ!$C$39:$C$782,СВЦЭМ!$A$39:$A$782,$A101,СВЦЭМ!$B$39:$B$782,F$83)+'СЕТ СН'!$H$9+СВЦЭМ!$D$10+'СЕТ СН'!$H$6-'СЕТ СН'!$H$19</f>
        <v>1493.16863782</v>
      </c>
      <c r="G101" s="36">
        <f>SUMIFS(СВЦЭМ!$C$39:$C$782,СВЦЭМ!$A$39:$A$782,$A101,СВЦЭМ!$B$39:$B$782,G$83)+'СЕТ СН'!$H$9+СВЦЭМ!$D$10+'СЕТ СН'!$H$6-'СЕТ СН'!$H$19</f>
        <v>1463.99255477</v>
      </c>
      <c r="H101" s="36">
        <f>SUMIFS(СВЦЭМ!$C$39:$C$782,СВЦЭМ!$A$39:$A$782,$A101,СВЦЭМ!$B$39:$B$782,H$83)+'СЕТ СН'!$H$9+СВЦЭМ!$D$10+'СЕТ СН'!$H$6-'СЕТ СН'!$H$19</f>
        <v>1405.9754568400001</v>
      </c>
      <c r="I101" s="36">
        <f>SUMIFS(СВЦЭМ!$C$39:$C$782,СВЦЭМ!$A$39:$A$782,$A101,СВЦЭМ!$B$39:$B$782,I$83)+'СЕТ СН'!$H$9+СВЦЭМ!$D$10+'СЕТ СН'!$H$6-'СЕТ СН'!$H$19</f>
        <v>1336.29975601</v>
      </c>
      <c r="J101" s="36">
        <f>SUMIFS(СВЦЭМ!$C$39:$C$782,СВЦЭМ!$A$39:$A$782,$A101,СВЦЭМ!$B$39:$B$782,J$83)+'СЕТ СН'!$H$9+СВЦЭМ!$D$10+'СЕТ СН'!$H$6-'СЕТ СН'!$H$19</f>
        <v>1309.38578433</v>
      </c>
      <c r="K101" s="36">
        <f>SUMIFS(СВЦЭМ!$C$39:$C$782,СВЦЭМ!$A$39:$A$782,$A101,СВЦЭМ!$B$39:$B$782,K$83)+'СЕТ СН'!$H$9+СВЦЭМ!$D$10+'СЕТ СН'!$H$6-'СЕТ СН'!$H$19</f>
        <v>1311.1534518000001</v>
      </c>
      <c r="L101" s="36">
        <f>SUMIFS(СВЦЭМ!$C$39:$C$782,СВЦЭМ!$A$39:$A$782,$A101,СВЦЭМ!$B$39:$B$782,L$83)+'СЕТ СН'!$H$9+СВЦЭМ!$D$10+'СЕТ СН'!$H$6-'СЕТ СН'!$H$19</f>
        <v>1314.7370846399999</v>
      </c>
      <c r="M101" s="36">
        <f>SUMIFS(СВЦЭМ!$C$39:$C$782,СВЦЭМ!$A$39:$A$782,$A101,СВЦЭМ!$B$39:$B$782,M$83)+'СЕТ СН'!$H$9+СВЦЭМ!$D$10+'СЕТ СН'!$H$6-'СЕТ СН'!$H$19</f>
        <v>1344.11463011</v>
      </c>
      <c r="N101" s="36">
        <f>SUMIFS(СВЦЭМ!$C$39:$C$782,СВЦЭМ!$A$39:$A$782,$A101,СВЦЭМ!$B$39:$B$782,N$83)+'СЕТ СН'!$H$9+СВЦЭМ!$D$10+'СЕТ СН'!$H$6-'СЕТ СН'!$H$19</f>
        <v>1400.96786361</v>
      </c>
      <c r="O101" s="36">
        <f>SUMIFS(СВЦЭМ!$C$39:$C$782,СВЦЭМ!$A$39:$A$782,$A101,СВЦЭМ!$B$39:$B$782,O$83)+'СЕТ СН'!$H$9+СВЦЭМ!$D$10+'СЕТ СН'!$H$6-'СЕТ СН'!$H$19</f>
        <v>1440.2150068200001</v>
      </c>
      <c r="P101" s="36">
        <f>SUMIFS(СВЦЭМ!$C$39:$C$782,СВЦЭМ!$A$39:$A$782,$A101,СВЦЭМ!$B$39:$B$782,P$83)+'СЕТ СН'!$H$9+СВЦЭМ!$D$10+'СЕТ СН'!$H$6-'СЕТ СН'!$H$19</f>
        <v>1455.77973548</v>
      </c>
      <c r="Q101" s="36">
        <f>SUMIFS(СВЦЭМ!$C$39:$C$782,СВЦЭМ!$A$39:$A$782,$A101,СВЦЭМ!$B$39:$B$782,Q$83)+'СЕТ СН'!$H$9+СВЦЭМ!$D$10+'СЕТ СН'!$H$6-'СЕТ СН'!$H$19</f>
        <v>1439.4215542900001</v>
      </c>
      <c r="R101" s="36">
        <f>SUMIFS(СВЦЭМ!$C$39:$C$782,СВЦЭМ!$A$39:$A$782,$A101,СВЦЭМ!$B$39:$B$782,R$83)+'СЕТ СН'!$H$9+СВЦЭМ!$D$10+'СЕТ СН'!$H$6-'СЕТ СН'!$H$19</f>
        <v>1420.17417387</v>
      </c>
      <c r="S101" s="36">
        <f>SUMIFS(СВЦЭМ!$C$39:$C$782,СВЦЭМ!$A$39:$A$782,$A101,СВЦЭМ!$B$39:$B$782,S$83)+'СЕТ СН'!$H$9+СВЦЭМ!$D$10+'СЕТ СН'!$H$6-'СЕТ СН'!$H$19</f>
        <v>1357.98852693</v>
      </c>
      <c r="T101" s="36">
        <f>SUMIFS(СВЦЭМ!$C$39:$C$782,СВЦЭМ!$A$39:$A$782,$A101,СВЦЭМ!$B$39:$B$782,T$83)+'СЕТ СН'!$H$9+СВЦЭМ!$D$10+'СЕТ СН'!$H$6-'СЕТ СН'!$H$19</f>
        <v>1314.53898209</v>
      </c>
      <c r="U101" s="36">
        <f>SUMIFS(СВЦЭМ!$C$39:$C$782,СВЦЭМ!$A$39:$A$782,$A101,СВЦЭМ!$B$39:$B$782,U$83)+'СЕТ СН'!$H$9+СВЦЭМ!$D$10+'СЕТ СН'!$H$6-'СЕТ СН'!$H$19</f>
        <v>1288.0173526400001</v>
      </c>
      <c r="V101" s="36">
        <f>SUMIFS(СВЦЭМ!$C$39:$C$782,СВЦЭМ!$A$39:$A$782,$A101,СВЦЭМ!$B$39:$B$782,V$83)+'СЕТ СН'!$H$9+СВЦЭМ!$D$10+'СЕТ СН'!$H$6-'СЕТ СН'!$H$19</f>
        <v>1312.9233305100001</v>
      </c>
      <c r="W101" s="36">
        <f>SUMIFS(СВЦЭМ!$C$39:$C$782,СВЦЭМ!$A$39:$A$782,$A101,СВЦЭМ!$B$39:$B$782,W$83)+'СЕТ СН'!$H$9+СВЦЭМ!$D$10+'СЕТ СН'!$H$6-'СЕТ СН'!$H$19</f>
        <v>1330.47925721</v>
      </c>
      <c r="X101" s="36">
        <f>SUMIFS(СВЦЭМ!$C$39:$C$782,СВЦЭМ!$A$39:$A$782,$A101,СВЦЭМ!$B$39:$B$782,X$83)+'СЕТ СН'!$H$9+СВЦЭМ!$D$10+'СЕТ СН'!$H$6-'СЕТ СН'!$H$19</f>
        <v>1353.25689799</v>
      </c>
      <c r="Y101" s="36">
        <f>SUMIFS(СВЦЭМ!$C$39:$C$782,СВЦЭМ!$A$39:$A$782,$A101,СВЦЭМ!$B$39:$B$782,Y$83)+'СЕТ СН'!$H$9+СВЦЭМ!$D$10+'СЕТ СН'!$H$6-'СЕТ СН'!$H$19</f>
        <v>1361.18139275</v>
      </c>
    </row>
    <row r="102" spans="1:25" ht="15.75" x14ac:dyDescent="0.2">
      <c r="A102" s="35">
        <f t="shared" si="2"/>
        <v>44639</v>
      </c>
      <c r="B102" s="36">
        <f>SUMIFS(СВЦЭМ!$C$39:$C$782,СВЦЭМ!$A$39:$A$782,$A102,СВЦЭМ!$B$39:$B$782,B$83)+'СЕТ СН'!$H$9+СВЦЭМ!$D$10+'СЕТ СН'!$H$6-'СЕТ СН'!$H$19</f>
        <v>1370.753324</v>
      </c>
      <c r="C102" s="36">
        <f>SUMIFS(СВЦЭМ!$C$39:$C$782,СВЦЭМ!$A$39:$A$782,$A102,СВЦЭМ!$B$39:$B$782,C$83)+'СЕТ СН'!$H$9+СВЦЭМ!$D$10+'СЕТ СН'!$H$6-'СЕТ СН'!$H$19</f>
        <v>1347.46732382</v>
      </c>
      <c r="D102" s="36">
        <f>SUMIFS(СВЦЭМ!$C$39:$C$782,СВЦЭМ!$A$39:$A$782,$A102,СВЦЭМ!$B$39:$B$782,D$83)+'СЕТ СН'!$H$9+СВЦЭМ!$D$10+'СЕТ СН'!$H$6-'СЕТ СН'!$H$19</f>
        <v>1447.85819122</v>
      </c>
      <c r="E102" s="36">
        <f>SUMIFS(СВЦЭМ!$C$39:$C$782,СВЦЭМ!$A$39:$A$782,$A102,СВЦЭМ!$B$39:$B$782,E$83)+'СЕТ СН'!$H$9+СВЦЭМ!$D$10+'СЕТ СН'!$H$6-'СЕТ СН'!$H$19</f>
        <v>1471.58634839</v>
      </c>
      <c r="F102" s="36">
        <f>SUMIFS(СВЦЭМ!$C$39:$C$782,СВЦЭМ!$A$39:$A$782,$A102,СВЦЭМ!$B$39:$B$782,F$83)+'СЕТ СН'!$H$9+СВЦЭМ!$D$10+'СЕТ СН'!$H$6-'СЕТ СН'!$H$19</f>
        <v>1489.4975251999999</v>
      </c>
      <c r="G102" s="36">
        <f>SUMIFS(СВЦЭМ!$C$39:$C$782,СВЦЭМ!$A$39:$A$782,$A102,СВЦЭМ!$B$39:$B$782,G$83)+'СЕТ СН'!$H$9+СВЦЭМ!$D$10+'СЕТ СН'!$H$6-'СЕТ СН'!$H$19</f>
        <v>1417.4451220999999</v>
      </c>
      <c r="H102" s="36">
        <f>SUMIFS(СВЦЭМ!$C$39:$C$782,СВЦЭМ!$A$39:$A$782,$A102,СВЦЭМ!$B$39:$B$782,H$83)+'СЕТ СН'!$H$9+СВЦЭМ!$D$10+'СЕТ СН'!$H$6-'СЕТ СН'!$H$19</f>
        <v>1363.8508496900001</v>
      </c>
      <c r="I102" s="36">
        <f>SUMIFS(СВЦЭМ!$C$39:$C$782,СВЦЭМ!$A$39:$A$782,$A102,СВЦЭМ!$B$39:$B$782,I$83)+'СЕТ СН'!$H$9+СВЦЭМ!$D$10+'СЕТ СН'!$H$6-'СЕТ СН'!$H$19</f>
        <v>1292.1895997500001</v>
      </c>
      <c r="J102" s="36">
        <f>SUMIFS(СВЦЭМ!$C$39:$C$782,СВЦЭМ!$A$39:$A$782,$A102,СВЦЭМ!$B$39:$B$782,J$83)+'СЕТ СН'!$H$9+СВЦЭМ!$D$10+'СЕТ СН'!$H$6-'СЕТ СН'!$H$19</f>
        <v>1226.5752653899999</v>
      </c>
      <c r="K102" s="36">
        <f>SUMIFS(СВЦЭМ!$C$39:$C$782,СВЦЭМ!$A$39:$A$782,$A102,СВЦЭМ!$B$39:$B$782,K$83)+'СЕТ СН'!$H$9+СВЦЭМ!$D$10+'СЕТ СН'!$H$6-'СЕТ СН'!$H$19</f>
        <v>1247.09335981</v>
      </c>
      <c r="L102" s="36">
        <f>SUMIFS(СВЦЭМ!$C$39:$C$782,СВЦЭМ!$A$39:$A$782,$A102,СВЦЭМ!$B$39:$B$782,L$83)+'СЕТ СН'!$H$9+СВЦЭМ!$D$10+'СЕТ СН'!$H$6-'СЕТ СН'!$H$19</f>
        <v>1251.4615061200002</v>
      </c>
      <c r="M102" s="36">
        <f>SUMIFS(СВЦЭМ!$C$39:$C$782,СВЦЭМ!$A$39:$A$782,$A102,СВЦЭМ!$B$39:$B$782,M$83)+'СЕТ СН'!$H$9+СВЦЭМ!$D$10+'СЕТ СН'!$H$6-'СЕТ СН'!$H$19</f>
        <v>1300.14108543</v>
      </c>
      <c r="N102" s="36">
        <f>SUMIFS(СВЦЭМ!$C$39:$C$782,СВЦЭМ!$A$39:$A$782,$A102,СВЦЭМ!$B$39:$B$782,N$83)+'СЕТ СН'!$H$9+СВЦЭМ!$D$10+'СЕТ СН'!$H$6-'СЕТ СН'!$H$19</f>
        <v>1354.88157953</v>
      </c>
      <c r="O102" s="36">
        <f>SUMIFS(СВЦЭМ!$C$39:$C$782,СВЦЭМ!$A$39:$A$782,$A102,СВЦЭМ!$B$39:$B$782,O$83)+'СЕТ СН'!$H$9+СВЦЭМ!$D$10+'СЕТ СН'!$H$6-'СЕТ СН'!$H$19</f>
        <v>1409.4525443100001</v>
      </c>
      <c r="P102" s="36">
        <f>SUMIFS(СВЦЭМ!$C$39:$C$782,СВЦЭМ!$A$39:$A$782,$A102,СВЦЭМ!$B$39:$B$782,P$83)+'СЕТ СН'!$H$9+СВЦЭМ!$D$10+'СЕТ СН'!$H$6-'СЕТ СН'!$H$19</f>
        <v>1435.09425704</v>
      </c>
      <c r="Q102" s="36">
        <f>SUMIFS(СВЦЭМ!$C$39:$C$782,СВЦЭМ!$A$39:$A$782,$A102,СВЦЭМ!$B$39:$B$782,Q$83)+'СЕТ СН'!$H$9+СВЦЭМ!$D$10+'СЕТ СН'!$H$6-'СЕТ СН'!$H$19</f>
        <v>1410.0499054700001</v>
      </c>
      <c r="R102" s="36">
        <f>SUMIFS(СВЦЭМ!$C$39:$C$782,СВЦЭМ!$A$39:$A$782,$A102,СВЦЭМ!$B$39:$B$782,R$83)+'СЕТ СН'!$H$9+СВЦЭМ!$D$10+'СЕТ СН'!$H$6-'СЕТ СН'!$H$19</f>
        <v>1348.1378153000001</v>
      </c>
      <c r="S102" s="36">
        <f>SUMIFS(СВЦЭМ!$C$39:$C$782,СВЦЭМ!$A$39:$A$782,$A102,СВЦЭМ!$B$39:$B$782,S$83)+'СЕТ СН'!$H$9+СВЦЭМ!$D$10+'СЕТ СН'!$H$6-'СЕТ СН'!$H$19</f>
        <v>1300.85008257</v>
      </c>
      <c r="T102" s="36">
        <f>SUMIFS(СВЦЭМ!$C$39:$C$782,СВЦЭМ!$A$39:$A$782,$A102,СВЦЭМ!$B$39:$B$782,T$83)+'СЕТ СН'!$H$9+СВЦЭМ!$D$10+'СЕТ СН'!$H$6-'СЕТ СН'!$H$19</f>
        <v>1258.5423246400001</v>
      </c>
      <c r="U102" s="36">
        <f>SUMIFS(СВЦЭМ!$C$39:$C$782,СВЦЭМ!$A$39:$A$782,$A102,СВЦЭМ!$B$39:$B$782,U$83)+'СЕТ СН'!$H$9+СВЦЭМ!$D$10+'СЕТ СН'!$H$6-'СЕТ СН'!$H$19</f>
        <v>1233.8236804200001</v>
      </c>
      <c r="V102" s="36">
        <f>SUMIFS(СВЦЭМ!$C$39:$C$782,СВЦЭМ!$A$39:$A$782,$A102,СВЦЭМ!$B$39:$B$782,V$83)+'СЕТ СН'!$H$9+СВЦЭМ!$D$10+'СЕТ СН'!$H$6-'СЕТ СН'!$H$19</f>
        <v>1252.4016876999999</v>
      </c>
      <c r="W102" s="36">
        <f>SUMIFS(СВЦЭМ!$C$39:$C$782,СВЦЭМ!$A$39:$A$782,$A102,СВЦЭМ!$B$39:$B$782,W$83)+'СЕТ СН'!$H$9+СВЦЭМ!$D$10+'СЕТ СН'!$H$6-'СЕТ СН'!$H$19</f>
        <v>1278.39076712</v>
      </c>
      <c r="X102" s="36">
        <f>SUMIFS(СВЦЭМ!$C$39:$C$782,СВЦЭМ!$A$39:$A$782,$A102,СВЦЭМ!$B$39:$B$782,X$83)+'СЕТ СН'!$H$9+СВЦЭМ!$D$10+'СЕТ СН'!$H$6-'СЕТ СН'!$H$19</f>
        <v>1295.56609099</v>
      </c>
      <c r="Y102" s="36">
        <f>SUMIFS(СВЦЭМ!$C$39:$C$782,СВЦЭМ!$A$39:$A$782,$A102,СВЦЭМ!$B$39:$B$782,Y$83)+'СЕТ СН'!$H$9+СВЦЭМ!$D$10+'СЕТ СН'!$H$6-'СЕТ СН'!$H$19</f>
        <v>1328.27207391</v>
      </c>
    </row>
    <row r="103" spans="1:25" ht="15.75" x14ac:dyDescent="0.2">
      <c r="A103" s="35">
        <f t="shared" si="2"/>
        <v>44640</v>
      </c>
      <c r="B103" s="36">
        <f>SUMIFS(СВЦЭМ!$C$39:$C$782,СВЦЭМ!$A$39:$A$782,$A103,СВЦЭМ!$B$39:$B$782,B$83)+'СЕТ СН'!$H$9+СВЦЭМ!$D$10+'СЕТ СН'!$H$6-'СЕТ СН'!$H$19</f>
        <v>1339.2793750400001</v>
      </c>
      <c r="C103" s="36">
        <f>SUMIFS(СВЦЭМ!$C$39:$C$782,СВЦЭМ!$A$39:$A$782,$A103,СВЦЭМ!$B$39:$B$782,C$83)+'СЕТ СН'!$H$9+СВЦЭМ!$D$10+'СЕТ СН'!$H$6-'СЕТ СН'!$H$19</f>
        <v>1382.5454760800001</v>
      </c>
      <c r="D103" s="36">
        <f>SUMIFS(СВЦЭМ!$C$39:$C$782,СВЦЭМ!$A$39:$A$782,$A103,СВЦЭМ!$B$39:$B$782,D$83)+'СЕТ СН'!$H$9+СВЦЭМ!$D$10+'СЕТ СН'!$H$6-'СЕТ СН'!$H$19</f>
        <v>1452.9445682200001</v>
      </c>
      <c r="E103" s="36">
        <f>SUMIFS(СВЦЭМ!$C$39:$C$782,СВЦЭМ!$A$39:$A$782,$A103,СВЦЭМ!$B$39:$B$782,E$83)+'СЕТ СН'!$H$9+СВЦЭМ!$D$10+'СЕТ СН'!$H$6-'СЕТ СН'!$H$19</f>
        <v>1501.6005136399999</v>
      </c>
      <c r="F103" s="36">
        <f>SUMIFS(СВЦЭМ!$C$39:$C$782,СВЦЭМ!$A$39:$A$782,$A103,СВЦЭМ!$B$39:$B$782,F$83)+'СЕТ СН'!$H$9+СВЦЭМ!$D$10+'СЕТ СН'!$H$6-'СЕТ СН'!$H$19</f>
        <v>1501.66947557</v>
      </c>
      <c r="G103" s="36">
        <f>SUMIFS(СВЦЭМ!$C$39:$C$782,СВЦЭМ!$A$39:$A$782,$A103,СВЦЭМ!$B$39:$B$782,G$83)+'СЕТ СН'!$H$9+СВЦЭМ!$D$10+'СЕТ СН'!$H$6-'СЕТ СН'!$H$19</f>
        <v>1470.2397343299999</v>
      </c>
      <c r="H103" s="36">
        <f>SUMIFS(СВЦЭМ!$C$39:$C$782,СВЦЭМ!$A$39:$A$782,$A103,СВЦЭМ!$B$39:$B$782,H$83)+'СЕТ СН'!$H$9+СВЦЭМ!$D$10+'СЕТ СН'!$H$6-'СЕТ СН'!$H$19</f>
        <v>1431.0682106500001</v>
      </c>
      <c r="I103" s="36">
        <f>SUMIFS(СВЦЭМ!$C$39:$C$782,СВЦЭМ!$A$39:$A$782,$A103,СВЦЭМ!$B$39:$B$782,I$83)+'СЕТ СН'!$H$9+СВЦЭМ!$D$10+'СЕТ СН'!$H$6-'СЕТ СН'!$H$19</f>
        <v>1338.1707367399999</v>
      </c>
      <c r="J103" s="36">
        <f>SUMIFS(СВЦЭМ!$C$39:$C$782,СВЦЭМ!$A$39:$A$782,$A103,СВЦЭМ!$B$39:$B$782,J$83)+'СЕТ СН'!$H$9+СВЦЭМ!$D$10+'СЕТ СН'!$H$6-'СЕТ СН'!$H$19</f>
        <v>1293.8403496200001</v>
      </c>
      <c r="K103" s="36">
        <f>SUMIFS(СВЦЭМ!$C$39:$C$782,СВЦЭМ!$A$39:$A$782,$A103,СВЦЭМ!$B$39:$B$782,K$83)+'СЕТ СН'!$H$9+СВЦЭМ!$D$10+'СЕТ СН'!$H$6-'СЕТ СН'!$H$19</f>
        <v>1286.08383755</v>
      </c>
      <c r="L103" s="36">
        <f>SUMIFS(СВЦЭМ!$C$39:$C$782,СВЦЭМ!$A$39:$A$782,$A103,СВЦЭМ!$B$39:$B$782,L$83)+'СЕТ СН'!$H$9+СВЦЭМ!$D$10+'СЕТ СН'!$H$6-'СЕТ СН'!$H$19</f>
        <v>1264.4392289100001</v>
      </c>
      <c r="M103" s="36">
        <f>SUMIFS(СВЦЭМ!$C$39:$C$782,СВЦЭМ!$A$39:$A$782,$A103,СВЦЭМ!$B$39:$B$782,M$83)+'СЕТ СН'!$H$9+СВЦЭМ!$D$10+'СЕТ СН'!$H$6-'СЕТ СН'!$H$19</f>
        <v>1313.3256558400001</v>
      </c>
      <c r="N103" s="36">
        <f>SUMIFS(СВЦЭМ!$C$39:$C$782,СВЦЭМ!$A$39:$A$782,$A103,СВЦЭМ!$B$39:$B$782,N$83)+'СЕТ СН'!$H$9+СВЦЭМ!$D$10+'СЕТ СН'!$H$6-'СЕТ СН'!$H$19</f>
        <v>1370.3710995000001</v>
      </c>
      <c r="O103" s="36">
        <f>SUMIFS(СВЦЭМ!$C$39:$C$782,СВЦЭМ!$A$39:$A$782,$A103,СВЦЭМ!$B$39:$B$782,O$83)+'СЕТ СН'!$H$9+СВЦЭМ!$D$10+'СЕТ СН'!$H$6-'СЕТ СН'!$H$19</f>
        <v>1453.55202865</v>
      </c>
      <c r="P103" s="36">
        <f>SUMIFS(СВЦЭМ!$C$39:$C$782,СВЦЭМ!$A$39:$A$782,$A103,СВЦЭМ!$B$39:$B$782,P$83)+'СЕТ СН'!$H$9+СВЦЭМ!$D$10+'СЕТ СН'!$H$6-'СЕТ СН'!$H$19</f>
        <v>1480.63583002</v>
      </c>
      <c r="Q103" s="36">
        <f>SUMIFS(СВЦЭМ!$C$39:$C$782,СВЦЭМ!$A$39:$A$782,$A103,СВЦЭМ!$B$39:$B$782,Q$83)+'СЕТ СН'!$H$9+СВЦЭМ!$D$10+'СЕТ СН'!$H$6-'СЕТ СН'!$H$19</f>
        <v>1426.2917402600001</v>
      </c>
      <c r="R103" s="36">
        <f>SUMIFS(СВЦЭМ!$C$39:$C$782,СВЦЭМ!$A$39:$A$782,$A103,СВЦЭМ!$B$39:$B$782,R$83)+'СЕТ СН'!$H$9+СВЦЭМ!$D$10+'СЕТ СН'!$H$6-'СЕТ СН'!$H$19</f>
        <v>1356.04125101</v>
      </c>
      <c r="S103" s="36">
        <f>SUMIFS(СВЦЭМ!$C$39:$C$782,СВЦЭМ!$A$39:$A$782,$A103,СВЦЭМ!$B$39:$B$782,S$83)+'СЕТ СН'!$H$9+СВЦЭМ!$D$10+'СЕТ СН'!$H$6-'СЕТ СН'!$H$19</f>
        <v>1290.03329732</v>
      </c>
      <c r="T103" s="36">
        <f>SUMIFS(СВЦЭМ!$C$39:$C$782,СВЦЭМ!$A$39:$A$782,$A103,СВЦЭМ!$B$39:$B$782,T$83)+'СЕТ СН'!$H$9+СВЦЭМ!$D$10+'СЕТ СН'!$H$6-'СЕТ СН'!$H$19</f>
        <v>1257.2067841400001</v>
      </c>
      <c r="U103" s="36">
        <f>SUMIFS(СВЦЭМ!$C$39:$C$782,СВЦЭМ!$A$39:$A$782,$A103,СВЦЭМ!$B$39:$B$782,U$83)+'СЕТ СН'!$H$9+СВЦЭМ!$D$10+'СЕТ СН'!$H$6-'СЕТ СН'!$H$19</f>
        <v>1219.4404821600001</v>
      </c>
      <c r="V103" s="36">
        <f>SUMIFS(СВЦЭМ!$C$39:$C$782,СВЦЭМ!$A$39:$A$782,$A103,СВЦЭМ!$B$39:$B$782,V$83)+'СЕТ СН'!$H$9+СВЦЭМ!$D$10+'СЕТ СН'!$H$6-'СЕТ СН'!$H$19</f>
        <v>1236.3338178899999</v>
      </c>
      <c r="W103" s="36">
        <f>SUMIFS(СВЦЭМ!$C$39:$C$782,СВЦЭМ!$A$39:$A$782,$A103,СВЦЭМ!$B$39:$B$782,W$83)+'СЕТ СН'!$H$9+СВЦЭМ!$D$10+'СЕТ СН'!$H$6-'СЕТ СН'!$H$19</f>
        <v>1255.5556181900001</v>
      </c>
      <c r="X103" s="36">
        <f>SUMIFS(СВЦЭМ!$C$39:$C$782,СВЦЭМ!$A$39:$A$782,$A103,СВЦЭМ!$B$39:$B$782,X$83)+'СЕТ СН'!$H$9+СВЦЭМ!$D$10+'СЕТ СН'!$H$6-'СЕТ СН'!$H$19</f>
        <v>1275.7805797200001</v>
      </c>
      <c r="Y103" s="36">
        <f>SUMIFS(СВЦЭМ!$C$39:$C$782,СВЦЭМ!$A$39:$A$782,$A103,СВЦЭМ!$B$39:$B$782,Y$83)+'СЕТ СН'!$H$9+СВЦЭМ!$D$10+'СЕТ СН'!$H$6-'СЕТ СН'!$H$19</f>
        <v>1319.20243368</v>
      </c>
    </row>
    <row r="104" spans="1:25" ht="15.75" x14ac:dyDescent="0.2">
      <c r="A104" s="35">
        <f t="shared" si="2"/>
        <v>44641</v>
      </c>
      <c r="B104" s="36">
        <f>SUMIFS(СВЦЭМ!$C$39:$C$782,СВЦЭМ!$A$39:$A$782,$A104,СВЦЭМ!$B$39:$B$782,B$83)+'СЕТ СН'!$H$9+СВЦЭМ!$D$10+'СЕТ СН'!$H$6-'СЕТ СН'!$H$19</f>
        <v>1321.81853514</v>
      </c>
      <c r="C104" s="36">
        <f>SUMIFS(СВЦЭМ!$C$39:$C$782,СВЦЭМ!$A$39:$A$782,$A104,СВЦЭМ!$B$39:$B$782,C$83)+'СЕТ СН'!$H$9+СВЦЭМ!$D$10+'СЕТ СН'!$H$6-'СЕТ СН'!$H$19</f>
        <v>1370.9427070900001</v>
      </c>
      <c r="D104" s="36">
        <f>SUMIFS(СВЦЭМ!$C$39:$C$782,СВЦЭМ!$A$39:$A$782,$A104,СВЦЭМ!$B$39:$B$782,D$83)+'СЕТ СН'!$H$9+СВЦЭМ!$D$10+'СЕТ СН'!$H$6-'СЕТ СН'!$H$19</f>
        <v>1458.9157104200001</v>
      </c>
      <c r="E104" s="36">
        <f>SUMIFS(СВЦЭМ!$C$39:$C$782,СВЦЭМ!$A$39:$A$782,$A104,СВЦЭМ!$B$39:$B$782,E$83)+'СЕТ СН'!$H$9+СВЦЭМ!$D$10+'СЕТ СН'!$H$6-'СЕТ СН'!$H$19</f>
        <v>1506.857411</v>
      </c>
      <c r="F104" s="36">
        <f>SUMIFS(СВЦЭМ!$C$39:$C$782,СВЦЭМ!$A$39:$A$782,$A104,СВЦЭМ!$B$39:$B$782,F$83)+'СЕТ СН'!$H$9+СВЦЭМ!$D$10+'СЕТ СН'!$H$6-'СЕТ СН'!$H$19</f>
        <v>1504.76572689</v>
      </c>
      <c r="G104" s="36">
        <f>SUMIFS(СВЦЭМ!$C$39:$C$782,СВЦЭМ!$A$39:$A$782,$A104,СВЦЭМ!$B$39:$B$782,G$83)+'СЕТ СН'!$H$9+СВЦЭМ!$D$10+'СЕТ СН'!$H$6-'СЕТ СН'!$H$19</f>
        <v>1491.67819697</v>
      </c>
      <c r="H104" s="36">
        <f>SUMIFS(СВЦЭМ!$C$39:$C$782,СВЦЭМ!$A$39:$A$782,$A104,СВЦЭМ!$B$39:$B$782,H$83)+'СЕТ СН'!$H$9+СВЦЭМ!$D$10+'СЕТ СН'!$H$6-'СЕТ СН'!$H$19</f>
        <v>1471.57438598</v>
      </c>
      <c r="I104" s="36">
        <f>SUMIFS(СВЦЭМ!$C$39:$C$782,СВЦЭМ!$A$39:$A$782,$A104,СВЦЭМ!$B$39:$B$782,I$83)+'СЕТ СН'!$H$9+СВЦЭМ!$D$10+'СЕТ СН'!$H$6-'СЕТ СН'!$H$19</f>
        <v>1365.2224571900001</v>
      </c>
      <c r="J104" s="36">
        <f>SUMIFS(СВЦЭМ!$C$39:$C$782,СВЦЭМ!$A$39:$A$782,$A104,СВЦЭМ!$B$39:$B$782,J$83)+'СЕТ СН'!$H$9+СВЦЭМ!$D$10+'СЕТ СН'!$H$6-'СЕТ СН'!$H$19</f>
        <v>1343.9544808200001</v>
      </c>
      <c r="K104" s="36">
        <f>SUMIFS(СВЦЭМ!$C$39:$C$782,СВЦЭМ!$A$39:$A$782,$A104,СВЦЭМ!$B$39:$B$782,K$83)+'СЕТ СН'!$H$9+СВЦЭМ!$D$10+'СЕТ СН'!$H$6-'СЕТ СН'!$H$19</f>
        <v>1338.07101571</v>
      </c>
      <c r="L104" s="36">
        <f>SUMIFS(СВЦЭМ!$C$39:$C$782,СВЦЭМ!$A$39:$A$782,$A104,СВЦЭМ!$B$39:$B$782,L$83)+'СЕТ СН'!$H$9+СВЦЭМ!$D$10+'СЕТ СН'!$H$6-'СЕТ СН'!$H$19</f>
        <v>1353.4280549</v>
      </c>
      <c r="M104" s="36">
        <f>SUMIFS(СВЦЭМ!$C$39:$C$782,СВЦЭМ!$A$39:$A$782,$A104,СВЦЭМ!$B$39:$B$782,M$83)+'СЕТ СН'!$H$9+СВЦЭМ!$D$10+'СЕТ СН'!$H$6-'СЕТ СН'!$H$19</f>
        <v>1381.4532966100001</v>
      </c>
      <c r="N104" s="36">
        <f>SUMIFS(СВЦЭМ!$C$39:$C$782,СВЦЭМ!$A$39:$A$782,$A104,СВЦЭМ!$B$39:$B$782,N$83)+'СЕТ СН'!$H$9+СВЦЭМ!$D$10+'СЕТ СН'!$H$6-'СЕТ СН'!$H$19</f>
        <v>1445.42781388</v>
      </c>
      <c r="O104" s="36">
        <f>SUMIFS(СВЦЭМ!$C$39:$C$782,СВЦЭМ!$A$39:$A$782,$A104,СВЦЭМ!$B$39:$B$782,O$83)+'СЕТ СН'!$H$9+СВЦЭМ!$D$10+'СЕТ СН'!$H$6-'СЕТ СН'!$H$19</f>
        <v>1494.6062045200001</v>
      </c>
      <c r="P104" s="36">
        <f>SUMIFS(СВЦЭМ!$C$39:$C$782,СВЦЭМ!$A$39:$A$782,$A104,СВЦЭМ!$B$39:$B$782,P$83)+'СЕТ СН'!$H$9+СВЦЭМ!$D$10+'СЕТ СН'!$H$6-'СЕТ СН'!$H$19</f>
        <v>1515.33698194</v>
      </c>
      <c r="Q104" s="36">
        <f>SUMIFS(СВЦЭМ!$C$39:$C$782,СВЦЭМ!$A$39:$A$782,$A104,СВЦЭМ!$B$39:$B$782,Q$83)+'СЕТ СН'!$H$9+СВЦЭМ!$D$10+'СЕТ СН'!$H$6-'СЕТ СН'!$H$19</f>
        <v>1453.6371177000001</v>
      </c>
      <c r="R104" s="36">
        <f>SUMIFS(СВЦЭМ!$C$39:$C$782,СВЦЭМ!$A$39:$A$782,$A104,СВЦЭМ!$B$39:$B$782,R$83)+'СЕТ СН'!$H$9+СВЦЭМ!$D$10+'СЕТ СН'!$H$6-'СЕТ СН'!$H$19</f>
        <v>1345.7482879900001</v>
      </c>
      <c r="S104" s="36">
        <f>SUMIFS(СВЦЭМ!$C$39:$C$782,СВЦЭМ!$A$39:$A$782,$A104,СВЦЭМ!$B$39:$B$782,S$83)+'СЕТ СН'!$H$9+СВЦЭМ!$D$10+'СЕТ СН'!$H$6-'СЕТ СН'!$H$19</f>
        <v>1267.2338263199999</v>
      </c>
      <c r="T104" s="36">
        <f>SUMIFS(СВЦЭМ!$C$39:$C$782,СВЦЭМ!$A$39:$A$782,$A104,СВЦЭМ!$B$39:$B$782,T$83)+'СЕТ СН'!$H$9+СВЦЭМ!$D$10+'СЕТ СН'!$H$6-'СЕТ СН'!$H$19</f>
        <v>1213.141635</v>
      </c>
      <c r="U104" s="36">
        <f>SUMIFS(СВЦЭМ!$C$39:$C$782,СВЦЭМ!$A$39:$A$782,$A104,СВЦЭМ!$B$39:$B$782,U$83)+'СЕТ СН'!$H$9+СВЦЭМ!$D$10+'СЕТ СН'!$H$6-'СЕТ СН'!$H$19</f>
        <v>1245.8059467</v>
      </c>
      <c r="V104" s="36">
        <f>SUMIFS(СВЦЭМ!$C$39:$C$782,СВЦЭМ!$A$39:$A$782,$A104,СВЦЭМ!$B$39:$B$782,V$83)+'СЕТ СН'!$H$9+СВЦЭМ!$D$10+'СЕТ СН'!$H$6-'СЕТ СН'!$H$19</f>
        <v>1342.15613951</v>
      </c>
      <c r="W104" s="36">
        <f>SUMIFS(СВЦЭМ!$C$39:$C$782,СВЦЭМ!$A$39:$A$782,$A104,СВЦЭМ!$B$39:$B$782,W$83)+'СЕТ СН'!$H$9+СВЦЭМ!$D$10+'СЕТ СН'!$H$6-'СЕТ СН'!$H$19</f>
        <v>1361.8836479399999</v>
      </c>
      <c r="X104" s="36">
        <f>SUMIFS(СВЦЭМ!$C$39:$C$782,СВЦЭМ!$A$39:$A$782,$A104,СВЦЭМ!$B$39:$B$782,X$83)+'СЕТ СН'!$H$9+СВЦЭМ!$D$10+'СЕТ СН'!$H$6-'СЕТ СН'!$H$19</f>
        <v>1379.3764402300001</v>
      </c>
      <c r="Y104" s="36">
        <f>SUMIFS(СВЦЭМ!$C$39:$C$782,СВЦЭМ!$A$39:$A$782,$A104,СВЦЭМ!$B$39:$B$782,Y$83)+'СЕТ СН'!$H$9+СВЦЭМ!$D$10+'СЕТ СН'!$H$6-'СЕТ СН'!$H$19</f>
        <v>1398.9995152700001</v>
      </c>
    </row>
    <row r="105" spans="1:25" ht="15.75" x14ac:dyDescent="0.2">
      <c r="A105" s="35">
        <f t="shared" si="2"/>
        <v>44642</v>
      </c>
      <c r="B105" s="36">
        <f>SUMIFS(СВЦЭМ!$C$39:$C$782,СВЦЭМ!$A$39:$A$782,$A105,СВЦЭМ!$B$39:$B$782,B$83)+'СЕТ СН'!$H$9+СВЦЭМ!$D$10+'СЕТ СН'!$H$6-'СЕТ СН'!$H$19</f>
        <v>1439.8526208999999</v>
      </c>
      <c r="C105" s="36">
        <f>SUMIFS(СВЦЭМ!$C$39:$C$782,СВЦЭМ!$A$39:$A$782,$A105,СВЦЭМ!$B$39:$B$782,C$83)+'СЕТ СН'!$H$9+СВЦЭМ!$D$10+'СЕТ СН'!$H$6-'СЕТ СН'!$H$19</f>
        <v>1468.2774279499999</v>
      </c>
      <c r="D105" s="36">
        <f>SUMIFS(СВЦЭМ!$C$39:$C$782,СВЦЭМ!$A$39:$A$782,$A105,СВЦЭМ!$B$39:$B$782,D$83)+'СЕТ СН'!$H$9+СВЦЭМ!$D$10+'СЕТ СН'!$H$6-'СЕТ СН'!$H$19</f>
        <v>1529.92865654</v>
      </c>
      <c r="E105" s="36">
        <f>SUMIFS(СВЦЭМ!$C$39:$C$782,СВЦЭМ!$A$39:$A$782,$A105,СВЦЭМ!$B$39:$B$782,E$83)+'СЕТ СН'!$H$9+СВЦЭМ!$D$10+'СЕТ СН'!$H$6-'СЕТ СН'!$H$19</f>
        <v>1567.28831337</v>
      </c>
      <c r="F105" s="36">
        <f>SUMIFS(СВЦЭМ!$C$39:$C$782,СВЦЭМ!$A$39:$A$782,$A105,СВЦЭМ!$B$39:$B$782,F$83)+'СЕТ СН'!$H$9+СВЦЭМ!$D$10+'СЕТ СН'!$H$6-'СЕТ СН'!$H$19</f>
        <v>1550.8476289299999</v>
      </c>
      <c r="G105" s="36">
        <f>SUMIFS(СВЦЭМ!$C$39:$C$782,СВЦЭМ!$A$39:$A$782,$A105,СВЦЭМ!$B$39:$B$782,G$83)+'СЕТ СН'!$H$9+СВЦЭМ!$D$10+'СЕТ СН'!$H$6-'СЕТ СН'!$H$19</f>
        <v>1536.2931491900001</v>
      </c>
      <c r="H105" s="36">
        <f>SUMIFS(СВЦЭМ!$C$39:$C$782,СВЦЭМ!$A$39:$A$782,$A105,СВЦЭМ!$B$39:$B$782,H$83)+'СЕТ СН'!$H$9+СВЦЭМ!$D$10+'СЕТ СН'!$H$6-'СЕТ СН'!$H$19</f>
        <v>1469.66768525</v>
      </c>
      <c r="I105" s="36">
        <f>SUMIFS(СВЦЭМ!$C$39:$C$782,СВЦЭМ!$A$39:$A$782,$A105,СВЦЭМ!$B$39:$B$782,I$83)+'СЕТ СН'!$H$9+СВЦЭМ!$D$10+'СЕТ СН'!$H$6-'СЕТ СН'!$H$19</f>
        <v>1382.78452158</v>
      </c>
      <c r="J105" s="36">
        <f>SUMIFS(СВЦЭМ!$C$39:$C$782,СВЦЭМ!$A$39:$A$782,$A105,СВЦЭМ!$B$39:$B$782,J$83)+'СЕТ СН'!$H$9+СВЦЭМ!$D$10+'СЕТ СН'!$H$6-'СЕТ СН'!$H$19</f>
        <v>1366.0915015600001</v>
      </c>
      <c r="K105" s="36">
        <f>SUMIFS(СВЦЭМ!$C$39:$C$782,СВЦЭМ!$A$39:$A$782,$A105,СВЦЭМ!$B$39:$B$782,K$83)+'СЕТ СН'!$H$9+СВЦЭМ!$D$10+'СЕТ СН'!$H$6-'СЕТ СН'!$H$19</f>
        <v>1404.3145132300001</v>
      </c>
      <c r="L105" s="36">
        <f>SUMIFS(СВЦЭМ!$C$39:$C$782,СВЦЭМ!$A$39:$A$782,$A105,СВЦЭМ!$B$39:$B$782,L$83)+'СЕТ СН'!$H$9+СВЦЭМ!$D$10+'СЕТ СН'!$H$6-'СЕТ СН'!$H$19</f>
        <v>1383.64455438</v>
      </c>
      <c r="M105" s="36">
        <f>SUMIFS(СВЦЭМ!$C$39:$C$782,СВЦЭМ!$A$39:$A$782,$A105,СВЦЭМ!$B$39:$B$782,M$83)+'СЕТ СН'!$H$9+СВЦЭМ!$D$10+'СЕТ СН'!$H$6-'СЕТ СН'!$H$19</f>
        <v>1455.63633817</v>
      </c>
      <c r="N105" s="36">
        <f>SUMIFS(СВЦЭМ!$C$39:$C$782,СВЦЭМ!$A$39:$A$782,$A105,СВЦЭМ!$B$39:$B$782,N$83)+'СЕТ СН'!$H$9+СВЦЭМ!$D$10+'СЕТ СН'!$H$6-'СЕТ СН'!$H$19</f>
        <v>1505.39923193</v>
      </c>
      <c r="O105" s="36">
        <f>SUMIFS(СВЦЭМ!$C$39:$C$782,СВЦЭМ!$A$39:$A$782,$A105,СВЦЭМ!$B$39:$B$782,O$83)+'СЕТ СН'!$H$9+СВЦЭМ!$D$10+'СЕТ СН'!$H$6-'СЕТ СН'!$H$19</f>
        <v>1596.87978198</v>
      </c>
      <c r="P105" s="36">
        <f>SUMIFS(СВЦЭМ!$C$39:$C$782,СВЦЭМ!$A$39:$A$782,$A105,СВЦЭМ!$B$39:$B$782,P$83)+'СЕТ СН'!$H$9+СВЦЭМ!$D$10+'СЕТ СН'!$H$6-'СЕТ СН'!$H$19</f>
        <v>1587.4638479800001</v>
      </c>
      <c r="Q105" s="36">
        <f>SUMIFS(СВЦЭМ!$C$39:$C$782,СВЦЭМ!$A$39:$A$782,$A105,СВЦЭМ!$B$39:$B$782,Q$83)+'СЕТ СН'!$H$9+СВЦЭМ!$D$10+'СЕТ СН'!$H$6-'СЕТ СН'!$H$19</f>
        <v>1533.0006286099999</v>
      </c>
      <c r="R105" s="36">
        <f>SUMIFS(СВЦЭМ!$C$39:$C$782,СВЦЭМ!$A$39:$A$782,$A105,СВЦЭМ!$B$39:$B$782,R$83)+'СЕТ СН'!$H$9+СВЦЭМ!$D$10+'СЕТ СН'!$H$6-'СЕТ СН'!$H$19</f>
        <v>1411.83661196</v>
      </c>
      <c r="S105" s="36">
        <f>SUMIFS(СВЦЭМ!$C$39:$C$782,СВЦЭМ!$A$39:$A$782,$A105,СВЦЭМ!$B$39:$B$782,S$83)+'СЕТ СН'!$H$9+СВЦЭМ!$D$10+'СЕТ СН'!$H$6-'СЕТ СН'!$H$19</f>
        <v>1321.88528273</v>
      </c>
      <c r="T105" s="36">
        <f>SUMIFS(СВЦЭМ!$C$39:$C$782,СВЦЭМ!$A$39:$A$782,$A105,СВЦЭМ!$B$39:$B$782,T$83)+'СЕТ СН'!$H$9+СВЦЭМ!$D$10+'СЕТ СН'!$H$6-'СЕТ СН'!$H$19</f>
        <v>1261.9694292900001</v>
      </c>
      <c r="U105" s="36">
        <f>SUMIFS(СВЦЭМ!$C$39:$C$782,СВЦЭМ!$A$39:$A$782,$A105,СВЦЭМ!$B$39:$B$782,U$83)+'СЕТ СН'!$H$9+СВЦЭМ!$D$10+'СЕТ СН'!$H$6-'СЕТ СН'!$H$19</f>
        <v>1289.5860913900001</v>
      </c>
      <c r="V105" s="36">
        <f>SUMIFS(СВЦЭМ!$C$39:$C$782,СВЦЭМ!$A$39:$A$782,$A105,СВЦЭМ!$B$39:$B$782,V$83)+'СЕТ СН'!$H$9+СВЦЭМ!$D$10+'СЕТ СН'!$H$6-'СЕТ СН'!$H$19</f>
        <v>1394.0798239800001</v>
      </c>
      <c r="W105" s="36">
        <f>SUMIFS(СВЦЭМ!$C$39:$C$782,СВЦЭМ!$A$39:$A$782,$A105,СВЦЭМ!$B$39:$B$782,W$83)+'СЕТ СН'!$H$9+СВЦЭМ!$D$10+'СЕТ СН'!$H$6-'СЕТ СН'!$H$19</f>
        <v>1405.25673222</v>
      </c>
      <c r="X105" s="36">
        <f>SUMIFS(СВЦЭМ!$C$39:$C$782,СВЦЭМ!$A$39:$A$782,$A105,СВЦЭМ!$B$39:$B$782,X$83)+'СЕТ СН'!$H$9+СВЦЭМ!$D$10+'СЕТ СН'!$H$6-'СЕТ СН'!$H$19</f>
        <v>1418.67596428</v>
      </c>
      <c r="Y105" s="36">
        <f>SUMIFS(СВЦЭМ!$C$39:$C$782,СВЦЭМ!$A$39:$A$782,$A105,СВЦЭМ!$B$39:$B$782,Y$83)+'СЕТ СН'!$H$9+СВЦЭМ!$D$10+'СЕТ СН'!$H$6-'СЕТ СН'!$H$19</f>
        <v>1427.24506907</v>
      </c>
    </row>
    <row r="106" spans="1:25" ht="15.75" x14ac:dyDescent="0.2">
      <c r="A106" s="35">
        <f t="shared" si="2"/>
        <v>44643</v>
      </c>
      <c r="B106" s="36">
        <f>SUMIFS(СВЦЭМ!$C$39:$C$782,СВЦЭМ!$A$39:$A$782,$A106,СВЦЭМ!$B$39:$B$782,B$83)+'СЕТ СН'!$H$9+СВЦЭМ!$D$10+'СЕТ СН'!$H$6-'СЕТ СН'!$H$19</f>
        <v>1463.9029081200001</v>
      </c>
      <c r="C106" s="36">
        <f>SUMIFS(СВЦЭМ!$C$39:$C$782,СВЦЭМ!$A$39:$A$782,$A106,СВЦЭМ!$B$39:$B$782,C$83)+'СЕТ СН'!$H$9+СВЦЭМ!$D$10+'СЕТ СН'!$H$6-'СЕТ СН'!$H$19</f>
        <v>1487.83853421</v>
      </c>
      <c r="D106" s="36">
        <f>SUMIFS(СВЦЭМ!$C$39:$C$782,СВЦЭМ!$A$39:$A$782,$A106,СВЦЭМ!$B$39:$B$782,D$83)+'СЕТ СН'!$H$9+СВЦЭМ!$D$10+'СЕТ СН'!$H$6-'СЕТ СН'!$H$19</f>
        <v>1542.6706674700001</v>
      </c>
      <c r="E106" s="36">
        <f>SUMIFS(СВЦЭМ!$C$39:$C$782,СВЦЭМ!$A$39:$A$782,$A106,СВЦЭМ!$B$39:$B$782,E$83)+'СЕТ СН'!$H$9+СВЦЭМ!$D$10+'СЕТ СН'!$H$6-'СЕТ СН'!$H$19</f>
        <v>1593.75933893</v>
      </c>
      <c r="F106" s="36">
        <f>SUMIFS(СВЦЭМ!$C$39:$C$782,СВЦЭМ!$A$39:$A$782,$A106,СВЦЭМ!$B$39:$B$782,F$83)+'СЕТ СН'!$H$9+СВЦЭМ!$D$10+'СЕТ СН'!$H$6-'СЕТ СН'!$H$19</f>
        <v>1577.5725909499999</v>
      </c>
      <c r="G106" s="36">
        <f>SUMIFS(СВЦЭМ!$C$39:$C$782,СВЦЭМ!$A$39:$A$782,$A106,СВЦЭМ!$B$39:$B$782,G$83)+'СЕТ СН'!$H$9+СВЦЭМ!$D$10+'СЕТ СН'!$H$6-'СЕТ СН'!$H$19</f>
        <v>1546.4686117700001</v>
      </c>
      <c r="H106" s="36">
        <f>SUMIFS(СВЦЭМ!$C$39:$C$782,СВЦЭМ!$A$39:$A$782,$A106,СВЦЭМ!$B$39:$B$782,H$83)+'СЕТ СН'!$H$9+СВЦЭМ!$D$10+'СЕТ СН'!$H$6-'СЕТ СН'!$H$19</f>
        <v>1481.54568617</v>
      </c>
      <c r="I106" s="36">
        <f>SUMIFS(СВЦЭМ!$C$39:$C$782,СВЦЭМ!$A$39:$A$782,$A106,СВЦЭМ!$B$39:$B$782,I$83)+'СЕТ СН'!$H$9+СВЦЭМ!$D$10+'СЕТ СН'!$H$6-'СЕТ СН'!$H$19</f>
        <v>1414.0822103400001</v>
      </c>
      <c r="J106" s="36">
        <f>SUMIFS(СВЦЭМ!$C$39:$C$782,СВЦЭМ!$A$39:$A$782,$A106,СВЦЭМ!$B$39:$B$782,J$83)+'СЕТ СН'!$H$9+СВЦЭМ!$D$10+'СЕТ СН'!$H$6-'СЕТ СН'!$H$19</f>
        <v>1390.7581232100001</v>
      </c>
      <c r="K106" s="36">
        <f>SUMIFS(СВЦЭМ!$C$39:$C$782,СВЦЭМ!$A$39:$A$782,$A106,СВЦЭМ!$B$39:$B$782,K$83)+'СЕТ СН'!$H$9+СВЦЭМ!$D$10+'СЕТ СН'!$H$6-'СЕТ СН'!$H$19</f>
        <v>1397.0764572</v>
      </c>
      <c r="L106" s="36">
        <f>SUMIFS(СВЦЭМ!$C$39:$C$782,СВЦЭМ!$A$39:$A$782,$A106,СВЦЭМ!$B$39:$B$782,L$83)+'СЕТ СН'!$H$9+СВЦЭМ!$D$10+'СЕТ СН'!$H$6-'СЕТ СН'!$H$19</f>
        <v>1435.68000183</v>
      </c>
      <c r="M106" s="36">
        <f>SUMIFS(СВЦЭМ!$C$39:$C$782,СВЦЭМ!$A$39:$A$782,$A106,СВЦЭМ!$B$39:$B$782,M$83)+'СЕТ СН'!$H$9+СВЦЭМ!$D$10+'СЕТ СН'!$H$6-'СЕТ СН'!$H$19</f>
        <v>1458.4736475700001</v>
      </c>
      <c r="N106" s="36">
        <f>SUMIFS(СВЦЭМ!$C$39:$C$782,СВЦЭМ!$A$39:$A$782,$A106,СВЦЭМ!$B$39:$B$782,N$83)+'СЕТ СН'!$H$9+СВЦЭМ!$D$10+'СЕТ СН'!$H$6-'СЕТ СН'!$H$19</f>
        <v>1487.13384664</v>
      </c>
      <c r="O106" s="36">
        <f>SUMIFS(СВЦЭМ!$C$39:$C$782,СВЦЭМ!$A$39:$A$782,$A106,СВЦЭМ!$B$39:$B$782,O$83)+'СЕТ СН'!$H$9+СВЦЭМ!$D$10+'СЕТ СН'!$H$6-'СЕТ СН'!$H$19</f>
        <v>1534.75494856</v>
      </c>
      <c r="P106" s="36">
        <f>SUMIFS(СВЦЭМ!$C$39:$C$782,СВЦЭМ!$A$39:$A$782,$A106,СВЦЭМ!$B$39:$B$782,P$83)+'СЕТ СН'!$H$9+СВЦЭМ!$D$10+'СЕТ СН'!$H$6-'СЕТ СН'!$H$19</f>
        <v>1576.6914239499999</v>
      </c>
      <c r="Q106" s="36">
        <f>SUMIFS(СВЦЭМ!$C$39:$C$782,СВЦЭМ!$A$39:$A$782,$A106,СВЦЭМ!$B$39:$B$782,Q$83)+'СЕТ СН'!$H$9+СВЦЭМ!$D$10+'СЕТ СН'!$H$6-'СЕТ СН'!$H$19</f>
        <v>1558.5355207499999</v>
      </c>
      <c r="R106" s="36">
        <f>SUMIFS(СВЦЭМ!$C$39:$C$782,СВЦЭМ!$A$39:$A$782,$A106,СВЦЭМ!$B$39:$B$782,R$83)+'СЕТ СН'!$H$9+СВЦЭМ!$D$10+'СЕТ СН'!$H$6-'СЕТ СН'!$H$19</f>
        <v>1494.15707133</v>
      </c>
      <c r="S106" s="36">
        <f>SUMIFS(СВЦЭМ!$C$39:$C$782,СВЦЭМ!$A$39:$A$782,$A106,СВЦЭМ!$B$39:$B$782,S$83)+'СЕТ СН'!$H$9+СВЦЭМ!$D$10+'СЕТ СН'!$H$6-'СЕТ СН'!$H$19</f>
        <v>1442.93493715</v>
      </c>
      <c r="T106" s="36">
        <f>SUMIFS(СВЦЭМ!$C$39:$C$782,СВЦЭМ!$A$39:$A$782,$A106,СВЦЭМ!$B$39:$B$782,T$83)+'СЕТ СН'!$H$9+СВЦЭМ!$D$10+'СЕТ СН'!$H$6-'СЕТ СН'!$H$19</f>
        <v>1383.8851351400001</v>
      </c>
      <c r="U106" s="36">
        <f>SUMIFS(СВЦЭМ!$C$39:$C$782,СВЦЭМ!$A$39:$A$782,$A106,СВЦЭМ!$B$39:$B$782,U$83)+'СЕТ СН'!$H$9+СВЦЭМ!$D$10+'СЕТ СН'!$H$6-'СЕТ СН'!$H$19</f>
        <v>1364.15167451</v>
      </c>
      <c r="V106" s="36">
        <f>SUMIFS(СВЦЭМ!$C$39:$C$782,СВЦЭМ!$A$39:$A$782,$A106,СВЦЭМ!$B$39:$B$782,V$83)+'СЕТ СН'!$H$9+СВЦЭМ!$D$10+'СЕТ СН'!$H$6-'СЕТ СН'!$H$19</f>
        <v>1374.0440099499999</v>
      </c>
      <c r="W106" s="36">
        <f>SUMIFS(СВЦЭМ!$C$39:$C$782,СВЦЭМ!$A$39:$A$782,$A106,СВЦЭМ!$B$39:$B$782,W$83)+'СЕТ СН'!$H$9+СВЦЭМ!$D$10+'СЕТ СН'!$H$6-'СЕТ СН'!$H$19</f>
        <v>1385.77123783</v>
      </c>
      <c r="X106" s="36">
        <f>SUMIFS(СВЦЭМ!$C$39:$C$782,СВЦЭМ!$A$39:$A$782,$A106,СВЦЭМ!$B$39:$B$782,X$83)+'СЕТ СН'!$H$9+СВЦЭМ!$D$10+'СЕТ СН'!$H$6-'СЕТ СН'!$H$19</f>
        <v>1390.9742085400001</v>
      </c>
      <c r="Y106" s="36">
        <f>SUMIFS(СВЦЭМ!$C$39:$C$782,СВЦЭМ!$A$39:$A$782,$A106,СВЦЭМ!$B$39:$B$782,Y$83)+'СЕТ СН'!$H$9+СВЦЭМ!$D$10+'СЕТ СН'!$H$6-'СЕТ СН'!$H$19</f>
        <v>1391.2575828700001</v>
      </c>
    </row>
    <row r="107" spans="1:25" ht="15.75" x14ac:dyDescent="0.2">
      <c r="A107" s="35">
        <f t="shared" si="2"/>
        <v>44644</v>
      </c>
      <c r="B107" s="36">
        <f>SUMIFS(СВЦЭМ!$C$39:$C$782,СВЦЭМ!$A$39:$A$782,$A107,СВЦЭМ!$B$39:$B$782,B$83)+'СЕТ СН'!$H$9+СВЦЭМ!$D$10+'СЕТ СН'!$H$6-'СЕТ СН'!$H$19</f>
        <v>1464.04266003</v>
      </c>
      <c r="C107" s="36">
        <f>SUMIFS(СВЦЭМ!$C$39:$C$782,СВЦЭМ!$A$39:$A$782,$A107,СВЦЭМ!$B$39:$B$782,C$83)+'СЕТ СН'!$H$9+СВЦЭМ!$D$10+'СЕТ СН'!$H$6-'СЕТ СН'!$H$19</f>
        <v>1499.1623949300001</v>
      </c>
      <c r="D107" s="36">
        <f>SUMIFS(СВЦЭМ!$C$39:$C$782,СВЦЭМ!$A$39:$A$782,$A107,СВЦЭМ!$B$39:$B$782,D$83)+'СЕТ СН'!$H$9+СВЦЭМ!$D$10+'СЕТ СН'!$H$6-'СЕТ СН'!$H$19</f>
        <v>1587.48935912</v>
      </c>
      <c r="E107" s="36">
        <f>SUMIFS(СВЦЭМ!$C$39:$C$782,СВЦЭМ!$A$39:$A$782,$A107,СВЦЭМ!$B$39:$B$782,E$83)+'СЕТ СН'!$H$9+СВЦЭМ!$D$10+'СЕТ СН'!$H$6-'СЕТ СН'!$H$19</f>
        <v>1611.2005832100001</v>
      </c>
      <c r="F107" s="36">
        <f>SUMIFS(СВЦЭМ!$C$39:$C$782,СВЦЭМ!$A$39:$A$782,$A107,СВЦЭМ!$B$39:$B$782,F$83)+'СЕТ СН'!$H$9+СВЦЭМ!$D$10+'СЕТ СН'!$H$6-'СЕТ СН'!$H$19</f>
        <v>1583.5310628100001</v>
      </c>
      <c r="G107" s="36">
        <f>SUMIFS(СВЦЭМ!$C$39:$C$782,СВЦЭМ!$A$39:$A$782,$A107,СВЦЭМ!$B$39:$B$782,G$83)+'СЕТ СН'!$H$9+СВЦЭМ!$D$10+'СЕТ СН'!$H$6-'СЕТ СН'!$H$19</f>
        <v>1561.72583732</v>
      </c>
      <c r="H107" s="36">
        <f>SUMIFS(СВЦЭМ!$C$39:$C$782,СВЦЭМ!$A$39:$A$782,$A107,СВЦЭМ!$B$39:$B$782,H$83)+'СЕТ СН'!$H$9+СВЦЭМ!$D$10+'СЕТ СН'!$H$6-'СЕТ СН'!$H$19</f>
        <v>1490.19136632</v>
      </c>
      <c r="I107" s="36">
        <f>SUMIFS(СВЦЭМ!$C$39:$C$782,СВЦЭМ!$A$39:$A$782,$A107,СВЦЭМ!$B$39:$B$782,I$83)+'СЕТ СН'!$H$9+СВЦЭМ!$D$10+'СЕТ СН'!$H$6-'СЕТ СН'!$H$19</f>
        <v>1405.07774571</v>
      </c>
      <c r="J107" s="36">
        <f>SUMIFS(СВЦЭМ!$C$39:$C$782,СВЦЭМ!$A$39:$A$782,$A107,СВЦЭМ!$B$39:$B$782,J$83)+'СЕТ СН'!$H$9+СВЦЭМ!$D$10+'СЕТ СН'!$H$6-'СЕТ СН'!$H$19</f>
        <v>1393.5718285</v>
      </c>
      <c r="K107" s="36">
        <f>SUMIFS(СВЦЭМ!$C$39:$C$782,СВЦЭМ!$A$39:$A$782,$A107,СВЦЭМ!$B$39:$B$782,K$83)+'СЕТ СН'!$H$9+СВЦЭМ!$D$10+'СЕТ СН'!$H$6-'СЕТ СН'!$H$19</f>
        <v>1396.1806402899999</v>
      </c>
      <c r="L107" s="36">
        <f>SUMIFS(СВЦЭМ!$C$39:$C$782,СВЦЭМ!$A$39:$A$782,$A107,СВЦЭМ!$B$39:$B$782,L$83)+'СЕТ СН'!$H$9+СВЦЭМ!$D$10+'СЕТ СН'!$H$6-'СЕТ СН'!$H$19</f>
        <v>1411.6482796400001</v>
      </c>
      <c r="M107" s="36">
        <f>SUMIFS(СВЦЭМ!$C$39:$C$782,СВЦЭМ!$A$39:$A$782,$A107,СВЦЭМ!$B$39:$B$782,M$83)+'СЕТ СН'!$H$9+СВЦЭМ!$D$10+'СЕТ СН'!$H$6-'СЕТ СН'!$H$19</f>
        <v>1474.3543052</v>
      </c>
      <c r="N107" s="36">
        <f>SUMIFS(СВЦЭМ!$C$39:$C$782,СВЦЭМ!$A$39:$A$782,$A107,СВЦЭМ!$B$39:$B$782,N$83)+'СЕТ СН'!$H$9+СВЦЭМ!$D$10+'СЕТ СН'!$H$6-'СЕТ СН'!$H$19</f>
        <v>1531.3785363300001</v>
      </c>
      <c r="O107" s="36">
        <f>SUMIFS(СВЦЭМ!$C$39:$C$782,СВЦЭМ!$A$39:$A$782,$A107,СВЦЭМ!$B$39:$B$782,O$83)+'СЕТ СН'!$H$9+СВЦЭМ!$D$10+'СЕТ СН'!$H$6-'СЕТ СН'!$H$19</f>
        <v>1580.3832035299999</v>
      </c>
      <c r="P107" s="36">
        <f>SUMIFS(СВЦЭМ!$C$39:$C$782,СВЦЭМ!$A$39:$A$782,$A107,СВЦЭМ!$B$39:$B$782,P$83)+'СЕТ СН'!$H$9+СВЦЭМ!$D$10+'СЕТ СН'!$H$6-'СЕТ СН'!$H$19</f>
        <v>1594.8668264800001</v>
      </c>
      <c r="Q107" s="36">
        <f>SUMIFS(СВЦЭМ!$C$39:$C$782,СВЦЭМ!$A$39:$A$782,$A107,СВЦЭМ!$B$39:$B$782,Q$83)+'СЕТ СН'!$H$9+СВЦЭМ!$D$10+'СЕТ СН'!$H$6-'СЕТ СН'!$H$19</f>
        <v>1576.88577508</v>
      </c>
      <c r="R107" s="36">
        <f>SUMIFS(СВЦЭМ!$C$39:$C$782,СВЦЭМ!$A$39:$A$782,$A107,СВЦЭМ!$B$39:$B$782,R$83)+'СЕТ СН'!$H$9+СВЦЭМ!$D$10+'СЕТ СН'!$H$6-'СЕТ СН'!$H$19</f>
        <v>1500.7907209499999</v>
      </c>
      <c r="S107" s="36">
        <f>SUMIFS(СВЦЭМ!$C$39:$C$782,СВЦЭМ!$A$39:$A$782,$A107,СВЦЭМ!$B$39:$B$782,S$83)+'СЕТ СН'!$H$9+СВЦЭМ!$D$10+'СЕТ СН'!$H$6-'СЕТ СН'!$H$19</f>
        <v>1463.61497917</v>
      </c>
      <c r="T107" s="36">
        <f>SUMIFS(СВЦЭМ!$C$39:$C$782,СВЦЭМ!$A$39:$A$782,$A107,СВЦЭМ!$B$39:$B$782,T$83)+'СЕТ СН'!$H$9+СВЦЭМ!$D$10+'СЕТ СН'!$H$6-'СЕТ СН'!$H$19</f>
        <v>1406.5228253800001</v>
      </c>
      <c r="U107" s="36">
        <f>SUMIFS(СВЦЭМ!$C$39:$C$782,СВЦЭМ!$A$39:$A$782,$A107,СВЦЭМ!$B$39:$B$782,U$83)+'СЕТ СН'!$H$9+СВЦЭМ!$D$10+'СЕТ СН'!$H$6-'СЕТ СН'!$H$19</f>
        <v>1383.0476967</v>
      </c>
      <c r="V107" s="36">
        <f>SUMIFS(СВЦЭМ!$C$39:$C$782,СВЦЭМ!$A$39:$A$782,$A107,СВЦЭМ!$B$39:$B$782,V$83)+'СЕТ СН'!$H$9+СВЦЭМ!$D$10+'СЕТ СН'!$H$6-'СЕТ СН'!$H$19</f>
        <v>1350.2600155299999</v>
      </c>
      <c r="W107" s="36">
        <f>SUMIFS(СВЦЭМ!$C$39:$C$782,СВЦЭМ!$A$39:$A$782,$A107,СВЦЭМ!$B$39:$B$782,W$83)+'СЕТ СН'!$H$9+СВЦЭМ!$D$10+'СЕТ СН'!$H$6-'СЕТ СН'!$H$19</f>
        <v>1376.64813243</v>
      </c>
      <c r="X107" s="36">
        <f>SUMIFS(СВЦЭМ!$C$39:$C$782,СВЦЭМ!$A$39:$A$782,$A107,СВЦЭМ!$B$39:$B$782,X$83)+'СЕТ СН'!$H$9+СВЦЭМ!$D$10+'СЕТ СН'!$H$6-'СЕТ СН'!$H$19</f>
        <v>1284.7861812200001</v>
      </c>
      <c r="Y107" s="36">
        <f>SUMIFS(СВЦЭМ!$C$39:$C$782,СВЦЭМ!$A$39:$A$782,$A107,СВЦЭМ!$B$39:$B$782,Y$83)+'СЕТ СН'!$H$9+СВЦЭМ!$D$10+'СЕТ СН'!$H$6-'СЕТ СН'!$H$19</f>
        <v>1238.1855391300001</v>
      </c>
    </row>
    <row r="108" spans="1:25" ht="15.75" x14ac:dyDescent="0.2">
      <c r="A108" s="35">
        <f t="shared" si="2"/>
        <v>44645</v>
      </c>
      <c r="B108" s="36">
        <f>SUMIFS(СВЦЭМ!$C$39:$C$782,СВЦЭМ!$A$39:$A$782,$A108,СВЦЭМ!$B$39:$B$782,B$83)+'СЕТ СН'!$H$9+СВЦЭМ!$D$10+'СЕТ СН'!$H$6-'СЕТ СН'!$H$19</f>
        <v>1303.33336306</v>
      </c>
      <c r="C108" s="36">
        <f>SUMIFS(СВЦЭМ!$C$39:$C$782,СВЦЭМ!$A$39:$A$782,$A108,СВЦЭМ!$B$39:$B$782,C$83)+'СЕТ СН'!$H$9+СВЦЭМ!$D$10+'СЕТ СН'!$H$6-'СЕТ СН'!$H$19</f>
        <v>1379.04888067</v>
      </c>
      <c r="D108" s="36">
        <f>SUMIFS(СВЦЭМ!$C$39:$C$782,СВЦЭМ!$A$39:$A$782,$A108,СВЦЭМ!$B$39:$B$782,D$83)+'СЕТ СН'!$H$9+СВЦЭМ!$D$10+'СЕТ СН'!$H$6-'СЕТ СН'!$H$19</f>
        <v>1508.8229778</v>
      </c>
      <c r="E108" s="36">
        <f>SUMIFS(СВЦЭМ!$C$39:$C$782,СВЦЭМ!$A$39:$A$782,$A108,СВЦЭМ!$B$39:$B$782,E$83)+'СЕТ СН'!$H$9+СВЦЭМ!$D$10+'СЕТ СН'!$H$6-'СЕТ СН'!$H$19</f>
        <v>1564.3559796300001</v>
      </c>
      <c r="F108" s="36">
        <f>SUMIFS(СВЦЭМ!$C$39:$C$782,СВЦЭМ!$A$39:$A$782,$A108,СВЦЭМ!$B$39:$B$782,F$83)+'СЕТ СН'!$H$9+СВЦЭМ!$D$10+'СЕТ СН'!$H$6-'СЕТ СН'!$H$19</f>
        <v>1577.6644723100001</v>
      </c>
      <c r="G108" s="36">
        <f>SUMIFS(СВЦЭМ!$C$39:$C$782,СВЦЭМ!$A$39:$A$782,$A108,СВЦЭМ!$B$39:$B$782,G$83)+'СЕТ СН'!$H$9+СВЦЭМ!$D$10+'СЕТ СН'!$H$6-'СЕТ СН'!$H$19</f>
        <v>1566.4343493000001</v>
      </c>
      <c r="H108" s="36">
        <f>SUMIFS(СВЦЭМ!$C$39:$C$782,СВЦЭМ!$A$39:$A$782,$A108,СВЦЭМ!$B$39:$B$782,H$83)+'СЕТ СН'!$H$9+СВЦЭМ!$D$10+'СЕТ СН'!$H$6-'СЕТ СН'!$H$19</f>
        <v>1483.7515521800001</v>
      </c>
      <c r="I108" s="36">
        <f>SUMIFS(СВЦЭМ!$C$39:$C$782,СВЦЭМ!$A$39:$A$782,$A108,СВЦЭМ!$B$39:$B$782,I$83)+'СЕТ СН'!$H$9+СВЦЭМ!$D$10+'СЕТ СН'!$H$6-'СЕТ СН'!$H$19</f>
        <v>1355.05744093</v>
      </c>
      <c r="J108" s="36">
        <f>SUMIFS(СВЦЭМ!$C$39:$C$782,СВЦЭМ!$A$39:$A$782,$A108,СВЦЭМ!$B$39:$B$782,J$83)+'СЕТ СН'!$H$9+СВЦЭМ!$D$10+'СЕТ СН'!$H$6-'СЕТ СН'!$H$19</f>
        <v>1262.8334359800001</v>
      </c>
      <c r="K108" s="36">
        <f>SUMIFS(СВЦЭМ!$C$39:$C$782,СВЦЭМ!$A$39:$A$782,$A108,СВЦЭМ!$B$39:$B$782,K$83)+'СЕТ СН'!$H$9+СВЦЭМ!$D$10+'СЕТ СН'!$H$6-'СЕТ СН'!$H$19</f>
        <v>1258.77798981</v>
      </c>
      <c r="L108" s="36">
        <f>SUMIFS(СВЦЭМ!$C$39:$C$782,СВЦЭМ!$A$39:$A$782,$A108,СВЦЭМ!$B$39:$B$782,L$83)+'СЕТ СН'!$H$9+СВЦЭМ!$D$10+'СЕТ СН'!$H$6-'СЕТ СН'!$H$19</f>
        <v>1268.3239960400001</v>
      </c>
      <c r="M108" s="36">
        <f>SUMIFS(СВЦЭМ!$C$39:$C$782,СВЦЭМ!$A$39:$A$782,$A108,СВЦЭМ!$B$39:$B$782,M$83)+'СЕТ СН'!$H$9+СВЦЭМ!$D$10+'СЕТ СН'!$H$6-'СЕТ СН'!$H$19</f>
        <v>1340.6148490800001</v>
      </c>
      <c r="N108" s="36">
        <f>SUMIFS(СВЦЭМ!$C$39:$C$782,СВЦЭМ!$A$39:$A$782,$A108,СВЦЭМ!$B$39:$B$782,N$83)+'СЕТ СН'!$H$9+СВЦЭМ!$D$10+'СЕТ СН'!$H$6-'СЕТ СН'!$H$19</f>
        <v>1405.11948048</v>
      </c>
      <c r="O108" s="36">
        <f>SUMIFS(СВЦЭМ!$C$39:$C$782,СВЦЭМ!$A$39:$A$782,$A108,СВЦЭМ!$B$39:$B$782,O$83)+'СЕТ СН'!$H$9+СВЦЭМ!$D$10+'СЕТ СН'!$H$6-'СЕТ СН'!$H$19</f>
        <v>1469.21063916</v>
      </c>
      <c r="P108" s="36">
        <f>SUMIFS(СВЦЭМ!$C$39:$C$782,СВЦЭМ!$A$39:$A$782,$A108,СВЦЭМ!$B$39:$B$782,P$83)+'СЕТ СН'!$H$9+СВЦЭМ!$D$10+'СЕТ СН'!$H$6-'СЕТ СН'!$H$19</f>
        <v>1494.9936157500001</v>
      </c>
      <c r="Q108" s="36">
        <f>SUMIFS(СВЦЭМ!$C$39:$C$782,СВЦЭМ!$A$39:$A$782,$A108,СВЦЭМ!$B$39:$B$782,Q$83)+'СЕТ СН'!$H$9+СВЦЭМ!$D$10+'СЕТ СН'!$H$6-'СЕТ СН'!$H$19</f>
        <v>1481.7058732600001</v>
      </c>
      <c r="R108" s="36">
        <f>SUMIFS(СВЦЭМ!$C$39:$C$782,СВЦЭМ!$A$39:$A$782,$A108,СВЦЭМ!$B$39:$B$782,R$83)+'СЕТ СН'!$H$9+СВЦЭМ!$D$10+'СЕТ СН'!$H$6-'СЕТ СН'!$H$19</f>
        <v>1450.4481931400001</v>
      </c>
      <c r="S108" s="36">
        <f>SUMIFS(СВЦЭМ!$C$39:$C$782,СВЦЭМ!$A$39:$A$782,$A108,СВЦЭМ!$B$39:$B$782,S$83)+'СЕТ СН'!$H$9+СВЦЭМ!$D$10+'СЕТ СН'!$H$6-'СЕТ СН'!$H$19</f>
        <v>1399.67766949</v>
      </c>
      <c r="T108" s="36">
        <f>SUMIFS(СВЦЭМ!$C$39:$C$782,СВЦЭМ!$A$39:$A$782,$A108,СВЦЭМ!$B$39:$B$782,T$83)+'СЕТ СН'!$H$9+СВЦЭМ!$D$10+'СЕТ СН'!$H$6-'СЕТ СН'!$H$19</f>
        <v>1343.41722119</v>
      </c>
      <c r="U108" s="36">
        <f>SUMIFS(СВЦЭМ!$C$39:$C$782,СВЦЭМ!$A$39:$A$782,$A108,СВЦЭМ!$B$39:$B$782,U$83)+'СЕТ СН'!$H$9+СВЦЭМ!$D$10+'СЕТ СН'!$H$6-'СЕТ СН'!$H$19</f>
        <v>1347.37025167</v>
      </c>
      <c r="V108" s="36">
        <f>SUMIFS(СВЦЭМ!$C$39:$C$782,СВЦЭМ!$A$39:$A$782,$A108,СВЦЭМ!$B$39:$B$782,V$83)+'СЕТ СН'!$H$9+СВЦЭМ!$D$10+'СЕТ СН'!$H$6-'СЕТ СН'!$H$19</f>
        <v>1376.1971452299999</v>
      </c>
      <c r="W108" s="36">
        <f>SUMIFS(СВЦЭМ!$C$39:$C$782,СВЦЭМ!$A$39:$A$782,$A108,СВЦЭМ!$B$39:$B$782,W$83)+'СЕТ СН'!$H$9+СВЦЭМ!$D$10+'СЕТ СН'!$H$6-'СЕТ СН'!$H$19</f>
        <v>1402.2170678499999</v>
      </c>
      <c r="X108" s="36">
        <f>SUMIFS(СВЦЭМ!$C$39:$C$782,СВЦЭМ!$A$39:$A$782,$A108,СВЦЭМ!$B$39:$B$782,X$83)+'СЕТ СН'!$H$9+СВЦЭМ!$D$10+'СЕТ СН'!$H$6-'СЕТ СН'!$H$19</f>
        <v>1435.05851798</v>
      </c>
      <c r="Y108" s="36">
        <f>SUMIFS(СВЦЭМ!$C$39:$C$782,СВЦЭМ!$A$39:$A$782,$A108,СВЦЭМ!$B$39:$B$782,Y$83)+'СЕТ СН'!$H$9+СВЦЭМ!$D$10+'СЕТ СН'!$H$6-'СЕТ СН'!$H$19</f>
        <v>1445.70608814</v>
      </c>
    </row>
    <row r="109" spans="1:25" ht="15.75" x14ac:dyDescent="0.2">
      <c r="A109" s="35">
        <f t="shared" si="2"/>
        <v>44646</v>
      </c>
      <c r="B109" s="36">
        <f>SUMIFS(СВЦЭМ!$C$39:$C$782,СВЦЭМ!$A$39:$A$782,$A109,СВЦЭМ!$B$39:$B$782,B$83)+'СЕТ СН'!$H$9+СВЦЭМ!$D$10+'СЕТ СН'!$H$6-'СЕТ СН'!$H$19</f>
        <v>1492.2897971899999</v>
      </c>
      <c r="C109" s="36">
        <f>SUMIFS(СВЦЭМ!$C$39:$C$782,СВЦЭМ!$A$39:$A$782,$A109,СВЦЭМ!$B$39:$B$782,C$83)+'СЕТ СН'!$H$9+СВЦЭМ!$D$10+'СЕТ СН'!$H$6-'СЕТ СН'!$H$19</f>
        <v>1472.2415687299999</v>
      </c>
      <c r="D109" s="36">
        <f>SUMIFS(СВЦЭМ!$C$39:$C$782,СВЦЭМ!$A$39:$A$782,$A109,СВЦЭМ!$B$39:$B$782,D$83)+'СЕТ СН'!$H$9+СВЦЭМ!$D$10+'СЕТ СН'!$H$6-'СЕТ СН'!$H$19</f>
        <v>1549.2920077399999</v>
      </c>
      <c r="E109" s="36">
        <f>SUMIFS(СВЦЭМ!$C$39:$C$782,СВЦЭМ!$A$39:$A$782,$A109,СВЦЭМ!$B$39:$B$782,E$83)+'СЕТ СН'!$H$9+СВЦЭМ!$D$10+'СЕТ СН'!$H$6-'СЕТ СН'!$H$19</f>
        <v>1575.5550986400001</v>
      </c>
      <c r="F109" s="36">
        <f>SUMIFS(СВЦЭМ!$C$39:$C$782,СВЦЭМ!$A$39:$A$782,$A109,СВЦЭМ!$B$39:$B$782,F$83)+'СЕТ СН'!$H$9+СВЦЭМ!$D$10+'СЕТ СН'!$H$6-'СЕТ СН'!$H$19</f>
        <v>1560.0701397800001</v>
      </c>
      <c r="G109" s="36">
        <f>SUMIFS(СВЦЭМ!$C$39:$C$782,СВЦЭМ!$A$39:$A$782,$A109,СВЦЭМ!$B$39:$B$782,G$83)+'СЕТ СН'!$H$9+СВЦЭМ!$D$10+'СЕТ СН'!$H$6-'СЕТ СН'!$H$19</f>
        <v>1548.0135540399999</v>
      </c>
      <c r="H109" s="36">
        <f>SUMIFS(СВЦЭМ!$C$39:$C$782,СВЦЭМ!$A$39:$A$782,$A109,СВЦЭМ!$B$39:$B$782,H$83)+'СЕТ СН'!$H$9+СВЦЭМ!$D$10+'СЕТ СН'!$H$6-'СЕТ СН'!$H$19</f>
        <v>1514.4449916000001</v>
      </c>
      <c r="I109" s="36">
        <f>SUMIFS(СВЦЭМ!$C$39:$C$782,СВЦЭМ!$A$39:$A$782,$A109,СВЦЭМ!$B$39:$B$782,I$83)+'СЕТ СН'!$H$9+СВЦЭМ!$D$10+'СЕТ СН'!$H$6-'СЕТ СН'!$H$19</f>
        <v>1422.64327439</v>
      </c>
      <c r="J109" s="36">
        <f>SUMIFS(СВЦЭМ!$C$39:$C$782,СВЦЭМ!$A$39:$A$782,$A109,СВЦЭМ!$B$39:$B$782,J$83)+'СЕТ СН'!$H$9+СВЦЭМ!$D$10+'СЕТ СН'!$H$6-'СЕТ СН'!$H$19</f>
        <v>1352.01187957</v>
      </c>
      <c r="K109" s="36">
        <f>SUMIFS(СВЦЭМ!$C$39:$C$782,СВЦЭМ!$A$39:$A$782,$A109,СВЦЭМ!$B$39:$B$782,K$83)+'СЕТ СН'!$H$9+СВЦЭМ!$D$10+'СЕТ СН'!$H$6-'СЕТ СН'!$H$19</f>
        <v>1345.3270389500001</v>
      </c>
      <c r="L109" s="36">
        <f>SUMIFS(СВЦЭМ!$C$39:$C$782,СВЦЭМ!$A$39:$A$782,$A109,СВЦЭМ!$B$39:$B$782,L$83)+'СЕТ СН'!$H$9+СВЦЭМ!$D$10+'СЕТ СН'!$H$6-'СЕТ СН'!$H$19</f>
        <v>1360.10923779</v>
      </c>
      <c r="M109" s="36">
        <f>SUMIFS(СВЦЭМ!$C$39:$C$782,СВЦЭМ!$A$39:$A$782,$A109,СВЦЭМ!$B$39:$B$782,M$83)+'СЕТ СН'!$H$9+СВЦЭМ!$D$10+'СЕТ СН'!$H$6-'СЕТ СН'!$H$19</f>
        <v>1403.79807968</v>
      </c>
      <c r="N109" s="36">
        <f>SUMIFS(СВЦЭМ!$C$39:$C$782,СВЦЭМ!$A$39:$A$782,$A109,СВЦЭМ!$B$39:$B$782,N$83)+'СЕТ СН'!$H$9+СВЦЭМ!$D$10+'СЕТ СН'!$H$6-'СЕТ СН'!$H$19</f>
        <v>1433.9649921</v>
      </c>
      <c r="O109" s="36">
        <f>SUMIFS(СВЦЭМ!$C$39:$C$782,СВЦЭМ!$A$39:$A$782,$A109,СВЦЭМ!$B$39:$B$782,O$83)+'СЕТ СН'!$H$9+СВЦЭМ!$D$10+'СЕТ СН'!$H$6-'СЕТ СН'!$H$19</f>
        <v>1481.23596703</v>
      </c>
      <c r="P109" s="36">
        <f>SUMIFS(СВЦЭМ!$C$39:$C$782,СВЦЭМ!$A$39:$A$782,$A109,СВЦЭМ!$B$39:$B$782,P$83)+'СЕТ СН'!$H$9+СВЦЭМ!$D$10+'СЕТ СН'!$H$6-'СЕТ СН'!$H$19</f>
        <v>1513.36284942</v>
      </c>
      <c r="Q109" s="36">
        <f>SUMIFS(СВЦЭМ!$C$39:$C$782,СВЦЭМ!$A$39:$A$782,$A109,СВЦЭМ!$B$39:$B$782,Q$83)+'СЕТ СН'!$H$9+СВЦЭМ!$D$10+'СЕТ СН'!$H$6-'СЕТ СН'!$H$19</f>
        <v>1459.1447949200001</v>
      </c>
      <c r="R109" s="36">
        <f>SUMIFS(СВЦЭМ!$C$39:$C$782,СВЦЭМ!$A$39:$A$782,$A109,СВЦЭМ!$B$39:$B$782,R$83)+'СЕТ СН'!$H$9+СВЦЭМ!$D$10+'СЕТ СН'!$H$6-'СЕТ СН'!$H$19</f>
        <v>1377.91590176</v>
      </c>
      <c r="S109" s="36">
        <f>SUMIFS(СВЦЭМ!$C$39:$C$782,СВЦЭМ!$A$39:$A$782,$A109,СВЦЭМ!$B$39:$B$782,S$83)+'СЕТ СН'!$H$9+СВЦЭМ!$D$10+'СЕТ СН'!$H$6-'СЕТ СН'!$H$19</f>
        <v>1290.6425195500001</v>
      </c>
      <c r="T109" s="36">
        <f>SUMIFS(СВЦЭМ!$C$39:$C$782,СВЦЭМ!$A$39:$A$782,$A109,СВЦЭМ!$B$39:$B$782,T$83)+'СЕТ СН'!$H$9+СВЦЭМ!$D$10+'СЕТ СН'!$H$6-'СЕТ СН'!$H$19</f>
        <v>1192.71547424</v>
      </c>
      <c r="U109" s="36">
        <f>SUMIFS(СВЦЭМ!$C$39:$C$782,СВЦЭМ!$A$39:$A$782,$A109,СВЦЭМ!$B$39:$B$782,U$83)+'СЕТ СН'!$H$9+СВЦЭМ!$D$10+'СЕТ СН'!$H$6-'СЕТ СН'!$H$19</f>
        <v>1209.7836296</v>
      </c>
      <c r="V109" s="36">
        <f>SUMIFS(СВЦЭМ!$C$39:$C$782,СВЦЭМ!$A$39:$A$782,$A109,СВЦЭМ!$B$39:$B$782,V$83)+'СЕТ СН'!$H$9+СВЦЭМ!$D$10+'СЕТ СН'!$H$6-'СЕТ СН'!$H$19</f>
        <v>1272.2127295299999</v>
      </c>
      <c r="W109" s="36">
        <f>SUMIFS(СВЦЭМ!$C$39:$C$782,СВЦЭМ!$A$39:$A$782,$A109,СВЦЭМ!$B$39:$B$782,W$83)+'СЕТ СН'!$H$9+СВЦЭМ!$D$10+'СЕТ СН'!$H$6-'СЕТ СН'!$H$19</f>
        <v>1376.3217221500001</v>
      </c>
      <c r="X109" s="36">
        <f>SUMIFS(СВЦЭМ!$C$39:$C$782,СВЦЭМ!$A$39:$A$782,$A109,СВЦЭМ!$B$39:$B$782,X$83)+'СЕТ СН'!$H$9+СВЦЭМ!$D$10+'СЕТ СН'!$H$6-'СЕТ СН'!$H$19</f>
        <v>1387.12491077</v>
      </c>
      <c r="Y109" s="36">
        <f>SUMIFS(СВЦЭМ!$C$39:$C$782,СВЦЭМ!$A$39:$A$782,$A109,СВЦЭМ!$B$39:$B$782,Y$83)+'СЕТ СН'!$H$9+СВЦЭМ!$D$10+'СЕТ СН'!$H$6-'СЕТ СН'!$H$19</f>
        <v>1408.8600995700001</v>
      </c>
    </row>
    <row r="110" spans="1:25" ht="15.75" x14ac:dyDescent="0.2">
      <c r="A110" s="35">
        <f t="shared" si="2"/>
        <v>44647</v>
      </c>
      <c r="B110" s="36">
        <f>SUMIFS(СВЦЭМ!$C$39:$C$782,СВЦЭМ!$A$39:$A$782,$A110,СВЦЭМ!$B$39:$B$782,B$83)+'СЕТ СН'!$H$9+СВЦЭМ!$D$10+'СЕТ СН'!$H$6-'СЕТ СН'!$H$19</f>
        <v>1468.3665211100001</v>
      </c>
      <c r="C110" s="36">
        <f>SUMIFS(СВЦЭМ!$C$39:$C$782,СВЦЭМ!$A$39:$A$782,$A110,СВЦЭМ!$B$39:$B$782,C$83)+'СЕТ СН'!$H$9+СВЦЭМ!$D$10+'СЕТ СН'!$H$6-'СЕТ СН'!$H$19</f>
        <v>1499.8835596200001</v>
      </c>
      <c r="D110" s="36">
        <f>SUMIFS(СВЦЭМ!$C$39:$C$782,СВЦЭМ!$A$39:$A$782,$A110,СВЦЭМ!$B$39:$B$782,D$83)+'СЕТ СН'!$H$9+СВЦЭМ!$D$10+'СЕТ СН'!$H$6-'СЕТ СН'!$H$19</f>
        <v>1565.91207164</v>
      </c>
      <c r="E110" s="36">
        <f>SUMIFS(СВЦЭМ!$C$39:$C$782,СВЦЭМ!$A$39:$A$782,$A110,СВЦЭМ!$B$39:$B$782,E$83)+'СЕТ СН'!$H$9+СВЦЭМ!$D$10+'СЕТ СН'!$H$6-'СЕТ СН'!$H$19</f>
        <v>1592.56050125</v>
      </c>
      <c r="F110" s="36">
        <f>SUMIFS(СВЦЭМ!$C$39:$C$782,СВЦЭМ!$A$39:$A$782,$A110,СВЦЭМ!$B$39:$B$782,F$83)+'СЕТ СН'!$H$9+СВЦЭМ!$D$10+'СЕТ СН'!$H$6-'СЕТ СН'!$H$19</f>
        <v>1591.0157663</v>
      </c>
      <c r="G110" s="36">
        <f>SUMIFS(СВЦЭМ!$C$39:$C$782,СВЦЭМ!$A$39:$A$782,$A110,СВЦЭМ!$B$39:$B$782,G$83)+'СЕТ СН'!$H$9+СВЦЭМ!$D$10+'СЕТ СН'!$H$6-'СЕТ СН'!$H$19</f>
        <v>1583.5423299300001</v>
      </c>
      <c r="H110" s="36">
        <f>SUMIFS(СВЦЭМ!$C$39:$C$782,СВЦЭМ!$A$39:$A$782,$A110,СВЦЭМ!$B$39:$B$782,H$83)+'СЕТ СН'!$H$9+СВЦЭМ!$D$10+'СЕТ СН'!$H$6-'СЕТ СН'!$H$19</f>
        <v>1529.5338631100001</v>
      </c>
      <c r="I110" s="36">
        <f>SUMIFS(СВЦЭМ!$C$39:$C$782,СВЦЭМ!$A$39:$A$782,$A110,СВЦЭМ!$B$39:$B$782,I$83)+'СЕТ СН'!$H$9+СВЦЭМ!$D$10+'СЕТ СН'!$H$6-'СЕТ СН'!$H$19</f>
        <v>1390.6017233300001</v>
      </c>
      <c r="J110" s="36">
        <f>SUMIFS(СВЦЭМ!$C$39:$C$782,СВЦЭМ!$A$39:$A$782,$A110,СВЦЭМ!$B$39:$B$782,J$83)+'СЕТ СН'!$H$9+СВЦЭМ!$D$10+'СЕТ СН'!$H$6-'СЕТ СН'!$H$19</f>
        <v>1280.8314824199999</v>
      </c>
      <c r="K110" s="36">
        <f>SUMIFS(СВЦЭМ!$C$39:$C$782,СВЦЭМ!$A$39:$A$782,$A110,СВЦЭМ!$B$39:$B$782,K$83)+'СЕТ СН'!$H$9+СВЦЭМ!$D$10+'СЕТ СН'!$H$6-'СЕТ СН'!$H$19</f>
        <v>1238.3885153700001</v>
      </c>
      <c r="L110" s="36">
        <f>SUMIFS(СВЦЭМ!$C$39:$C$782,СВЦЭМ!$A$39:$A$782,$A110,СВЦЭМ!$B$39:$B$782,L$83)+'СЕТ СН'!$H$9+СВЦЭМ!$D$10+'СЕТ СН'!$H$6-'СЕТ СН'!$H$19</f>
        <v>1219.9620536</v>
      </c>
      <c r="M110" s="36">
        <f>SUMIFS(СВЦЭМ!$C$39:$C$782,СВЦЭМ!$A$39:$A$782,$A110,СВЦЭМ!$B$39:$B$782,M$83)+'СЕТ СН'!$H$9+СВЦЭМ!$D$10+'СЕТ СН'!$H$6-'СЕТ СН'!$H$19</f>
        <v>1315.0756860399999</v>
      </c>
      <c r="N110" s="36">
        <f>SUMIFS(СВЦЭМ!$C$39:$C$782,СВЦЭМ!$A$39:$A$782,$A110,СВЦЭМ!$B$39:$B$782,N$83)+'СЕТ СН'!$H$9+СВЦЭМ!$D$10+'СЕТ СН'!$H$6-'СЕТ СН'!$H$19</f>
        <v>1421.1772317800001</v>
      </c>
      <c r="O110" s="36">
        <f>SUMIFS(СВЦЭМ!$C$39:$C$782,СВЦЭМ!$A$39:$A$782,$A110,СВЦЭМ!$B$39:$B$782,O$83)+'СЕТ СН'!$H$9+СВЦЭМ!$D$10+'СЕТ СН'!$H$6-'СЕТ СН'!$H$19</f>
        <v>1477.48426083</v>
      </c>
      <c r="P110" s="36">
        <f>SUMIFS(СВЦЭМ!$C$39:$C$782,СВЦЭМ!$A$39:$A$782,$A110,СВЦЭМ!$B$39:$B$782,P$83)+'СЕТ СН'!$H$9+СВЦЭМ!$D$10+'СЕТ СН'!$H$6-'СЕТ СН'!$H$19</f>
        <v>1516.3139672699999</v>
      </c>
      <c r="Q110" s="36">
        <f>SUMIFS(СВЦЭМ!$C$39:$C$782,СВЦЭМ!$A$39:$A$782,$A110,СВЦЭМ!$B$39:$B$782,Q$83)+'СЕТ СН'!$H$9+СВЦЭМ!$D$10+'СЕТ СН'!$H$6-'СЕТ СН'!$H$19</f>
        <v>1476.07726918</v>
      </c>
      <c r="R110" s="36">
        <f>SUMIFS(СВЦЭМ!$C$39:$C$782,СВЦЭМ!$A$39:$A$782,$A110,СВЦЭМ!$B$39:$B$782,R$83)+'СЕТ СН'!$H$9+СВЦЭМ!$D$10+'СЕТ СН'!$H$6-'СЕТ СН'!$H$19</f>
        <v>1375.3916915899999</v>
      </c>
      <c r="S110" s="36">
        <f>SUMIFS(СВЦЭМ!$C$39:$C$782,СВЦЭМ!$A$39:$A$782,$A110,СВЦЭМ!$B$39:$B$782,S$83)+'СЕТ СН'!$H$9+СВЦЭМ!$D$10+'СЕТ СН'!$H$6-'СЕТ СН'!$H$19</f>
        <v>1278.8675860600001</v>
      </c>
      <c r="T110" s="36">
        <f>SUMIFS(СВЦЭМ!$C$39:$C$782,СВЦЭМ!$A$39:$A$782,$A110,СВЦЭМ!$B$39:$B$782,T$83)+'СЕТ СН'!$H$9+СВЦЭМ!$D$10+'СЕТ СН'!$H$6-'СЕТ СН'!$H$19</f>
        <v>1187.46340932</v>
      </c>
      <c r="U110" s="36">
        <f>SUMIFS(СВЦЭМ!$C$39:$C$782,СВЦЭМ!$A$39:$A$782,$A110,СВЦЭМ!$B$39:$B$782,U$83)+'СЕТ СН'!$H$9+СВЦЭМ!$D$10+'СЕТ СН'!$H$6-'СЕТ СН'!$H$19</f>
        <v>1202.4577859599999</v>
      </c>
      <c r="V110" s="36">
        <f>SUMIFS(СВЦЭМ!$C$39:$C$782,СВЦЭМ!$A$39:$A$782,$A110,СВЦЭМ!$B$39:$B$782,V$83)+'СЕТ СН'!$H$9+СВЦЭМ!$D$10+'СЕТ СН'!$H$6-'СЕТ СН'!$H$19</f>
        <v>1277.8272055100001</v>
      </c>
      <c r="W110" s="36">
        <f>SUMIFS(СВЦЭМ!$C$39:$C$782,СВЦЭМ!$A$39:$A$782,$A110,СВЦЭМ!$B$39:$B$782,W$83)+'СЕТ СН'!$H$9+СВЦЭМ!$D$10+'СЕТ СН'!$H$6-'СЕТ СН'!$H$19</f>
        <v>1356.6817190700001</v>
      </c>
      <c r="X110" s="36">
        <f>SUMIFS(СВЦЭМ!$C$39:$C$782,СВЦЭМ!$A$39:$A$782,$A110,СВЦЭМ!$B$39:$B$782,X$83)+'СЕТ СН'!$H$9+СВЦЭМ!$D$10+'СЕТ СН'!$H$6-'СЕТ СН'!$H$19</f>
        <v>1397.86608355</v>
      </c>
      <c r="Y110" s="36">
        <f>SUMIFS(СВЦЭМ!$C$39:$C$782,СВЦЭМ!$A$39:$A$782,$A110,СВЦЭМ!$B$39:$B$782,Y$83)+'СЕТ СН'!$H$9+СВЦЭМ!$D$10+'СЕТ СН'!$H$6-'СЕТ СН'!$H$19</f>
        <v>1438.1840682</v>
      </c>
    </row>
    <row r="111" spans="1:25" ht="15.75" x14ac:dyDescent="0.2">
      <c r="A111" s="35">
        <f t="shared" si="2"/>
        <v>44648</v>
      </c>
      <c r="B111" s="36">
        <f>SUMIFS(СВЦЭМ!$C$39:$C$782,СВЦЭМ!$A$39:$A$782,$A111,СВЦЭМ!$B$39:$B$782,B$83)+'СЕТ СН'!$H$9+СВЦЭМ!$D$10+'СЕТ СН'!$H$6-'СЕТ СН'!$H$19</f>
        <v>1447.8614433100001</v>
      </c>
      <c r="C111" s="36">
        <f>SUMIFS(СВЦЭМ!$C$39:$C$782,СВЦЭМ!$A$39:$A$782,$A111,СВЦЭМ!$B$39:$B$782,C$83)+'СЕТ СН'!$H$9+СВЦЭМ!$D$10+'СЕТ СН'!$H$6-'СЕТ СН'!$H$19</f>
        <v>1479.17536567</v>
      </c>
      <c r="D111" s="36">
        <f>SUMIFS(СВЦЭМ!$C$39:$C$782,СВЦЭМ!$A$39:$A$782,$A111,СВЦЭМ!$B$39:$B$782,D$83)+'СЕТ СН'!$H$9+СВЦЭМ!$D$10+'СЕТ СН'!$H$6-'СЕТ СН'!$H$19</f>
        <v>1545.6317366000001</v>
      </c>
      <c r="E111" s="36">
        <f>SUMIFS(СВЦЭМ!$C$39:$C$782,СВЦЭМ!$A$39:$A$782,$A111,СВЦЭМ!$B$39:$B$782,E$83)+'СЕТ СН'!$H$9+СВЦЭМ!$D$10+'СЕТ СН'!$H$6-'СЕТ СН'!$H$19</f>
        <v>1569.7357187299999</v>
      </c>
      <c r="F111" s="36">
        <f>SUMIFS(СВЦЭМ!$C$39:$C$782,СВЦЭМ!$A$39:$A$782,$A111,СВЦЭМ!$B$39:$B$782,F$83)+'СЕТ СН'!$H$9+СВЦЭМ!$D$10+'СЕТ СН'!$H$6-'СЕТ СН'!$H$19</f>
        <v>1554.6330448200001</v>
      </c>
      <c r="G111" s="36">
        <f>SUMIFS(СВЦЭМ!$C$39:$C$782,СВЦЭМ!$A$39:$A$782,$A111,СВЦЭМ!$B$39:$B$782,G$83)+'СЕТ СН'!$H$9+СВЦЭМ!$D$10+'СЕТ СН'!$H$6-'СЕТ СН'!$H$19</f>
        <v>1526.62871402</v>
      </c>
      <c r="H111" s="36">
        <f>SUMIFS(СВЦЭМ!$C$39:$C$782,СВЦЭМ!$A$39:$A$782,$A111,СВЦЭМ!$B$39:$B$782,H$83)+'СЕТ СН'!$H$9+СВЦЭМ!$D$10+'СЕТ СН'!$H$6-'СЕТ СН'!$H$19</f>
        <v>1489.5655379899999</v>
      </c>
      <c r="I111" s="36">
        <f>SUMIFS(СВЦЭМ!$C$39:$C$782,СВЦЭМ!$A$39:$A$782,$A111,СВЦЭМ!$B$39:$B$782,I$83)+'СЕТ СН'!$H$9+СВЦЭМ!$D$10+'СЕТ СН'!$H$6-'СЕТ СН'!$H$19</f>
        <v>1359.6666757600001</v>
      </c>
      <c r="J111" s="36">
        <f>SUMIFS(СВЦЭМ!$C$39:$C$782,СВЦЭМ!$A$39:$A$782,$A111,СВЦЭМ!$B$39:$B$782,J$83)+'СЕТ СН'!$H$9+СВЦЭМ!$D$10+'СЕТ СН'!$H$6-'СЕТ СН'!$H$19</f>
        <v>1271.18935545</v>
      </c>
      <c r="K111" s="36">
        <f>SUMIFS(СВЦЭМ!$C$39:$C$782,СВЦЭМ!$A$39:$A$782,$A111,СВЦЭМ!$B$39:$B$782,K$83)+'СЕТ СН'!$H$9+СВЦЭМ!$D$10+'СЕТ СН'!$H$6-'СЕТ СН'!$H$19</f>
        <v>1265.1536129000001</v>
      </c>
      <c r="L111" s="36">
        <f>SUMIFS(СВЦЭМ!$C$39:$C$782,СВЦЭМ!$A$39:$A$782,$A111,СВЦЭМ!$B$39:$B$782,L$83)+'СЕТ СН'!$H$9+СВЦЭМ!$D$10+'СЕТ СН'!$H$6-'СЕТ СН'!$H$19</f>
        <v>1291.1471408</v>
      </c>
      <c r="M111" s="36">
        <f>SUMIFS(СВЦЭМ!$C$39:$C$782,СВЦЭМ!$A$39:$A$782,$A111,СВЦЭМ!$B$39:$B$782,M$83)+'СЕТ СН'!$H$9+СВЦЭМ!$D$10+'СЕТ СН'!$H$6-'СЕТ СН'!$H$19</f>
        <v>1379.0596934100001</v>
      </c>
      <c r="N111" s="36">
        <f>SUMIFS(СВЦЭМ!$C$39:$C$782,СВЦЭМ!$A$39:$A$782,$A111,СВЦЭМ!$B$39:$B$782,N$83)+'СЕТ СН'!$H$9+СВЦЭМ!$D$10+'СЕТ СН'!$H$6-'СЕТ СН'!$H$19</f>
        <v>1471.2772151300001</v>
      </c>
      <c r="O111" s="36">
        <f>SUMIFS(СВЦЭМ!$C$39:$C$782,СВЦЭМ!$A$39:$A$782,$A111,СВЦЭМ!$B$39:$B$782,O$83)+'СЕТ СН'!$H$9+СВЦЭМ!$D$10+'СЕТ СН'!$H$6-'СЕТ СН'!$H$19</f>
        <v>1515.2380226400001</v>
      </c>
      <c r="P111" s="36">
        <f>SUMIFS(СВЦЭМ!$C$39:$C$782,СВЦЭМ!$A$39:$A$782,$A111,СВЦЭМ!$B$39:$B$782,P$83)+'СЕТ СН'!$H$9+СВЦЭМ!$D$10+'СЕТ СН'!$H$6-'СЕТ СН'!$H$19</f>
        <v>1540.5002961</v>
      </c>
      <c r="Q111" s="36">
        <f>SUMIFS(СВЦЭМ!$C$39:$C$782,СВЦЭМ!$A$39:$A$782,$A111,СВЦЭМ!$B$39:$B$782,Q$83)+'СЕТ СН'!$H$9+СВЦЭМ!$D$10+'СЕТ СН'!$H$6-'СЕТ СН'!$H$19</f>
        <v>1507.4755894800001</v>
      </c>
      <c r="R111" s="36">
        <f>SUMIFS(СВЦЭМ!$C$39:$C$782,СВЦЭМ!$A$39:$A$782,$A111,СВЦЭМ!$B$39:$B$782,R$83)+'СЕТ СН'!$H$9+СВЦЭМ!$D$10+'СЕТ СН'!$H$6-'СЕТ СН'!$H$19</f>
        <v>1400.1602290600001</v>
      </c>
      <c r="S111" s="36">
        <f>SUMIFS(СВЦЭМ!$C$39:$C$782,СВЦЭМ!$A$39:$A$782,$A111,СВЦЭМ!$B$39:$B$782,S$83)+'СЕТ СН'!$H$9+СВЦЭМ!$D$10+'СЕТ СН'!$H$6-'СЕТ СН'!$H$19</f>
        <v>1311.7119338100001</v>
      </c>
      <c r="T111" s="36">
        <f>SUMIFS(СВЦЭМ!$C$39:$C$782,СВЦЭМ!$A$39:$A$782,$A111,СВЦЭМ!$B$39:$B$782,T$83)+'СЕТ СН'!$H$9+СВЦЭМ!$D$10+'СЕТ СН'!$H$6-'СЕТ СН'!$H$19</f>
        <v>1200.84210005</v>
      </c>
      <c r="U111" s="36">
        <f>SUMIFS(СВЦЭМ!$C$39:$C$782,СВЦЭМ!$A$39:$A$782,$A111,СВЦЭМ!$B$39:$B$782,U$83)+'СЕТ СН'!$H$9+СВЦЭМ!$D$10+'СЕТ СН'!$H$6-'СЕТ СН'!$H$19</f>
        <v>1195.2898482800001</v>
      </c>
      <c r="V111" s="36">
        <f>SUMIFS(СВЦЭМ!$C$39:$C$782,СВЦЭМ!$A$39:$A$782,$A111,СВЦЭМ!$B$39:$B$782,V$83)+'СЕТ СН'!$H$9+СВЦЭМ!$D$10+'СЕТ СН'!$H$6-'СЕТ СН'!$H$19</f>
        <v>1213.0485120200001</v>
      </c>
      <c r="W111" s="36">
        <f>SUMIFS(СВЦЭМ!$C$39:$C$782,СВЦЭМ!$A$39:$A$782,$A111,СВЦЭМ!$B$39:$B$782,W$83)+'СЕТ СН'!$H$9+СВЦЭМ!$D$10+'СЕТ СН'!$H$6-'СЕТ СН'!$H$19</f>
        <v>1181.6944013299999</v>
      </c>
      <c r="X111" s="36">
        <f>SUMIFS(СВЦЭМ!$C$39:$C$782,СВЦЭМ!$A$39:$A$782,$A111,СВЦЭМ!$B$39:$B$782,X$83)+'СЕТ СН'!$H$9+СВЦЭМ!$D$10+'СЕТ СН'!$H$6-'СЕТ СН'!$H$19</f>
        <v>1179.2357325600001</v>
      </c>
      <c r="Y111" s="36">
        <f>SUMIFS(СВЦЭМ!$C$39:$C$782,СВЦЭМ!$A$39:$A$782,$A111,СВЦЭМ!$B$39:$B$782,Y$83)+'СЕТ СН'!$H$9+СВЦЭМ!$D$10+'СЕТ СН'!$H$6-'СЕТ СН'!$H$19</f>
        <v>1219.17579269</v>
      </c>
    </row>
    <row r="112" spans="1:25" ht="15.75" x14ac:dyDescent="0.2">
      <c r="A112" s="35">
        <f t="shared" si="2"/>
        <v>44649</v>
      </c>
      <c r="B112" s="36">
        <f>SUMIFS(СВЦЭМ!$C$39:$C$782,СВЦЭМ!$A$39:$A$782,$A112,СВЦЭМ!$B$39:$B$782,B$83)+'СЕТ СН'!$H$9+СВЦЭМ!$D$10+'СЕТ СН'!$H$6-'СЕТ СН'!$H$19</f>
        <v>1305.2521608500001</v>
      </c>
      <c r="C112" s="36">
        <f>SUMIFS(СВЦЭМ!$C$39:$C$782,СВЦЭМ!$A$39:$A$782,$A112,СВЦЭМ!$B$39:$B$782,C$83)+'СЕТ СН'!$H$9+СВЦЭМ!$D$10+'СЕТ СН'!$H$6-'СЕТ СН'!$H$19</f>
        <v>1395.6703601500001</v>
      </c>
      <c r="D112" s="36">
        <f>SUMIFS(СВЦЭМ!$C$39:$C$782,СВЦЭМ!$A$39:$A$782,$A112,СВЦЭМ!$B$39:$B$782,D$83)+'СЕТ СН'!$H$9+СВЦЭМ!$D$10+'СЕТ СН'!$H$6-'СЕТ СН'!$H$19</f>
        <v>1491.6785699300001</v>
      </c>
      <c r="E112" s="36">
        <f>SUMIFS(СВЦЭМ!$C$39:$C$782,СВЦЭМ!$A$39:$A$782,$A112,СВЦЭМ!$B$39:$B$782,E$83)+'СЕТ СН'!$H$9+СВЦЭМ!$D$10+'СЕТ СН'!$H$6-'СЕТ СН'!$H$19</f>
        <v>1530.8826385699999</v>
      </c>
      <c r="F112" s="36">
        <f>SUMIFS(СВЦЭМ!$C$39:$C$782,СВЦЭМ!$A$39:$A$782,$A112,СВЦЭМ!$B$39:$B$782,F$83)+'СЕТ СН'!$H$9+СВЦЭМ!$D$10+'СЕТ СН'!$H$6-'СЕТ СН'!$H$19</f>
        <v>1546.70739039</v>
      </c>
      <c r="G112" s="36">
        <f>SUMIFS(СВЦЭМ!$C$39:$C$782,СВЦЭМ!$A$39:$A$782,$A112,СВЦЭМ!$B$39:$B$782,G$83)+'СЕТ СН'!$H$9+СВЦЭМ!$D$10+'СЕТ СН'!$H$6-'СЕТ СН'!$H$19</f>
        <v>1544.1679359899999</v>
      </c>
      <c r="H112" s="36">
        <f>SUMIFS(СВЦЭМ!$C$39:$C$782,СВЦЭМ!$A$39:$A$782,$A112,СВЦЭМ!$B$39:$B$782,H$83)+'СЕТ СН'!$H$9+СВЦЭМ!$D$10+'СЕТ СН'!$H$6-'СЕТ СН'!$H$19</f>
        <v>1487.37601746</v>
      </c>
      <c r="I112" s="36">
        <f>SUMIFS(СВЦЭМ!$C$39:$C$782,СВЦЭМ!$A$39:$A$782,$A112,СВЦЭМ!$B$39:$B$782,I$83)+'СЕТ СН'!$H$9+СВЦЭМ!$D$10+'СЕТ СН'!$H$6-'СЕТ СН'!$H$19</f>
        <v>1368.35889767</v>
      </c>
      <c r="J112" s="36">
        <f>SUMIFS(СВЦЭМ!$C$39:$C$782,СВЦЭМ!$A$39:$A$782,$A112,СВЦЭМ!$B$39:$B$782,J$83)+'СЕТ СН'!$H$9+СВЦЭМ!$D$10+'СЕТ СН'!$H$6-'СЕТ СН'!$H$19</f>
        <v>1269.5249793200001</v>
      </c>
      <c r="K112" s="36">
        <f>SUMIFS(СВЦЭМ!$C$39:$C$782,СВЦЭМ!$A$39:$A$782,$A112,СВЦЭМ!$B$39:$B$782,K$83)+'СЕТ СН'!$H$9+СВЦЭМ!$D$10+'СЕТ СН'!$H$6-'СЕТ СН'!$H$19</f>
        <v>1249.19699743</v>
      </c>
      <c r="L112" s="36">
        <f>SUMIFS(СВЦЭМ!$C$39:$C$782,СВЦЭМ!$A$39:$A$782,$A112,СВЦЭМ!$B$39:$B$782,L$83)+'СЕТ СН'!$H$9+СВЦЭМ!$D$10+'СЕТ СН'!$H$6-'СЕТ СН'!$H$19</f>
        <v>1278.9779176500001</v>
      </c>
      <c r="M112" s="36">
        <f>SUMIFS(СВЦЭМ!$C$39:$C$782,СВЦЭМ!$A$39:$A$782,$A112,СВЦЭМ!$B$39:$B$782,M$83)+'СЕТ СН'!$H$9+СВЦЭМ!$D$10+'СЕТ СН'!$H$6-'СЕТ СН'!$H$19</f>
        <v>1340.3944667600001</v>
      </c>
      <c r="N112" s="36">
        <f>SUMIFS(СВЦЭМ!$C$39:$C$782,СВЦЭМ!$A$39:$A$782,$A112,СВЦЭМ!$B$39:$B$782,N$83)+'СЕТ СН'!$H$9+СВЦЭМ!$D$10+'СЕТ СН'!$H$6-'СЕТ СН'!$H$19</f>
        <v>1455.99774813</v>
      </c>
      <c r="O112" s="36">
        <f>SUMIFS(СВЦЭМ!$C$39:$C$782,СВЦЭМ!$A$39:$A$782,$A112,СВЦЭМ!$B$39:$B$782,O$83)+'СЕТ СН'!$H$9+СВЦЭМ!$D$10+'СЕТ СН'!$H$6-'СЕТ СН'!$H$19</f>
        <v>1508.4533303000001</v>
      </c>
      <c r="P112" s="36">
        <f>SUMIFS(СВЦЭМ!$C$39:$C$782,СВЦЭМ!$A$39:$A$782,$A112,СВЦЭМ!$B$39:$B$782,P$83)+'СЕТ СН'!$H$9+СВЦЭМ!$D$10+'СЕТ СН'!$H$6-'СЕТ СН'!$H$19</f>
        <v>1524.9751361200001</v>
      </c>
      <c r="Q112" s="36">
        <f>SUMIFS(СВЦЭМ!$C$39:$C$782,СВЦЭМ!$A$39:$A$782,$A112,СВЦЭМ!$B$39:$B$782,Q$83)+'СЕТ СН'!$H$9+СВЦЭМ!$D$10+'СЕТ СН'!$H$6-'СЕТ СН'!$H$19</f>
        <v>1531.6662288</v>
      </c>
      <c r="R112" s="36">
        <f>SUMIFS(СВЦЭМ!$C$39:$C$782,СВЦЭМ!$A$39:$A$782,$A112,СВЦЭМ!$B$39:$B$782,R$83)+'СЕТ СН'!$H$9+СВЦЭМ!$D$10+'СЕТ СН'!$H$6-'СЕТ СН'!$H$19</f>
        <v>1477.91918753</v>
      </c>
      <c r="S112" s="36">
        <f>SUMIFS(СВЦЭМ!$C$39:$C$782,СВЦЭМ!$A$39:$A$782,$A112,СВЦЭМ!$B$39:$B$782,S$83)+'СЕТ СН'!$H$9+СВЦЭМ!$D$10+'СЕТ СН'!$H$6-'СЕТ СН'!$H$19</f>
        <v>1445.43389456</v>
      </c>
      <c r="T112" s="36">
        <f>SUMIFS(СВЦЭМ!$C$39:$C$782,СВЦЭМ!$A$39:$A$782,$A112,СВЦЭМ!$B$39:$B$782,T$83)+'СЕТ СН'!$H$9+СВЦЭМ!$D$10+'СЕТ СН'!$H$6-'СЕТ СН'!$H$19</f>
        <v>1420.89302202</v>
      </c>
      <c r="U112" s="36">
        <f>SUMIFS(СВЦЭМ!$C$39:$C$782,СВЦЭМ!$A$39:$A$782,$A112,СВЦЭМ!$B$39:$B$782,U$83)+'СЕТ СН'!$H$9+СВЦЭМ!$D$10+'СЕТ СН'!$H$6-'СЕТ СН'!$H$19</f>
        <v>1379.30979032</v>
      </c>
      <c r="V112" s="36">
        <f>SUMIFS(СВЦЭМ!$C$39:$C$782,СВЦЭМ!$A$39:$A$782,$A112,СВЦЭМ!$B$39:$B$782,V$83)+'СЕТ СН'!$H$9+СВЦЭМ!$D$10+'СЕТ СН'!$H$6-'СЕТ СН'!$H$19</f>
        <v>1399.3689512400001</v>
      </c>
      <c r="W112" s="36">
        <f>SUMIFS(СВЦЭМ!$C$39:$C$782,СВЦЭМ!$A$39:$A$782,$A112,СВЦЭМ!$B$39:$B$782,W$83)+'СЕТ СН'!$H$9+СВЦЭМ!$D$10+'СЕТ СН'!$H$6-'СЕТ СН'!$H$19</f>
        <v>1388.4833923900001</v>
      </c>
      <c r="X112" s="36">
        <f>SUMIFS(СВЦЭМ!$C$39:$C$782,СВЦЭМ!$A$39:$A$782,$A112,СВЦЭМ!$B$39:$B$782,X$83)+'СЕТ СН'!$H$9+СВЦЭМ!$D$10+'СЕТ СН'!$H$6-'СЕТ СН'!$H$19</f>
        <v>1430.44716969</v>
      </c>
      <c r="Y112" s="36">
        <f>SUMIFS(СВЦЭМ!$C$39:$C$782,СВЦЭМ!$A$39:$A$782,$A112,СВЦЭМ!$B$39:$B$782,Y$83)+'СЕТ СН'!$H$9+СВЦЭМ!$D$10+'СЕТ СН'!$H$6-'СЕТ СН'!$H$19</f>
        <v>1427.78958661</v>
      </c>
    </row>
    <row r="113" spans="1:27" ht="15.75" x14ac:dyDescent="0.2">
      <c r="A113" s="35">
        <f t="shared" si="2"/>
        <v>44650</v>
      </c>
      <c r="B113" s="36">
        <f>SUMIFS(СВЦЭМ!$C$39:$C$782,СВЦЭМ!$A$39:$A$782,$A113,СВЦЭМ!$B$39:$B$782,B$83)+'СЕТ СН'!$H$9+СВЦЭМ!$D$10+'СЕТ СН'!$H$6-'СЕТ СН'!$H$19</f>
        <v>1411.8764700700001</v>
      </c>
      <c r="C113" s="36">
        <f>SUMIFS(СВЦЭМ!$C$39:$C$782,СВЦЭМ!$A$39:$A$782,$A113,СВЦЭМ!$B$39:$B$782,C$83)+'СЕТ СН'!$H$9+СВЦЭМ!$D$10+'СЕТ СН'!$H$6-'СЕТ СН'!$H$19</f>
        <v>1429.6843560699999</v>
      </c>
      <c r="D113" s="36">
        <f>SUMIFS(СВЦЭМ!$C$39:$C$782,СВЦЭМ!$A$39:$A$782,$A113,СВЦЭМ!$B$39:$B$782,D$83)+'СЕТ СН'!$H$9+СВЦЭМ!$D$10+'СЕТ СН'!$H$6-'СЕТ СН'!$H$19</f>
        <v>1500.7896908</v>
      </c>
      <c r="E113" s="36">
        <f>SUMIFS(СВЦЭМ!$C$39:$C$782,СВЦЭМ!$A$39:$A$782,$A113,СВЦЭМ!$B$39:$B$782,E$83)+'СЕТ СН'!$H$9+СВЦЭМ!$D$10+'СЕТ СН'!$H$6-'СЕТ СН'!$H$19</f>
        <v>1559.5353430100001</v>
      </c>
      <c r="F113" s="36">
        <f>SUMIFS(СВЦЭМ!$C$39:$C$782,СВЦЭМ!$A$39:$A$782,$A113,СВЦЭМ!$B$39:$B$782,F$83)+'СЕТ СН'!$H$9+СВЦЭМ!$D$10+'СЕТ СН'!$H$6-'СЕТ СН'!$H$19</f>
        <v>1552.9339452700001</v>
      </c>
      <c r="G113" s="36">
        <f>SUMIFS(СВЦЭМ!$C$39:$C$782,СВЦЭМ!$A$39:$A$782,$A113,СВЦЭМ!$B$39:$B$782,G$83)+'СЕТ СН'!$H$9+СВЦЭМ!$D$10+'СЕТ СН'!$H$6-'СЕТ СН'!$H$19</f>
        <v>1537.9251873000001</v>
      </c>
      <c r="H113" s="36">
        <f>SUMIFS(СВЦЭМ!$C$39:$C$782,СВЦЭМ!$A$39:$A$782,$A113,СВЦЭМ!$B$39:$B$782,H$83)+'СЕТ СН'!$H$9+СВЦЭМ!$D$10+'СЕТ СН'!$H$6-'СЕТ СН'!$H$19</f>
        <v>1471.6061321899999</v>
      </c>
      <c r="I113" s="36">
        <f>SUMIFS(СВЦЭМ!$C$39:$C$782,СВЦЭМ!$A$39:$A$782,$A113,СВЦЭМ!$B$39:$B$782,I$83)+'СЕТ СН'!$H$9+СВЦЭМ!$D$10+'СЕТ СН'!$H$6-'СЕТ СН'!$H$19</f>
        <v>1411.9187224500001</v>
      </c>
      <c r="J113" s="36">
        <f>SUMIFS(СВЦЭМ!$C$39:$C$782,СВЦЭМ!$A$39:$A$782,$A113,СВЦЭМ!$B$39:$B$782,J$83)+'СЕТ СН'!$H$9+СВЦЭМ!$D$10+'СЕТ СН'!$H$6-'СЕТ СН'!$H$19</f>
        <v>1376.6550375500001</v>
      </c>
      <c r="K113" s="36">
        <f>SUMIFS(СВЦЭМ!$C$39:$C$782,СВЦЭМ!$A$39:$A$782,$A113,СВЦЭМ!$B$39:$B$782,K$83)+'СЕТ СН'!$H$9+СВЦЭМ!$D$10+'СЕТ СН'!$H$6-'СЕТ СН'!$H$19</f>
        <v>1385.2933728800001</v>
      </c>
      <c r="L113" s="36">
        <f>SUMIFS(СВЦЭМ!$C$39:$C$782,СВЦЭМ!$A$39:$A$782,$A113,СВЦЭМ!$B$39:$B$782,L$83)+'СЕТ СН'!$H$9+СВЦЭМ!$D$10+'СЕТ СН'!$H$6-'СЕТ СН'!$H$19</f>
        <v>1414.48740905</v>
      </c>
      <c r="M113" s="36">
        <f>SUMIFS(СВЦЭМ!$C$39:$C$782,СВЦЭМ!$A$39:$A$782,$A113,СВЦЭМ!$B$39:$B$782,M$83)+'СЕТ СН'!$H$9+СВЦЭМ!$D$10+'СЕТ СН'!$H$6-'СЕТ СН'!$H$19</f>
        <v>1414.5725504300001</v>
      </c>
      <c r="N113" s="36">
        <f>SUMIFS(СВЦЭМ!$C$39:$C$782,СВЦЭМ!$A$39:$A$782,$A113,СВЦЭМ!$B$39:$B$782,N$83)+'СЕТ СН'!$H$9+СВЦЭМ!$D$10+'СЕТ СН'!$H$6-'СЕТ СН'!$H$19</f>
        <v>1444.74855615</v>
      </c>
      <c r="O113" s="36">
        <f>SUMIFS(СВЦЭМ!$C$39:$C$782,СВЦЭМ!$A$39:$A$782,$A113,СВЦЭМ!$B$39:$B$782,O$83)+'СЕТ СН'!$H$9+СВЦЭМ!$D$10+'СЕТ СН'!$H$6-'СЕТ СН'!$H$19</f>
        <v>1511.85375174</v>
      </c>
      <c r="P113" s="36">
        <f>SUMIFS(СВЦЭМ!$C$39:$C$782,СВЦЭМ!$A$39:$A$782,$A113,СВЦЭМ!$B$39:$B$782,P$83)+'СЕТ СН'!$H$9+СВЦЭМ!$D$10+'СЕТ СН'!$H$6-'СЕТ СН'!$H$19</f>
        <v>1566.0976356799999</v>
      </c>
      <c r="Q113" s="36">
        <f>SUMIFS(СВЦЭМ!$C$39:$C$782,СВЦЭМ!$A$39:$A$782,$A113,СВЦЭМ!$B$39:$B$782,Q$83)+'СЕТ СН'!$H$9+СВЦЭМ!$D$10+'СЕТ СН'!$H$6-'СЕТ СН'!$H$19</f>
        <v>1541.91676005</v>
      </c>
      <c r="R113" s="36">
        <f>SUMIFS(СВЦЭМ!$C$39:$C$782,СВЦЭМ!$A$39:$A$782,$A113,СВЦЭМ!$B$39:$B$782,R$83)+'СЕТ СН'!$H$9+СВЦЭМ!$D$10+'СЕТ СН'!$H$6-'СЕТ СН'!$H$19</f>
        <v>1477.3432808100001</v>
      </c>
      <c r="S113" s="36">
        <f>SUMIFS(СВЦЭМ!$C$39:$C$782,СВЦЭМ!$A$39:$A$782,$A113,СВЦЭМ!$B$39:$B$782,S$83)+'СЕТ СН'!$H$9+СВЦЭМ!$D$10+'СЕТ СН'!$H$6-'СЕТ СН'!$H$19</f>
        <v>1440.4364870700001</v>
      </c>
      <c r="T113" s="36">
        <f>SUMIFS(СВЦЭМ!$C$39:$C$782,СВЦЭМ!$A$39:$A$782,$A113,СВЦЭМ!$B$39:$B$782,T$83)+'СЕТ СН'!$H$9+СВЦЭМ!$D$10+'СЕТ СН'!$H$6-'СЕТ СН'!$H$19</f>
        <v>1412.58330043</v>
      </c>
      <c r="U113" s="36">
        <f>SUMIFS(СВЦЭМ!$C$39:$C$782,СВЦЭМ!$A$39:$A$782,$A113,СВЦЭМ!$B$39:$B$782,U$83)+'СЕТ СН'!$H$9+СВЦЭМ!$D$10+'СЕТ СН'!$H$6-'СЕТ СН'!$H$19</f>
        <v>1378.6395474600001</v>
      </c>
      <c r="V113" s="36">
        <f>SUMIFS(СВЦЭМ!$C$39:$C$782,СВЦЭМ!$A$39:$A$782,$A113,СВЦЭМ!$B$39:$B$782,V$83)+'СЕТ СН'!$H$9+СВЦЭМ!$D$10+'СЕТ СН'!$H$6-'СЕТ СН'!$H$19</f>
        <v>1373.82497762</v>
      </c>
      <c r="W113" s="36">
        <f>SUMIFS(СВЦЭМ!$C$39:$C$782,СВЦЭМ!$A$39:$A$782,$A113,СВЦЭМ!$B$39:$B$782,W$83)+'СЕТ СН'!$H$9+СВЦЭМ!$D$10+'СЕТ СН'!$H$6-'СЕТ СН'!$H$19</f>
        <v>1383.18037192</v>
      </c>
      <c r="X113" s="36">
        <f>SUMIFS(СВЦЭМ!$C$39:$C$782,СВЦЭМ!$A$39:$A$782,$A113,СВЦЭМ!$B$39:$B$782,X$83)+'СЕТ СН'!$H$9+СВЦЭМ!$D$10+'СЕТ СН'!$H$6-'СЕТ СН'!$H$19</f>
        <v>1404.14276249</v>
      </c>
      <c r="Y113" s="36">
        <f>SUMIFS(СВЦЭМ!$C$39:$C$782,СВЦЭМ!$A$39:$A$782,$A113,СВЦЭМ!$B$39:$B$782,Y$83)+'СЕТ СН'!$H$9+СВЦЭМ!$D$10+'СЕТ СН'!$H$6-'СЕТ СН'!$H$19</f>
        <v>1426.6357835000001</v>
      </c>
      <c r="AA113" s="37"/>
    </row>
    <row r="114" spans="1:27" ht="15.75" x14ac:dyDescent="0.2">
      <c r="A114" s="35">
        <f t="shared" si="2"/>
        <v>44651</v>
      </c>
      <c r="B114" s="36">
        <f>SUMIFS(СВЦЭМ!$C$39:$C$782,СВЦЭМ!$A$39:$A$782,$A114,СВЦЭМ!$B$39:$B$782,B$83)+'СЕТ СН'!$H$9+СВЦЭМ!$D$10+'СЕТ СН'!$H$6-'СЕТ СН'!$H$19</f>
        <v>1416.6252895499999</v>
      </c>
      <c r="C114" s="36">
        <f>SUMIFS(СВЦЭМ!$C$39:$C$782,СВЦЭМ!$A$39:$A$782,$A114,СВЦЭМ!$B$39:$B$782,C$83)+'СЕТ СН'!$H$9+СВЦЭМ!$D$10+'СЕТ СН'!$H$6-'СЕТ СН'!$H$19</f>
        <v>1422.98351394</v>
      </c>
      <c r="D114" s="36">
        <f>SUMIFS(СВЦЭМ!$C$39:$C$782,СВЦЭМ!$A$39:$A$782,$A114,СВЦЭМ!$B$39:$B$782,D$83)+'СЕТ СН'!$H$9+СВЦЭМ!$D$10+'СЕТ СН'!$H$6-'СЕТ СН'!$H$19</f>
        <v>1486.7908208599999</v>
      </c>
      <c r="E114" s="36">
        <f>SUMIFS(СВЦЭМ!$C$39:$C$782,СВЦЭМ!$A$39:$A$782,$A114,СВЦЭМ!$B$39:$B$782,E$83)+'СЕТ СН'!$H$9+СВЦЭМ!$D$10+'СЕТ СН'!$H$6-'СЕТ СН'!$H$19</f>
        <v>1552.8982909000001</v>
      </c>
      <c r="F114" s="36">
        <f>SUMIFS(СВЦЭМ!$C$39:$C$782,СВЦЭМ!$A$39:$A$782,$A114,СВЦЭМ!$B$39:$B$782,F$83)+'СЕТ СН'!$H$9+СВЦЭМ!$D$10+'СЕТ СН'!$H$6-'СЕТ СН'!$H$19</f>
        <v>1549.5668701700001</v>
      </c>
      <c r="G114" s="36">
        <f>SUMIFS(СВЦЭМ!$C$39:$C$782,СВЦЭМ!$A$39:$A$782,$A114,СВЦЭМ!$B$39:$B$782,G$83)+'СЕТ СН'!$H$9+СВЦЭМ!$D$10+'СЕТ СН'!$H$6-'СЕТ СН'!$H$19</f>
        <v>1537.68300262</v>
      </c>
      <c r="H114" s="36">
        <f>SUMIFS(СВЦЭМ!$C$39:$C$782,СВЦЭМ!$A$39:$A$782,$A114,СВЦЭМ!$B$39:$B$782,H$83)+'СЕТ СН'!$H$9+СВЦЭМ!$D$10+'СЕТ СН'!$H$6-'СЕТ СН'!$H$19</f>
        <v>1492.0157327700001</v>
      </c>
      <c r="I114" s="36">
        <f>SUMIFS(СВЦЭМ!$C$39:$C$782,СВЦЭМ!$A$39:$A$782,$A114,СВЦЭМ!$B$39:$B$782,I$83)+'СЕТ СН'!$H$9+СВЦЭМ!$D$10+'СЕТ СН'!$H$6-'СЕТ СН'!$H$19</f>
        <v>1423.0509228799999</v>
      </c>
      <c r="J114" s="36">
        <f>SUMIFS(СВЦЭМ!$C$39:$C$782,СВЦЭМ!$A$39:$A$782,$A114,СВЦЭМ!$B$39:$B$782,J$83)+'СЕТ СН'!$H$9+СВЦЭМ!$D$10+'СЕТ СН'!$H$6-'СЕТ СН'!$H$19</f>
        <v>1387.93436589</v>
      </c>
      <c r="K114" s="36">
        <f>SUMIFS(СВЦЭМ!$C$39:$C$782,СВЦЭМ!$A$39:$A$782,$A114,СВЦЭМ!$B$39:$B$782,K$83)+'СЕТ СН'!$H$9+СВЦЭМ!$D$10+'СЕТ СН'!$H$6-'СЕТ СН'!$H$19</f>
        <v>1387.73841728</v>
      </c>
      <c r="L114" s="36">
        <f>SUMIFS(СВЦЭМ!$C$39:$C$782,СВЦЭМ!$A$39:$A$782,$A114,СВЦЭМ!$B$39:$B$782,L$83)+'СЕТ СН'!$H$9+СВЦЭМ!$D$10+'СЕТ СН'!$H$6-'СЕТ СН'!$H$19</f>
        <v>1418.95905696</v>
      </c>
      <c r="M114" s="36">
        <f>SUMIFS(СВЦЭМ!$C$39:$C$782,СВЦЭМ!$A$39:$A$782,$A114,СВЦЭМ!$B$39:$B$782,M$83)+'СЕТ СН'!$H$9+СВЦЭМ!$D$10+'СЕТ СН'!$H$6-'СЕТ СН'!$H$19</f>
        <v>1446.90633035</v>
      </c>
      <c r="N114" s="36">
        <f>SUMIFS(СВЦЭМ!$C$39:$C$782,СВЦЭМ!$A$39:$A$782,$A114,СВЦЭМ!$B$39:$B$782,N$83)+'СЕТ СН'!$H$9+СВЦЭМ!$D$10+'СЕТ СН'!$H$6-'СЕТ СН'!$H$19</f>
        <v>1471.4837933900001</v>
      </c>
      <c r="O114" s="36">
        <f>SUMIFS(СВЦЭМ!$C$39:$C$782,СВЦЭМ!$A$39:$A$782,$A114,СВЦЭМ!$B$39:$B$782,O$83)+'СЕТ СН'!$H$9+СВЦЭМ!$D$10+'СЕТ СН'!$H$6-'СЕТ СН'!$H$19</f>
        <v>1514.43443198</v>
      </c>
      <c r="P114" s="36">
        <f>SUMIFS(СВЦЭМ!$C$39:$C$782,СВЦЭМ!$A$39:$A$782,$A114,СВЦЭМ!$B$39:$B$782,P$83)+'СЕТ СН'!$H$9+СВЦЭМ!$D$10+'СЕТ СН'!$H$6-'СЕТ СН'!$H$19</f>
        <v>1535.96246086</v>
      </c>
      <c r="Q114" s="36">
        <f>SUMIFS(СВЦЭМ!$C$39:$C$782,СВЦЭМ!$A$39:$A$782,$A114,СВЦЭМ!$B$39:$B$782,Q$83)+'СЕТ СН'!$H$9+СВЦЭМ!$D$10+'СЕТ СН'!$H$6-'СЕТ СН'!$H$19</f>
        <v>1508.93024586</v>
      </c>
      <c r="R114" s="36">
        <f>SUMIFS(СВЦЭМ!$C$39:$C$782,СВЦЭМ!$A$39:$A$782,$A114,СВЦЭМ!$B$39:$B$782,R$83)+'СЕТ СН'!$H$9+СВЦЭМ!$D$10+'СЕТ СН'!$H$6-'СЕТ СН'!$H$19</f>
        <v>1407.5765406099999</v>
      </c>
      <c r="S114" s="36">
        <f>SUMIFS(СВЦЭМ!$C$39:$C$782,СВЦЭМ!$A$39:$A$782,$A114,СВЦЭМ!$B$39:$B$782,S$83)+'СЕТ СН'!$H$9+СВЦЭМ!$D$10+'СЕТ СН'!$H$6-'СЕТ СН'!$H$19</f>
        <v>1298.2692914300001</v>
      </c>
      <c r="T114" s="36">
        <f>SUMIFS(СВЦЭМ!$C$39:$C$782,СВЦЭМ!$A$39:$A$782,$A114,СВЦЭМ!$B$39:$B$782,T$83)+'СЕТ СН'!$H$9+СВЦЭМ!$D$10+'СЕТ СН'!$H$6-'СЕТ СН'!$H$19</f>
        <v>1208.6650971500001</v>
      </c>
      <c r="U114" s="36">
        <f>SUMIFS(СВЦЭМ!$C$39:$C$782,СВЦЭМ!$A$39:$A$782,$A114,СВЦЭМ!$B$39:$B$782,U$83)+'СЕТ СН'!$H$9+СВЦЭМ!$D$10+'СЕТ СН'!$H$6-'СЕТ СН'!$H$19</f>
        <v>1237.1650935100001</v>
      </c>
      <c r="V114" s="36">
        <f>SUMIFS(СВЦЭМ!$C$39:$C$782,СВЦЭМ!$A$39:$A$782,$A114,СВЦЭМ!$B$39:$B$782,V$83)+'СЕТ СН'!$H$9+СВЦЭМ!$D$10+'СЕТ СН'!$H$6-'СЕТ СН'!$H$19</f>
        <v>1282.6515845700001</v>
      </c>
      <c r="W114" s="36">
        <f>SUMIFS(СВЦЭМ!$C$39:$C$782,СВЦЭМ!$A$39:$A$782,$A114,СВЦЭМ!$B$39:$B$782,W$83)+'СЕТ СН'!$H$9+СВЦЭМ!$D$10+'СЕТ СН'!$H$6-'СЕТ СН'!$H$19</f>
        <v>1370.20713817</v>
      </c>
      <c r="X114" s="36">
        <f>SUMIFS(СВЦЭМ!$C$39:$C$782,СВЦЭМ!$A$39:$A$782,$A114,СВЦЭМ!$B$39:$B$782,X$83)+'СЕТ СН'!$H$9+СВЦЭМ!$D$10+'СЕТ СН'!$H$6-'СЕТ СН'!$H$19</f>
        <v>1407.1340472500001</v>
      </c>
      <c r="Y114" s="36">
        <f>SUMIFS(СВЦЭМ!$C$39:$C$782,СВЦЭМ!$A$39:$A$782,$A114,СВЦЭМ!$B$39:$B$782,Y$83)+'СЕТ СН'!$H$9+СВЦЭМ!$D$10+'СЕТ СН'!$H$6-'СЕТ СН'!$H$19</f>
        <v>1441.6725045800001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01.03.2022</v>
      </c>
      <c r="B120" s="36">
        <f>SUMIFS(СВЦЭМ!$C$39:$C$782,СВЦЭМ!$A$39:$A$782,$A120,СВЦЭМ!$B$39:$B$782,B$119)+'СЕТ СН'!$I$9+СВЦЭМ!$D$10+'СЕТ СН'!$I$6-'СЕТ СН'!$I$19</f>
        <v>1718.12127515</v>
      </c>
      <c r="C120" s="36">
        <f>SUMIFS(СВЦЭМ!$C$39:$C$782,СВЦЭМ!$A$39:$A$782,$A120,СВЦЭМ!$B$39:$B$782,C$119)+'СЕТ СН'!$I$9+СВЦЭМ!$D$10+'СЕТ СН'!$I$6-'СЕТ СН'!$I$19</f>
        <v>1742.03346964</v>
      </c>
      <c r="D120" s="36">
        <f>SUMIFS(СВЦЭМ!$C$39:$C$782,СВЦЭМ!$A$39:$A$782,$A120,СВЦЭМ!$B$39:$B$782,D$119)+'СЕТ СН'!$I$9+СВЦЭМ!$D$10+'СЕТ СН'!$I$6-'СЕТ СН'!$I$19</f>
        <v>1764.6691375400001</v>
      </c>
      <c r="E120" s="36">
        <f>SUMIFS(СВЦЭМ!$C$39:$C$782,СВЦЭМ!$A$39:$A$782,$A120,СВЦЭМ!$B$39:$B$782,E$119)+'СЕТ СН'!$I$9+СВЦЭМ!$D$10+'СЕТ СН'!$I$6-'СЕТ СН'!$I$19</f>
        <v>1758.1326467199999</v>
      </c>
      <c r="F120" s="36">
        <f>SUMIFS(СВЦЭМ!$C$39:$C$782,СВЦЭМ!$A$39:$A$782,$A120,СВЦЭМ!$B$39:$B$782,F$119)+'СЕТ СН'!$I$9+СВЦЭМ!$D$10+'СЕТ СН'!$I$6-'СЕТ СН'!$I$19</f>
        <v>1761.3855669300001</v>
      </c>
      <c r="G120" s="36">
        <f>SUMIFS(СВЦЭМ!$C$39:$C$782,СВЦЭМ!$A$39:$A$782,$A120,СВЦЭМ!$B$39:$B$782,G$119)+'СЕТ СН'!$I$9+СВЦЭМ!$D$10+'СЕТ СН'!$I$6-'СЕТ СН'!$I$19</f>
        <v>1757.0898179200001</v>
      </c>
      <c r="H120" s="36">
        <f>SUMIFS(СВЦЭМ!$C$39:$C$782,СВЦЭМ!$A$39:$A$782,$A120,СВЦЭМ!$B$39:$B$782,H$119)+'СЕТ СН'!$I$9+СВЦЭМ!$D$10+'СЕТ СН'!$I$6-'СЕТ СН'!$I$19</f>
        <v>1690.6432177199999</v>
      </c>
      <c r="I120" s="36">
        <f>SUMIFS(СВЦЭМ!$C$39:$C$782,СВЦЭМ!$A$39:$A$782,$A120,СВЦЭМ!$B$39:$B$782,I$119)+'СЕТ СН'!$I$9+СВЦЭМ!$D$10+'СЕТ СН'!$I$6-'СЕТ СН'!$I$19</f>
        <v>1663.1305091500001</v>
      </c>
      <c r="J120" s="36">
        <f>SUMIFS(СВЦЭМ!$C$39:$C$782,СВЦЭМ!$A$39:$A$782,$A120,СВЦЭМ!$B$39:$B$782,J$119)+'СЕТ СН'!$I$9+СВЦЭМ!$D$10+'СЕТ СН'!$I$6-'СЕТ СН'!$I$19</f>
        <v>1626.7560374899999</v>
      </c>
      <c r="K120" s="36">
        <f>SUMIFS(СВЦЭМ!$C$39:$C$782,СВЦЭМ!$A$39:$A$782,$A120,СВЦЭМ!$B$39:$B$782,K$119)+'СЕТ СН'!$I$9+СВЦЭМ!$D$10+'СЕТ СН'!$I$6-'СЕТ СН'!$I$19</f>
        <v>1640.19778845</v>
      </c>
      <c r="L120" s="36">
        <f>SUMIFS(СВЦЭМ!$C$39:$C$782,СВЦЭМ!$A$39:$A$782,$A120,СВЦЭМ!$B$39:$B$782,L$119)+'СЕТ СН'!$I$9+СВЦЭМ!$D$10+'СЕТ СН'!$I$6-'СЕТ СН'!$I$19</f>
        <v>1626.94401554</v>
      </c>
      <c r="M120" s="36">
        <f>SUMIFS(СВЦЭМ!$C$39:$C$782,СВЦЭМ!$A$39:$A$782,$A120,СВЦЭМ!$B$39:$B$782,M$119)+'СЕТ СН'!$I$9+СВЦЭМ!$D$10+'СЕТ СН'!$I$6-'СЕТ СН'!$I$19</f>
        <v>1662.1190920199999</v>
      </c>
      <c r="N120" s="36">
        <f>SUMIFS(СВЦЭМ!$C$39:$C$782,СВЦЭМ!$A$39:$A$782,$A120,СВЦЭМ!$B$39:$B$782,N$119)+'СЕТ СН'!$I$9+СВЦЭМ!$D$10+'СЕТ СН'!$I$6-'СЕТ СН'!$I$19</f>
        <v>1700.18641824</v>
      </c>
      <c r="O120" s="36">
        <f>SUMIFS(СВЦЭМ!$C$39:$C$782,СВЦЭМ!$A$39:$A$782,$A120,СВЦЭМ!$B$39:$B$782,O$119)+'СЕТ СН'!$I$9+СВЦЭМ!$D$10+'СЕТ СН'!$I$6-'СЕТ СН'!$I$19</f>
        <v>1727.6506346799999</v>
      </c>
      <c r="P120" s="36">
        <f>SUMIFS(СВЦЭМ!$C$39:$C$782,СВЦЭМ!$A$39:$A$782,$A120,СВЦЭМ!$B$39:$B$782,P$119)+'СЕТ СН'!$I$9+СВЦЭМ!$D$10+'СЕТ СН'!$I$6-'СЕТ СН'!$I$19</f>
        <v>1740.79528626</v>
      </c>
      <c r="Q120" s="36">
        <f>SUMIFS(СВЦЭМ!$C$39:$C$782,СВЦЭМ!$A$39:$A$782,$A120,СВЦЭМ!$B$39:$B$782,Q$119)+'СЕТ СН'!$I$9+СВЦЭМ!$D$10+'СЕТ СН'!$I$6-'СЕТ СН'!$I$19</f>
        <v>1766.4137837000001</v>
      </c>
      <c r="R120" s="36">
        <f>SUMIFS(СВЦЭМ!$C$39:$C$782,СВЦЭМ!$A$39:$A$782,$A120,СВЦЭМ!$B$39:$B$782,R$119)+'СЕТ СН'!$I$9+СВЦЭМ!$D$10+'СЕТ СН'!$I$6-'СЕТ СН'!$I$19</f>
        <v>1699.6471841</v>
      </c>
      <c r="S120" s="36">
        <f>SUMIFS(СВЦЭМ!$C$39:$C$782,СВЦЭМ!$A$39:$A$782,$A120,СВЦЭМ!$B$39:$B$782,S$119)+'СЕТ СН'!$I$9+СВЦЭМ!$D$10+'СЕТ СН'!$I$6-'СЕТ СН'!$I$19</f>
        <v>1659.76962013</v>
      </c>
      <c r="T120" s="36">
        <f>SUMIFS(СВЦЭМ!$C$39:$C$782,СВЦЭМ!$A$39:$A$782,$A120,СВЦЭМ!$B$39:$B$782,T$119)+'СЕТ СН'!$I$9+СВЦЭМ!$D$10+'СЕТ СН'!$I$6-'СЕТ СН'!$I$19</f>
        <v>1620.2469673400001</v>
      </c>
      <c r="U120" s="36">
        <f>SUMIFS(СВЦЭМ!$C$39:$C$782,СВЦЭМ!$A$39:$A$782,$A120,СВЦЭМ!$B$39:$B$782,U$119)+'СЕТ СН'!$I$9+СВЦЭМ!$D$10+'СЕТ СН'!$I$6-'СЕТ СН'!$I$19</f>
        <v>1600.8410344199999</v>
      </c>
      <c r="V120" s="36">
        <f>SUMIFS(СВЦЭМ!$C$39:$C$782,СВЦЭМ!$A$39:$A$782,$A120,СВЦЭМ!$B$39:$B$782,V$119)+'СЕТ СН'!$I$9+СВЦЭМ!$D$10+'СЕТ СН'!$I$6-'СЕТ СН'!$I$19</f>
        <v>1623.85432644</v>
      </c>
      <c r="W120" s="36">
        <f>SUMIFS(СВЦЭМ!$C$39:$C$782,СВЦЭМ!$A$39:$A$782,$A120,СВЦЭМ!$B$39:$B$782,W$119)+'СЕТ СН'!$I$9+СВЦЭМ!$D$10+'СЕТ СН'!$I$6-'СЕТ СН'!$I$19</f>
        <v>1635.5642522600001</v>
      </c>
      <c r="X120" s="36">
        <f>SUMIFS(СВЦЭМ!$C$39:$C$782,СВЦЭМ!$A$39:$A$782,$A120,СВЦЭМ!$B$39:$B$782,X$119)+'СЕТ СН'!$I$9+СВЦЭМ!$D$10+'СЕТ СН'!$I$6-'СЕТ СН'!$I$19</f>
        <v>1651.7324087700001</v>
      </c>
      <c r="Y120" s="36">
        <f>SUMIFS(СВЦЭМ!$C$39:$C$782,СВЦЭМ!$A$39:$A$782,$A120,СВЦЭМ!$B$39:$B$782,Y$119)+'СЕТ СН'!$I$9+СВЦЭМ!$D$10+'СЕТ СН'!$I$6-'СЕТ СН'!$I$19</f>
        <v>1690.79709994</v>
      </c>
    </row>
    <row r="121" spans="1:27" ht="15.75" x14ac:dyDescent="0.2">
      <c r="A121" s="35">
        <f>A120+1</f>
        <v>44622</v>
      </c>
      <c r="B121" s="36">
        <f>SUMIFS(СВЦЭМ!$C$39:$C$782,СВЦЭМ!$A$39:$A$782,$A121,СВЦЭМ!$B$39:$B$782,B$119)+'СЕТ СН'!$I$9+СВЦЭМ!$D$10+'СЕТ СН'!$I$6-'СЕТ СН'!$I$19</f>
        <v>1725.2581369300001</v>
      </c>
      <c r="C121" s="36">
        <f>SUMIFS(СВЦЭМ!$C$39:$C$782,СВЦЭМ!$A$39:$A$782,$A121,СВЦЭМ!$B$39:$B$782,C$119)+'СЕТ СН'!$I$9+СВЦЭМ!$D$10+'СЕТ СН'!$I$6-'СЕТ СН'!$I$19</f>
        <v>1779.3528340099999</v>
      </c>
      <c r="D121" s="36">
        <f>SUMIFS(СВЦЭМ!$C$39:$C$782,СВЦЭМ!$A$39:$A$782,$A121,СВЦЭМ!$B$39:$B$782,D$119)+'СЕТ СН'!$I$9+СВЦЭМ!$D$10+'СЕТ СН'!$I$6-'СЕТ СН'!$I$19</f>
        <v>1814.5509718600001</v>
      </c>
      <c r="E121" s="36">
        <f>SUMIFS(СВЦЭМ!$C$39:$C$782,СВЦЭМ!$A$39:$A$782,$A121,СВЦЭМ!$B$39:$B$782,E$119)+'СЕТ СН'!$I$9+СВЦЭМ!$D$10+'СЕТ СН'!$I$6-'СЕТ СН'!$I$19</f>
        <v>1833.93852292</v>
      </c>
      <c r="F121" s="36">
        <f>SUMIFS(СВЦЭМ!$C$39:$C$782,СВЦЭМ!$A$39:$A$782,$A121,СВЦЭМ!$B$39:$B$782,F$119)+'СЕТ СН'!$I$9+СВЦЭМ!$D$10+'СЕТ СН'!$I$6-'СЕТ СН'!$I$19</f>
        <v>1860.2479984700001</v>
      </c>
      <c r="G121" s="36">
        <f>SUMIFS(СВЦЭМ!$C$39:$C$782,СВЦЭМ!$A$39:$A$782,$A121,СВЦЭМ!$B$39:$B$782,G$119)+'СЕТ СН'!$I$9+СВЦЭМ!$D$10+'СЕТ СН'!$I$6-'СЕТ СН'!$I$19</f>
        <v>1815.2645106699999</v>
      </c>
      <c r="H121" s="36">
        <f>SUMIFS(СВЦЭМ!$C$39:$C$782,СВЦЭМ!$A$39:$A$782,$A121,СВЦЭМ!$B$39:$B$782,H$119)+'СЕТ СН'!$I$9+СВЦЭМ!$D$10+'СЕТ СН'!$I$6-'СЕТ СН'!$I$19</f>
        <v>1743.24328279</v>
      </c>
      <c r="I121" s="36">
        <f>SUMIFS(СВЦЭМ!$C$39:$C$782,СВЦЭМ!$A$39:$A$782,$A121,СВЦЭМ!$B$39:$B$782,I$119)+'СЕТ СН'!$I$9+СВЦЭМ!$D$10+'СЕТ СН'!$I$6-'СЕТ СН'!$I$19</f>
        <v>1692.2649162600001</v>
      </c>
      <c r="J121" s="36">
        <f>SUMIFS(СВЦЭМ!$C$39:$C$782,СВЦЭМ!$A$39:$A$782,$A121,СВЦЭМ!$B$39:$B$782,J$119)+'СЕТ СН'!$I$9+СВЦЭМ!$D$10+'СЕТ СН'!$I$6-'СЕТ СН'!$I$19</f>
        <v>1646.8452378700001</v>
      </c>
      <c r="K121" s="36">
        <f>SUMIFS(СВЦЭМ!$C$39:$C$782,СВЦЭМ!$A$39:$A$782,$A121,СВЦЭМ!$B$39:$B$782,K$119)+'СЕТ СН'!$I$9+СВЦЭМ!$D$10+'СЕТ СН'!$I$6-'СЕТ СН'!$I$19</f>
        <v>1639.5939178599999</v>
      </c>
      <c r="L121" s="36">
        <f>SUMIFS(СВЦЭМ!$C$39:$C$782,СВЦЭМ!$A$39:$A$782,$A121,СВЦЭМ!$B$39:$B$782,L$119)+'СЕТ СН'!$I$9+СВЦЭМ!$D$10+'СЕТ СН'!$I$6-'СЕТ СН'!$I$19</f>
        <v>1651.44526778</v>
      </c>
      <c r="M121" s="36">
        <f>SUMIFS(СВЦЭМ!$C$39:$C$782,СВЦЭМ!$A$39:$A$782,$A121,СВЦЭМ!$B$39:$B$782,M$119)+'СЕТ СН'!$I$9+СВЦЭМ!$D$10+'СЕТ СН'!$I$6-'СЕТ СН'!$I$19</f>
        <v>1682.97228677</v>
      </c>
      <c r="N121" s="36">
        <f>SUMIFS(СВЦЭМ!$C$39:$C$782,СВЦЭМ!$A$39:$A$782,$A121,СВЦЭМ!$B$39:$B$782,N$119)+'СЕТ СН'!$I$9+СВЦЭМ!$D$10+'СЕТ СН'!$I$6-'СЕТ СН'!$I$19</f>
        <v>1719.32372222</v>
      </c>
      <c r="O121" s="36">
        <f>SUMIFS(СВЦЭМ!$C$39:$C$782,СВЦЭМ!$A$39:$A$782,$A121,СВЦЭМ!$B$39:$B$782,O$119)+'СЕТ СН'!$I$9+СВЦЭМ!$D$10+'СЕТ СН'!$I$6-'СЕТ СН'!$I$19</f>
        <v>1769.24725741</v>
      </c>
      <c r="P121" s="36">
        <f>SUMIFS(СВЦЭМ!$C$39:$C$782,СВЦЭМ!$A$39:$A$782,$A121,СВЦЭМ!$B$39:$B$782,P$119)+'СЕТ СН'!$I$9+СВЦЭМ!$D$10+'СЕТ СН'!$I$6-'СЕТ СН'!$I$19</f>
        <v>1787.22431605</v>
      </c>
      <c r="Q121" s="36">
        <f>SUMIFS(СВЦЭМ!$C$39:$C$782,СВЦЭМ!$A$39:$A$782,$A121,СВЦЭМ!$B$39:$B$782,Q$119)+'СЕТ СН'!$I$9+СВЦЭМ!$D$10+'СЕТ СН'!$I$6-'СЕТ СН'!$I$19</f>
        <v>1777.26738596</v>
      </c>
      <c r="R121" s="36">
        <f>SUMIFS(СВЦЭМ!$C$39:$C$782,СВЦЭМ!$A$39:$A$782,$A121,СВЦЭМ!$B$39:$B$782,R$119)+'СЕТ СН'!$I$9+СВЦЭМ!$D$10+'СЕТ СН'!$I$6-'СЕТ СН'!$I$19</f>
        <v>1752.5965481400001</v>
      </c>
      <c r="S121" s="36">
        <f>SUMIFS(СВЦЭМ!$C$39:$C$782,СВЦЭМ!$A$39:$A$782,$A121,СВЦЭМ!$B$39:$B$782,S$119)+'СЕТ СН'!$I$9+СВЦЭМ!$D$10+'СЕТ СН'!$I$6-'СЕТ СН'!$I$19</f>
        <v>1705.7202997100001</v>
      </c>
      <c r="T121" s="36">
        <f>SUMIFS(СВЦЭМ!$C$39:$C$782,СВЦЭМ!$A$39:$A$782,$A121,СВЦЭМ!$B$39:$B$782,T$119)+'СЕТ СН'!$I$9+СВЦЭМ!$D$10+'СЕТ СН'!$I$6-'СЕТ СН'!$I$19</f>
        <v>1643.71166204</v>
      </c>
      <c r="U121" s="36">
        <f>SUMIFS(СВЦЭМ!$C$39:$C$782,СВЦЭМ!$A$39:$A$782,$A121,СВЦЭМ!$B$39:$B$782,U$119)+'СЕТ СН'!$I$9+СВЦЭМ!$D$10+'СЕТ СН'!$I$6-'СЕТ СН'!$I$19</f>
        <v>1614.6107056600001</v>
      </c>
      <c r="V121" s="36">
        <f>SUMIFS(СВЦЭМ!$C$39:$C$782,СВЦЭМ!$A$39:$A$782,$A121,СВЦЭМ!$B$39:$B$782,V$119)+'СЕТ СН'!$I$9+СВЦЭМ!$D$10+'СЕТ СН'!$I$6-'СЕТ СН'!$I$19</f>
        <v>1632.8247030800001</v>
      </c>
      <c r="W121" s="36">
        <f>SUMIFS(СВЦЭМ!$C$39:$C$782,СВЦЭМ!$A$39:$A$782,$A121,СВЦЭМ!$B$39:$B$782,W$119)+'СЕТ СН'!$I$9+СВЦЭМ!$D$10+'СЕТ СН'!$I$6-'СЕТ СН'!$I$19</f>
        <v>1659.09324593</v>
      </c>
      <c r="X121" s="36">
        <f>SUMIFS(СВЦЭМ!$C$39:$C$782,СВЦЭМ!$A$39:$A$782,$A121,СВЦЭМ!$B$39:$B$782,X$119)+'СЕТ СН'!$I$9+СВЦЭМ!$D$10+'СЕТ СН'!$I$6-'СЕТ СН'!$I$19</f>
        <v>1700.18157683</v>
      </c>
      <c r="Y121" s="36">
        <f>SUMIFS(СВЦЭМ!$C$39:$C$782,СВЦЭМ!$A$39:$A$782,$A121,СВЦЭМ!$B$39:$B$782,Y$119)+'СЕТ СН'!$I$9+СВЦЭМ!$D$10+'СЕТ СН'!$I$6-'СЕТ СН'!$I$19</f>
        <v>1736.39442566</v>
      </c>
    </row>
    <row r="122" spans="1:27" ht="15.75" x14ac:dyDescent="0.2">
      <c r="A122" s="35">
        <f t="shared" ref="A122:A150" si="3">A121+1</f>
        <v>44623</v>
      </c>
      <c r="B122" s="36">
        <f>SUMIFS(СВЦЭМ!$C$39:$C$782,СВЦЭМ!$A$39:$A$782,$A122,СВЦЭМ!$B$39:$B$782,B$119)+'СЕТ СН'!$I$9+СВЦЭМ!$D$10+'СЕТ СН'!$I$6-'СЕТ СН'!$I$19</f>
        <v>1727.46738405</v>
      </c>
      <c r="C122" s="36">
        <f>SUMIFS(СВЦЭМ!$C$39:$C$782,СВЦЭМ!$A$39:$A$782,$A122,СВЦЭМ!$B$39:$B$782,C$119)+'СЕТ СН'!$I$9+СВЦЭМ!$D$10+'СЕТ СН'!$I$6-'СЕТ СН'!$I$19</f>
        <v>1766.9676007099999</v>
      </c>
      <c r="D122" s="36">
        <f>SUMIFS(СВЦЭМ!$C$39:$C$782,СВЦЭМ!$A$39:$A$782,$A122,СВЦЭМ!$B$39:$B$782,D$119)+'СЕТ СН'!$I$9+СВЦЭМ!$D$10+'СЕТ СН'!$I$6-'СЕТ СН'!$I$19</f>
        <v>1799.0946551300001</v>
      </c>
      <c r="E122" s="36">
        <f>SUMIFS(СВЦЭМ!$C$39:$C$782,СВЦЭМ!$A$39:$A$782,$A122,СВЦЭМ!$B$39:$B$782,E$119)+'СЕТ СН'!$I$9+СВЦЭМ!$D$10+'СЕТ СН'!$I$6-'СЕТ СН'!$I$19</f>
        <v>1819.2510231700001</v>
      </c>
      <c r="F122" s="36">
        <f>SUMIFS(СВЦЭМ!$C$39:$C$782,СВЦЭМ!$A$39:$A$782,$A122,СВЦЭМ!$B$39:$B$782,F$119)+'СЕТ СН'!$I$9+СВЦЭМ!$D$10+'СЕТ СН'!$I$6-'СЕТ СН'!$I$19</f>
        <v>1821.60390723</v>
      </c>
      <c r="G122" s="36">
        <f>SUMIFS(СВЦЭМ!$C$39:$C$782,СВЦЭМ!$A$39:$A$782,$A122,СВЦЭМ!$B$39:$B$782,G$119)+'СЕТ СН'!$I$9+СВЦЭМ!$D$10+'СЕТ СН'!$I$6-'СЕТ СН'!$I$19</f>
        <v>1810.42504992</v>
      </c>
      <c r="H122" s="36">
        <f>SUMIFS(СВЦЭМ!$C$39:$C$782,СВЦЭМ!$A$39:$A$782,$A122,СВЦЭМ!$B$39:$B$782,H$119)+'СЕТ СН'!$I$9+СВЦЭМ!$D$10+'СЕТ СН'!$I$6-'СЕТ СН'!$I$19</f>
        <v>1738.5899647399999</v>
      </c>
      <c r="I122" s="36">
        <f>SUMIFS(СВЦЭМ!$C$39:$C$782,СВЦЭМ!$A$39:$A$782,$A122,СВЦЭМ!$B$39:$B$782,I$119)+'СЕТ СН'!$I$9+СВЦЭМ!$D$10+'СЕТ СН'!$I$6-'СЕТ СН'!$I$19</f>
        <v>1690.5929192399999</v>
      </c>
      <c r="J122" s="36">
        <f>SUMIFS(СВЦЭМ!$C$39:$C$782,СВЦЭМ!$A$39:$A$782,$A122,СВЦЭМ!$B$39:$B$782,J$119)+'СЕТ СН'!$I$9+СВЦЭМ!$D$10+'СЕТ СН'!$I$6-'СЕТ СН'!$I$19</f>
        <v>1665.66611665</v>
      </c>
      <c r="K122" s="36">
        <f>SUMIFS(СВЦЭМ!$C$39:$C$782,СВЦЭМ!$A$39:$A$782,$A122,СВЦЭМ!$B$39:$B$782,K$119)+'СЕТ СН'!$I$9+СВЦЭМ!$D$10+'СЕТ СН'!$I$6-'СЕТ СН'!$I$19</f>
        <v>1650.9109769300001</v>
      </c>
      <c r="L122" s="36">
        <f>SUMIFS(СВЦЭМ!$C$39:$C$782,СВЦЭМ!$A$39:$A$782,$A122,СВЦЭМ!$B$39:$B$782,L$119)+'СЕТ СН'!$I$9+СВЦЭМ!$D$10+'СЕТ СН'!$I$6-'СЕТ СН'!$I$19</f>
        <v>1660.1507314200001</v>
      </c>
      <c r="M122" s="36">
        <f>SUMIFS(СВЦЭМ!$C$39:$C$782,СВЦЭМ!$A$39:$A$782,$A122,СВЦЭМ!$B$39:$B$782,M$119)+'СЕТ СН'!$I$9+СВЦЭМ!$D$10+'СЕТ СН'!$I$6-'СЕТ СН'!$I$19</f>
        <v>1704.3276949599999</v>
      </c>
      <c r="N122" s="36">
        <f>SUMIFS(СВЦЭМ!$C$39:$C$782,СВЦЭМ!$A$39:$A$782,$A122,СВЦЭМ!$B$39:$B$782,N$119)+'СЕТ СН'!$I$9+СВЦЭМ!$D$10+'СЕТ СН'!$I$6-'СЕТ СН'!$I$19</f>
        <v>1743.24256055</v>
      </c>
      <c r="O122" s="36">
        <f>SUMIFS(СВЦЭМ!$C$39:$C$782,СВЦЭМ!$A$39:$A$782,$A122,СВЦЭМ!$B$39:$B$782,O$119)+'СЕТ СН'!$I$9+СВЦЭМ!$D$10+'СЕТ СН'!$I$6-'СЕТ СН'!$I$19</f>
        <v>1790.73749097</v>
      </c>
      <c r="P122" s="36">
        <f>SUMIFS(СВЦЭМ!$C$39:$C$782,СВЦЭМ!$A$39:$A$782,$A122,СВЦЭМ!$B$39:$B$782,P$119)+'СЕТ СН'!$I$9+СВЦЭМ!$D$10+'СЕТ СН'!$I$6-'СЕТ СН'!$I$19</f>
        <v>1789.5273622699999</v>
      </c>
      <c r="Q122" s="36">
        <f>SUMIFS(СВЦЭМ!$C$39:$C$782,СВЦЭМ!$A$39:$A$782,$A122,СВЦЭМ!$B$39:$B$782,Q$119)+'СЕТ СН'!$I$9+СВЦЭМ!$D$10+'СЕТ СН'!$I$6-'СЕТ СН'!$I$19</f>
        <v>1771.4686884099999</v>
      </c>
      <c r="R122" s="36">
        <f>SUMIFS(СВЦЭМ!$C$39:$C$782,СВЦЭМ!$A$39:$A$782,$A122,СВЦЭМ!$B$39:$B$782,R$119)+'СЕТ СН'!$I$9+СВЦЭМ!$D$10+'СЕТ СН'!$I$6-'СЕТ СН'!$I$19</f>
        <v>1749.8951794100001</v>
      </c>
      <c r="S122" s="36">
        <f>SUMIFS(СВЦЭМ!$C$39:$C$782,СВЦЭМ!$A$39:$A$782,$A122,СВЦЭМ!$B$39:$B$782,S$119)+'СЕТ СН'!$I$9+СВЦЭМ!$D$10+'СЕТ СН'!$I$6-'СЕТ СН'!$I$19</f>
        <v>1686.2209559800001</v>
      </c>
      <c r="T122" s="36">
        <f>SUMIFS(СВЦЭМ!$C$39:$C$782,СВЦЭМ!$A$39:$A$782,$A122,СВЦЭМ!$B$39:$B$782,T$119)+'СЕТ СН'!$I$9+СВЦЭМ!$D$10+'СЕТ СН'!$I$6-'СЕТ СН'!$I$19</f>
        <v>1638.1920652700001</v>
      </c>
      <c r="U122" s="36">
        <f>SUMIFS(СВЦЭМ!$C$39:$C$782,СВЦЭМ!$A$39:$A$782,$A122,СВЦЭМ!$B$39:$B$782,U$119)+'СЕТ СН'!$I$9+СВЦЭМ!$D$10+'СЕТ СН'!$I$6-'СЕТ СН'!$I$19</f>
        <v>1638.1031071899999</v>
      </c>
      <c r="V122" s="36">
        <f>SUMIFS(СВЦЭМ!$C$39:$C$782,СВЦЭМ!$A$39:$A$782,$A122,СВЦЭМ!$B$39:$B$782,V$119)+'СЕТ СН'!$I$9+СВЦЭМ!$D$10+'СЕТ СН'!$I$6-'СЕТ СН'!$I$19</f>
        <v>1638.3499478199999</v>
      </c>
      <c r="W122" s="36">
        <f>SUMIFS(СВЦЭМ!$C$39:$C$782,СВЦЭМ!$A$39:$A$782,$A122,СВЦЭМ!$B$39:$B$782,W$119)+'СЕТ СН'!$I$9+СВЦЭМ!$D$10+'СЕТ СН'!$I$6-'СЕТ СН'!$I$19</f>
        <v>1668.3460161099999</v>
      </c>
      <c r="X122" s="36">
        <f>SUMIFS(СВЦЭМ!$C$39:$C$782,СВЦЭМ!$A$39:$A$782,$A122,СВЦЭМ!$B$39:$B$782,X$119)+'СЕТ СН'!$I$9+СВЦЭМ!$D$10+'СЕТ СН'!$I$6-'СЕТ СН'!$I$19</f>
        <v>1680.66102987</v>
      </c>
      <c r="Y122" s="36">
        <f>SUMIFS(СВЦЭМ!$C$39:$C$782,СВЦЭМ!$A$39:$A$782,$A122,СВЦЭМ!$B$39:$B$782,Y$119)+'СЕТ СН'!$I$9+СВЦЭМ!$D$10+'СЕТ СН'!$I$6-'СЕТ СН'!$I$19</f>
        <v>1708.1909445900001</v>
      </c>
    </row>
    <row r="123" spans="1:27" ht="15.75" x14ac:dyDescent="0.2">
      <c r="A123" s="35">
        <f t="shared" si="3"/>
        <v>44624</v>
      </c>
      <c r="B123" s="36">
        <f>SUMIFS(СВЦЭМ!$C$39:$C$782,СВЦЭМ!$A$39:$A$782,$A123,СВЦЭМ!$B$39:$B$782,B$119)+'СЕТ СН'!$I$9+СВЦЭМ!$D$10+'СЕТ СН'!$I$6-'СЕТ СН'!$I$19</f>
        <v>1718.6659568800001</v>
      </c>
      <c r="C123" s="36">
        <f>SUMIFS(СВЦЭМ!$C$39:$C$782,СВЦЭМ!$A$39:$A$782,$A123,СВЦЭМ!$B$39:$B$782,C$119)+'СЕТ СН'!$I$9+СВЦЭМ!$D$10+'СЕТ СН'!$I$6-'СЕТ СН'!$I$19</f>
        <v>1769.2228942500001</v>
      </c>
      <c r="D123" s="36">
        <f>SUMIFS(СВЦЭМ!$C$39:$C$782,СВЦЭМ!$A$39:$A$782,$A123,СВЦЭМ!$B$39:$B$782,D$119)+'СЕТ СН'!$I$9+СВЦЭМ!$D$10+'СЕТ СН'!$I$6-'СЕТ СН'!$I$19</f>
        <v>1821.75522974</v>
      </c>
      <c r="E123" s="36">
        <f>SUMIFS(СВЦЭМ!$C$39:$C$782,СВЦЭМ!$A$39:$A$782,$A123,СВЦЭМ!$B$39:$B$782,E$119)+'СЕТ СН'!$I$9+СВЦЭМ!$D$10+'СЕТ СН'!$I$6-'СЕТ СН'!$I$19</f>
        <v>1832.35111084</v>
      </c>
      <c r="F123" s="36">
        <f>SUMIFS(СВЦЭМ!$C$39:$C$782,СВЦЭМ!$A$39:$A$782,$A123,СВЦЭМ!$B$39:$B$782,F$119)+'СЕТ СН'!$I$9+СВЦЭМ!$D$10+'СЕТ СН'!$I$6-'СЕТ СН'!$I$19</f>
        <v>1826.2982532799999</v>
      </c>
      <c r="G123" s="36">
        <f>SUMIFS(СВЦЭМ!$C$39:$C$782,СВЦЭМ!$A$39:$A$782,$A123,СВЦЭМ!$B$39:$B$782,G$119)+'СЕТ СН'!$I$9+СВЦЭМ!$D$10+'СЕТ СН'!$I$6-'СЕТ СН'!$I$19</f>
        <v>1793.3922892800001</v>
      </c>
      <c r="H123" s="36">
        <f>SUMIFS(СВЦЭМ!$C$39:$C$782,СВЦЭМ!$A$39:$A$782,$A123,СВЦЭМ!$B$39:$B$782,H$119)+'СЕТ СН'!$I$9+СВЦЭМ!$D$10+'СЕТ СН'!$I$6-'СЕТ СН'!$I$19</f>
        <v>1718.8576683900001</v>
      </c>
      <c r="I123" s="36">
        <f>SUMIFS(СВЦЭМ!$C$39:$C$782,СВЦЭМ!$A$39:$A$782,$A123,СВЦЭМ!$B$39:$B$782,I$119)+'СЕТ СН'!$I$9+СВЦЭМ!$D$10+'СЕТ СН'!$I$6-'СЕТ СН'!$I$19</f>
        <v>1663.0651024000001</v>
      </c>
      <c r="J123" s="36">
        <f>SUMIFS(СВЦЭМ!$C$39:$C$782,СВЦЭМ!$A$39:$A$782,$A123,СВЦЭМ!$B$39:$B$782,J$119)+'СЕТ СН'!$I$9+СВЦЭМ!$D$10+'СЕТ СН'!$I$6-'СЕТ СН'!$I$19</f>
        <v>1649.93915821</v>
      </c>
      <c r="K123" s="36">
        <f>SUMIFS(СВЦЭМ!$C$39:$C$782,СВЦЭМ!$A$39:$A$782,$A123,СВЦЭМ!$B$39:$B$782,K$119)+'СЕТ СН'!$I$9+СВЦЭМ!$D$10+'СЕТ СН'!$I$6-'СЕТ СН'!$I$19</f>
        <v>1642.10269685</v>
      </c>
      <c r="L123" s="36">
        <f>SUMIFS(СВЦЭМ!$C$39:$C$782,СВЦЭМ!$A$39:$A$782,$A123,СВЦЭМ!$B$39:$B$782,L$119)+'СЕТ СН'!$I$9+СВЦЭМ!$D$10+'СЕТ СН'!$I$6-'СЕТ СН'!$I$19</f>
        <v>1654.6082650000001</v>
      </c>
      <c r="M123" s="36">
        <f>SUMIFS(СВЦЭМ!$C$39:$C$782,СВЦЭМ!$A$39:$A$782,$A123,СВЦЭМ!$B$39:$B$782,M$119)+'СЕТ СН'!$I$9+СВЦЭМ!$D$10+'СЕТ СН'!$I$6-'СЕТ СН'!$I$19</f>
        <v>1690.52442247</v>
      </c>
      <c r="N123" s="36">
        <f>SUMIFS(СВЦЭМ!$C$39:$C$782,СВЦЭМ!$A$39:$A$782,$A123,СВЦЭМ!$B$39:$B$782,N$119)+'СЕТ СН'!$I$9+СВЦЭМ!$D$10+'СЕТ СН'!$I$6-'СЕТ СН'!$I$19</f>
        <v>1733.2699653300001</v>
      </c>
      <c r="O123" s="36">
        <f>SUMIFS(СВЦЭМ!$C$39:$C$782,СВЦЭМ!$A$39:$A$782,$A123,СВЦЭМ!$B$39:$B$782,O$119)+'СЕТ СН'!$I$9+СВЦЭМ!$D$10+'СЕТ СН'!$I$6-'СЕТ СН'!$I$19</f>
        <v>1765.94322066</v>
      </c>
      <c r="P123" s="36">
        <f>SUMIFS(СВЦЭМ!$C$39:$C$782,СВЦЭМ!$A$39:$A$782,$A123,СВЦЭМ!$B$39:$B$782,P$119)+'СЕТ СН'!$I$9+СВЦЭМ!$D$10+'СЕТ СН'!$I$6-'СЕТ СН'!$I$19</f>
        <v>1767.7159997599999</v>
      </c>
      <c r="Q123" s="36">
        <f>SUMIFS(СВЦЭМ!$C$39:$C$782,СВЦЭМ!$A$39:$A$782,$A123,СВЦЭМ!$B$39:$B$782,Q$119)+'СЕТ СН'!$I$9+СВЦЭМ!$D$10+'СЕТ СН'!$I$6-'СЕТ СН'!$I$19</f>
        <v>1753.4605517</v>
      </c>
      <c r="R123" s="36">
        <f>SUMIFS(СВЦЭМ!$C$39:$C$782,СВЦЭМ!$A$39:$A$782,$A123,СВЦЭМ!$B$39:$B$782,R$119)+'СЕТ СН'!$I$9+СВЦЭМ!$D$10+'СЕТ СН'!$I$6-'СЕТ СН'!$I$19</f>
        <v>1716.2906812900001</v>
      </c>
      <c r="S123" s="36">
        <f>SUMIFS(СВЦЭМ!$C$39:$C$782,СВЦЭМ!$A$39:$A$782,$A123,СВЦЭМ!$B$39:$B$782,S$119)+'СЕТ СН'!$I$9+СВЦЭМ!$D$10+'СЕТ СН'!$I$6-'СЕТ СН'!$I$19</f>
        <v>1664.29568795</v>
      </c>
      <c r="T123" s="36">
        <f>SUMIFS(СВЦЭМ!$C$39:$C$782,СВЦЭМ!$A$39:$A$782,$A123,СВЦЭМ!$B$39:$B$782,T$119)+'СЕТ СН'!$I$9+СВЦЭМ!$D$10+'СЕТ СН'!$I$6-'СЕТ СН'!$I$19</f>
        <v>1615.57578687</v>
      </c>
      <c r="U123" s="36">
        <f>SUMIFS(СВЦЭМ!$C$39:$C$782,СВЦЭМ!$A$39:$A$782,$A123,СВЦЭМ!$B$39:$B$782,U$119)+'СЕТ СН'!$I$9+СВЦЭМ!$D$10+'СЕТ СН'!$I$6-'СЕТ СН'!$I$19</f>
        <v>1620.14493799</v>
      </c>
      <c r="V123" s="36">
        <f>SUMIFS(СВЦЭМ!$C$39:$C$782,СВЦЭМ!$A$39:$A$782,$A123,СВЦЭМ!$B$39:$B$782,V$119)+'СЕТ СН'!$I$9+СВЦЭМ!$D$10+'СЕТ СН'!$I$6-'СЕТ СН'!$I$19</f>
        <v>1637.98224469</v>
      </c>
      <c r="W123" s="36">
        <f>SUMIFS(СВЦЭМ!$C$39:$C$782,СВЦЭМ!$A$39:$A$782,$A123,СВЦЭМ!$B$39:$B$782,W$119)+'СЕТ СН'!$I$9+СВЦЭМ!$D$10+'СЕТ СН'!$I$6-'СЕТ СН'!$I$19</f>
        <v>1665.32660285</v>
      </c>
      <c r="X123" s="36">
        <f>SUMIFS(СВЦЭМ!$C$39:$C$782,СВЦЭМ!$A$39:$A$782,$A123,СВЦЭМ!$B$39:$B$782,X$119)+'СЕТ СН'!$I$9+СВЦЭМ!$D$10+'СЕТ СН'!$I$6-'СЕТ СН'!$I$19</f>
        <v>1701.8617317400001</v>
      </c>
      <c r="Y123" s="36">
        <f>SUMIFS(СВЦЭМ!$C$39:$C$782,СВЦЭМ!$A$39:$A$782,$A123,СВЦЭМ!$B$39:$B$782,Y$119)+'СЕТ СН'!$I$9+СВЦЭМ!$D$10+'СЕТ СН'!$I$6-'СЕТ СН'!$I$19</f>
        <v>1706.3774535499999</v>
      </c>
    </row>
    <row r="124" spans="1:27" ht="15.75" x14ac:dyDescent="0.2">
      <c r="A124" s="35">
        <f t="shared" si="3"/>
        <v>44625</v>
      </c>
      <c r="B124" s="36">
        <f>SUMIFS(СВЦЭМ!$C$39:$C$782,СВЦЭМ!$A$39:$A$782,$A124,СВЦЭМ!$B$39:$B$782,B$119)+'СЕТ СН'!$I$9+СВЦЭМ!$D$10+'СЕТ СН'!$I$6-'СЕТ СН'!$I$19</f>
        <v>1706.4153655499999</v>
      </c>
      <c r="C124" s="36">
        <f>SUMIFS(СВЦЭМ!$C$39:$C$782,СВЦЭМ!$A$39:$A$782,$A124,СВЦЭМ!$B$39:$B$782,C$119)+'СЕТ СН'!$I$9+СВЦЭМ!$D$10+'СЕТ СН'!$I$6-'СЕТ СН'!$I$19</f>
        <v>1751.80053249</v>
      </c>
      <c r="D124" s="36">
        <f>SUMIFS(СВЦЭМ!$C$39:$C$782,СВЦЭМ!$A$39:$A$782,$A124,СВЦЭМ!$B$39:$B$782,D$119)+'СЕТ СН'!$I$9+СВЦЭМ!$D$10+'СЕТ СН'!$I$6-'СЕТ СН'!$I$19</f>
        <v>1796.90397856</v>
      </c>
      <c r="E124" s="36">
        <f>SUMIFS(СВЦЭМ!$C$39:$C$782,СВЦЭМ!$A$39:$A$782,$A124,СВЦЭМ!$B$39:$B$782,E$119)+'СЕТ СН'!$I$9+СВЦЭМ!$D$10+'СЕТ СН'!$I$6-'СЕТ СН'!$I$19</f>
        <v>1802.74003887</v>
      </c>
      <c r="F124" s="36">
        <f>SUMIFS(СВЦЭМ!$C$39:$C$782,СВЦЭМ!$A$39:$A$782,$A124,СВЦЭМ!$B$39:$B$782,F$119)+'СЕТ СН'!$I$9+СВЦЭМ!$D$10+'СЕТ СН'!$I$6-'СЕТ СН'!$I$19</f>
        <v>1803.2410195800001</v>
      </c>
      <c r="G124" s="36">
        <f>SUMIFS(СВЦЭМ!$C$39:$C$782,СВЦЭМ!$A$39:$A$782,$A124,СВЦЭМ!$B$39:$B$782,G$119)+'СЕТ СН'!$I$9+СВЦЭМ!$D$10+'СЕТ СН'!$I$6-'СЕТ СН'!$I$19</f>
        <v>1771.2751595699999</v>
      </c>
      <c r="H124" s="36">
        <f>SUMIFS(СВЦЭМ!$C$39:$C$782,СВЦЭМ!$A$39:$A$782,$A124,СВЦЭМ!$B$39:$B$782,H$119)+'СЕТ СН'!$I$9+СВЦЭМ!$D$10+'СЕТ СН'!$I$6-'СЕТ СН'!$I$19</f>
        <v>1717.2909764799999</v>
      </c>
      <c r="I124" s="36">
        <f>SUMIFS(СВЦЭМ!$C$39:$C$782,СВЦЭМ!$A$39:$A$782,$A124,СВЦЭМ!$B$39:$B$782,I$119)+'СЕТ СН'!$I$9+СВЦЭМ!$D$10+'СЕТ СН'!$I$6-'СЕТ СН'!$I$19</f>
        <v>1638.58543618</v>
      </c>
      <c r="J124" s="36">
        <f>SUMIFS(СВЦЭМ!$C$39:$C$782,СВЦЭМ!$A$39:$A$782,$A124,СВЦЭМ!$B$39:$B$782,J$119)+'СЕТ СН'!$I$9+СВЦЭМ!$D$10+'СЕТ СН'!$I$6-'СЕТ СН'!$I$19</f>
        <v>1629.2153179300001</v>
      </c>
      <c r="K124" s="36">
        <f>SUMIFS(СВЦЭМ!$C$39:$C$782,СВЦЭМ!$A$39:$A$782,$A124,СВЦЭМ!$B$39:$B$782,K$119)+'СЕТ СН'!$I$9+СВЦЭМ!$D$10+'СЕТ СН'!$I$6-'СЕТ СН'!$I$19</f>
        <v>1633.97166283</v>
      </c>
      <c r="L124" s="36">
        <f>SUMIFS(СВЦЭМ!$C$39:$C$782,СВЦЭМ!$A$39:$A$782,$A124,СВЦЭМ!$B$39:$B$782,L$119)+'СЕТ СН'!$I$9+СВЦЭМ!$D$10+'СЕТ СН'!$I$6-'СЕТ СН'!$I$19</f>
        <v>1642.6537696</v>
      </c>
      <c r="M124" s="36">
        <f>SUMIFS(СВЦЭМ!$C$39:$C$782,СВЦЭМ!$A$39:$A$782,$A124,СВЦЭМ!$B$39:$B$782,M$119)+'СЕТ СН'!$I$9+СВЦЭМ!$D$10+'СЕТ СН'!$I$6-'СЕТ СН'!$I$19</f>
        <v>1662.7579608599999</v>
      </c>
      <c r="N124" s="36">
        <f>SUMIFS(СВЦЭМ!$C$39:$C$782,СВЦЭМ!$A$39:$A$782,$A124,СВЦЭМ!$B$39:$B$782,N$119)+'СЕТ СН'!$I$9+СВЦЭМ!$D$10+'СЕТ СН'!$I$6-'СЕТ СН'!$I$19</f>
        <v>1695.6148325700001</v>
      </c>
      <c r="O124" s="36">
        <f>SUMIFS(СВЦЭМ!$C$39:$C$782,СВЦЭМ!$A$39:$A$782,$A124,СВЦЭМ!$B$39:$B$782,O$119)+'СЕТ СН'!$I$9+СВЦЭМ!$D$10+'СЕТ СН'!$I$6-'СЕТ СН'!$I$19</f>
        <v>1745.1272577499999</v>
      </c>
      <c r="P124" s="36">
        <f>SUMIFS(СВЦЭМ!$C$39:$C$782,СВЦЭМ!$A$39:$A$782,$A124,СВЦЭМ!$B$39:$B$782,P$119)+'СЕТ СН'!$I$9+СВЦЭМ!$D$10+'СЕТ СН'!$I$6-'СЕТ СН'!$I$19</f>
        <v>1755.08705102</v>
      </c>
      <c r="Q124" s="36">
        <f>SUMIFS(СВЦЭМ!$C$39:$C$782,СВЦЭМ!$A$39:$A$782,$A124,СВЦЭМ!$B$39:$B$782,Q$119)+'СЕТ СН'!$I$9+СВЦЭМ!$D$10+'СЕТ СН'!$I$6-'СЕТ СН'!$I$19</f>
        <v>1740.32380532</v>
      </c>
      <c r="R124" s="36">
        <f>SUMIFS(СВЦЭМ!$C$39:$C$782,СВЦЭМ!$A$39:$A$782,$A124,СВЦЭМ!$B$39:$B$782,R$119)+'СЕТ СН'!$I$9+СВЦЭМ!$D$10+'СЕТ СН'!$I$6-'СЕТ СН'!$I$19</f>
        <v>1705.1938958999999</v>
      </c>
      <c r="S124" s="36">
        <f>SUMIFS(СВЦЭМ!$C$39:$C$782,СВЦЭМ!$A$39:$A$782,$A124,СВЦЭМ!$B$39:$B$782,S$119)+'СЕТ СН'!$I$9+СВЦЭМ!$D$10+'СЕТ СН'!$I$6-'СЕТ СН'!$I$19</f>
        <v>1680.13761161</v>
      </c>
      <c r="T124" s="36">
        <f>SUMIFS(СВЦЭМ!$C$39:$C$782,СВЦЭМ!$A$39:$A$782,$A124,СВЦЭМ!$B$39:$B$782,T$119)+'СЕТ СН'!$I$9+СВЦЭМ!$D$10+'СЕТ СН'!$I$6-'СЕТ СН'!$I$19</f>
        <v>1637.6259268599999</v>
      </c>
      <c r="U124" s="36">
        <f>SUMIFS(СВЦЭМ!$C$39:$C$782,СВЦЭМ!$A$39:$A$782,$A124,СВЦЭМ!$B$39:$B$782,U$119)+'СЕТ СН'!$I$9+СВЦЭМ!$D$10+'СЕТ СН'!$I$6-'СЕТ СН'!$I$19</f>
        <v>1621.75959343</v>
      </c>
      <c r="V124" s="36">
        <f>SUMIFS(СВЦЭМ!$C$39:$C$782,СВЦЭМ!$A$39:$A$782,$A124,СВЦЭМ!$B$39:$B$782,V$119)+'СЕТ СН'!$I$9+СВЦЭМ!$D$10+'СЕТ СН'!$I$6-'СЕТ СН'!$I$19</f>
        <v>1614.0572919599999</v>
      </c>
      <c r="W124" s="36">
        <f>SUMIFS(СВЦЭМ!$C$39:$C$782,СВЦЭМ!$A$39:$A$782,$A124,СВЦЭМ!$B$39:$B$782,W$119)+'СЕТ СН'!$I$9+СВЦЭМ!$D$10+'СЕТ СН'!$I$6-'СЕТ СН'!$I$19</f>
        <v>1632.0206430999999</v>
      </c>
      <c r="X124" s="36">
        <f>SUMIFS(СВЦЭМ!$C$39:$C$782,СВЦЭМ!$A$39:$A$782,$A124,СВЦЭМ!$B$39:$B$782,X$119)+'СЕТ СН'!$I$9+СВЦЭМ!$D$10+'СЕТ СН'!$I$6-'СЕТ СН'!$I$19</f>
        <v>1655.9075720600001</v>
      </c>
      <c r="Y124" s="36">
        <f>SUMIFS(СВЦЭМ!$C$39:$C$782,СВЦЭМ!$A$39:$A$782,$A124,СВЦЭМ!$B$39:$B$782,Y$119)+'СЕТ СН'!$I$9+СВЦЭМ!$D$10+'СЕТ СН'!$I$6-'СЕТ СН'!$I$19</f>
        <v>1637.6231986099999</v>
      </c>
    </row>
    <row r="125" spans="1:27" ht="15.75" x14ac:dyDescent="0.2">
      <c r="A125" s="35">
        <f t="shared" si="3"/>
        <v>44626</v>
      </c>
      <c r="B125" s="36">
        <f>SUMIFS(СВЦЭМ!$C$39:$C$782,СВЦЭМ!$A$39:$A$782,$A125,СВЦЭМ!$B$39:$B$782,B$119)+'СЕТ СН'!$I$9+СВЦЭМ!$D$10+'СЕТ СН'!$I$6-'СЕТ СН'!$I$19</f>
        <v>1636.57502107</v>
      </c>
      <c r="C125" s="36">
        <f>SUMIFS(СВЦЭМ!$C$39:$C$782,СВЦЭМ!$A$39:$A$782,$A125,СВЦЭМ!$B$39:$B$782,C$119)+'СЕТ СН'!$I$9+СВЦЭМ!$D$10+'СЕТ СН'!$I$6-'СЕТ СН'!$I$19</f>
        <v>1655.5825801799999</v>
      </c>
      <c r="D125" s="36">
        <f>SUMIFS(СВЦЭМ!$C$39:$C$782,СВЦЭМ!$A$39:$A$782,$A125,СВЦЭМ!$B$39:$B$782,D$119)+'СЕТ СН'!$I$9+СВЦЭМ!$D$10+'СЕТ СН'!$I$6-'СЕТ СН'!$I$19</f>
        <v>1714.0675822200001</v>
      </c>
      <c r="E125" s="36">
        <f>SUMIFS(СВЦЭМ!$C$39:$C$782,СВЦЭМ!$A$39:$A$782,$A125,СВЦЭМ!$B$39:$B$782,E$119)+'СЕТ СН'!$I$9+СВЦЭМ!$D$10+'СЕТ СН'!$I$6-'СЕТ СН'!$I$19</f>
        <v>1758.47279587</v>
      </c>
      <c r="F125" s="36">
        <f>SUMIFS(СВЦЭМ!$C$39:$C$782,СВЦЭМ!$A$39:$A$782,$A125,СВЦЭМ!$B$39:$B$782,F$119)+'СЕТ СН'!$I$9+СВЦЭМ!$D$10+'СЕТ СН'!$I$6-'СЕТ СН'!$I$19</f>
        <v>1767.14575087</v>
      </c>
      <c r="G125" s="36">
        <f>SUMIFS(СВЦЭМ!$C$39:$C$782,СВЦЭМ!$A$39:$A$782,$A125,СВЦЭМ!$B$39:$B$782,G$119)+'СЕТ СН'!$I$9+СВЦЭМ!$D$10+'СЕТ СН'!$I$6-'СЕТ СН'!$I$19</f>
        <v>1772.29623958</v>
      </c>
      <c r="H125" s="36">
        <f>SUMIFS(СВЦЭМ!$C$39:$C$782,СВЦЭМ!$A$39:$A$782,$A125,СВЦЭМ!$B$39:$B$782,H$119)+'СЕТ СН'!$I$9+СВЦЭМ!$D$10+'СЕТ СН'!$I$6-'СЕТ СН'!$I$19</f>
        <v>1746.37970948</v>
      </c>
      <c r="I125" s="36">
        <f>SUMIFS(СВЦЭМ!$C$39:$C$782,СВЦЭМ!$A$39:$A$782,$A125,СВЦЭМ!$B$39:$B$782,I$119)+'СЕТ СН'!$I$9+СВЦЭМ!$D$10+'СЕТ СН'!$I$6-'СЕТ СН'!$I$19</f>
        <v>1639.8685315</v>
      </c>
      <c r="J125" s="36">
        <f>SUMIFS(СВЦЭМ!$C$39:$C$782,СВЦЭМ!$A$39:$A$782,$A125,СВЦЭМ!$B$39:$B$782,J$119)+'СЕТ СН'!$I$9+СВЦЭМ!$D$10+'СЕТ СН'!$I$6-'СЕТ СН'!$I$19</f>
        <v>1582.8557862600001</v>
      </c>
      <c r="K125" s="36">
        <f>SUMIFS(СВЦЭМ!$C$39:$C$782,СВЦЭМ!$A$39:$A$782,$A125,СВЦЭМ!$B$39:$B$782,K$119)+'СЕТ СН'!$I$9+СВЦЭМ!$D$10+'СЕТ СН'!$I$6-'СЕТ СН'!$I$19</f>
        <v>1551.92303169</v>
      </c>
      <c r="L125" s="36">
        <f>SUMIFS(СВЦЭМ!$C$39:$C$782,СВЦЭМ!$A$39:$A$782,$A125,СВЦЭМ!$B$39:$B$782,L$119)+'СЕТ СН'!$I$9+СВЦЭМ!$D$10+'СЕТ СН'!$I$6-'СЕТ СН'!$I$19</f>
        <v>1558.9886561799999</v>
      </c>
      <c r="M125" s="36">
        <f>SUMIFS(СВЦЭМ!$C$39:$C$782,СВЦЭМ!$A$39:$A$782,$A125,СВЦЭМ!$B$39:$B$782,M$119)+'СЕТ СН'!$I$9+СВЦЭМ!$D$10+'СЕТ СН'!$I$6-'СЕТ СН'!$I$19</f>
        <v>1574.4853137600001</v>
      </c>
      <c r="N125" s="36">
        <f>SUMIFS(СВЦЭМ!$C$39:$C$782,СВЦЭМ!$A$39:$A$782,$A125,СВЦЭМ!$B$39:$B$782,N$119)+'СЕТ СН'!$I$9+СВЦЭМ!$D$10+'СЕТ СН'!$I$6-'СЕТ СН'!$I$19</f>
        <v>1635.6195959500001</v>
      </c>
      <c r="O125" s="36">
        <f>SUMIFS(СВЦЭМ!$C$39:$C$782,СВЦЭМ!$A$39:$A$782,$A125,СВЦЭМ!$B$39:$B$782,O$119)+'СЕТ СН'!$I$9+СВЦЭМ!$D$10+'СЕТ СН'!$I$6-'СЕТ СН'!$I$19</f>
        <v>1687.2509404100001</v>
      </c>
      <c r="P125" s="36">
        <f>SUMIFS(СВЦЭМ!$C$39:$C$782,СВЦЭМ!$A$39:$A$782,$A125,СВЦЭМ!$B$39:$B$782,P$119)+'СЕТ СН'!$I$9+СВЦЭМ!$D$10+'СЕТ СН'!$I$6-'СЕТ СН'!$I$19</f>
        <v>1703.24523243</v>
      </c>
      <c r="Q125" s="36">
        <f>SUMIFS(СВЦЭМ!$C$39:$C$782,СВЦЭМ!$A$39:$A$782,$A125,СВЦЭМ!$B$39:$B$782,Q$119)+'СЕТ СН'!$I$9+СВЦЭМ!$D$10+'СЕТ СН'!$I$6-'СЕТ СН'!$I$19</f>
        <v>1689.0585539399999</v>
      </c>
      <c r="R125" s="36">
        <f>SUMIFS(СВЦЭМ!$C$39:$C$782,СВЦЭМ!$A$39:$A$782,$A125,СВЦЭМ!$B$39:$B$782,R$119)+'СЕТ СН'!$I$9+СВЦЭМ!$D$10+'СЕТ СН'!$I$6-'СЕТ СН'!$I$19</f>
        <v>1654.0555404500001</v>
      </c>
      <c r="S125" s="36">
        <f>SUMIFS(СВЦЭМ!$C$39:$C$782,СВЦЭМ!$A$39:$A$782,$A125,СВЦЭМ!$B$39:$B$782,S$119)+'СЕТ СН'!$I$9+СВЦЭМ!$D$10+'СЕТ СН'!$I$6-'СЕТ СН'!$I$19</f>
        <v>1610.84851237</v>
      </c>
      <c r="T125" s="36">
        <f>SUMIFS(СВЦЭМ!$C$39:$C$782,СВЦЭМ!$A$39:$A$782,$A125,СВЦЭМ!$B$39:$B$782,T$119)+'СЕТ СН'!$I$9+СВЦЭМ!$D$10+'СЕТ СН'!$I$6-'СЕТ СН'!$I$19</f>
        <v>1568.60454359</v>
      </c>
      <c r="U125" s="36">
        <f>SUMIFS(СВЦЭМ!$C$39:$C$782,СВЦЭМ!$A$39:$A$782,$A125,СВЦЭМ!$B$39:$B$782,U$119)+'СЕТ СН'!$I$9+СВЦЭМ!$D$10+'СЕТ СН'!$I$6-'СЕТ СН'!$I$19</f>
        <v>1536.0735242800001</v>
      </c>
      <c r="V125" s="36">
        <f>SUMIFS(СВЦЭМ!$C$39:$C$782,СВЦЭМ!$A$39:$A$782,$A125,СВЦЭМ!$B$39:$B$782,V$119)+'СЕТ СН'!$I$9+СВЦЭМ!$D$10+'СЕТ СН'!$I$6-'СЕТ СН'!$I$19</f>
        <v>1536.89987462</v>
      </c>
      <c r="W125" s="36">
        <f>SUMIFS(СВЦЭМ!$C$39:$C$782,СВЦЭМ!$A$39:$A$782,$A125,СВЦЭМ!$B$39:$B$782,W$119)+'СЕТ СН'!$I$9+СВЦЭМ!$D$10+'СЕТ СН'!$I$6-'СЕТ СН'!$I$19</f>
        <v>1549.6543898</v>
      </c>
      <c r="X125" s="36">
        <f>SUMIFS(СВЦЭМ!$C$39:$C$782,СВЦЭМ!$A$39:$A$782,$A125,СВЦЭМ!$B$39:$B$782,X$119)+'СЕТ СН'!$I$9+СВЦЭМ!$D$10+'СЕТ СН'!$I$6-'СЕТ СН'!$I$19</f>
        <v>1586.27736058</v>
      </c>
      <c r="Y125" s="36">
        <f>SUMIFS(СВЦЭМ!$C$39:$C$782,СВЦЭМ!$A$39:$A$782,$A125,СВЦЭМ!$B$39:$B$782,Y$119)+'СЕТ СН'!$I$9+СВЦЭМ!$D$10+'СЕТ СН'!$I$6-'СЕТ СН'!$I$19</f>
        <v>1603.1468633300001</v>
      </c>
    </row>
    <row r="126" spans="1:27" ht="15.75" x14ac:dyDescent="0.2">
      <c r="A126" s="35">
        <f t="shared" si="3"/>
        <v>44627</v>
      </c>
      <c r="B126" s="36">
        <f>SUMIFS(СВЦЭМ!$C$39:$C$782,СВЦЭМ!$A$39:$A$782,$A126,СВЦЭМ!$B$39:$B$782,B$119)+'СЕТ СН'!$I$9+СВЦЭМ!$D$10+'СЕТ СН'!$I$6-'СЕТ СН'!$I$19</f>
        <v>1609.20885327</v>
      </c>
      <c r="C126" s="36">
        <f>SUMIFS(СВЦЭМ!$C$39:$C$782,СВЦЭМ!$A$39:$A$782,$A126,СВЦЭМ!$B$39:$B$782,C$119)+'СЕТ СН'!$I$9+СВЦЭМ!$D$10+'СЕТ СН'!$I$6-'СЕТ СН'!$I$19</f>
        <v>1660.0496640199999</v>
      </c>
      <c r="D126" s="36">
        <f>SUMIFS(СВЦЭМ!$C$39:$C$782,СВЦЭМ!$A$39:$A$782,$A126,СВЦЭМ!$B$39:$B$782,D$119)+'СЕТ СН'!$I$9+СВЦЭМ!$D$10+'СЕТ СН'!$I$6-'СЕТ СН'!$I$19</f>
        <v>1713.7978208500001</v>
      </c>
      <c r="E126" s="36">
        <f>SUMIFS(СВЦЭМ!$C$39:$C$782,СВЦЭМ!$A$39:$A$782,$A126,СВЦЭМ!$B$39:$B$782,E$119)+'СЕТ СН'!$I$9+СВЦЭМ!$D$10+'СЕТ СН'!$I$6-'СЕТ СН'!$I$19</f>
        <v>1762.2539167800001</v>
      </c>
      <c r="F126" s="36">
        <f>SUMIFS(СВЦЭМ!$C$39:$C$782,СВЦЭМ!$A$39:$A$782,$A126,СВЦЭМ!$B$39:$B$782,F$119)+'СЕТ СН'!$I$9+СВЦЭМ!$D$10+'СЕТ СН'!$I$6-'СЕТ СН'!$I$19</f>
        <v>1780.8225340500001</v>
      </c>
      <c r="G126" s="36">
        <f>SUMIFS(СВЦЭМ!$C$39:$C$782,СВЦЭМ!$A$39:$A$782,$A126,СВЦЭМ!$B$39:$B$782,G$119)+'СЕТ СН'!$I$9+СВЦЭМ!$D$10+'СЕТ СН'!$I$6-'СЕТ СН'!$I$19</f>
        <v>1764.79660988</v>
      </c>
      <c r="H126" s="36">
        <f>SUMIFS(СВЦЭМ!$C$39:$C$782,СВЦЭМ!$A$39:$A$782,$A126,СВЦЭМ!$B$39:$B$782,H$119)+'СЕТ СН'!$I$9+СВЦЭМ!$D$10+'СЕТ СН'!$I$6-'СЕТ СН'!$I$19</f>
        <v>1725.6294790700001</v>
      </c>
      <c r="I126" s="36">
        <f>SUMIFS(СВЦЭМ!$C$39:$C$782,СВЦЭМ!$A$39:$A$782,$A126,СВЦЭМ!$B$39:$B$782,I$119)+'СЕТ СН'!$I$9+СВЦЭМ!$D$10+'СЕТ СН'!$I$6-'СЕТ СН'!$I$19</f>
        <v>1653.9322429700001</v>
      </c>
      <c r="J126" s="36">
        <f>SUMIFS(СВЦЭМ!$C$39:$C$782,СВЦЭМ!$A$39:$A$782,$A126,СВЦЭМ!$B$39:$B$782,J$119)+'СЕТ СН'!$I$9+СВЦЭМ!$D$10+'СЕТ СН'!$I$6-'СЕТ СН'!$I$19</f>
        <v>1582.5162769799999</v>
      </c>
      <c r="K126" s="36">
        <f>SUMIFS(СВЦЭМ!$C$39:$C$782,СВЦЭМ!$A$39:$A$782,$A126,СВЦЭМ!$B$39:$B$782,K$119)+'СЕТ СН'!$I$9+СВЦЭМ!$D$10+'СЕТ СН'!$I$6-'СЕТ СН'!$I$19</f>
        <v>1552.15722276</v>
      </c>
      <c r="L126" s="36">
        <f>SUMIFS(СВЦЭМ!$C$39:$C$782,СВЦЭМ!$A$39:$A$782,$A126,СВЦЭМ!$B$39:$B$782,L$119)+'СЕТ СН'!$I$9+СВЦЭМ!$D$10+'СЕТ СН'!$I$6-'СЕТ СН'!$I$19</f>
        <v>1549.7541846399999</v>
      </c>
      <c r="M126" s="36">
        <f>SUMIFS(СВЦЭМ!$C$39:$C$782,СВЦЭМ!$A$39:$A$782,$A126,СВЦЭМ!$B$39:$B$782,M$119)+'СЕТ СН'!$I$9+СВЦЭМ!$D$10+'СЕТ СН'!$I$6-'СЕТ СН'!$I$19</f>
        <v>1596.5649060200001</v>
      </c>
      <c r="N126" s="36">
        <f>SUMIFS(СВЦЭМ!$C$39:$C$782,СВЦЭМ!$A$39:$A$782,$A126,СВЦЭМ!$B$39:$B$782,N$119)+'СЕТ СН'!$I$9+СВЦЭМ!$D$10+'СЕТ СН'!$I$6-'СЕТ СН'!$I$19</f>
        <v>1667.86432681</v>
      </c>
      <c r="O126" s="36">
        <f>SUMIFS(СВЦЭМ!$C$39:$C$782,СВЦЭМ!$A$39:$A$782,$A126,СВЦЭМ!$B$39:$B$782,O$119)+'СЕТ СН'!$I$9+СВЦЭМ!$D$10+'СЕТ СН'!$I$6-'СЕТ СН'!$I$19</f>
        <v>1721.2665691899999</v>
      </c>
      <c r="P126" s="36">
        <f>SUMIFS(СВЦЭМ!$C$39:$C$782,СВЦЭМ!$A$39:$A$782,$A126,СВЦЭМ!$B$39:$B$782,P$119)+'СЕТ СН'!$I$9+СВЦЭМ!$D$10+'СЕТ СН'!$I$6-'СЕТ СН'!$I$19</f>
        <v>1725.88603896</v>
      </c>
      <c r="Q126" s="36">
        <f>SUMIFS(СВЦЭМ!$C$39:$C$782,СВЦЭМ!$A$39:$A$782,$A126,СВЦЭМ!$B$39:$B$782,Q$119)+'СЕТ СН'!$I$9+СВЦЭМ!$D$10+'СЕТ СН'!$I$6-'СЕТ СН'!$I$19</f>
        <v>1701.28296591</v>
      </c>
      <c r="R126" s="36">
        <f>SUMIFS(СВЦЭМ!$C$39:$C$782,СВЦЭМ!$A$39:$A$782,$A126,СВЦЭМ!$B$39:$B$782,R$119)+'СЕТ СН'!$I$9+СВЦЭМ!$D$10+'СЕТ СН'!$I$6-'СЕТ СН'!$I$19</f>
        <v>1653.12040495</v>
      </c>
      <c r="S126" s="36">
        <f>SUMIFS(СВЦЭМ!$C$39:$C$782,СВЦЭМ!$A$39:$A$782,$A126,СВЦЭМ!$B$39:$B$782,S$119)+'СЕТ СН'!$I$9+СВЦЭМ!$D$10+'СЕТ СН'!$I$6-'СЕТ СН'!$I$19</f>
        <v>1610.2452643399999</v>
      </c>
      <c r="T126" s="36">
        <f>SUMIFS(СВЦЭМ!$C$39:$C$782,СВЦЭМ!$A$39:$A$782,$A126,СВЦЭМ!$B$39:$B$782,T$119)+'СЕТ СН'!$I$9+СВЦЭМ!$D$10+'СЕТ СН'!$I$6-'СЕТ СН'!$I$19</f>
        <v>1577.9547765</v>
      </c>
      <c r="U126" s="36">
        <f>SUMIFS(СВЦЭМ!$C$39:$C$782,СВЦЭМ!$A$39:$A$782,$A126,СВЦЭМ!$B$39:$B$782,U$119)+'СЕТ СН'!$I$9+СВЦЭМ!$D$10+'СЕТ СН'!$I$6-'СЕТ СН'!$I$19</f>
        <v>1542.4983102400001</v>
      </c>
      <c r="V126" s="36">
        <f>SUMIFS(СВЦЭМ!$C$39:$C$782,СВЦЭМ!$A$39:$A$782,$A126,СВЦЭМ!$B$39:$B$782,V$119)+'СЕТ СН'!$I$9+СВЦЭМ!$D$10+'СЕТ СН'!$I$6-'СЕТ СН'!$I$19</f>
        <v>1539.01875341</v>
      </c>
      <c r="W126" s="36">
        <f>SUMIFS(СВЦЭМ!$C$39:$C$782,СВЦЭМ!$A$39:$A$782,$A126,СВЦЭМ!$B$39:$B$782,W$119)+'СЕТ СН'!$I$9+СВЦЭМ!$D$10+'СЕТ СН'!$I$6-'СЕТ СН'!$I$19</f>
        <v>1561.9822983200002</v>
      </c>
      <c r="X126" s="36">
        <f>SUMIFS(СВЦЭМ!$C$39:$C$782,СВЦЭМ!$A$39:$A$782,$A126,СВЦЭМ!$B$39:$B$782,X$119)+'СЕТ СН'!$I$9+СВЦЭМ!$D$10+'СЕТ СН'!$I$6-'СЕТ СН'!$I$19</f>
        <v>1593.53320508</v>
      </c>
      <c r="Y126" s="36">
        <f>SUMIFS(СВЦЭМ!$C$39:$C$782,СВЦЭМ!$A$39:$A$782,$A126,СВЦЭМ!$B$39:$B$782,Y$119)+'СЕТ СН'!$I$9+СВЦЭМ!$D$10+'СЕТ СН'!$I$6-'СЕТ СН'!$I$19</f>
        <v>1625.7026841500001</v>
      </c>
    </row>
    <row r="127" spans="1:27" ht="15.75" x14ac:dyDescent="0.2">
      <c r="A127" s="35">
        <f t="shared" si="3"/>
        <v>44628</v>
      </c>
      <c r="B127" s="36">
        <f>SUMIFS(СВЦЭМ!$C$39:$C$782,СВЦЭМ!$A$39:$A$782,$A127,СВЦЭМ!$B$39:$B$782,B$119)+'СЕТ СН'!$I$9+СВЦЭМ!$D$10+'СЕТ СН'!$I$6-'СЕТ СН'!$I$19</f>
        <v>1613.5676243</v>
      </c>
      <c r="C127" s="36">
        <f>SUMIFS(СВЦЭМ!$C$39:$C$782,СВЦЭМ!$A$39:$A$782,$A127,СВЦЭМ!$B$39:$B$782,C$119)+'СЕТ СН'!$I$9+СВЦЭМ!$D$10+'СЕТ СН'!$I$6-'СЕТ СН'!$I$19</f>
        <v>1654.3248649300001</v>
      </c>
      <c r="D127" s="36">
        <f>SUMIFS(СВЦЭМ!$C$39:$C$782,СВЦЭМ!$A$39:$A$782,$A127,СВЦЭМ!$B$39:$B$782,D$119)+'СЕТ СН'!$I$9+СВЦЭМ!$D$10+'СЕТ СН'!$I$6-'СЕТ СН'!$I$19</f>
        <v>1697.7083813300001</v>
      </c>
      <c r="E127" s="36">
        <f>SUMIFS(СВЦЭМ!$C$39:$C$782,СВЦЭМ!$A$39:$A$782,$A127,СВЦЭМ!$B$39:$B$782,E$119)+'СЕТ СН'!$I$9+СВЦЭМ!$D$10+'СЕТ СН'!$I$6-'СЕТ СН'!$I$19</f>
        <v>1728.6650399800001</v>
      </c>
      <c r="F127" s="36">
        <f>SUMIFS(СВЦЭМ!$C$39:$C$782,СВЦЭМ!$A$39:$A$782,$A127,СВЦЭМ!$B$39:$B$782,F$119)+'СЕТ СН'!$I$9+СВЦЭМ!$D$10+'СЕТ СН'!$I$6-'СЕТ СН'!$I$19</f>
        <v>1744.84947403</v>
      </c>
      <c r="G127" s="36">
        <f>SUMIFS(СВЦЭМ!$C$39:$C$782,СВЦЭМ!$A$39:$A$782,$A127,СВЦЭМ!$B$39:$B$782,G$119)+'СЕТ СН'!$I$9+СВЦЭМ!$D$10+'СЕТ СН'!$I$6-'СЕТ СН'!$I$19</f>
        <v>1735.75712223</v>
      </c>
      <c r="H127" s="36">
        <f>SUMIFS(СВЦЭМ!$C$39:$C$782,СВЦЭМ!$A$39:$A$782,$A127,СВЦЭМ!$B$39:$B$782,H$119)+'СЕТ СН'!$I$9+СВЦЭМ!$D$10+'СЕТ СН'!$I$6-'СЕТ СН'!$I$19</f>
        <v>1718.09978183</v>
      </c>
      <c r="I127" s="36">
        <f>SUMIFS(СВЦЭМ!$C$39:$C$782,СВЦЭМ!$A$39:$A$782,$A127,СВЦЭМ!$B$39:$B$782,I$119)+'СЕТ СН'!$I$9+СВЦЭМ!$D$10+'СЕТ СН'!$I$6-'СЕТ СН'!$I$19</f>
        <v>1639.22992748</v>
      </c>
      <c r="J127" s="36">
        <f>SUMIFS(СВЦЭМ!$C$39:$C$782,СВЦЭМ!$A$39:$A$782,$A127,СВЦЭМ!$B$39:$B$782,J$119)+'СЕТ СН'!$I$9+СВЦЭМ!$D$10+'СЕТ СН'!$I$6-'СЕТ СН'!$I$19</f>
        <v>1558.6100383799999</v>
      </c>
      <c r="K127" s="36">
        <f>SUMIFS(СВЦЭМ!$C$39:$C$782,СВЦЭМ!$A$39:$A$782,$A127,СВЦЭМ!$B$39:$B$782,K$119)+'СЕТ СН'!$I$9+СВЦЭМ!$D$10+'СЕТ СН'!$I$6-'СЕТ СН'!$I$19</f>
        <v>1553.19154796</v>
      </c>
      <c r="L127" s="36">
        <f>SUMIFS(СВЦЭМ!$C$39:$C$782,СВЦЭМ!$A$39:$A$782,$A127,СВЦЭМ!$B$39:$B$782,L$119)+'СЕТ СН'!$I$9+СВЦЭМ!$D$10+'СЕТ СН'!$I$6-'СЕТ СН'!$I$19</f>
        <v>1554.1345773399999</v>
      </c>
      <c r="M127" s="36">
        <f>SUMIFS(СВЦЭМ!$C$39:$C$782,СВЦЭМ!$A$39:$A$782,$A127,СВЦЭМ!$B$39:$B$782,M$119)+'СЕТ СН'!$I$9+СВЦЭМ!$D$10+'СЕТ СН'!$I$6-'СЕТ СН'!$I$19</f>
        <v>1611.4215255399999</v>
      </c>
      <c r="N127" s="36">
        <f>SUMIFS(СВЦЭМ!$C$39:$C$782,СВЦЭМ!$A$39:$A$782,$A127,СВЦЭМ!$B$39:$B$782,N$119)+'СЕТ СН'!$I$9+СВЦЭМ!$D$10+'СЕТ СН'!$I$6-'СЕТ СН'!$I$19</f>
        <v>1688.8925331800001</v>
      </c>
      <c r="O127" s="36">
        <f>SUMIFS(СВЦЭМ!$C$39:$C$782,СВЦЭМ!$A$39:$A$782,$A127,СВЦЭМ!$B$39:$B$782,O$119)+'СЕТ СН'!$I$9+СВЦЭМ!$D$10+'СЕТ СН'!$I$6-'СЕТ СН'!$I$19</f>
        <v>1724.38977307</v>
      </c>
      <c r="P127" s="36">
        <f>SUMIFS(СВЦЭМ!$C$39:$C$782,СВЦЭМ!$A$39:$A$782,$A127,СВЦЭМ!$B$39:$B$782,P$119)+'СЕТ СН'!$I$9+СВЦЭМ!$D$10+'СЕТ СН'!$I$6-'СЕТ СН'!$I$19</f>
        <v>1728.34017606</v>
      </c>
      <c r="Q127" s="36">
        <f>SUMIFS(СВЦЭМ!$C$39:$C$782,СВЦЭМ!$A$39:$A$782,$A127,СВЦЭМ!$B$39:$B$782,Q$119)+'СЕТ СН'!$I$9+СВЦЭМ!$D$10+'СЕТ СН'!$I$6-'СЕТ СН'!$I$19</f>
        <v>1714.4054936</v>
      </c>
      <c r="R127" s="36">
        <f>SUMIFS(СВЦЭМ!$C$39:$C$782,СВЦЭМ!$A$39:$A$782,$A127,СВЦЭМ!$B$39:$B$782,R$119)+'СЕТ СН'!$I$9+СВЦЭМ!$D$10+'СЕТ СН'!$I$6-'СЕТ СН'!$I$19</f>
        <v>1657.124321</v>
      </c>
      <c r="S127" s="36">
        <f>SUMIFS(СВЦЭМ!$C$39:$C$782,СВЦЭМ!$A$39:$A$782,$A127,СВЦЭМ!$B$39:$B$782,S$119)+'СЕТ СН'!$I$9+СВЦЭМ!$D$10+'СЕТ СН'!$I$6-'СЕТ СН'!$I$19</f>
        <v>1605.5019170800001</v>
      </c>
      <c r="T127" s="36">
        <f>SUMIFS(СВЦЭМ!$C$39:$C$782,СВЦЭМ!$A$39:$A$782,$A127,СВЦЭМ!$B$39:$B$782,T$119)+'СЕТ СН'!$I$9+СВЦЭМ!$D$10+'СЕТ СН'!$I$6-'СЕТ СН'!$I$19</f>
        <v>1563.01178426</v>
      </c>
      <c r="U127" s="36">
        <f>SUMIFS(СВЦЭМ!$C$39:$C$782,СВЦЭМ!$A$39:$A$782,$A127,СВЦЭМ!$B$39:$B$782,U$119)+'СЕТ СН'!$I$9+СВЦЭМ!$D$10+'СЕТ СН'!$I$6-'СЕТ СН'!$I$19</f>
        <v>1539.7212085599999</v>
      </c>
      <c r="V127" s="36">
        <f>SUMIFS(СВЦЭМ!$C$39:$C$782,СВЦЭМ!$A$39:$A$782,$A127,СВЦЭМ!$B$39:$B$782,V$119)+'СЕТ СН'!$I$9+СВЦЭМ!$D$10+'СЕТ СН'!$I$6-'СЕТ СН'!$I$19</f>
        <v>1548.71169255</v>
      </c>
      <c r="W127" s="36">
        <f>SUMIFS(СВЦЭМ!$C$39:$C$782,СВЦЭМ!$A$39:$A$782,$A127,СВЦЭМ!$B$39:$B$782,W$119)+'СЕТ СН'!$I$9+СВЦЭМ!$D$10+'СЕТ СН'!$I$6-'СЕТ СН'!$I$19</f>
        <v>1564.5425697000001</v>
      </c>
      <c r="X127" s="36">
        <f>SUMIFS(СВЦЭМ!$C$39:$C$782,СВЦЭМ!$A$39:$A$782,$A127,СВЦЭМ!$B$39:$B$782,X$119)+'СЕТ СН'!$I$9+СВЦЭМ!$D$10+'СЕТ СН'!$I$6-'СЕТ СН'!$I$19</f>
        <v>1587.6495707500001</v>
      </c>
      <c r="Y127" s="36">
        <f>SUMIFS(СВЦЭМ!$C$39:$C$782,СВЦЭМ!$A$39:$A$782,$A127,СВЦЭМ!$B$39:$B$782,Y$119)+'СЕТ СН'!$I$9+СВЦЭМ!$D$10+'СЕТ СН'!$I$6-'СЕТ СН'!$I$19</f>
        <v>1624.24598012</v>
      </c>
    </row>
    <row r="128" spans="1:27" ht="15.75" x14ac:dyDescent="0.2">
      <c r="A128" s="35">
        <f t="shared" si="3"/>
        <v>44629</v>
      </c>
      <c r="B128" s="36">
        <f>SUMIFS(СВЦЭМ!$C$39:$C$782,СВЦЭМ!$A$39:$A$782,$A128,СВЦЭМ!$B$39:$B$782,B$119)+'СЕТ СН'!$I$9+СВЦЭМ!$D$10+'СЕТ СН'!$I$6-'СЕТ СН'!$I$19</f>
        <v>1618.69837723</v>
      </c>
      <c r="C128" s="36">
        <f>SUMIFS(СВЦЭМ!$C$39:$C$782,СВЦЭМ!$A$39:$A$782,$A128,СВЦЭМ!$B$39:$B$782,C$119)+'СЕТ СН'!$I$9+СВЦЭМ!$D$10+'СЕТ СН'!$I$6-'СЕТ СН'!$I$19</f>
        <v>1668.8517634899999</v>
      </c>
      <c r="D128" s="36">
        <f>SUMIFS(СВЦЭМ!$C$39:$C$782,СВЦЭМ!$A$39:$A$782,$A128,СВЦЭМ!$B$39:$B$782,D$119)+'СЕТ СН'!$I$9+СВЦЭМ!$D$10+'СЕТ СН'!$I$6-'СЕТ СН'!$I$19</f>
        <v>1708.7097278199999</v>
      </c>
      <c r="E128" s="36">
        <f>SUMIFS(СВЦЭМ!$C$39:$C$782,СВЦЭМ!$A$39:$A$782,$A128,СВЦЭМ!$B$39:$B$782,E$119)+'СЕТ СН'!$I$9+СВЦЭМ!$D$10+'СЕТ СН'!$I$6-'СЕТ СН'!$I$19</f>
        <v>1735.4991271900001</v>
      </c>
      <c r="F128" s="36">
        <f>SUMIFS(СВЦЭМ!$C$39:$C$782,СВЦЭМ!$A$39:$A$782,$A128,СВЦЭМ!$B$39:$B$782,F$119)+'СЕТ СН'!$I$9+СВЦЭМ!$D$10+'СЕТ СН'!$I$6-'СЕТ СН'!$I$19</f>
        <v>1767.8927464599999</v>
      </c>
      <c r="G128" s="36">
        <f>SUMIFS(СВЦЭМ!$C$39:$C$782,СВЦЭМ!$A$39:$A$782,$A128,СВЦЭМ!$B$39:$B$782,G$119)+'СЕТ СН'!$I$9+СВЦЭМ!$D$10+'СЕТ СН'!$I$6-'СЕТ СН'!$I$19</f>
        <v>1762.44228041</v>
      </c>
      <c r="H128" s="36">
        <f>SUMIFS(СВЦЭМ!$C$39:$C$782,СВЦЭМ!$A$39:$A$782,$A128,СВЦЭМ!$B$39:$B$782,H$119)+'СЕТ СН'!$I$9+СВЦЭМ!$D$10+'СЕТ СН'!$I$6-'СЕТ СН'!$I$19</f>
        <v>1713.9519421</v>
      </c>
      <c r="I128" s="36">
        <f>SUMIFS(СВЦЭМ!$C$39:$C$782,СВЦЭМ!$A$39:$A$782,$A128,СВЦЭМ!$B$39:$B$782,I$119)+'СЕТ СН'!$I$9+СВЦЭМ!$D$10+'СЕТ СН'!$I$6-'СЕТ СН'!$I$19</f>
        <v>1688.8842406199999</v>
      </c>
      <c r="J128" s="36">
        <f>SUMIFS(СВЦЭМ!$C$39:$C$782,СВЦЭМ!$A$39:$A$782,$A128,СВЦЭМ!$B$39:$B$782,J$119)+'СЕТ СН'!$I$9+СВЦЭМ!$D$10+'СЕТ СН'!$I$6-'СЕТ СН'!$I$19</f>
        <v>1665.7318997899999</v>
      </c>
      <c r="K128" s="36">
        <f>SUMIFS(СВЦЭМ!$C$39:$C$782,СВЦЭМ!$A$39:$A$782,$A128,СВЦЭМ!$B$39:$B$782,K$119)+'СЕТ СН'!$I$9+СВЦЭМ!$D$10+'СЕТ СН'!$I$6-'СЕТ СН'!$I$19</f>
        <v>1651.9475784199999</v>
      </c>
      <c r="L128" s="36">
        <f>SUMIFS(СВЦЭМ!$C$39:$C$782,СВЦЭМ!$A$39:$A$782,$A128,СВЦЭМ!$B$39:$B$782,L$119)+'СЕТ СН'!$I$9+СВЦЭМ!$D$10+'СЕТ СН'!$I$6-'СЕТ СН'!$I$19</f>
        <v>1648.0701167499999</v>
      </c>
      <c r="M128" s="36">
        <f>SUMIFS(СВЦЭМ!$C$39:$C$782,СВЦЭМ!$A$39:$A$782,$A128,СВЦЭМ!$B$39:$B$782,M$119)+'СЕТ СН'!$I$9+СВЦЭМ!$D$10+'СЕТ СН'!$I$6-'СЕТ СН'!$I$19</f>
        <v>1697.0170544600001</v>
      </c>
      <c r="N128" s="36">
        <f>SUMIFS(СВЦЭМ!$C$39:$C$782,СВЦЭМ!$A$39:$A$782,$A128,СВЦЭМ!$B$39:$B$782,N$119)+'СЕТ СН'!$I$9+СВЦЭМ!$D$10+'СЕТ СН'!$I$6-'СЕТ СН'!$I$19</f>
        <v>1722.4543326800001</v>
      </c>
      <c r="O128" s="36">
        <f>SUMIFS(СВЦЭМ!$C$39:$C$782,СВЦЭМ!$A$39:$A$782,$A128,СВЦЭМ!$B$39:$B$782,O$119)+'СЕТ СН'!$I$9+СВЦЭМ!$D$10+'СЕТ СН'!$I$6-'СЕТ СН'!$I$19</f>
        <v>1779.1231085100001</v>
      </c>
      <c r="P128" s="36">
        <f>SUMIFS(СВЦЭМ!$C$39:$C$782,СВЦЭМ!$A$39:$A$782,$A128,СВЦЭМ!$B$39:$B$782,P$119)+'СЕТ СН'!$I$9+СВЦЭМ!$D$10+'СЕТ СН'!$I$6-'СЕТ СН'!$I$19</f>
        <v>1777.78771921</v>
      </c>
      <c r="Q128" s="36">
        <f>SUMIFS(СВЦЭМ!$C$39:$C$782,СВЦЭМ!$A$39:$A$782,$A128,СВЦЭМ!$B$39:$B$782,Q$119)+'СЕТ СН'!$I$9+СВЦЭМ!$D$10+'СЕТ СН'!$I$6-'СЕТ СН'!$I$19</f>
        <v>1756.95528504</v>
      </c>
      <c r="R128" s="36">
        <f>SUMIFS(СВЦЭМ!$C$39:$C$782,СВЦЭМ!$A$39:$A$782,$A128,СВЦЭМ!$B$39:$B$782,R$119)+'СЕТ СН'!$I$9+СВЦЭМ!$D$10+'СЕТ СН'!$I$6-'СЕТ СН'!$I$19</f>
        <v>1715.34996299</v>
      </c>
      <c r="S128" s="36">
        <f>SUMIFS(СВЦЭМ!$C$39:$C$782,СВЦЭМ!$A$39:$A$782,$A128,СВЦЭМ!$B$39:$B$782,S$119)+'СЕТ СН'!$I$9+СВЦЭМ!$D$10+'СЕТ СН'!$I$6-'СЕТ СН'!$I$19</f>
        <v>1666.3319074799999</v>
      </c>
      <c r="T128" s="36">
        <f>SUMIFS(СВЦЭМ!$C$39:$C$782,СВЦЭМ!$A$39:$A$782,$A128,СВЦЭМ!$B$39:$B$782,T$119)+'СЕТ СН'!$I$9+СВЦЭМ!$D$10+'СЕТ СН'!$I$6-'СЕТ СН'!$I$19</f>
        <v>1628.4257568200001</v>
      </c>
      <c r="U128" s="36">
        <f>SUMIFS(СВЦЭМ!$C$39:$C$782,СВЦЭМ!$A$39:$A$782,$A128,СВЦЭМ!$B$39:$B$782,U$119)+'СЕТ СН'!$I$9+СВЦЭМ!$D$10+'СЕТ СН'!$I$6-'СЕТ СН'!$I$19</f>
        <v>1601.9259468499999</v>
      </c>
      <c r="V128" s="36">
        <f>SUMIFS(СВЦЭМ!$C$39:$C$782,СВЦЭМ!$A$39:$A$782,$A128,СВЦЭМ!$B$39:$B$782,V$119)+'СЕТ СН'!$I$9+СВЦЭМ!$D$10+'СЕТ СН'!$I$6-'СЕТ СН'!$I$19</f>
        <v>1614.6041863200001</v>
      </c>
      <c r="W128" s="36">
        <f>SUMIFS(СВЦЭМ!$C$39:$C$782,СВЦЭМ!$A$39:$A$782,$A128,СВЦЭМ!$B$39:$B$782,W$119)+'СЕТ СН'!$I$9+СВЦЭМ!$D$10+'СЕТ СН'!$I$6-'СЕТ СН'!$I$19</f>
        <v>1630.0250142</v>
      </c>
      <c r="X128" s="36">
        <f>SUMIFS(СВЦЭМ!$C$39:$C$782,СВЦЭМ!$A$39:$A$782,$A128,СВЦЭМ!$B$39:$B$782,X$119)+'СЕТ СН'!$I$9+СВЦЭМ!$D$10+'СЕТ СН'!$I$6-'СЕТ СН'!$I$19</f>
        <v>1654.68910792</v>
      </c>
      <c r="Y128" s="36">
        <f>SUMIFS(СВЦЭМ!$C$39:$C$782,СВЦЭМ!$A$39:$A$782,$A128,СВЦЭМ!$B$39:$B$782,Y$119)+'СЕТ СН'!$I$9+СВЦЭМ!$D$10+'СЕТ СН'!$I$6-'СЕТ СН'!$I$19</f>
        <v>1669.00497451</v>
      </c>
    </row>
    <row r="129" spans="1:25" ht="15.75" x14ac:dyDescent="0.2">
      <c r="A129" s="35">
        <f t="shared" si="3"/>
        <v>44630</v>
      </c>
      <c r="B129" s="36">
        <f>SUMIFS(СВЦЭМ!$C$39:$C$782,СВЦЭМ!$A$39:$A$782,$A129,СВЦЭМ!$B$39:$B$782,B$119)+'СЕТ СН'!$I$9+СВЦЭМ!$D$10+'СЕТ СН'!$I$6-'СЕТ СН'!$I$19</f>
        <v>1670.9005337799999</v>
      </c>
      <c r="C129" s="36">
        <f>SUMIFS(СВЦЭМ!$C$39:$C$782,СВЦЭМ!$A$39:$A$782,$A129,СВЦЭМ!$B$39:$B$782,C$119)+'СЕТ СН'!$I$9+СВЦЭМ!$D$10+'СЕТ СН'!$I$6-'СЕТ СН'!$I$19</f>
        <v>1725.6483601899999</v>
      </c>
      <c r="D129" s="36">
        <f>SUMIFS(СВЦЭМ!$C$39:$C$782,СВЦЭМ!$A$39:$A$782,$A129,СВЦЭМ!$B$39:$B$782,D$119)+'СЕТ СН'!$I$9+СВЦЭМ!$D$10+'СЕТ СН'!$I$6-'СЕТ СН'!$I$19</f>
        <v>1761.53357794</v>
      </c>
      <c r="E129" s="36">
        <f>SUMIFS(СВЦЭМ!$C$39:$C$782,СВЦЭМ!$A$39:$A$782,$A129,СВЦЭМ!$B$39:$B$782,E$119)+'СЕТ СН'!$I$9+СВЦЭМ!$D$10+'СЕТ СН'!$I$6-'СЕТ СН'!$I$19</f>
        <v>1796.9385741200001</v>
      </c>
      <c r="F129" s="36">
        <f>SUMIFS(СВЦЭМ!$C$39:$C$782,СВЦЭМ!$A$39:$A$782,$A129,СВЦЭМ!$B$39:$B$782,F$119)+'СЕТ СН'!$I$9+СВЦЭМ!$D$10+'СЕТ СН'!$I$6-'СЕТ СН'!$I$19</f>
        <v>1807.90359506</v>
      </c>
      <c r="G129" s="36">
        <f>SUMIFS(СВЦЭМ!$C$39:$C$782,СВЦЭМ!$A$39:$A$782,$A129,СВЦЭМ!$B$39:$B$782,G$119)+'СЕТ СН'!$I$9+СВЦЭМ!$D$10+'СЕТ СН'!$I$6-'СЕТ СН'!$I$19</f>
        <v>1779.34659947</v>
      </c>
      <c r="H129" s="36">
        <f>SUMIFS(СВЦЭМ!$C$39:$C$782,СВЦЭМ!$A$39:$A$782,$A129,СВЦЭМ!$B$39:$B$782,H$119)+'СЕТ СН'!$I$9+СВЦЭМ!$D$10+'СЕТ СН'!$I$6-'СЕТ СН'!$I$19</f>
        <v>1721.7243735899999</v>
      </c>
      <c r="I129" s="36">
        <f>SUMIFS(СВЦЭМ!$C$39:$C$782,СВЦЭМ!$A$39:$A$782,$A129,СВЦЭМ!$B$39:$B$782,I$119)+'СЕТ СН'!$I$9+СВЦЭМ!$D$10+'СЕТ СН'!$I$6-'СЕТ СН'!$I$19</f>
        <v>1652.32384323</v>
      </c>
      <c r="J129" s="36">
        <f>SUMIFS(СВЦЭМ!$C$39:$C$782,СВЦЭМ!$A$39:$A$782,$A129,СВЦЭМ!$B$39:$B$782,J$119)+'СЕТ СН'!$I$9+СВЦЭМ!$D$10+'СЕТ СН'!$I$6-'СЕТ СН'!$I$19</f>
        <v>1627.8798408</v>
      </c>
      <c r="K129" s="36">
        <f>SUMIFS(СВЦЭМ!$C$39:$C$782,СВЦЭМ!$A$39:$A$782,$A129,СВЦЭМ!$B$39:$B$782,K$119)+'СЕТ СН'!$I$9+СВЦЭМ!$D$10+'СЕТ СН'!$I$6-'СЕТ СН'!$I$19</f>
        <v>1636.8203308500001</v>
      </c>
      <c r="L129" s="36">
        <f>SUMIFS(СВЦЭМ!$C$39:$C$782,СВЦЭМ!$A$39:$A$782,$A129,СВЦЭМ!$B$39:$B$782,L$119)+'СЕТ СН'!$I$9+СВЦЭМ!$D$10+'СЕТ СН'!$I$6-'СЕТ СН'!$I$19</f>
        <v>1648.95784108</v>
      </c>
      <c r="M129" s="36">
        <f>SUMIFS(СВЦЭМ!$C$39:$C$782,СВЦЭМ!$A$39:$A$782,$A129,СВЦЭМ!$B$39:$B$782,M$119)+'СЕТ СН'!$I$9+СВЦЭМ!$D$10+'СЕТ СН'!$I$6-'СЕТ СН'!$I$19</f>
        <v>1677.7911628100001</v>
      </c>
      <c r="N129" s="36">
        <f>SUMIFS(СВЦЭМ!$C$39:$C$782,СВЦЭМ!$A$39:$A$782,$A129,СВЦЭМ!$B$39:$B$782,N$119)+'СЕТ СН'!$I$9+СВЦЭМ!$D$10+'СЕТ СН'!$I$6-'СЕТ СН'!$I$19</f>
        <v>1718.9860489</v>
      </c>
      <c r="O129" s="36">
        <f>SUMIFS(СВЦЭМ!$C$39:$C$782,СВЦЭМ!$A$39:$A$782,$A129,СВЦЭМ!$B$39:$B$782,O$119)+'СЕТ СН'!$I$9+СВЦЭМ!$D$10+'СЕТ СН'!$I$6-'СЕТ СН'!$I$19</f>
        <v>1750.1779904499999</v>
      </c>
      <c r="P129" s="36">
        <f>SUMIFS(СВЦЭМ!$C$39:$C$782,СВЦЭМ!$A$39:$A$782,$A129,СВЦЭМ!$B$39:$B$782,P$119)+'СЕТ СН'!$I$9+СВЦЭМ!$D$10+'СЕТ СН'!$I$6-'СЕТ СН'!$I$19</f>
        <v>1762.1204020600001</v>
      </c>
      <c r="Q129" s="36">
        <f>SUMIFS(СВЦЭМ!$C$39:$C$782,СВЦЭМ!$A$39:$A$782,$A129,СВЦЭМ!$B$39:$B$782,Q$119)+'СЕТ СН'!$I$9+СВЦЭМ!$D$10+'СЕТ СН'!$I$6-'СЕТ СН'!$I$19</f>
        <v>1740.09524388</v>
      </c>
      <c r="R129" s="36">
        <f>SUMIFS(СВЦЭМ!$C$39:$C$782,СВЦЭМ!$A$39:$A$782,$A129,СВЦЭМ!$B$39:$B$782,R$119)+'СЕТ СН'!$I$9+СВЦЭМ!$D$10+'СЕТ СН'!$I$6-'СЕТ СН'!$I$19</f>
        <v>1705.56492063</v>
      </c>
      <c r="S129" s="36">
        <f>SUMIFS(СВЦЭМ!$C$39:$C$782,СВЦЭМ!$A$39:$A$782,$A129,СВЦЭМ!$B$39:$B$782,S$119)+'СЕТ СН'!$I$9+СВЦЭМ!$D$10+'СЕТ СН'!$I$6-'СЕТ СН'!$I$19</f>
        <v>1650.42468027</v>
      </c>
      <c r="T129" s="36">
        <f>SUMIFS(СВЦЭМ!$C$39:$C$782,СВЦЭМ!$A$39:$A$782,$A129,СВЦЭМ!$B$39:$B$782,T$119)+'СЕТ СН'!$I$9+СВЦЭМ!$D$10+'СЕТ СН'!$I$6-'СЕТ СН'!$I$19</f>
        <v>1619.42080517</v>
      </c>
      <c r="U129" s="36">
        <f>SUMIFS(СВЦЭМ!$C$39:$C$782,СВЦЭМ!$A$39:$A$782,$A129,СВЦЭМ!$B$39:$B$782,U$119)+'СЕТ СН'!$I$9+СВЦЭМ!$D$10+'СЕТ СН'!$I$6-'СЕТ СН'!$I$19</f>
        <v>1575.87361906</v>
      </c>
      <c r="V129" s="36">
        <f>SUMIFS(СВЦЭМ!$C$39:$C$782,СВЦЭМ!$A$39:$A$782,$A129,СВЦЭМ!$B$39:$B$782,V$119)+'СЕТ СН'!$I$9+СВЦЭМ!$D$10+'СЕТ СН'!$I$6-'СЕТ СН'!$I$19</f>
        <v>1588.2850995399999</v>
      </c>
      <c r="W129" s="36">
        <f>SUMIFS(СВЦЭМ!$C$39:$C$782,СВЦЭМ!$A$39:$A$782,$A129,СВЦЭМ!$B$39:$B$782,W$119)+'СЕТ СН'!$I$9+СВЦЭМ!$D$10+'СЕТ СН'!$I$6-'СЕТ СН'!$I$19</f>
        <v>1616.58318459</v>
      </c>
      <c r="X129" s="36">
        <f>SUMIFS(СВЦЭМ!$C$39:$C$782,СВЦЭМ!$A$39:$A$782,$A129,СВЦЭМ!$B$39:$B$782,X$119)+'СЕТ СН'!$I$9+СВЦЭМ!$D$10+'СЕТ СН'!$I$6-'СЕТ СН'!$I$19</f>
        <v>1641.1534309599999</v>
      </c>
      <c r="Y129" s="36">
        <f>SUMIFS(СВЦЭМ!$C$39:$C$782,СВЦЭМ!$A$39:$A$782,$A129,СВЦЭМ!$B$39:$B$782,Y$119)+'СЕТ СН'!$I$9+СВЦЭМ!$D$10+'СЕТ СН'!$I$6-'СЕТ СН'!$I$19</f>
        <v>1661.9692313999999</v>
      </c>
    </row>
    <row r="130" spans="1:25" ht="15.75" x14ac:dyDescent="0.2">
      <c r="A130" s="35">
        <f t="shared" si="3"/>
        <v>44631</v>
      </c>
      <c r="B130" s="36">
        <f>SUMIFS(СВЦЭМ!$C$39:$C$782,СВЦЭМ!$A$39:$A$782,$A130,СВЦЭМ!$B$39:$B$782,B$119)+'СЕТ СН'!$I$9+СВЦЭМ!$D$10+'СЕТ СН'!$I$6-'СЕТ СН'!$I$19</f>
        <v>1650.2610580999999</v>
      </c>
      <c r="C130" s="36">
        <f>SUMIFS(СВЦЭМ!$C$39:$C$782,СВЦЭМ!$A$39:$A$782,$A130,СВЦЭМ!$B$39:$B$782,C$119)+'СЕТ СН'!$I$9+СВЦЭМ!$D$10+'СЕТ СН'!$I$6-'СЕТ СН'!$I$19</f>
        <v>1696.4970447000001</v>
      </c>
      <c r="D130" s="36">
        <f>SUMIFS(СВЦЭМ!$C$39:$C$782,СВЦЭМ!$A$39:$A$782,$A130,СВЦЭМ!$B$39:$B$782,D$119)+'СЕТ СН'!$I$9+СВЦЭМ!$D$10+'СЕТ СН'!$I$6-'СЕТ СН'!$I$19</f>
        <v>1758.86984209</v>
      </c>
      <c r="E130" s="36">
        <f>SUMIFS(СВЦЭМ!$C$39:$C$782,СВЦЭМ!$A$39:$A$782,$A130,СВЦЭМ!$B$39:$B$782,E$119)+'СЕТ СН'!$I$9+СВЦЭМ!$D$10+'СЕТ СН'!$I$6-'СЕТ СН'!$I$19</f>
        <v>1797.0780140500001</v>
      </c>
      <c r="F130" s="36">
        <f>SUMIFS(СВЦЭМ!$C$39:$C$782,СВЦЭМ!$A$39:$A$782,$A130,СВЦЭМ!$B$39:$B$782,F$119)+'СЕТ СН'!$I$9+СВЦЭМ!$D$10+'СЕТ СН'!$I$6-'СЕТ СН'!$I$19</f>
        <v>1813.0515558899999</v>
      </c>
      <c r="G130" s="36">
        <f>SUMIFS(СВЦЭМ!$C$39:$C$782,СВЦЭМ!$A$39:$A$782,$A130,СВЦЭМ!$B$39:$B$782,G$119)+'СЕТ СН'!$I$9+СВЦЭМ!$D$10+'СЕТ СН'!$I$6-'СЕТ СН'!$I$19</f>
        <v>1784.3788418300001</v>
      </c>
      <c r="H130" s="36">
        <f>SUMIFS(СВЦЭМ!$C$39:$C$782,СВЦЭМ!$A$39:$A$782,$A130,СВЦЭМ!$B$39:$B$782,H$119)+'СЕТ СН'!$I$9+СВЦЭМ!$D$10+'СЕТ СН'!$I$6-'СЕТ СН'!$I$19</f>
        <v>1733.7585263799999</v>
      </c>
      <c r="I130" s="36">
        <f>SUMIFS(СВЦЭМ!$C$39:$C$782,СВЦЭМ!$A$39:$A$782,$A130,СВЦЭМ!$B$39:$B$782,I$119)+'СЕТ СН'!$I$9+СВЦЭМ!$D$10+'СЕТ СН'!$I$6-'СЕТ СН'!$I$19</f>
        <v>1655.1766937899999</v>
      </c>
      <c r="J130" s="36">
        <f>SUMIFS(СВЦЭМ!$C$39:$C$782,СВЦЭМ!$A$39:$A$782,$A130,СВЦЭМ!$B$39:$B$782,J$119)+'СЕТ СН'!$I$9+СВЦЭМ!$D$10+'СЕТ СН'!$I$6-'СЕТ СН'!$I$19</f>
        <v>1608.10060838</v>
      </c>
      <c r="K130" s="36">
        <f>SUMIFS(СВЦЭМ!$C$39:$C$782,СВЦЭМ!$A$39:$A$782,$A130,СВЦЭМ!$B$39:$B$782,K$119)+'СЕТ СН'!$I$9+СВЦЭМ!$D$10+'СЕТ СН'!$I$6-'СЕТ СН'!$I$19</f>
        <v>1601.3926324399999</v>
      </c>
      <c r="L130" s="36">
        <f>SUMIFS(СВЦЭМ!$C$39:$C$782,СВЦЭМ!$A$39:$A$782,$A130,СВЦЭМ!$B$39:$B$782,L$119)+'СЕТ СН'!$I$9+СВЦЭМ!$D$10+'СЕТ СН'!$I$6-'СЕТ СН'!$I$19</f>
        <v>1609.1133958099999</v>
      </c>
      <c r="M130" s="36">
        <f>SUMIFS(СВЦЭМ!$C$39:$C$782,СВЦЭМ!$A$39:$A$782,$A130,СВЦЭМ!$B$39:$B$782,M$119)+'СЕТ СН'!$I$9+СВЦЭМ!$D$10+'СЕТ СН'!$I$6-'СЕТ СН'!$I$19</f>
        <v>1686.11853946</v>
      </c>
      <c r="N130" s="36">
        <f>SUMIFS(СВЦЭМ!$C$39:$C$782,СВЦЭМ!$A$39:$A$782,$A130,СВЦЭМ!$B$39:$B$782,N$119)+'СЕТ СН'!$I$9+СВЦЭМ!$D$10+'СЕТ СН'!$I$6-'СЕТ СН'!$I$19</f>
        <v>1729.91286537</v>
      </c>
      <c r="O130" s="36">
        <f>SUMIFS(СВЦЭМ!$C$39:$C$782,СВЦЭМ!$A$39:$A$782,$A130,СВЦЭМ!$B$39:$B$782,O$119)+'СЕТ СН'!$I$9+СВЦЭМ!$D$10+'СЕТ СН'!$I$6-'СЕТ СН'!$I$19</f>
        <v>1753.4595221</v>
      </c>
      <c r="P130" s="36">
        <f>SUMIFS(СВЦЭМ!$C$39:$C$782,СВЦЭМ!$A$39:$A$782,$A130,СВЦЭМ!$B$39:$B$782,P$119)+'СЕТ СН'!$I$9+СВЦЭМ!$D$10+'СЕТ СН'!$I$6-'СЕТ СН'!$I$19</f>
        <v>1759.5897823600001</v>
      </c>
      <c r="Q130" s="36">
        <f>SUMIFS(СВЦЭМ!$C$39:$C$782,СВЦЭМ!$A$39:$A$782,$A130,СВЦЭМ!$B$39:$B$782,Q$119)+'СЕТ СН'!$I$9+СВЦЭМ!$D$10+'СЕТ СН'!$I$6-'СЕТ СН'!$I$19</f>
        <v>1747.57945225</v>
      </c>
      <c r="R130" s="36">
        <f>SUMIFS(СВЦЭМ!$C$39:$C$782,СВЦЭМ!$A$39:$A$782,$A130,СВЦЭМ!$B$39:$B$782,R$119)+'СЕТ СН'!$I$9+СВЦЭМ!$D$10+'СЕТ СН'!$I$6-'СЕТ СН'!$I$19</f>
        <v>1723.7533231100001</v>
      </c>
      <c r="S130" s="36">
        <f>SUMIFS(СВЦЭМ!$C$39:$C$782,СВЦЭМ!$A$39:$A$782,$A130,СВЦЭМ!$B$39:$B$782,S$119)+'СЕТ СН'!$I$9+СВЦЭМ!$D$10+'СЕТ СН'!$I$6-'СЕТ СН'!$I$19</f>
        <v>1674.16321548</v>
      </c>
      <c r="T130" s="36">
        <f>SUMIFS(СВЦЭМ!$C$39:$C$782,СВЦЭМ!$A$39:$A$782,$A130,СВЦЭМ!$B$39:$B$782,T$119)+'СЕТ СН'!$I$9+СВЦЭМ!$D$10+'СЕТ СН'!$I$6-'СЕТ СН'!$I$19</f>
        <v>1610.5078909199999</v>
      </c>
      <c r="U130" s="36">
        <f>SUMIFS(СВЦЭМ!$C$39:$C$782,СВЦЭМ!$A$39:$A$782,$A130,СВЦЭМ!$B$39:$B$782,U$119)+'СЕТ СН'!$I$9+СВЦЭМ!$D$10+'СЕТ СН'!$I$6-'СЕТ СН'!$I$19</f>
        <v>1605.50005003</v>
      </c>
      <c r="V130" s="36">
        <f>SUMIFS(СВЦЭМ!$C$39:$C$782,СВЦЭМ!$A$39:$A$782,$A130,СВЦЭМ!$B$39:$B$782,V$119)+'СЕТ СН'!$I$9+СВЦЭМ!$D$10+'СЕТ СН'!$I$6-'СЕТ СН'!$I$19</f>
        <v>1612.6953215400001</v>
      </c>
      <c r="W130" s="36">
        <f>SUMIFS(СВЦЭМ!$C$39:$C$782,СВЦЭМ!$A$39:$A$782,$A130,СВЦЭМ!$B$39:$B$782,W$119)+'СЕТ СН'!$I$9+СВЦЭМ!$D$10+'СЕТ СН'!$I$6-'СЕТ СН'!$I$19</f>
        <v>1643.3652496699999</v>
      </c>
      <c r="X130" s="36">
        <f>SUMIFS(СВЦЭМ!$C$39:$C$782,СВЦЭМ!$A$39:$A$782,$A130,СВЦЭМ!$B$39:$B$782,X$119)+'СЕТ СН'!$I$9+СВЦЭМ!$D$10+'СЕТ СН'!$I$6-'СЕТ СН'!$I$19</f>
        <v>1660.8974640199999</v>
      </c>
      <c r="Y130" s="36">
        <f>SUMIFS(СВЦЭМ!$C$39:$C$782,СВЦЭМ!$A$39:$A$782,$A130,СВЦЭМ!$B$39:$B$782,Y$119)+'СЕТ СН'!$I$9+СВЦЭМ!$D$10+'СЕТ СН'!$I$6-'СЕТ СН'!$I$19</f>
        <v>1686.9946535500001</v>
      </c>
    </row>
    <row r="131" spans="1:25" ht="15.75" x14ac:dyDescent="0.2">
      <c r="A131" s="35">
        <f t="shared" si="3"/>
        <v>44632</v>
      </c>
      <c r="B131" s="36">
        <f>SUMIFS(СВЦЭМ!$C$39:$C$782,СВЦЭМ!$A$39:$A$782,$A131,СВЦЭМ!$B$39:$B$782,B$119)+'СЕТ СН'!$I$9+СВЦЭМ!$D$10+'СЕТ СН'!$I$6-'СЕТ СН'!$I$19</f>
        <v>1675.3209716900001</v>
      </c>
      <c r="C131" s="36">
        <f>SUMIFS(СВЦЭМ!$C$39:$C$782,СВЦЭМ!$A$39:$A$782,$A131,СВЦЭМ!$B$39:$B$782,C$119)+'СЕТ СН'!$I$9+СВЦЭМ!$D$10+'СЕТ СН'!$I$6-'СЕТ СН'!$I$19</f>
        <v>1743.4951506499999</v>
      </c>
      <c r="D131" s="36">
        <f>SUMIFS(СВЦЭМ!$C$39:$C$782,СВЦЭМ!$A$39:$A$782,$A131,СВЦЭМ!$B$39:$B$782,D$119)+'СЕТ СН'!$I$9+СВЦЭМ!$D$10+'СЕТ СН'!$I$6-'СЕТ СН'!$I$19</f>
        <v>1808.2536227999999</v>
      </c>
      <c r="E131" s="36">
        <f>SUMIFS(СВЦЭМ!$C$39:$C$782,СВЦЭМ!$A$39:$A$782,$A131,СВЦЭМ!$B$39:$B$782,E$119)+'СЕТ СН'!$I$9+СВЦЭМ!$D$10+'СЕТ СН'!$I$6-'СЕТ СН'!$I$19</f>
        <v>1829.1068133900001</v>
      </c>
      <c r="F131" s="36">
        <f>SUMIFS(СВЦЭМ!$C$39:$C$782,СВЦЭМ!$A$39:$A$782,$A131,СВЦЭМ!$B$39:$B$782,F$119)+'СЕТ СН'!$I$9+СВЦЭМ!$D$10+'СЕТ СН'!$I$6-'СЕТ СН'!$I$19</f>
        <v>1831.95113808</v>
      </c>
      <c r="G131" s="36">
        <f>SUMIFS(СВЦЭМ!$C$39:$C$782,СВЦЭМ!$A$39:$A$782,$A131,СВЦЭМ!$B$39:$B$782,G$119)+'СЕТ СН'!$I$9+СВЦЭМ!$D$10+'СЕТ СН'!$I$6-'СЕТ СН'!$I$19</f>
        <v>1826.5259571300001</v>
      </c>
      <c r="H131" s="36">
        <f>SUMIFS(СВЦЭМ!$C$39:$C$782,СВЦЭМ!$A$39:$A$782,$A131,СВЦЭМ!$B$39:$B$782,H$119)+'СЕТ СН'!$I$9+СВЦЭМ!$D$10+'СЕТ СН'!$I$6-'СЕТ СН'!$I$19</f>
        <v>1793.0245462400001</v>
      </c>
      <c r="I131" s="36">
        <f>SUMIFS(СВЦЭМ!$C$39:$C$782,СВЦЭМ!$A$39:$A$782,$A131,СВЦЭМ!$B$39:$B$782,I$119)+'СЕТ СН'!$I$9+СВЦЭМ!$D$10+'СЕТ СН'!$I$6-'СЕТ СН'!$I$19</f>
        <v>1707.9435092200001</v>
      </c>
      <c r="J131" s="36">
        <f>SUMIFS(СВЦЭМ!$C$39:$C$782,СВЦЭМ!$A$39:$A$782,$A131,СВЦЭМ!$B$39:$B$782,J$119)+'СЕТ СН'!$I$9+СВЦЭМ!$D$10+'СЕТ СН'!$I$6-'СЕТ СН'!$I$19</f>
        <v>1627.5709011900001</v>
      </c>
      <c r="K131" s="36">
        <f>SUMIFS(СВЦЭМ!$C$39:$C$782,СВЦЭМ!$A$39:$A$782,$A131,СВЦЭМ!$B$39:$B$782,K$119)+'СЕТ СН'!$I$9+СВЦЭМ!$D$10+'СЕТ СН'!$I$6-'СЕТ СН'!$I$19</f>
        <v>1610.40216829</v>
      </c>
      <c r="L131" s="36">
        <f>SUMIFS(СВЦЭМ!$C$39:$C$782,СВЦЭМ!$A$39:$A$782,$A131,СВЦЭМ!$B$39:$B$782,L$119)+'СЕТ СН'!$I$9+СВЦЭМ!$D$10+'СЕТ СН'!$I$6-'СЕТ СН'!$I$19</f>
        <v>1604.5667298400001</v>
      </c>
      <c r="M131" s="36">
        <f>SUMIFS(СВЦЭМ!$C$39:$C$782,СВЦЭМ!$A$39:$A$782,$A131,СВЦЭМ!$B$39:$B$782,M$119)+'СЕТ СН'!$I$9+СВЦЭМ!$D$10+'СЕТ СН'!$I$6-'СЕТ СН'!$I$19</f>
        <v>1661.29777036</v>
      </c>
      <c r="N131" s="36">
        <f>SUMIFS(СВЦЭМ!$C$39:$C$782,СВЦЭМ!$A$39:$A$782,$A131,СВЦЭМ!$B$39:$B$782,N$119)+'СЕТ СН'!$I$9+СВЦЭМ!$D$10+'СЕТ СН'!$I$6-'СЕТ СН'!$I$19</f>
        <v>1711.46307669</v>
      </c>
      <c r="O131" s="36">
        <f>SUMIFS(СВЦЭМ!$C$39:$C$782,СВЦЭМ!$A$39:$A$782,$A131,СВЦЭМ!$B$39:$B$782,O$119)+'СЕТ СН'!$I$9+СВЦЭМ!$D$10+'СЕТ СН'!$I$6-'СЕТ СН'!$I$19</f>
        <v>1774.7327646900001</v>
      </c>
      <c r="P131" s="36">
        <f>SUMIFS(СВЦЭМ!$C$39:$C$782,СВЦЭМ!$A$39:$A$782,$A131,СВЦЭМ!$B$39:$B$782,P$119)+'СЕТ СН'!$I$9+СВЦЭМ!$D$10+'СЕТ СН'!$I$6-'СЕТ СН'!$I$19</f>
        <v>1775.1034628299999</v>
      </c>
      <c r="Q131" s="36">
        <f>SUMIFS(СВЦЭМ!$C$39:$C$782,СВЦЭМ!$A$39:$A$782,$A131,СВЦЭМ!$B$39:$B$782,Q$119)+'СЕТ СН'!$I$9+СВЦЭМ!$D$10+'СЕТ СН'!$I$6-'СЕТ СН'!$I$19</f>
        <v>1751.1930354200001</v>
      </c>
      <c r="R131" s="36">
        <f>SUMIFS(СВЦЭМ!$C$39:$C$782,СВЦЭМ!$A$39:$A$782,$A131,СВЦЭМ!$B$39:$B$782,R$119)+'СЕТ СН'!$I$9+СВЦЭМ!$D$10+'СЕТ СН'!$I$6-'СЕТ СН'!$I$19</f>
        <v>1716.99005934</v>
      </c>
      <c r="S131" s="36">
        <f>SUMIFS(СВЦЭМ!$C$39:$C$782,СВЦЭМ!$A$39:$A$782,$A131,СВЦЭМ!$B$39:$B$782,S$119)+'СЕТ СН'!$I$9+СВЦЭМ!$D$10+'СЕТ СН'!$I$6-'СЕТ СН'!$I$19</f>
        <v>1690.2483491</v>
      </c>
      <c r="T131" s="36">
        <f>SUMIFS(СВЦЭМ!$C$39:$C$782,СВЦЭМ!$A$39:$A$782,$A131,СВЦЭМ!$B$39:$B$782,T$119)+'СЕТ СН'!$I$9+СВЦЭМ!$D$10+'СЕТ СН'!$I$6-'СЕТ СН'!$I$19</f>
        <v>1654.76033119</v>
      </c>
      <c r="U131" s="36">
        <f>SUMIFS(СВЦЭМ!$C$39:$C$782,СВЦЭМ!$A$39:$A$782,$A131,СВЦЭМ!$B$39:$B$782,U$119)+'СЕТ СН'!$I$9+СВЦЭМ!$D$10+'СЕТ СН'!$I$6-'СЕТ СН'!$I$19</f>
        <v>1605.0796173700001</v>
      </c>
      <c r="V131" s="36">
        <f>SUMIFS(СВЦЭМ!$C$39:$C$782,СВЦЭМ!$A$39:$A$782,$A131,СВЦЭМ!$B$39:$B$782,V$119)+'СЕТ СН'!$I$9+СВЦЭМ!$D$10+'СЕТ СН'!$I$6-'СЕТ СН'!$I$19</f>
        <v>1610.5268109599999</v>
      </c>
      <c r="W131" s="36">
        <f>SUMIFS(СВЦЭМ!$C$39:$C$782,СВЦЭМ!$A$39:$A$782,$A131,СВЦЭМ!$B$39:$B$782,W$119)+'СЕТ СН'!$I$9+СВЦЭМ!$D$10+'СЕТ СН'!$I$6-'СЕТ СН'!$I$19</f>
        <v>1631.2820460800001</v>
      </c>
      <c r="X131" s="36">
        <f>SUMIFS(СВЦЭМ!$C$39:$C$782,СВЦЭМ!$A$39:$A$782,$A131,СВЦЭМ!$B$39:$B$782,X$119)+'СЕТ СН'!$I$9+СВЦЭМ!$D$10+'СЕТ СН'!$I$6-'СЕТ СН'!$I$19</f>
        <v>1653.6240743400001</v>
      </c>
      <c r="Y131" s="36">
        <f>SUMIFS(СВЦЭМ!$C$39:$C$782,СВЦЭМ!$A$39:$A$782,$A131,СВЦЭМ!$B$39:$B$782,Y$119)+'СЕТ СН'!$I$9+СВЦЭМ!$D$10+'СЕТ СН'!$I$6-'СЕТ СН'!$I$19</f>
        <v>1685.9479586699999</v>
      </c>
    </row>
    <row r="132" spans="1:25" ht="15.75" x14ac:dyDescent="0.2">
      <c r="A132" s="35">
        <f t="shared" si="3"/>
        <v>44633</v>
      </c>
      <c r="B132" s="36">
        <f>SUMIFS(СВЦЭМ!$C$39:$C$782,СВЦЭМ!$A$39:$A$782,$A132,СВЦЭМ!$B$39:$B$782,B$119)+'СЕТ СН'!$I$9+СВЦЭМ!$D$10+'СЕТ СН'!$I$6-'СЕТ СН'!$I$19</f>
        <v>1699.97086749</v>
      </c>
      <c r="C132" s="36">
        <f>SUMIFS(СВЦЭМ!$C$39:$C$782,СВЦЭМ!$A$39:$A$782,$A132,СВЦЭМ!$B$39:$B$782,C$119)+'СЕТ СН'!$I$9+СВЦЭМ!$D$10+'СЕТ СН'!$I$6-'СЕТ СН'!$I$19</f>
        <v>1754.75885672</v>
      </c>
      <c r="D132" s="36">
        <f>SUMIFS(СВЦЭМ!$C$39:$C$782,СВЦЭМ!$A$39:$A$782,$A132,СВЦЭМ!$B$39:$B$782,D$119)+'СЕТ СН'!$I$9+СВЦЭМ!$D$10+'СЕТ СН'!$I$6-'СЕТ СН'!$I$19</f>
        <v>1807.8095972200001</v>
      </c>
      <c r="E132" s="36">
        <f>SUMIFS(СВЦЭМ!$C$39:$C$782,СВЦЭМ!$A$39:$A$782,$A132,СВЦЭМ!$B$39:$B$782,E$119)+'СЕТ СН'!$I$9+СВЦЭМ!$D$10+'СЕТ СН'!$I$6-'СЕТ СН'!$I$19</f>
        <v>1838.7598076100001</v>
      </c>
      <c r="F132" s="36">
        <f>SUMIFS(СВЦЭМ!$C$39:$C$782,СВЦЭМ!$A$39:$A$782,$A132,СВЦЭМ!$B$39:$B$782,F$119)+'СЕТ СН'!$I$9+СВЦЭМ!$D$10+'СЕТ СН'!$I$6-'СЕТ СН'!$I$19</f>
        <v>1860.750534</v>
      </c>
      <c r="G132" s="36">
        <f>SUMIFS(СВЦЭМ!$C$39:$C$782,СВЦЭМ!$A$39:$A$782,$A132,СВЦЭМ!$B$39:$B$782,G$119)+'СЕТ СН'!$I$9+СВЦЭМ!$D$10+'СЕТ СН'!$I$6-'СЕТ СН'!$I$19</f>
        <v>1855.76513026</v>
      </c>
      <c r="H132" s="36">
        <f>SUMIFS(СВЦЭМ!$C$39:$C$782,СВЦЭМ!$A$39:$A$782,$A132,СВЦЭМ!$B$39:$B$782,H$119)+'СЕТ СН'!$I$9+СВЦЭМ!$D$10+'СЕТ СН'!$I$6-'СЕТ СН'!$I$19</f>
        <v>1820.2821025000001</v>
      </c>
      <c r="I132" s="36">
        <f>SUMIFS(СВЦЭМ!$C$39:$C$782,СВЦЭМ!$A$39:$A$782,$A132,СВЦЭМ!$B$39:$B$782,I$119)+'СЕТ СН'!$I$9+СВЦЭМ!$D$10+'СЕТ СН'!$I$6-'СЕТ СН'!$I$19</f>
        <v>1736.1112736499999</v>
      </c>
      <c r="J132" s="36">
        <f>SUMIFS(СВЦЭМ!$C$39:$C$782,СВЦЭМ!$A$39:$A$782,$A132,СВЦЭМ!$B$39:$B$782,J$119)+'СЕТ СН'!$I$9+СВЦЭМ!$D$10+'СЕТ СН'!$I$6-'СЕТ СН'!$I$19</f>
        <v>1665.5113320099999</v>
      </c>
      <c r="K132" s="36">
        <f>SUMIFS(СВЦЭМ!$C$39:$C$782,СВЦЭМ!$A$39:$A$782,$A132,СВЦЭМ!$B$39:$B$782,K$119)+'СЕТ СН'!$I$9+СВЦЭМ!$D$10+'СЕТ СН'!$I$6-'СЕТ СН'!$I$19</f>
        <v>1628.48945273</v>
      </c>
      <c r="L132" s="36">
        <f>SUMIFS(СВЦЭМ!$C$39:$C$782,СВЦЭМ!$A$39:$A$782,$A132,СВЦЭМ!$B$39:$B$782,L$119)+'СЕТ СН'!$I$9+СВЦЭМ!$D$10+'СЕТ СН'!$I$6-'СЕТ СН'!$I$19</f>
        <v>1626.2923716299999</v>
      </c>
      <c r="M132" s="36">
        <f>SUMIFS(СВЦЭМ!$C$39:$C$782,СВЦЭМ!$A$39:$A$782,$A132,СВЦЭМ!$B$39:$B$782,M$119)+'СЕТ СН'!$I$9+СВЦЭМ!$D$10+'СЕТ СН'!$I$6-'СЕТ СН'!$I$19</f>
        <v>1672.86981423</v>
      </c>
      <c r="N132" s="36">
        <f>SUMIFS(СВЦЭМ!$C$39:$C$782,СВЦЭМ!$A$39:$A$782,$A132,СВЦЭМ!$B$39:$B$782,N$119)+'СЕТ СН'!$I$9+СВЦЭМ!$D$10+'СЕТ СН'!$I$6-'СЕТ СН'!$I$19</f>
        <v>1705.46077399</v>
      </c>
      <c r="O132" s="36">
        <f>SUMIFS(СВЦЭМ!$C$39:$C$782,СВЦЭМ!$A$39:$A$782,$A132,СВЦЭМ!$B$39:$B$782,O$119)+'СЕТ СН'!$I$9+СВЦЭМ!$D$10+'СЕТ СН'!$I$6-'СЕТ СН'!$I$19</f>
        <v>1740.3581600699999</v>
      </c>
      <c r="P132" s="36">
        <f>SUMIFS(СВЦЭМ!$C$39:$C$782,СВЦЭМ!$A$39:$A$782,$A132,СВЦЭМ!$B$39:$B$782,P$119)+'СЕТ СН'!$I$9+СВЦЭМ!$D$10+'СЕТ СН'!$I$6-'СЕТ СН'!$I$19</f>
        <v>1757.83583305</v>
      </c>
      <c r="Q132" s="36">
        <f>SUMIFS(СВЦЭМ!$C$39:$C$782,СВЦЭМ!$A$39:$A$782,$A132,СВЦЭМ!$B$39:$B$782,Q$119)+'СЕТ СН'!$I$9+СВЦЭМ!$D$10+'СЕТ СН'!$I$6-'СЕТ СН'!$I$19</f>
        <v>1732.0810891900001</v>
      </c>
      <c r="R132" s="36">
        <f>SUMIFS(СВЦЭМ!$C$39:$C$782,СВЦЭМ!$A$39:$A$782,$A132,СВЦЭМ!$B$39:$B$782,R$119)+'СЕТ СН'!$I$9+СВЦЭМ!$D$10+'СЕТ СН'!$I$6-'СЕТ СН'!$I$19</f>
        <v>1696.89992278</v>
      </c>
      <c r="S132" s="36">
        <f>SUMIFS(СВЦЭМ!$C$39:$C$782,СВЦЭМ!$A$39:$A$782,$A132,СВЦЭМ!$B$39:$B$782,S$119)+'СЕТ СН'!$I$9+СВЦЭМ!$D$10+'СЕТ СН'!$I$6-'СЕТ СН'!$I$19</f>
        <v>1663.0958259399999</v>
      </c>
      <c r="T132" s="36">
        <f>SUMIFS(СВЦЭМ!$C$39:$C$782,СВЦЭМ!$A$39:$A$782,$A132,СВЦЭМ!$B$39:$B$782,T$119)+'СЕТ СН'!$I$9+СВЦЭМ!$D$10+'СЕТ СН'!$I$6-'СЕТ СН'!$I$19</f>
        <v>1627.1211790300001</v>
      </c>
      <c r="U132" s="36">
        <f>SUMIFS(СВЦЭМ!$C$39:$C$782,СВЦЭМ!$A$39:$A$782,$A132,СВЦЭМ!$B$39:$B$782,U$119)+'СЕТ СН'!$I$9+СВЦЭМ!$D$10+'СЕТ СН'!$I$6-'СЕТ СН'!$I$19</f>
        <v>1600.0268244900001</v>
      </c>
      <c r="V132" s="36">
        <f>SUMIFS(СВЦЭМ!$C$39:$C$782,СВЦЭМ!$A$39:$A$782,$A132,СВЦЭМ!$B$39:$B$782,V$119)+'СЕТ СН'!$I$9+СВЦЭМ!$D$10+'СЕТ СН'!$I$6-'СЕТ СН'!$I$19</f>
        <v>1593.8891529100001</v>
      </c>
      <c r="W132" s="36">
        <f>SUMIFS(СВЦЭМ!$C$39:$C$782,СВЦЭМ!$A$39:$A$782,$A132,СВЦЭМ!$B$39:$B$782,W$119)+'СЕТ СН'!$I$9+СВЦЭМ!$D$10+'СЕТ СН'!$I$6-'СЕТ СН'!$I$19</f>
        <v>1605.5287466</v>
      </c>
      <c r="X132" s="36">
        <f>SUMIFS(СВЦЭМ!$C$39:$C$782,СВЦЭМ!$A$39:$A$782,$A132,СВЦЭМ!$B$39:$B$782,X$119)+'СЕТ СН'!$I$9+СВЦЭМ!$D$10+'СЕТ СН'!$I$6-'СЕТ СН'!$I$19</f>
        <v>1634.32589846</v>
      </c>
      <c r="Y132" s="36">
        <f>SUMIFS(СВЦЭМ!$C$39:$C$782,СВЦЭМ!$A$39:$A$782,$A132,СВЦЭМ!$B$39:$B$782,Y$119)+'СЕТ СН'!$I$9+СВЦЭМ!$D$10+'СЕТ СН'!$I$6-'СЕТ СН'!$I$19</f>
        <v>1655.0805623599999</v>
      </c>
    </row>
    <row r="133" spans="1:25" ht="15.75" x14ac:dyDescent="0.2">
      <c r="A133" s="35">
        <f t="shared" si="3"/>
        <v>44634</v>
      </c>
      <c r="B133" s="36">
        <f>SUMIFS(СВЦЭМ!$C$39:$C$782,СВЦЭМ!$A$39:$A$782,$A133,СВЦЭМ!$B$39:$B$782,B$119)+'СЕТ СН'!$I$9+СВЦЭМ!$D$10+'СЕТ СН'!$I$6-'СЕТ СН'!$I$19</f>
        <v>1699.35000079</v>
      </c>
      <c r="C133" s="36">
        <f>SUMIFS(СВЦЭМ!$C$39:$C$782,СВЦЭМ!$A$39:$A$782,$A133,СВЦЭМ!$B$39:$B$782,C$119)+'СЕТ СН'!$I$9+СВЦЭМ!$D$10+'СЕТ СН'!$I$6-'СЕТ СН'!$I$19</f>
        <v>1742.8127710900001</v>
      </c>
      <c r="D133" s="36">
        <f>SUMIFS(СВЦЭМ!$C$39:$C$782,СВЦЭМ!$A$39:$A$782,$A133,СВЦЭМ!$B$39:$B$782,D$119)+'СЕТ СН'!$I$9+СВЦЭМ!$D$10+'СЕТ СН'!$I$6-'СЕТ СН'!$I$19</f>
        <v>1813.2863963899999</v>
      </c>
      <c r="E133" s="36">
        <f>SUMIFS(СВЦЭМ!$C$39:$C$782,СВЦЭМ!$A$39:$A$782,$A133,СВЦЭМ!$B$39:$B$782,E$119)+'СЕТ СН'!$I$9+СВЦЭМ!$D$10+'СЕТ СН'!$I$6-'СЕТ СН'!$I$19</f>
        <v>1826.34325455</v>
      </c>
      <c r="F133" s="36">
        <f>SUMIFS(СВЦЭМ!$C$39:$C$782,СВЦЭМ!$A$39:$A$782,$A133,СВЦЭМ!$B$39:$B$782,F$119)+'СЕТ СН'!$I$9+СВЦЭМ!$D$10+'СЕТ СН'!$I$6-'СЕТ СН'!$I$19</f>
        <v>1827.5723669500001</v>
      </c>
      <c r="G133" s="36">
        <f>SUMIFS(СВЦЭМ!$C$39:$C$782,СВЦЭМ!$A$39:$A$782,$A133,СВЦЭМ!$B$39:$B$782,G$119)+'СЕТ СН'!$I$9+СВЦЭМ!$D$10+'СЕТ СН'!$I$6-'СЕТ СН'!$I$19</f>
        <v>1777.1484153599999</v>
      </c>
      <c r="H133" s="36">
        <f>SUMIFS(СВЦЭМ!$C$39:$C$782,СВЦЭМ!$A$39:$A$782,$A133,СВЦЭМ!$B$39:$B$782,H$119)+'СЕТ СН'!$I$9+СВЦЭМ!$D$10+'СЕТ СН'!$I$6-'СЕТ СН'!$I$19</f>
        <v>1736.02548501</v>
      </c>
      <c r="I133" s="36">
        <f>SUMIFS(СВЦЭМ!$C$39:$C$782,СВЦЭМ!$A$39:$A$782,$A133,СВЦЭМ!$B$39:$B$782,I$119)+'СЕТ СН'!$I$9+СВЦЭМ!$D$10+'СЕТ СН'!$I$6-'СЕТ СН'!$I$19</f>
        <v>1659.7701492799999</v>
      </c>
      <c r="J133" s="36">
        <f>SUMIFS(СВЦЭМ!$C$39:$C$782,СВЦЭМ!$A$39:$A$782,$A133,СВЦЭМ!$B$39:$B$782,J$119)+'СЕТ СН'!$I$9+СВЦЭМ!$D$10+'СЕТ СН'!$I$6-'СЕТ СН'!$I$19</f>
        <v>1639.84390039</v>
      </c>
      <c r="K133" s="36">
        <f>SUMIFS(СВЦЭМ!$C$39:$C$782,СВЦЭМ!$A$39:$A$782,$A133,СВЦЭМ!$B$39:$B$782,K$119)+'СЕТ СН'!$I$9+СВЦЭМ!$D$10+'СЕТ СН'!$I$6-'СЕТ СН'!$I$19</f>
        <v>1628.2989987000001</v>
      </c>
      <c r="L133" s="36">
        <f>SUMIFS(СВЦЭМ!$C$39:$C$782,СВЦЭМ!$A$39:$A$782,$A133,СВЦЭМ!$B$39:$B$782,L$119)+'СЕТ СН'!$I$9+СВЦЭМ!$D$10+'СЕТ СН'!$I$6-'СЕТ СН'!$I$19</f>
        <v>1629.12526301</v>
      </c>
      <c r="M133" s="36">
        <f>SUMIFS(СВЦЭМ!$C$39:$C$782,СВЦЭМ!$A$39:$A$782,$A133,СВЦЭМ!$B$39:$B$782,M$119)+'СЕТ СН'!$I$9+СВЦЭМ!$D$10+'СЕТ СН'!$I$6-'СЕТ СН'!$I$19</f>
        <v>1669.4871540700001</v>
      </c>
      <c r="N133" s="36">
        <f>SUMIFS(СВЦЭМ!$C$39:$C$782,СВЦЭМ!$A$39:$A$782,$A133,СВЦЭМ!$B$39:$B$782,N$119)+'СЕТ СН'!$I$9+СВЦЭМ!$D$10+'СЕТ СН'!$I$6-'СЕТ СН'!$I$19</f>
        <v>1706.08231043</v>
      </c>
      <c r="O133" s="36">
        <f>SUMIFS(СВЦЭМ!$C$39:$C$782,СВЦЭМ!$A$39:$A$782,$A133,СВЦЭМ!$B$39:$B$782,O$119)+'СЕТ СН'!$I$9+СВЦЭМ!$D$10+'СЕТ СН'!$I$6-'СЕТ СН'!$I$19</f>
        <v>1734.29052583</v>
      </c>
      <c r="P133" s="36">
        <f>SUMIFS(СВЦЭМ!$C$39:$C$782,СВЦЭМ!$A$39:$A$782,$A133,СВЦЭМ!$B$39:$B$782,P$119)+'СЕТ СН'!$I$9+СВЦЭМ!$D$10+'СЕТ СН'!$I$6-'СЕТ СН'!$I$19</f>
        <v>1735.91572236</v>
      </c>
      <c r="Q133" s="36">
        <f>SUMIFS(СВЦЭМ!$C$39:$C$782,СВЦЭМ!$A$39:$A$782,$A133,СВЦЭМ!$B$39:$B$782,Q$119)+'СЕТ СН'!$I$9+СВЦЭМ!$D$10+'СЕТ СН'!$I$6-'СЕТ СН'!$I$19</f>
        <v>1711.3704995800001</v>
      </c>
      <c r="R133" s="36">
        <f>SUMIFS(СВЦЭМ!$C$39:$C$782,СВЦЭМ!$A$39:$A$782,$A133,СВЦЭМ!$B$39:$B$782,R$119)+'СЕТ СН'!$I$9+СВЦЭМ!$D$10+'СЕТ СН'!$I$6-'СЕТ СН'!$I$19</f>
        <v>1683.6797126399999</v>
      </c>
      <c r="S133" s="36">
        <f>SUMIFS(СВЦЭМ!$C$39:$C$782,СВЦЭМ!$A$39:$A$782,$A133,СВЦЭМ!$B$39:$B$782,S$119)+'СЕТ СН'!$I$9+СВЦЭМ!$D$10+'СЕТ СН'!$I$6-'СЕТ СН'!$I$19</f>
        <v>1652.08601185</v>
      </c>
      <c r="T133" s="36">
        <f>SUMIFS(СВЦЭМ!$C$39:$C$782,СВЦЭМ!$A$39:$A$782,$A133,СВЦЭМ!$B$39:$B$782,T$119)+'СЕТ СН'!$I$9+СВЦЭМ!$D$10+'СЕТ СН'!$I$6-'СЕТ СН'!$I$19</f>
        <v>1621.2102765100001</v>
      </c>
      <c r="U133" s="36">
        <f>SUMIFS(СВЦЭМ!$C$39:$C$782,СВЦЭМ!$A$39:$A$782,$A133,СВЦЭМ!$B$39:$B$782,U$119)+'СЕТ СН'!$I$9+СВЦЭМ!$D$10+'СЕТ СН'!$I$6-'СЕТ СН'!$I$19</f>
        <v>1606.11752342</v>
      </c>
      <c r="V133" s="36">
        <f>SUMIFS(СВЦЭМ!$C$39:$C$782,СВЦЭМ!$A$39:$A$782,$A133,СВЦЭМ!$B$39:$B$782,V$119)+'СЕТ СН'!$I$9+СВЦЭМ!$D$10+'СЕТ СН'!$I$6-'СЕТ СН'!$I$19</f>
        <v>1615.82205875</v>
      </c>
      <c r="W133" s="36">
        <f>SUMIFS(СВЦЭМ!$C$39:$C$782,СВЦЭМ!$A$39:$A$782,$A133,СВЦЭМ!$B$39:$B$782,W$119)+'СЕТ СН'!$I$9+СВЦЭМ!$D$10+'СЕТ СН'!$I$6-'СЕТ СН'!$I$19</f>
        <v>1620.5869214300001</v>
      </c>
      <c r="X133" s="36">
        <f>SUMIFS(СВЦЭМ!$C$39:$C$782,СВЦЭМ!$A$39:$A$782,$A133,СВЦЭМ!$B$39:$B$782,X$119)+'СЕТ СН'!$I$9+СВЦЭМ!$D$10+'СЕТ СН'!$I$6-'СЕТ СН'!$I$19</f>
        <v>1653.7069075899999</v>
      </c>
      <c r="Y133" s="36">
        <f>SUMIFS(СВЦЭМ!$C$39:$C$782,СВЦЭМ!$A$39:$A$782,$A133,СВЦЭМ!$B$39:$B$782,Y$119)+'СЕТ СН'!$I$9+СВЦЭМ!$D$10+'СЕТ СН'!$I$6-'СЕТ СН'!$I$19</f>
        <v>1692.0780982799999</v>
      </c>
    </row>
    <row r="134" spans="1:25" ht="15.75" x14ac:dyDescent="0.2">
      <c r="A134" s="35">
        <f t="shared" si="3"/>
        <v>44635</v>
      </c>
      <c r="B134" s="36">
        <f>SUMIFS(СВЦЭМ!$C$39:$C$782,СВЦЭМ!$A$39:$A$782,$A134,СВЦЭМ!$B$39:$B$782,B$119)+'СЕТ СН'!$I$9+СВЦЭМ!$D$10+'СЕТ СН'!$I$6-'СЕТ СН'!$I$19</f>
        <v>1712.0110177700001</v>
      </c>
      <c r="C134" s="36">
        <f>SUMIFS(СВЦЭМ!$C$39:$C$782,СВЦЭМ!$A$39:$A$782,$A134,СВЦЭМ!$B$39:$B$782,C$119)+'СЕТ СН'!$I$9+СВЦЭМ!$D$10+'СЕТ СН'!$I$6-'СЕТ СН'!$I$19</f>
        <v>1757.1790669700001</v>
      </c>
      <c r="D134" s="36">
        <f>SUMIFS(СВЦЭМ!$C$39:$C$782,СВЦЭМ!$A$39:$A$782,$A134,СВЦЭМ!$B$39:$B$782,D$119)+'СЕТ СН'!$I$9+СВЦЭМ!$D$10+'СЕТ СН'!$I$6-'СЕТ СН'!$I$19</f>
        <v>1810.50089125</v>
      </c>
      <c r="E134" s="36">
        <f>SUMIFS(СВЦЭМ!$C$39:$C$782,СВЦЭМ!$A$39:$A$782,$A134,СВЦЭМ!$B$39:$B$782,E$119)+'СЕТ СН'!$I$9+СВЦЭМ!$D$10+'СЕТ СН'!$I$6-'СЕТ СН'!$I$19</f>
        <v>1827.7101948100001</v>
      </c>
      <c r="F134" s="36">
        <f>SUMIFS(СВЦЭМ!$C$39:$C$782,СВЦЭМ!$A$39:$A$782,$A134,СВЦЭМ!$B$39:$B$782,F$119)+'СЕТ СН'!$I$9+СВЦЭМ!$D$10+'СЕТ СН'!$I$6-'СЕТ СН'!$I$19</f>
        <v>1833.8294062100001</v>
      </c>
      <c r="G134" s="36">
        <f>SUMIFS(СВЦЭМ!$C$39:$C$782,СВЦЭМ!$A$39:$A$782,$A134,СВЦЭМ!$B$39:$B$782,G$119)+'СЕТ СН'!$I$9+СВЦЭМ!$D$10+'СЕТ СН'!$I$6-'СЕТ СН'!$I$19</f>
        <v>1802.8828593600001</v>
      </c>
      <c r="H134" s="36">
        <f>SUMIFS(СВЦЭМ!$C$39:$C$782,СВЦЭМ!$A$39:$A$782,$A134,СВЦЭМ!$B$39:$B$782,H$119)+'СЕТ СН'!$I$9+СВЦЭМ!$D$10+'СЕТ СН'!$I$6-'СЕТ СН'!$I$19</f>
        <v>1721.6184930100001</v>
      </c>
      <c r="I134" s="36">
        <f>SUMIFS(СВЦЭМ!$C$39:$C$782,СВЦЭМ!$A$39:$A$782,$A134,СВЦЭМ!$B$39:$B$782,I$119)+'СЕТ СН'!$I$9+СВЦЭМ!$D$10+'СЕТ СН'!$I$6-'СЕТ СН'!$I$19</f>
        <v>1658.25376138</v>
      </c>
      <c r="J134" s="36">
        <f>SUMIFS(СВЦЭМ!$C$39:$C$782,СВЦЭМ!$A$39:$A$782,$A134,СВЦЭМ!$B$39:$B$782,J$119)+'СЕТ СН'!$I$9+СВЦЭМ!$D$10+'СЕТ СН'!$I$6-'СЕТ СН'!$I$19</f>
        <v>1612.9303885900001</v>
      </c>
      <c r="K134" s="36">
        <f>SUMIFS(СВЦЭМ!$C$39:$C$782,СВЦЭМ!$A$39:$A$782,$A134,СВЦЭМ!$B$39:$B$782,K$119)+'СЕТ СН'!$I$9+СВЦЭМ!$D$10+'СЕТ СН'!$I$6-'СЕТ СН'!$I$19</f>
        <v>1604.0561469300001</v>
      </c>
      <c r="L134" s="36">
        <f>SUMIFS(СВЦЭМ!$C$39:$C$782,СВЦЭМ!$A$39:$A$782,$A134,СВЦЭМ!$B$39:$B$782,L$119)+'СЕТ СН'!$I$9+СВЦЭМ!$D$10+'СЕТ СН'!$I$6-'СЕТ СН'!$I$19</f>
        <v>1608.5703296500001</v>
      </c>
      <c r="M134" s="36">
        <f>SUMIFS(СВЦЭМ!$C$39:$C$782,СВЦЭМ!$A$39:$A$782,$A134,СВЦЭМ!$B$39:$B$782,M$119)+'СЕТ СН'!$I$9+СВЦЭМ!$D$10+'СЕТ СН'!$I$6-'СЕТ СН'!$I$19</f>
        <v>1639.4446372499999</v>
      </c>
      <c r="N134" s="36">
        <f>SUMIFS(СВЦЭМ!$C$39:$C$782,СВЦЭМ!$A$39:$A$782,$A134,СВЦЭМ!$B$39:$B$782,N$119)+'СЕТ СН'!$I$9+СВЦЭМ!$D$10+'СЕТ СН'!$I$6-'СЕТ СН'!$I$19</f>
        <v>1683.54788145</v>
      </c>
      <c r="O134" s="36">
        <f>SUMIFS(СВЦЭМ!$C$39:$C$782,СВЦЭМ!$A$39:$A$782,$A134,СВЦЭМ!$B$39:$B$782,O$119)+'СЕТ СН'!$I$9+СВЦЭМ!$D$10+'СЕТ СН'!$I$6-'СЕТ СН'!$I$19</f>
        <v>1726.9068294900001</v>
      </c>
      <c r="P134" s="36">
        <f>SUMIFS(СВЦЭМ!$C$39:$C$782,СВЦЭМ!$A$39:$A$782,$A134,СВЦЭМ!$B$39:$B$782,P$119)+'СЕТ СН'!$I$9+СВЦЭМ!$D$10+'СЕТ СН'!$I$6-'СЕТ СН'!$I$19</f>
        <v>1740.57978456</v>
      </c>
      <c r="Q134" s="36">
        <f>SUMIFS(СВЦЭМ!$C$39:$C$782,СВЦЭМ!$A$39:$A$782,$A134,СВЦЭМ!$B$39:$B$782,Q$119)+'СЕТ СН'!$I$9+СВЦЭМ!$D$10+'СЕТ СН'!$I$6-'СЕТ СН'!$I$19</f>
        <v>1727.6924446800001</v>
      </c>
      <c r="R134" s="36">
        <f>SUMIFS(СВЦЭМ!$C$39:$C$782,СВЦЭМ!$A$39:$A$782,$A134,СВЦЭМ!$B$39:$B$782,R$119)+'СЕТ СН'!$I$9+СВЦЭМ!$D$10+'СЕТ СН'!$I$6-'СЕТ СН'!$I$19</f>
        <v>1683.99473173</v>
      </c>
      <c r="S134" s="36">
        <f>SUMIFS(СВЦЭМ!$C$39:$C$782,СВЦЭМ!$A$39:$A$782,$A134,СВЦЭМ!$B$39:$B$782,S$119)+'СЕТ СН'!$I$9+СВЦЭМ!$D$10+'СЕТ СН'!$I$6-'СЕТ СН'!$I$19</f>
        <v>1644.42097326</v>
      </c>
      <c r="T134" s="36">
        <f>SUMIFS(СВЦЭМ!$C$39:$C$782,СВЦЭМ!$A$39:$A$782,$A134,СВЦЭМ!$B$39:$B$782,T$119)+'СЕТ СН'!$I$9+СВЦЭМ!$D$10+'СЕТ СН'!$I$6-'СЕТ СН'!$I$19</f>
        <v>1610.1200417699999</v>
      </c>
      <c r="U134" s="36">
        <f>SUMIFS(СВЦЭМ!$C$39:$C$782,СВЦЭМ!$A$39:$A$782,$A134,СВЦЭМ!$B$39:$B$782,U$119)+'СЕТ СН'!$I$9+СВЦЭМ!$D$10+'СЕТ СН'!$I$6-'СЕТ СН'!$I$19</f>
        <v>1602.0595345199999</v>
      </c>
      <c r="V134" s="36">
        <f>SUMIFS(СВЦЭМ!$C$39:$C$782,СВЦЭМ!$A$39:$A$782,$A134,СВЦЭМ!$B$39:$B$782,V$119)+'СЕТ СН'!$I$9+СВЦЭМ!$D$10+'СЕТ СН'!$I$6-'СЕТ СН'!$I$19</f>
        <v>1613.19651576</v>
      </c>
      <c r="W134" s="36">
        <f>SUMIFS(СВЦЭМ!$C$39:$C$782,СВЦЭМ!$A$39:$A$782,$A134,СВЦЭМ!$B$39:$B$782,W$119)+'СЕТ СН'!$I$9+СВЦЭМ!$D$10+'СЕТ СН'!$I$6-'СЕТ СН'!$I$19</f>
        <v>1632.4296269199999</v>
      </c>
      <c r="X134" s="36">
        <f>SUMIFS(СВЦЭМ!$C$39:$C$782,СВЦЭМ!$A$39:$A$782,$A134,СВЦЭМ!$B$39:$B$782,X$119)+'СЕТ СН'!$I$9+СВЦЭМ!$D$10+'СЕТ СН'!$I$6-'СЕТ СН'!$I$19</f>
        <v>1656.3030988800001</v>
      </c>
      <c r="Y134" s="36">
        <f>SUMIFS(СВЦЭМ!$C$39:$C$782,СВЦЭМ!$A$39:$A$782,$A134,СВЦЭМ!$B$39:$B$782,Y$119)+'СЕТ СН'!$I$9+СВЦЭМ!$D$10+'СЕТ СН'!$I$6-'СЕТ СН'!$I$19</f>
        <v>1701.2628268799999</v>
      </c>
    </row>
    <row r="135" spans="1:25" ht="15.75" x14ac:dyDescent="0.2">
      <c r="A135" s="35">
        <f t="shared" si="3"/>
        <v>44636</v>
      </c>
      <c r="B135" s="36">
        <f>SUMIFS(СВЦЭМ!$C$39:$C$782,СВЦЭМ!$A$39:$A$782,$A135,СВЦЭМ!$B$39:$B$782,B$119)+'СЕТ СН'!$I$9+СВЦЭМ!$D$10+'СЕТ СН'!$I$6-'СЕТ СН'!$I$19</f>
        <v>1693.8597420399999</v>
      </c>
      <c r="C135" s="36">
        <f>SUMIFS(СВЦЭМ!$C$39:$C$782,СВЦЭМ!$A$39:$A$782,$A135,СВЦЭМ!$B$39:$B$782,C$119)+'СЕТ СН'!$I$9+СВЦЭМ!$D$10+'СЕТ СН'!$I$6-'СЕТ СН'!$I$19</f>
        <v>1767.9608463300001</v>
      </c>
      <c r="D135" s="36">
        <f>SUMIFS(СВЦЭМ!$C$39:$C$782,СВЦЭМ!$A$39:$A$782,$A135,СВЦЭМ!$B$39:$B$782,D$119)+'СЕТ СН'!$I$9+СВЦЭМ!$D$10+'СЕТ СН'!$I$6-'СЕТ СН'!$I$19</f>
        <v>1834.94654087</v>
      </c>
      <c r="E135" s="36">
        <f>SUMIFS(СВЦЭМ!$C$39:$C$782,СВЦЭМ!$A$39:$A$782,$A135,СВЦЭМ!$B$39:$B$782,E$119)+'СЕТ СН'!$I$9+СВЦЭМ!$D$10+'СЕТ СН'!$I$6-'СЕТ СН'!$I$19</f>
        <v>1839.4062456700001</v>
      </c>
      <c r="F135" s="36">
        <f>SUMIFS(СВЦЭМ!$C$39:$C$782,СВЦЭМ!$A$39:$A$782,$A135,СВЦЭМ!$B$39:$B$782,F$119)+'СЕТ СН'!$I$9+СВЦЭМ!$D$10+'СЕТ СН'!$I$6-'СЕТ СН'!$I$19</f>
        <v>1851.68737493</v>
      </c>
      <c r="G135" s="36">
        <f>SUMIFS(СВЦЭМ!$C$39:$C$782,СВЦЭМ!$A$39:$A$782,$A135,СВЦЭМ!$B$39:$B$782,G$119)+'СЕТ СН'!$I$9+СВЦЭМ!$D$10+'СЕТ СН'!$I$6-'СЕТ СН'!$I$19</f>
        <v>1820.7009089400001</v>
      </c>
      <c r="H135" s="36">
        <f>SUMIFS(СВЦЭМ!$C$39:$C$782,СВЦЭМ!$A$39:$A$782,$A135,СВЦЭМ!$B$39:$B$782,H$119)+'СЕТ СН'!$I$9+СВЦЭМ!$D$10+'СЕТ СН'!$I$6-'СЕТ СН'!$I$19</f>
        <v>1736.1920049</v>
      </c>
      <c r="I135" s="36">
        <f>SUMIFS(СВЦЭМ!$C$39:$C$782,СВЦЭМ!$A$39:$A$782,$A135,СВЦЭМ!$B$39:$B$782,I$119)+'СЕТ СН'!$I$9+СВЦЭМ!$D$10+'СЕТ СН'!$I$6-'СЕТ СН'!$I$19</f>
        <v>1671.74609964</v>
      </c>
      <c r="J135" s="36">
        <f>SUMIFS(СВЦЭМ!$C$39:$C$782,СВЦЭМ!$A$39:$A$782,$A135,СВЦЭМ!$B$39:$B$782,J$119)+'СЕТ СН'!$I$9+СВЦЭМ!$D$10+'СЕТ СН'!$I$6-'СЕТ СН'!$I$19</f>
        <v>1640.7499132099999</v>
      </c>
      <c r="K135" s="36">
        <f>SUMIFS(СВЦЭМ!$C$39:$C$782,СВЦЭМ!$A$39:$A$782,$A135,СВЦЭМ!$B$39:$B$782,K$119)+'СЕТ СН'!$I$9+СВЦЭМ!$D$10+'СЕТ СН'!$I$6-'СЕТ СН'!$I$19</f>
        <v>1636.0689196799999</v>
      </c>
      <c r="L135" s="36">
        <f>SUMIFS(СВЦЭМ!$C$39:$C$782,СВЦЭМ!$A$39:$A$782,$A135,СВЦЭМ!$B$39:$B$782,L$119)+'СЕТ СН'!$I$9+СВЦЭМ!$D$10+'СЕТ СН'!$I$6-'СЕТ СН'!$I$19</f>
        <v>1645.93435802</v>
      </c>
      <c r="M135" s="36">
        <f>SUMIFS(СВЦЭМ!$C$39:$C$782,СВЦЭМ!$A$39:$A$782,$A135,СВЦЭМ!$B$39:$B$782,M$119)+'СЕТ СН'!$I$9+СВЦЭМ!$D$10+'СЕТ СН'!$I$6-'СЕТ СН'!$I$19</f>
        <v>1699.83241922</v>
      </c>
      <c r="N135" s="36">
        <f>SUMIFS(СВЦЭМ!$C$39:$C$782,СВЦЭМ!$A$39:$A$782,$A135,СВЦЭМ!$B$39:$B$782,N$119)+'СЕТ СН'!$I$9+СВЦЭМ!$D$10+'СЕТ СН'!$I$6-'СЕТ СН'!$I$19</f>
        <v>1716.45010447</v>
      </c>
      <c r="O135" s="36">
        <f>SUMIFS(СВЦЭМ!$C$39:$C$782,СВЦЭМ!$A$39:$A$782,$A135,СВЦЭМ!$B$39:$B$782,O$119)+'СЕТ СН'!$I$9+СВЦЭМ!$D$10+'СЕТ СН'!$I$6-'СЕТ СН'!$I$19</f>
        <v>1759.0774338799999</v>
      </c>
      <c r="P135" s="36">
        <f>SUMIFS(СВЦЭМ!$C$39:$C$782,СВЦЭМ!$A$39:$A$782,$A135,СВЦЭМ!$B$39:$B$782,P$119)+'СЕТ СН'!$I$9+СВЦЭМ!$D$10+'СЕТ СН'!$I$6-'СЕТ СН'!$I$19</f>
        <v>1762.3535101699999</v>
      </c>
      <c r="Q135" s="36">
        <f>SUMIFS(СВЦЭМ!$C$39:$C$782,СВЦЭМ!$A$39:$A$782,$A135,СВЦЭМ!$B$39:$B$782,Q$119)+'СЕТ СН'!$I$9+СВЦЭМ!$D$10+'СЕТ СН'!$I$6-'СЕТ СН'!$I$19</f>
        <v>1739.73632445</v>
      </c>
      <c r="R135" s="36">
        <f>SUMIFS(СВЦЭМ!$C$39:$C$782,СВЦЭМ!$A$39:$A$782,$A135,СВЦЭМ!$B$39:$B$782,R$119)+'СЕТ СН'!$I$9+СВЦЭМ!$D$10+'СЕТ СН'!$I$6-'СЕТ СН'!$I$19</f>
        <v>1714.2381313599999</v>
      </c>
      <c r="S135" s="36">
        <f>SUMIFS(СВЦЭМ!$C$39:$C$782,СВЦЭМ!$A$39:$A$782,$A135,СВЦЭМ!$B$39:$B$782,S$119)+'СЕТ СН'!$I$9+СВЦЭМ!$D$10+'СЕТ СН'!$I$6-'СЕТ СН'!$I$19</f>
        <v>1671.42537457</v>
      </c>
      <c r="T135" s="36">
        <f>SUMIFS(СВЦЭМ!$C$39:$C$782,СВЦЭМ!$A$39:$A$782,$A135,СВЦЭМ!$B$39:$B$782,T$119)+'СЕТ СН'!$I$9+СВЦЭМ!$D$10+'СЕТ СН'!$I$6-'СЕТ СН'!$I$19</f>
        <v>1635.5683305100001</v>
      </c>
      <c r="U135" s="36">
        <f>SUMIFS(СВЦЭМ!$C$39:$C$782,СВЦЭМ!$A$39:$A$782,$A135,СВЦЭМ!$B$39:$B$782,U$119)+'СЕТ СН'!$I$9+СВЦЭМ!$D$10+'СЕТ СН'!$I$6-'СЕТ СН'!$I$19</f>
        <v>1610.6925848000001</v>
      </c>
      <c r="V135" s="36">
        <f>SUMIFS(СВЦЭМ!$C$39:$C$782,СВЦЭМ!$A$39:$A$782,$A135,СВЦЭМ!$B$39:$B$782,V$119)+'СЕТ СН'!$I$9+СВЦЭМ!$D$10+'СЕТ СН'!$I$6-'СЕТ СН'!$I$19</f>
        <v>1631.6370481399999</v>
      </c>
      <c r="W135" s="36">
        <f>SUMIFS(СВЦЭМ!$C$39:$C$782,СВЦЭМ!$A$39:$A$782,$A135,СВЦЭМ!$B$39:$B$782,W$119)+'СЕТ СН'!$I$9+СВЦЭМ!$D$10+'СЕТ СН'!$I$6-'СЕТ СН'!$I$19</f>
        <v>1668.83608084</v>
      </c>
      <c r="X135" s="36">
        <f>SUMIFS(СВЦЭМ!$C$39:$C$782,СВЦЭМ!$A$39:$A$782,$A135,СВЦЭМ!$B$39:$B$782,X$119)+'СЕТ СН'!$I$9+СВЦЭМ!$D$10+'СЕТ СН'!$I$6-'СЕТ СН'!$I$19</f>
        <v>1703.0856782400001</v>
      </c>
      <c r="Y135" s="36">
        <f>SUMIFS(СВЦЭМ!$C$39:$C$782,СВЦЭМ!$A$39:$A$782,$A135,СВЦЭМ!$B$39:$B$782,Y$119)+'СЕТ СН'!$I$9+СВЦЭМ!$D$10+'СЕТ СН'!$I$6-'СЕТ СН'!$I$19</f>
        <v>1723.7545642800001</v>
      </c>
    </row>
    <row r="136" spans="1:25" ht="15.75" x14ac:dyDescent="0.2">
      <c r="A136" s="35">
        <f t="shared" si="3"/>
        <v>44637</v>
      </c>
      <c r="B136" s="36">
        <f>SUMIFS(СВЦЭМ!$C$39:$C$782,СВЦЭМ!$A$39:$A$782,$A136,СВЦЭМ!$B$39:$B$782,B$119)+'СЕТ СН'!$I$9+СВЦЭМ!$D$10+'СЕТ СН'!$I$6-'СЕТ СН'!$I$19</f>
        <v>1726.61415201</v>
      </c>
      <c r="C136" s="36">
        <f>SUMIFS(СВЦЭМ!$C$39:$C$782,СВЦЭМ!$A$39:$A$782,$A136,СВЦЭМ!$B$39:$B$782,C$119)+'СЕТ СН'!$I$9+СВЦЭМ!$D$10+'СЕТ СН'!$I$6-'СЕТ СН'!$I$19</f>
        <v>1791.3525403799999</v>
      </c>
      <c r="D136" s="36">
        <f>SUMIFS(СВЦЭМ!$C$39:$C$782,СВЦЭМ!$A$39:$A$782,$A136,СВЦЭМ!$B$39:$B$782,D$119)+'СЕТ СН'!$I$9+СВЦЭМ!$D$10+'СЕТ СН'!$I$6-'СЕТ СН'!$I$19</f>
        <v>1849.74874955</v>
      </c>
      <c r="E136" s="36">
        <f>SUMIFS(СВЦЭМ!$C$39:$C$782,СВЦЭМ!$A$39:$A$782,$A136,СВЦЭМ!$B$39:$B$782,E$119)+'СЕТ СН'!$I$9+СВЦЭМ!$D$10+'СЕТ СН'!$I$6-'СЕТ СН'!$I$19</f>
        <v>1886.8847425900001</v>
      </c>
      <c r="F136" s="36">
        <f>SUMIFS(СВЦЭМ!$C$39:$C$782,СВЦЭМ!$A$39:$A$782,$A136,СВЦЭМ!$B$39:$B$782,F$119)+'СЕТ СН'!$I$9+СВЦЭМ!$D$10+'СЕТ СН'!$I$6-'СЕТ СН'!$I$19</f>
        <v>1898.3525964200001</v>
      </c>
      <c r="G136" s="36">
        <f>SUMIFS(СВЦЭМ!$C$39:$C$782,СВЦЭМ!$A$39:$A$782,$A136,СВЦЭМ!$B$39:$B$782,G$119)+'СЕТ СН'!$I$9+СВЦЭМ!$D$10+'СЕТ СН'!$I$6-'СЕТ СН'!$I$19</f>
        <v>1864.62686523</v>
      </c>
      <c r="H136" s="36">
        <f>SUMIFS(СВЦЭМ!$C$39:$C$782,СВЦЭМ!$A$39:$A$782,$A136,СВЦЭМ!$B$39:$B$782,H$119)+'СЕТ СН'!$I$9+СВЦЭМ!$D$10+'СЕТ СН'!$I$6-'СЕТ СН'!$I$19</f>
        <v>1765.7591697299999</v>
      </c>
      <c r="I136" s="36">
        <f>SUMIFS(СВЦЭМ!$C$39:$C$782,СВЦЭМ!$A$39:$A$782,$A136,СВЦЭМ!$B$39:$B$782,I$119)+'СЕТ СН'!$I$9+СВЦЭМ!$D$10+'СЕТ СН'!$I$6-'СЕТ СН'!$I$19</f>
        <v>1673.4819942900001</v>
      </c>
      <c r="J136" s="36">
        <f>SUMIFS(СВЦЭМ!$C$39:$C$782,СВЦЭМ!$A$39:$A$782,$A136,СВЦЭМ!$B$39:$B$782,J$119)+'СЕТ СН'!$I$9+СВЦЭМ!$D$10+'СЕТ СН'!$I$6-'СЕТ СН'!$I$19</f>
        <v>1630.00498006</v>
      </c>
      <c r="K136" s="36">
        <f>SUMIFS(СВЦЭМ!$C$39:$C$782,СВЦЭМ!$A$39:$A$782,$A136,СВЦЭМ!$B$39:$B$782,K$119)+'СЕТ СН'!$I$9+СВЦЭМ!$D$10+'СЕТ СН'!$I$6-'СЕТ СН'!$I$19</f>
        <v>1627.5573398399999</v>
      </c>
      <c r="L136" s="36">
        <f>SUMIFS(СВЦЭМ!$C$39:$C$782,СВЦЭМ!$A$39:$A$782,$A136,СВЦЭМ!$B$39:$B$782,L$119)+'СЕТ СН'!$I$9+СВЦЭМ!$D$10+'СЕТ СН'!$I$6-'СЕТ СН'!$I$19</f>
        <v>1631.93445051</v>
      </c>
      <c r="M136" s="36">
        <f>SUMIFS(СВЦЭМ!$C$39:$C$782,СВЦЭМ!$A$39:$A$782,$A136,СВЦЭМ!$B$39:$B$782,M$119)+'СЕТ СН'!$I$9+СВЦЭМ!$D$10+'СЕТ СН'!$I$6-'СЕТ СН'!$I$19</f>
        <v>1685.34038547</v>
      </c>
      <c r="N136" s="36">
        <f>SUMIFS(СВЦЭМ!$C$39:$C$782,СВЦЭМ!$A$39:$A$782,$A136,СВЦЭМ!$B$39:$B$782,N$119)+'СЕТ СН'!$I$9+СВЦЭМ!$D$10+'СЕТ СН'!$I$6-'СЕТ СН'!$I$19</f>
        <v>1724.90714508</v>
      </c>
      <c r="O136" s="36">
        <f>SUMIFS(СВЦЭМ!$C$39:$C$782,СВЦЭМ!$A$39:$A$782,$A136,СВЦЭМ!$B$39:$B$782,O$119)+'СЕТ СН'!$I$9+СВЦЭМ!$D$10+'СЕТ СН'!$I$6-'СЕТ СН'!$I$19</f>
        <v>1749.5488428399999</v>
      </c>
      <c r="P136" s="36">
        <f>SUMIFS(СВЦЭМ!$C$39:$C$782,СВЦЭМ!$A$39:$A$782,$A136,СВЦЭМ!$B$39:$B$782,P$119)+'СЕТ СН'!$I$9+СВЦЭМ!$D$10+'СЕТ СН'!$I$6-'СЕТ СН'!$I$19</f>
        <v>1774.9423179200001</v>
      </c>
      <c r="Q136" s="36">
        <f>SUMIFS(СВЦЭМ!$C$39:$C$782,СВЦЭМ!$A$39:$A$782,$A136,СВЦЭМ!$B$39:$B$782,Q$119)+'СЕТ СН'!$I$9+СВЦЭМ!$D$10+'СЕТ СН'!$I$6-'СЕТ СН'!$I$19</f>
        <v>1769.71822247</v>
      </c>
      <c r="R136" s="36">
        <f>SUMIFS(СВЦЭМ!$C$39:$C$782,СВЦЭМ!$A$39:$A$782,$A136,СВЦЭМ!$B$39:$B$782,R$119)+'СЕТ СН'!$I$9+СВЦЭМ!$D$10+'СЕТ СН'!$I$6-'СЕТ СН'!$I$19</f>
        <v>1734.4812472399999</v>
      </c>
      <c r="S136" s="36">
        <f>SUMIFS(СВЦЭМ!$C$39:$C$782,СВЦЭМ!$A$39:$A$782,$A136,СВЦЭМ!$B$39:$B$782,S$119)+'СЕТ СН'!$I$9+СВЦЭМ!$D$10+'СЕТ СН'!$I$6-'СЕТ СН'!$I$19</f>
        <v>1681.1848770199999</v>
      </c>
      <c r="T136" s="36">
        <f>SUMIFS(СВЦЭМ!$C$39:$C$782,СВЦЭМ!$A$39:$A$782,$A136,СВЦЭМ!$B$39:$B$782,T$119)+'СЕТ СН'!$I$9+СВЦЭМ!$D$10+'СЕТ СН'!$I$6-'СЕТ СН'!$I$19</f>
        <v>1639.3878150400001</v>
      </c>
      <c r="U136" s="36">
        <f>SUMIFS(СВЦЭМ!$C$39:$C$782,СВЦЭМ!$A$39:$A$782,$A136,СВЦЭМ!$B$39:$B$782,U$119)+'СЕТ СН'!$I$9+СВЦЭМ!$D$10+'СЕТ СН'!$I$6-'СЕТ СН'!$I$19</f>
        <v>1620.0482548100001</v>
      </c>
      <c r="V136" s="36">
        <f>SUMIFS(СВЦЭМ!$C$39:$C$782,СВЦЭМ!$A$39:$A$782,$A136,СВЦЭМ!$B$39:$B$782,V$119)+'СЕТ СН'!$I$9+СВЦЭМ!$D$10+'СЕТ СН'!$I$6-'СЕТ СН'!$I$19</f>
        <v>1679.24388462</v>
      </c>
      <c r="W136" s="36">
        <f>SUMIFS(СВЦЭМ!$C$39:$C$782,СВЦЭМ!$A$39:$A$782,$A136,СВЦЭМ!$B$39:$B$782,W$119)+'СЕТ СН'!$I$9+СВЦЭМ!$D$10+'СЕТ СН'!$I$6-'СЕТ СН'!$I$19</f>
        <v>1667.1812775999999</v>
      </c>
      <c r="X136" s="36">
        <f>SUMIFS(СВЦЭМ!$C$39:$C$782,СВЦЭМ!$A$39:$A$782,$A136,СВЦЭМ!$B$39:$B$782,X$119)+'СЕТ СН'!$I$9+СВЦЭМ!$D$10+'СЕТ СН'!$I$6-'СЕТ СН'!$I$19</f>
        <v>1667.9228249400001</v>
      </c>
      <c r="Y136" s="36">
        <f>SUMIFS(СВЦЭМ!$C$39:$C$782,СВЦЭМ!$A$39:$A$782,$A136,СВЦЭМ!$B$39:$B$782,Y$119)+'СЕТ СН'!$I$9+СВЦЭМ!$D$10+'СЕТ СН'!$I$6-'СЕТ СН'!$I$19</f>
        <v>1686.15176228</v>
      </c>
    </row>
    <row r="137" spans="1:25" ht="15.75" x14ac:dyDescent="0.2">
      <c r="A137" s="35">
        <f t="shared" si="3"/>
        <v>44638</v>
      </c>
      <c r="B137" s="36">
        <f>SUMIFS(СВЦЭМ!$C$39:$C$782,СВЦЭМ!$A$39:$A$782,$A137,СВЦЭМ!$B$39:$B$782,B$119)+'СЕТ СН'!$I$9+СВЦЭМ!$D$10+'СЕТ СН'!$I$6-'СЕТ СН'!$I$19</f>
        <v>1627.1059905899999</v>
      </c>
      <c r="C137" s="36">
        <f>SUMIFS(СВЦЭМ!$C$39:$C$782,СВЦЭМ!$A$39:$A$782,$A137,СВЦЭМ!$B$39:$B$782,C$119)+'СЕТ СН'!$I$9+СВЦЭМ!$D$10+'СЕТ СН'!$I$6-'СЕТ СН'!$I$19</f>
        <v>1650.2691762500001</v>
      </c>
      <c r="D137" s="36">
        <f>SUMIFS(СВЦЭМ!$C$39:$C$782,СВЦЭМ!$A$39:$A$782,$A137,СВЦЭМ!$B$39:$B$782,D$119)+'СЕТ СН'!$I$9+СВЦЭМ!$D$10+'СЕТ СН'!$I$6-'СЕТ СН'!$I$19</f>
        <v>1750.7628554400001</v>
      </c>
      <c r="E137" s="36">
        <f>SUMIFS(СВЦЭМ!$C$39:$C$782,СВЦЭМ!$A$39:$A$782,$A137,СВЦЭМ!$B$39:$B$782,E$119)+'СЕТ СН'!$I$9+СВЦЭМ!$D$10+'СЕТ СН'!$I$6-'СЕТ СН'!$I$19</f>
        <v>1775.14442315</v>
      </c>
      <c r="F137" s="36">
        <f>SUMIFS(СВЦЭМ!$C$39:$C$782,СВЦЭМ!$A$39:$A$782,$A137,СВЦЭМ!$B$39:$B$782,F$119)+'СЕТ СН'!$I$9+СВЦЭМ!$D$10+'СЕТ СН'!$I$6-'СЕТ СН'!$I$19</f>
        <v>1797.9386378199999</v>
      </c>
      <c r="G137" s="36">
        <f>SUMIFS(СВЦЭМ!$C$39:$C$782,СВЦЭМ!$A$39:$A$782,$A137,СВЦЭМ!$B$39:$B$782,G$119)+'СЕТ СН'!$I$9+СВЦЭМ!$D$10+'СЕТ СН'!$I$6-'СЕТ СН'!$I$19</f>
        <v>1768.76255477</v>
      </c>
      <c r="H137" s="36">
        <f>SUMIFS(СВЦЭМ!$C$39:$C$782,СВЦЭМ!$A$39:$A$782,$A137,СВЦЭМ!$B$39:$B$782,H$119)+'СЕТ СН'!$I$9+СВЦЭМ!$D$10+'СЕТ СН'!$I$6-'СЕТ СН'!$I$19</f>
        <v>1710.7454568400001</v>
      </c>
      <c r="I137" s="36">
        <f>SUMIFS(СВЦЭМ!$C$39:$C$782,СВЦЭМ!$A$39:$A$782,$A137,СВЦЭМ!$B$39:$B$782,I$119)+'СЕТ СН'!$I$9+СВЦЭМ!$D$10+'СЕТ СН'!$I$6-'СЕТ СН'!$I$19</f>
        <v>1641.06975601</v>
      </c>
      <c r="J137" s="36">
        <f>SUMIFS(СВЦЭМ!$C$39:$C$782,СВЦЭМ!$A$39:$A$782,$A137,СВЦЭМ!$B$39:$B$782,J$119)+'СЕТ СН'!$I$9+СВЦЭМ!$D$10+'СЕТ СН'!$I$6-'СЕТ СН'!$I$19</f>
        <v>1614.15578433</v>
      </c>
      <c r="K137" s="36">
        <f>SUMIFS(СВЦЭМ!$C$39:$C$782,СВЦЭМ!$A$39:$A$782,$A137,СВЦЭМ!$B$39:$B$782,K$119)+'СЕТ СН'!$I$9+СВЦЭМ!$D$10+'СЕТ СН'!$I$6-'СЕТ СН'!$I$19</f>
        <v>1615.9234518000001</v>
      </c>
      <c r="L137" s="36">
        <f>SUMIFS(СВЦЭМ!$C$39:$C$782,СВЦЭМ!$A$39:$A$782,$A137,СВЦЭМ!$B$39:$B$782,L$119)+'СЕТ СН'!$I$9+СВЦЭМ!$D$10+'СЕТ СН'!$I$6-'СЕТ СН'!$I$19</f>
        <v>1619.5070846399999</v>
      </c>
      <c r="M137" s="36">
        <f>SUMIFS(СВЦЭМ!$C$39:$C$782,СВЦЭМ!$A$39:$A$782,$A137,СВЦЭМ!$B$39:$B$782,M$119)+'СЕТ СН'!$I$9+СВЦЭМ!$D$10+'СЕТ СН'!$I$6-'СЕТ СН'!$I$19</f>
        <v>1648.88463011</v>
      </c>
      <c r="N137" s="36">
        <f>SUMIFS(СВЦЭМ!$C$39:$C$782,СВЦЭМ!$A$39:$A$782,$A137,СВЦЭМ!$B$39:$B$782,N$119)+'СЕТ СН'!$I$9+СВЦЭМ!$D$10+'СЕТ СН'!$I$6-'СЕТ СН'!$I$19</f>
        <v>1705.73786361</v>
      </c>
      <c r="O137" s="36">
        <f>SUMIFS(СВЦЭМ!$C$39:$C$782,СВЦЭМ!$A$39:$A$782,$A137,СВЦЭМ!$B$39:$B$782,O$119)+'СЕТ СН'!$I$9+СВЦЭМ!$D$10+'СЕТ СН'!$I$6-'СЕТ СН'!$I$19</f>
        <v>1744.9850068200001</v>
      </c>
      <c r="P137" s="36">
        <f>SUMIFS(СВЦЭМ!$C$39:$C$782,СВЦЭМ!$A$39:$A$782,$A137,СВЦЭМ!$B$39:$B$782,P$119)+'СЕТ СН'!$I$9+СВЦЭМ!$D$10+'СЕТ СН'!$I$6-'СЕТ СН'!$I$19</f>
        <v>1760.54973548</v>
      </c>
      <c r="Q137" s="36">
        <f>SUMIFS(СВЦЭМ!$C$39:$C$782,СВЦЭМ!$A$39:$A$782,$A137,СВЦЭМ!$B$39:$B$782,Q$119)+'СЕТ СН'!$I$9+СВЦЭМ!$D$10+'СЕТ СН'!$I$6-'СЕТ СН'!$I$19</f>
        <v>1744.1915542900001</v>
      </c>
      <c r="R137" s="36">
        <f>SUMIFS(СВЦЭМ!$C$39:$C$782,СВЦЭМ!$A$39:$A$782,$A137,СВЦЭМ!$B$39:$B$782,R$119)+'СЕТ СН'!$I$9+СВЦЭМ!$D$10+'СЕТ СН'!$I$6-'СЕТ СН'!$I$19</f>
        <v>1724.94417387</v>
      </c>
      <c r="S137" s="36">
        <f>SUMIFS(СВЦЭМ!$C$39:$C$782,СВЦЭМ!$A$39:$A$782,$A137,СВЦЭМ!$B$39:$B$782,S$119)+'СЕТ СН'!$I$9+СВЦЭМ!$D$10+'СЕТ СН'!$I$6-'СЕТ СН'!$I$19</f>
        <v>1662.75852693</v>
      </c>
      <c r="T137" s="36">
        <f>SUMIFS(СВЦЭМ!$C$39:$C$782,СВЦЭМ!$A$39:$A$782,$A137,СВЦЭМ!$B$39:$B$782,T$119)+'СЕТ СН'!$I$9+СВЦЭМ!$D$10+'СЕТ СН'!$I$6-'СЕТ СН'!$I$19</f>
        <v>1619.30898209</v>
      </c>
      <c r="U137" s="36">
        <f>SUMIFS(СВЦЭМ!$C$39:$C$782,СВЦЭМ!$A$39:$A$782,$A137,СВЦЭМ!$B$39:$B$782,U$119)+'СЕТ СН'!$I$9+СВЦЭМ!$D$10+'СЕТ СН'!$I$6-'СЕТ СН'!$I$19</f>
        <v>1592.7873526400001</v>
      </c>
      <c r="V137" s="36">
        <f>SUMIFS(СВЦЭМ!$C$39:$C$782,СВЦЭМ!$A$39:$A$782,$A137,СВЦЭМ!$B$39:$B$782,V$119)+'СЕТ СН'!$I$9+СВЦЭМ!$D$10+'СЕТ СН'!$I$6-'СЕТ СН'!$I$19</f>
        <v>1617.6933305100001</v>
      </c>
      <c r="W137" s="36">
        <f>SUMIFS(СВЦЭМ!$C$39:$C$782,СВЦЭМ!$A$39:$A$782,$A137,СВЦЭМ!$B$39:$B$782,W$119)+'СЕТ СН'!$I$9+СВЦЭМ!$D$10+'СЕТ СН'!$I$6-'СЕТ СН'!$I$19</f>
        <v>1635.24925721</v>
      </c>
      <c r="X137" s="36">
        <f>SUMIFS(СВЦЭМ!$C$39:$C$782,СВЦЭМ!$A$39:$A$782,$A137,СВЦЭМ!$B$39:$B$782,X$119)+'СЕТ СН'!$I$9+СВЦЭМ!$D$10+'СЕТ СН'!$I$6-'СЕТ СН'!$I$19</f>
        <v>1658.02689799</v>
      </c>
      <c r="Y137" s="36">
        <f>SUMIFS(СВЦЭМ!$C$39:$C$782,СВЦЭМ!$A$39:$A$782,$A137,СВЦЭМ!$B$39:$B$782,Y$119)+'СЕТ СН'!$I$9+СВЦЭМ!$D$10+'СЕТ СН'!$I$6-'СЕТ СН'!$I$19</f>
        <v>1665.95139275</v>
      </c>
    </row>
    <row r="138" spans="1:25" ht="15.75" x14ac:dyDescent="0.2">
      <c r="A138" s="35">
        <f t="shared" si="3"/>
        <v>44639</v>
      </c>
      <c r="B138" s="36">
        <f>SUMIFS(СВЦЭМ!$C$39:$C$782,СВЦЭМ!$A$39:$A$782,$A138,СВЦЭМ!$B$39:$B$782,B$119)+'СЕТ СН'!$I$9+СВЦЭМ!$D$10+'СЕТ СН'!$I$6-'СЕТ СН'!$I$19</f>
        <v>1675.523324</v>
      </c>
      <c r="C138" s="36">
        <f>SUMIFS(СВЦЭМ!$C$39:$C$782,СВЦЭМ!$A$39:$A$782,$A138,СВЦЭМ!$B$39:$B$782,C$119)+'СЕТ СН'!$I$9+СВЦЭМ!$D$10+'СЕТ СН'!$I$6-'СЕТ СН'!$I$19</f>
        <v>1652.23732382</v>
      </c>
      <c r="D138" s="36">
        <f>SUMIFS(СВЦЭМ!$C$39:$C$782,СВЦЭМ!$A$39:$A$782,$A138,СВЦЭМ!$B$39:$B$782,D$119)+'СЕТ СН'!$I$9+СВЦЭМ!$D$10+'СЕТ СН'!$I$6-'СЕТ СН'!$I$19</f>
        <v>1752.62819122</v>
      </c>
      <c r="E138" s="36">
        <f>SUMIFS(СВЦЭМ!$C$39:$C$782,СВЦЭМ!$A$39:$A$782,$A138,СВЦЭМ!$B$39:$B$782,E$119)+'СЕТ СН'!$I$9+СВЦЭМ!$D$10+'СЕТ СН'!$I$6-'СЕТ СН'!$I$19</f>
        <v>1776.35634839</v>
      </c>
      <c r="F138" s="36">
        <f>SUMIFS(СВЦЭМ!$C$39:$C$782,СВЦЭМ!$A$39:$A$782,$A138,СВЦЭМ!$B$39:$B$782,F$119)+'СЕТ СН'!$I$9+СВЦЭМ!$D$10+'СЕТ СН'!$I$6-'СЕТ СН'!$I$19</f>
        <v>1794.2675251999999</v>
      </c>
      <c r="G138" s="36">
        <f>SUMIFS(СВЦЭМ!$C$39:$C$782,СВЦЭМ!$A$39:$A$782,$A138,СВЦЭМ!$B$39:$B$782,G$119)+'СЕТ СН'!$I$9+СВЦЭМ!$D$10+'СЕТ СН'!$I$6-'СЕТ СН'!$I$19</f>
        <v>1722.2151220999999</v>
      </c>
      <c r="H138" s="36">
        <f>SUMIFS(СВЦЭМ!$C$39:$C$782,СВЦЭМ!$A$39:$A$782,$A138,СВЦЭМ!$B$39:$B$782,H$119)+'СЕТ СН'!$I$9+СВЦЭМ!$D$10+'СЕТ СН'!$I$6-'СЕТ СН'!$I$19</f>
        <v>1668.6208496900001</v>
      </c>
      <c r="I138" s="36">
        <f>SUMIFS(СВЦЭМ!$C$39:$C$782,СВЦЭМ!$A$39:$A$782,$A138,СВЦЭМ!$B$39:$B$782,I$119)+'СЕТ СН'!$I$9+СВЦЭМ!$D$10+'СЕТ СН'!$I$6-'СЕТ СН'!$I$19</f>
        <v>1596.9595997500001</v>
      </c>
      <c r="J138" s="36">
        <f>SUMIFS(СВЦЭМ!$C$39:$C$782,СВЦЭМ!$A$39:$A$782,$A138,СВЦЭМ!$B$39:$B$782,J$119)+'СЕТ СН'!$I$9+СВЦЭМ!$D$10+'СЕТ СН'!$I$6-'СЕТ СН'!$I$19</f>
        <v>1531.3452653899999</v>
      </c>
      <c r="K138" s="36">
        <f>SUMIFS(СВЦЭМ!$C$39:$C$782,СВЦЭМ!$A$39:$A$782,$A138,СВЦЭМ!$B$39:$B$782,K$119)+'СЕТ СН'!$I$9+СВЦЭМ!$D$10+'СЕТ СН'!$I$6-'СЕТ СН'!$I$19</f>
        <v>1551.86335981</v>
      </c>
      <c r="L138" s="36">
        <f>SUMIFS(СВЦЭМ!$C$39:$C$782,СВЦЭМ!$A$39:$A$782,$A138,СВЦЭМ!$B$39:$B$782,L$119)+'СЕТ СН'!$I$9+СВЦЭМ!$D$10+'СЕТ СН'!$I$6-'СЕТ СН'!$I$19</f>
        <v>1556.2315061200002</v>
      </c>
      <c r="M138" s="36">
        <f>SUMIFS(СВЦЭМ!$C$39:$C$782,СВЦЭМ!$A$39:$A$782,$A138,СВЦЭМ!$B$39:$B$782,M$119)+'СЕТ СН'!$I$9+СВЦЭМ!$D$10+'СЕТ СН'!$I$6-'СЕТ СН'!$I$19</f>
        <v>1604.91108543</v>
      </c>
      <c r="N138" s="36">
        <f>SUMIFS(СВЦЭМ!$C$39:$C$782,СВЦЭМ!$A$39:$A$782,$A138,СВЦЭМ!$B$39:$B$782,N$119)+'СЕТ СН'!$I$9+СВЦЭМ!$D$10+'СЕТ СН'!$I$6-'СЕТ СН'!$I$19</f>
        <v>1659.6515795299999</v>
      </c>
      <c r="O138" s="36">
        <f>SUMIFS(СВЦЭМ!$C$39:$C$782,СВЦЭМ!$A$39:$A$782,$A138,СВЦЭМ!$B$39:$B$782,O$119)+'СЕТ СН'!$I$9+СВЦЭМ!$D$10+'СЕТ СН'!$I$6-'СЕТ СН'!$I$19</f>
        <v>1714.2225443100001</v>
      </c>
      <c r="P138" s="36">
        <f>SUMIFS(СВЦЭМ!$C$39:$C$782,СВЦЭМ!$A$39:$A$782,$A138,СВЦЭМ!$B$39:$B$782,P$119)+'СЕТ СН'!$I$9+СВЦЭМ!$D$10+'СЕТ СН'!$I$6-'СЕТ СН'!$I$19</f>
        <v>1739.86425704</v>
      </c>
      <c r="Q138" s="36">
        <f>SUMIFS(СВЦЭМ!$C$39:$C$782,СВЦЭМ!$A$39:$A$782,$A138,СВЦЭМ!$B$39:$B$782,Q$119)+'СЕТ СН'!$I$9+СВЦЭМ!$D$10+'СЕТ СН'!$I$6-'СЕТ СН'!$I$19</f>
        <v>1714.8199054700001</v>
      </c>
      <c r="R138" s="36">
        <f>SUMIFS(СВЦЭМ!$C$39:$C$782,СВЦЭМ!$A$39:$A$782,$A138,СВЦЭМ!$B$39:$B$782,R$119)+'СЕТ СН'!$I$9+СВЦЭМ!$D$10+'СЕТ СН'!$I$6-'СЕТ СН'!$I$19</f>
        <v>1652.9078153</v>
      </c>
      <c r="S138" s="36">
        <f>SUMIFS(СВЦЭМ!$C$39:$C$782,СВЦЭМ!$A$39:$A$782,$A138,СВЦЭМ!$B$39:$B$782,S$119)+'СЕТ СН'!$I$9+СВЦЭМ!$D$10+'СЕТ СН'!$I$6-'СЕТ СН'!$I$19</f>
        <v>1605.62008257</v>
      </c>
      <c r="T138" s="36">
        <f>SUMIFS(СВЦЭМ!$C$39:$C$782,СВЦЭМ!$A$39:$A$782,$A138,СВЦЭМ!$B$39:$B$782,T$119)+'СЕТ СН'!$I$9+СВЦЭМ!$D$10+'СЕТ СН'!$I$6-'СЕТ СН'!$I$19</f>
        <v>1563.31232464</v>
      </c>
      <c r="U138" s="36">
        <f>SUMIFS(СВЦЭМ!$C$39:$C$782,СВЦЭМ!$A$39:$A$782,$A138,СВЦЭМ!$B$39:$B$782,U$119)+'СЕТ СН'!$I$9+СВЦЭМ!$D$10+'СЕТ СН'!$I$6-'СЕТ СН'!$I$19</f>
        <v>1538.5936804200001</v>
      </c>
      <c r="V138" s="36">
        <f>SUMIFS(СВЦЭМ!$C$39:$C$782,СВЦЭМ!$A$39:$A$782,$A138,СВЦЭМ!$B$39:$B$782,V$119)+'СЕТ СН'!$I$9+СВЦЭМ!$D$10+'СЕТ СН'!$I$6-'СЕТ СН'!$I$19</f>
        <v>1557.1716876999999</v>
      </c>
      <c r="W138" s="36">
        <f>SUMIFS(СВЦЭМ!$C$39:$C$782,СВЦЭМ!$A$39:$A$782,$A138,СВЦЭМ!$B$39:$B$782,W$119)+'СЕТ СН'!$I$9+СВЦЭМ!$D$10+'СЕТ СН'!$I$6-'СЕТ СН'!$I$19</f>
        <v>1583.1607671199999</v>
      </c>
      <c r="X138" s="36">
        <f>SUMIFS(СВЦЭМ!$C$39:$C$782,СВЦЭМ!$A$39:$A$782,$A138,СВЦЭМ!$B$39:$B$782,X$119)+'СЕТ СН'!$I$9+СВЦЭМ!$D$10+'СЕТ СН'!$I$6-'СЕТ СН'!$I$19</f>
        <v>1600.33609099</v>
      </c>
      <c r="Y138" s="36">
        <f>SUMIFS(СВЦЭМ!$C$39:$C$782,СВЦЭМ!$A$39:$A$782,$A138,СВЦЭМ!$B$39:$B$782,Y$119)+'СЕТ СН'!$I$9+СВЦЭМ!$D$10+'СЕТ СН'!$I$6-'СЕТ СН'!$I$19</f>
        <v>1633.04207391</v>
      </c>
    </row>
    <row r="139" spans="1:25" ht="15.75" x14ac:dyDescent="0.2">
      <c r="A139" s="35">
        <f t="shared" si="3"/>
        <v>44640</v>
      </c>
      <c r="B139" s="36">
        <f>SUMIFS(СВЦЭМ!$C$39:$C$782,СВЦЭМ!$A$39:$A$782,$A139,СВЦЭМ!$B$39:$B$782,B$119)+'СЕТ СН'!$I$9+СВЦЭМ!$D$10+'СЕТ СН'!$I$6-'СЕТ СН'!$I$19</f>
        <v>1644.0493750400001</v>
      </c>
      <c r="C139" s="36">
        <f>SUMIFS(СВЦЭМ!$C$39:$C$782,СВЦЭМ!$A$39:$A$782,$A139,СВЦЭМ!$B$39:$B$782,C$119)+'СЕТ СН'!$I$9+СВЦЭМ!$D$10+'СЕТ СН'!$I$6-'СЕТ СН'!$I$19</f>
        <v>1687.3154760800001</v>
      </c>
      <c r="D139" s="36">
        <f>SUMIFS(СВЦЭМ!$C$39:$C$782,СВЦЭМ!$A$39:$A$782,$A139,СВЦЭМ!$B$39:$B$782,D$119)+'СЕТ СН'!$I$9+СВЦЭМ!$D$10+'СЕТ СН'!$I$6-'СЕТ СН'!$I$19</f>
        <v>1757.71456822</v>
      </c>
      <c r="E139" s="36">
        <f>SUMIFS(СВЦЭМ!$C$39:$C$782,СВЦЭМ!$A$39:$A$782,$A139,СВЦЭМ!$B$39:$B$782,E$119)+'СЕТ СН'!$I$9+СВЦЭМ!$D$10+'СЕТ СН'!$I$6-'СЕТ СН'!$I$19</f>
        <v>1806.3705136399999</v>
      </c>
      <c r="F139" s="36">
        <f>SUMIFS(СВЦЭМ!$C$39:$C$782,СВЦЭМ!$A$39:$A$782,$A139,СВЦЭМ!$B$39:$B$782,F$119)+'СЕТ СН'!$I$9+СВЦЭМ!$D$10+'СЕТ СН'!$I$6-'СЕТ СН'!$I$19</f>
        <v>1806.43947557</v>
      </c>
      <c r="G139" s="36">
        <f>SUMIFS(СВЦЭМ!$C$39:$C$782,СВЦЭМ!$A$39:$A$782,$A139,СВЦЭМ!$B$39:$B$782,G$119)+'СЕТ СН'!$I$9+СВЦЭМ!$D$10+'СЕТ СН'!$I$6-'СЕТ СН'!$I$19</f>
        <v>1775.0097343299999</v>
      </c>
      <c r="H139" s="36">
        <f>SUMIFS(СВЦЭМ!$C$39:$C$782,СВЦЭМ!$A$39:$A$782,$A139,СВЦЭМ!$B$39:$B$782,H$119)+'СЕТ СН'!$I$9+СВЦЭМ!$D$10+'СЕТ СН'!$I$6-'СЕТ СН'!$I$19</f>
        <v>1735.8382106500001</v>
      </c>
      <c r="I139" s="36">
        <f>SUMIFS(СВЦЭМ!$C$39:$C$782,СВЦЭМ!$A$39:$A$782,$A139,СВЦЭМ!$B$39:$B$782,I$119)+'СЕТ СН'!$I$9+СВЦЭМ!$D$10+'СЕТ СН'!$I$6-'СЕТ СН'!$I$19</f>
        <v>1642.9407367399999</v>
      </c>
      <c r="J139" s="36">
        <f>SUMIFS(СВЦЭМ!$C$39:$C$782,СВЦЭМ!$A$39:$A$782,$A139,СВЦЭМ!$B$39:$B$782,J$119)+'СЕТ СН'!$I$9+СВЦЭМ!$D$10+'СЕТ СН'!$I$6-'СЕТ СН'!$I$19</f>
        <v>1598.6103496200001</v>
      </c>
      <c r="K139" s="36">
        <f>SUMIFS(СВЦЭМ!$C$39:$C$782,СВЦЭМ!$A$39:$A$782,$A139,СВЦЭМ!$B$39:$B$782,K$119)+'СЕТ СН'!$I$9+СВЦЭМ!$D$10+'СЕТ СН'!$I$6-'СЕТ СН'!$I$19</f>
        <v>1590.85383755</v>
      </c>
      <c r="L139" s="36">
        <f>SUMIFS(СВЦЭМ!$C$39:$C$782,СВЦЭМ!$A$39:$A$782,$A139,СВЦЭМ!$B$39:$B$782,L$119)+'СЕТ СН'!$I$9+СВЦЭМ!$D$10+'СЕТ СН'!$I$6-'СЕТ СН'!$I$19</f>
        <v>1569.2092289100001</v>
      </c>
      <c r="M139" s="36">
        <f>SUMIFS(СВЦЭМ!$C$39:$C$782,СВЦЭМ!$A$39:$A$782,$A139,СВЦЭМ!$B$39:$B$782,M$119)+'СЕТ СН'!$I$9+СВЦЭМ!$D$10+'СЕТ СН'!$I$6-'СЕТ СН'!$I$19</f>
        <v>1618.0956558400001</v>
      </c>
      <c r="N139" s="36">
        <f>SUMIFS(СВЦЭМ!$C$39:$C$782,СВЦЭМ!$A$39:$A$782,$A139,СВЦЭМ!$B$39:$B$782,N$119)+'СЕТ СН'!$I$9+СВЦЭМ!$D$10+'СЕТ СН'!$I$6-'СЕТ СН'!$I$19</f>
        <v>1675.1410995000001</v>
      </c>
      <c r="O139" s="36">
        <f>SUMIFS(СВЦЭМ!$C$39:$C$782,СВЦЭМ!$A$39:$A$782,$A139,СВЦЭМ!$B$39:$B$782,O$119)+'СЕТ СН'!$I$9+СВЦЭМ!$D$10+'СЕТ СН'!$I$6-'СЕТ СН'!$I$19</f>
        <v>1758.32202865</v>
      </c>
      <c r="P139" s="36">
        <f>SUMIFS(СВЦЭМ!$C$39:$C$782,СВЦЭМ!$A$39:$A$782,$A139,СВЦЭМ!$B$39:$B$782,P$119)+'СЕТ СН'!$I$9+СВЦЭМ!$D$10+'СЕТ СН'!$I$6-'СЕТ СН'!$I$19</f>
        <v>1785.4058300199999</v>
      </c>
      <c r="Q139" s="36">
        <f>SUMIFS(СВЦЭМ!$C$39:$C$782,СВЦЭМ!$A$39:$A$782,$A139,СВЦЭМ!$B$39:$B$782,Q$119)+'СЕТ СН'!$I$9+СВЦЭМ!$D$10+'СЕТ СН'!$I$6-'СЕТ СН'!$I$19</f>
        <v>1731.0617402600001</v>
      </c>
      <c r="R139" s="36">
        <f>SUMIFS(СВЦЭМ!$C$39:$C$782,СВЦЭМ!$A$39:$A$782,$A139,СВЦЭМ!$B$39:$B$782,R$119)+'СЕТ СН'!$I$9+СВЦЭМ!$D$10+'СЕТ СН'!$I$6-'СЕТ СН'!$I$19</f>
        <v>1660.81125101</v>
      </c>
      <c r="S139" s="36">
        <f>SUMIFS(СВЦЭМ!$C$39:$C$782,СВЦЭМ!$A$39:$A$782,$A139,СВЦЭМ!$B$39:$B$782,S$119)+'СЕТ СН'!$I$9+СВЦЭМ!$D$10+'СЕТ СН'!$I$6-'СЕТ СН'!$I$19</f>
        <v>1594.80329732</v>
      </c>
      <c r="T139" s="36">
        <f>SUMIFS(СВЦЭМ!$C$39:$C$782,СВЦЭМ!$A$39:$A$782,$A139,СВЦЭМ!$B$39:$B$782,T$119)+'СЕТ СН'!$I$9+СВЦЭМ!$D$10+'СЕТ СН'!$I$6-'СЕТ СН'!$I$19</f>
        <v>1561.9767841400001</v>
      </c>
      <c r="U139" s="36">
        <f>SUMIFS(СВЦЭМ!$C$39:$C$782,СВЦЭМ!$A$39:$A$782,$A139,СВЦЭМ!$B$39:$B$782,U$119)+'СЕТ СН'!$I$9+СВЦЭМ!$D$10+'СЕТ СН'!$I$6-'СЕТ СН'!$I$19</f>
        <v>1524.2104821600001</v>
      </c>
      <c r="V139" s="36">
        <f>SUMIFS(СВЦЭМ!$C$39:$C$782,СВЦЭМ!$A$39:$A$782,$A139,СВЦЭМ!$B$39:$B$782,V$119)+'СЕТ СН'!$I$9+СВЦЭМ!$D$10+'СЕТ СН'!$I$6-'СЕТ СН'!$I$19</f>
        <v>1541.1038178899998</v>
      </c>
      <c r="W139" s="36">
        <f>SUMIFS(СВЦЭМ!$C$39:$C$782,СВЦЭМ!$A$39:$A$782,$A139,СВЦЭМ!$B$39:$B$782,W$119)+'СЕТ СН'!$I$9+СВЦЭМ!$D$10+'СЕТ СН'!$I$6-'СЕТ СН'!$I$19</f>
        <v>1560.3256181900001</v>
      </c>
      <c r="X139" s="36">
        <f>SUMIFS(СВЦЭМ!$C$39:$C$782,СВЦЭМ!$A$39:$A$782,$A139,СВЦЭМ!$B$39:$B$782,X$119)+'СЕТ СН'!$I$9+СВЦЭМ!$D$10+'СЕТ СН'!$I$6-'СЕТ СН'!$I$19</f>
        <v>1580.5505797200001</v>
      </c>
      <c r="Y139" s="36">
        <f>SUMIFS(СВЦЭМ!$C$39:$C$782,СВЦЭМ!$A$39:$A$782,$A139,СВЦЭМ!$B$39:$B$782,Y$119)+'СЕТ СН'!$I$9+СВЦЭМ!$D$10+'СЕТ СН'!$I$6-'СЕТ СН'!$I$19</f>
        <v>1623.97243368</v>
      </c>
    </row>
    <row r="140" spans="1:25" ht="15.75" x14ac:dyDescent="0.2">
      <c r="A140" s="35">
        <f t="shared" si="3"/>
        <v>44641</v>
      </c>
      <c r="B140" s="36">
        <f>SUMIFS(СВЦЭМ!$C$39:$C$782,СВЦЭМ!$A$39:$A$782,$A140,СВЦЭМ!$B$39:$B$782,B$119)+'СЕТ СН'!$I$9+СВЦЭМ!$D$10+'СЕТ СН'!$I$6-'СЕТ СН'!$I$19</f>
        <v>1626.58853514</v>
      </c>
      <c r="C140" s="36">
        <f>SUMIFS(СВЦЭМ!$C$39:$C$782,СВЦЭМ!$A$39:$A$782,$A140,СВЦЭМ!$B$39:$B$782,C$119)+'СЕТ СН'!$I$9+СВЦЭМ!$D$10+'СЕТ СН'!$I$6-'СЕТ СН'!$I$19</f>
        <v>1675.7127070900001</v>
      </c>
      <c r="D140" s="36">
        <f>SUMIFS(СВЦЭМ!$C$39:$C$782,СВЦЭМ!$A$39:$A$782,$A140,СВЦЭМ!$B$39:$B$782,D$119)+'СЕТ СН'!$I$9+СВЦЭМ!$D$10+'СЕТ СН'!$I$6-'СЕТ СН'!$I$19</f>
        <v>1763.6857104200001</v>
      </c>
      <c r="E140" s="36">
        <f>SUMIFS(СВЦЭМ!$C$39:$C$782,СВЦЭМ!$A$39:$A$782,$A140,СВЦЭМ!$B$39:$B$782,E$119)+'СЕТ СН'!$I$9+СВЦЭМ!$D$10+'СЕТ СН'!$I$6-'СЕТ СН'!$I$19</f>
        <v>1811.6274109999999</v>
      </c>
      <c r="F140" s="36">
        <f>SUMIFS(СВЦЭМ!$C$39:$C$782,СВЦЭМ!$A$39:$A$782,$A140,СВЦЭМ!$B$39:$B$782,F$119)+'СЕТ СН'!$I$9+СВЦЭМ!$D$10+'СЕТ СН'!$I$6-'СЕТ СН'!$I$19</f>
        <v>1809.53572689</v>
      </c>
      <c r="G140" s="36">
        <f>SUMIFS(СВЦЭМ!$C$39:$C$782,СВЦЭМ!$A$39:$A$782,$A140,СВЦЭМ!$B$39:$B$782,G$119)+'СЕТ СН'!$I$9+СВЦЭМ!$D$10+'СЕТ СН'!$I$6-'СЕТ СН'!$I$19</f>
        <v>1796.44819697</v>
      </c>
      <c r="H140" s="36">
        <f>SUMIFS(СВЦЭМ!$C$39:$C$782,СВЦЭМ!$A$39:$A$782,$A140,СВЦЭМ!$B$39:$B$782,H$119)+'СЕТ СН'!$I$9+СВЦЭМ!$D$10+'СЕТ СН'!$I$6-'СЕТ СН'!$I$19</f>
        <v>1776.34438598</v>
      </c>
      <c r="I140" s="36">
        <f>SUMIFS(СВЦЭМ!$C$39:$C$782,СВЦЭМ!$A$39:$A$782,$A140,СВЦЭМ!$B$39:$B$782,I$119)+'СЕТ СН'!$I$9+СВЦЭМ!$D$10+'СЕТ СН'!$I$6-'СЕТ СН'!$I$19</f>
        <v>1669.9924571900001</v>
      </c>
      <c r="J140" s="36">
        <f>SUMIFS(СВЦЭМ!$C$39:$C$782,СВЦЭМ!$A$39:$A$782,$A140,СВЦЭМ!$B$39:$B$782,J$119)+'СЕТ СН'!$I$9+СВЦЭМ!$D$10+'СЕТ СН'!$I$6-'СЕТ СН'!$I$19</f>
        <v>1648.7244808200001</v>
      </c>
      <c r="K140" s="36">
        <f>SUMIFS(СВЦЭМ!$C$39:$C$782,СВЦЭМ!$A$39:$A$782,$A140,СВЦЭМ!$B$39:$B$782,K$119)+'СЕТ СН'!$I$9+СВЦЭМ!$D$10+'СЕТ СН'!$I$6-'СЕТ СН'!$I$19</f>
        <v>1642.84101571</v>
      </c>
      <c r="L140" s="36">
        <f>SUMIFS(СВЦЭМ!$C$39:$C$782,СВЦЭМ!$A$39:$A$782,$A140,СВЦЭМ!$B$39:$B$782,L$119)+'СЕТ СН'!$I$9+СВЦЭМ!$D$10+'СЕТ СН'!$I$6-'СЕТ СН'!$I$19</f>
        <v>1658.1980549</v>
      </c>
      <c r="M140" s="36">
        <f>SUMIFS(СВЦЭМ!$C$39:$C$782,СВЦЭМ!$A$39:$A$782,$A140,СВЦЭМ!$B$39:$B$782,M$119)+'СЕТ СН'!$I$9+СВЦЭМ!$D$10+'СЕТ СН'!$I$6-'СЕТ СН'!$I$19</f>
        <v>1686.22329661</v>
      </c>
      <c r="N140" s="36">
        <f>SUMIFS(СВЦЭМ!$C$39:$C$782,СВЦЭМ!$A$39:$A$782,$A140,СВЦЭМ!$B$39:$B$782,N$119)+'СЕТ СН'!$I$9+СВЦЭМ!$D$10+'СЕТ СН'!$I$6-'СЕТ СН'!$I$19</f>
        <v>1750.19781388</v>
      </c>
      <c r="O140" s="36">
        <f>SUMIFS(СВЦЭМ!$C$39:$C$782,СВЦЭМ!$A$39:$A$782,$A140,СВЦЭМ!$B$39:$B$782,O$119)+'СЕТ СН'!$I$9+СВЦЭМ!$D$10+'СЕТ СН'!$I$6-'СЕТ СН'!$I$19</f>
        <v>1799.3762045200001</v>
      </c>
      <c r="P140" s="36">
        <f>SUMIFS(СВЦЭМ!$C$39:$C$782,СВЦЭМ!$A$39:$A$782,$A140,СВЦЭМ!$B$39:$B$782,P$119)+'СЕТ СН'!$I$9+СВЦЭМ!$D$10+'СЕТ СН'!$I$6-'СЕТ СН'!$I$19</f>
        <v>1820.10698194</v>
      </c>
      <c r="Q140" s="36">
        <f>SUMIFS(СВЦЭМ!$C$39:$C$782,СВЦЭМ!$A$39:$A$782,$A140,СВЦЭМ!$B$39:$B$782,Q$119)+'СЕТ СН'!$I$9+СВЦЭМ!$D$10+'СЕТ СН'!$I$6-'СЕТ СН'!$I$19</f>
        <v>1758.4071177000001</v>
      </c>
      <c r="R140" s="36">
        <f>SUMIFS(СВЦЭМ!$C$39:$C$782,СВЦЭМ!$A$39:$A$782,$A140,СВЦЭМ!$B$39:$B$782,R$119)+'СЕТ СН'!$I$9+СВЦЭМ!$D$10+'СЕТ СН'!$I$6-'СЕТ СН'!$I$19</f>
        <v>1650.5182879900001</v>
      </c>
      <c r="S140" s="36">
        <f>SUMIFS(СВЦЭМ!$C$39:$C$782,СВЦЭМ!$A$39:$A$782,$A140,СВЦЭМ!$B$39:$B$782,S$119)+'СЕТ СН'!$I$9+СВЦЭМ!$D$10+'СЕТ СН'!$I$6-'СЕТ СН'!$I$19</f>
        <v>1572.0038263199999</v>
      </c>
      <c r="T140" s="36">
        <f>SUMIFS(СВЦЭМ!$C$39:$C$782,СВЦЭМ!$A$39:$A$782,$A140,СВЦЭМ!$B$39:$B$782,T$119)+'СЕТ СН'!$I$9+СВЦЭМ!$D$10+'СЕТ СН'!$I$6-'СЕТ СН'!$I$19</f>
        <v>1517.9116349999999</v>
      </c>
      <c r="U140" s="36">
        <f>SUMIFS(СВЦЭМ!$C$39:$C$782,СВЦЭМ!$A$39:$A$782,$A140,СВЦЭМ!$B$39:$B$782,U$119)+'СЕТ СН'!$I$9+СВЦЭМ!$D$10+'СЕТ СН'!$I$6-'СЕТ СН'!$I$19</f>
        <v>1550.5759467</v>
      </c>
      <c r="V140" s="36">
        <f>SUMIFS(СВЦЭМ!$C$39:$C$782,СВЦЭМ!$A$39:$A$782,$A140,СВЦЭМ!$B$39:$B$782,V$119)+'СЕТ СН'!$I$9+СВЦЭМ!$D$10+'СЕТ СН'!$I$6-'СЕТ СН'!$I$19</f>
        <v>1646.92613951</v>
      </c>
      <c r="W140" s="36">
        <f>SUMIFS(СВЦЭМ!$C$39:$C$782,СВЦЭМ!$A$39:$A$782,$A140,СВЦЭМ!$B$39:$B$782,W$119)+'СЕТ СН'!$I$9+СВЦЭМ!$D$10+'СЕТ СН'!$I$6-'СЕТ СН'!$I$19</f>
        <v>1666.6536479399999</v>
      </c>
      <c r="X140" s="36">
        <f>SUMIFS(СВЦЭМ!$C$39:$C$782,СВЦЭМ!$A$39:$A$782,$A140,СВЦЭМ!$B$39:$B$782,X$119)+'СЕТ СН'!$I$9+СВЦЭМ!$D$10+'СЕТ СН'!$I$6-'СЕТ СН'!$I$19</f>
        <v>1684.1464402300001</v>
      </c>
      <c r="Y140" s="36">
        <f>SUMIFS(СВЦЭМ!$C$39:$C$782,СВЦЭМ!$A$39:$A$782,$A140,СВЦЭМ!$B$39:$B$782,Y$119)+'СЕТ СН'!$I$9+СВЦЭМ!$D$10+'СЕТ СН'!$I$6-'СЕТ СН'!$I$19</f>
        <v>1703.7695152700001</v>
      </c>
    </row>
    <row r="141" spans="1:25" ht="15.75" x14ac:dyDescent="0.2">
      <c r="A141" s="35">
        <f t="shared" si="3"/>
        <v>44642</v>
      </c>
      <c r="B141" s="36">
        <f>SUMIFS(СВЦЭМ!$C$39:$C$782,СВЦЭМ!$A$39:$A$782,$A141,СВЦЭМ!$B$39:$B$782,B$119)+'СЕТ СН'!$I$9+СВЦЭМ!$D$10+'СЕТ СН'!$I$6-'СЕТ СН'!$I$19</f>
        <v>1744.6226208999999</v>
      </c>
      <c r="C141" s="36">
        <f>SUMIFS(СВЦЭМ!$C$39:$C$782,СВЦЭМ!$A$39:$A$782,$A141,СВЦЭМ!$B$39:$B$782,C$119)+'СЕТ СН'!$I$9+СВЦЭМ!$D$10+'СЕТ СН'!$I$6-'СЕТ СН'!$I$19</f>
        <v>1773.0474279499999</v>
      </c>
      <c r="D141" s="36">
        <f>SUMIFS(СВЦЭМ!$C$39:$C$782,СВЦЭМ!$A$39:$A$782,$A141,СВЦЭМ!$B$39:$B$782,D$119)+'СЕТ СН'!$I$9+СВЦЭМ!$D$10+'СЕТ СН'!$I$6-'СЕТ СН'!$I$19</f>
        <v>1834.69865654</v>
      </c>
      <c r="E141" s="36">
        <f>SUMIFS(СВЦЭМ!$C$39:$C$782,СВЦЭМ!$A$39:$A$782,$A141,СВЦЭМ!$B$39:$B$782,E$119)+'СЕТ СН'!$I$9+СВЦЭМ!$D$10+'СЕТ СН'!$I$6-'СЕТ СН'!$I$19</f>
        <v>1872.05831337</v>
      </c>
      <c r="F141" s="36">
        <f>SUMIFS(СВЦЭМ!$C$39:$C$782,СВЦЭМ!$A$39:$A$782,$A141,СВЦЭМ!$B$39:$B$782,F$119)+'СЕТ СН'!$I$9+СВЦЭМ!$D$10+'СЕТ СН'!$I$6-'СЕТ СН'!$I$19</f>
        <v>1855.6176289299999</v>
      </c>
      <c r="G141" s="36">
        <f>SUMIFS(СВЦЭМ!$C$39:$C$782,СВЦЭМ!$A$39:$A$782,$A141,СВЦЭМ!$B$39:$B$782,G$119)+'СЕТ СН'!$I$9+СВЦЭМ!$D$10+'СЕТ СН'!$I$6-'СЕТ СН'!$I$19</f>
        <v>1841.0631491900001</v>
      </c>
      <c r="H141" s="36">
        <f>SUMIFS(СВЦЭМ!$C$39:$C$782,СВЦЭМ!$A$39:$A$782,$A141,СВЦЭМ!$B$39:$B$782,H$119)+'СЕТ СН'!$I$9+СВЦЭМ!$D$10+'СЕТ СН'!$I$6-'СЕТ СН'!$I$19</f>
        <v>1774.43768525</v>
      </c>
      <c r="I141" s="36">
        <f>SUMIFS(СВЦЭМ!$C$39:$C$782,СВЦЭМ!$A$39:$A$782,$A141,СВЦЭМ!$B$39:$B$782,I$119)+'СЕТ СН'!$I$9+СВЦЭМ!$D$10+'СЕТ СН'!$I$6-'СЕТ СН'!$I$19</f>
        <v>1687.55452158</v>
      </c>
      <c r="J141" s="36">
        <f>SUMIFS(СВЦЭМ!$C$39:$C$782,СВЦЭМ!$A$39:$A$782,$A141,СВЦЭМ!$B$39:$B$782,J$119)+'СЕТ СН'!$I$9+СВЦЭМ!$D$10+'СЕТ СН'!$I$6-'СЕТ СН'!$I$19</f>
        <v>1670.8615015600001</v>
      </c>
      <c r="K141" s="36">
        <f>SUMIFS(СВЦЭМ!$C$39:$C$782,СВЦЭМ!$A$39:$A$782,$A141,СВЦЭМ!$B$39:$B$782,K$119)+'СЕТ СН'!$I$9+СВЦЭМ!$D$10+'СЕТ СН'!$I$6-'СЕТ СН'!$I$19</f>
        <v>1709.0845132300001</v>
      </c>
      <c r="L141" s="36">
        <f>SUMIFS(СВЦЭМ!$C$39:$C$782,СВЦЭМ!$A$39:$A$782,$A141,СВЦЭМ!$B$39:$B$782,L$119)+'СЕТ СН'!$I$9+СВЦЭМ!$D$10+'СЕТ СН'!$I$6-'СЕТ СН'!$I$19</f>
        <v>1688.41455438</v>
      </c>
      <c r="M141" s="36">
        <f>SUMIFS(СВЦЭМ!$C$39:$C$782,СВЦЭМ!$A$39:$A$782,$A141,СВЦЭМ!$B$39:$B$782,M$119)+'СЕТ СН'!$I$9+СВЦЭМ!$D$10+'СЕТ СН'!$I$6-'СЕТ СН'!$I$19</f>
        <v>1760.40633817</v>
      </c>
      <c r="N141" s="36">
        <f>SUMIFS(СВЦЭМ!$C$39:$C$782,СВЦЭМ!$A$39:$A$782,$A141,СВЦЭМ!$B$39:$B$782,N$119)+'СЕТ СН'!$I$9+СВЦЭМ!$D$10+'СЕТ СН'!$I$6-'СЕТ СН'!$I$19</f>
        <v>1810.16923193</v>
      </c>
      <c r="O141" s="36">
        <f>SUMIFS(СВЦЭМ!$C$39:$C$782,СВЦЭМ!$A$39:$A$782,$A141,СВЦЭМ!$B$39:$B$782,O$119)+'СЕТ СН'!$I$9+СВЦЭМ!$D$10+'СЕТ СН'!$I$6-'СЕТ СН'!$I$19</f>
        <v>1901.6497819799999</v>
      </c>
      <c r="P141" s="36">
        <f>SUMIFS(СВЦЭМ!$C$39:$C$782,СВЦЭМ!$A$39:$A$782,$A141,СВЦЭМ!$B$39:$B$782,P$119)+'СЕТ СН'!$I$9+СВЦЭМ!$D$10+'СЕТ СН'!$I$6-'СЕТ СН'!$I$19</f>
        <v>1892.2338479800001</v>
      </c>
      <c r="Q141" s="36">
        <f>SUMIFS(СВЦЭМ!$C$39:$C$782,СВЦЭМ!$A$39:$A$782,$A141,СВЦЭМ!$B$39:$B$782,Q$119)+'СЕТ СН'!$I$9+СВЦЭМ!$D$10+'СЕТ СН'!$I$6-'СЕТ СН'!$I$19</f>
        <v>1837.7706286099999</v>
      </c>
      <c r="R141" s="36">
        <f>SUMIFS(СВЦЭМ!$C$39:$C$782,СВЦЭМ!$A$39:$A$782,$A141,СВЦЭМ!$B$39:$B$782,R$119)+'СЕТ СН'!$I$9+СВЦЭМ!$D$10+'СЕТ СН'!$I$6-'СЕТ СН'!$I$19</f>
        <v>1716.60661196</v>
      </c>
      <c r="S141" s="36">
        <f>SUMIFS(СВЦЭМ!$C$39:$C$782,СВЦЭМ!$A$39:$A$782,$A141,СВЦЭМ!$B$39:$B$782,S$119)+'СЕТ СН'!$I$9+СВЦЭМ!$D$10+'СЕТ СН'!$I$6-'СЕТ СН'!$I$19</f>
        <v>1626.65528273</v>
      </c>
      <c r="T141" s="36">
        <f>SUMIFS(СВЦЭМ!$C$39:$C$782,СВЦЭМ!$A$39:$A$782,$A141,СВЦЭМ!$B$39:$B$782,T$119)+'СЕТ СН'!$I$9+СВЦЭМ!$D$10+'СЕТ СН'!$I$6-'СЕТ СН'!$I$19</f>
        <v>1566.7394292900001</v>
      </c>
      <c r="U141" s="36">
        <f>SUMIFS(СВЦЭМ!$C$39:$C$782,СВЦЭМ!$A$39:$A$782,$A141,СВЦЭМ!$B$39:$B$782,U$119)+'СЕТ СН'!$I$9+СВЦЭМ!$D$10+'СЕТ СН'!$I$6-'СЕТ СН'!$I$19</f>
        <v>1594.3560913900001</v>
      </c>
      <c r="V141" s="36">
        <f>SUMIFS(СВЦЭМ!$C$39:$C$782,СВЦЭМ!$A$39:$A$782,$A141,СВЦЭМ!$B$39:$B$782,V$119)+'СЕТ СН'!$I$9+СВЦЭМ!$D$10+'СЕТ СН'!$I$6-'СЕТ СН'!$I$19</f>
        <v>1698.8498239800001</v>
      </c>
      <c r="W141" s="36">
        <f>SUMIFS(СВЦЭМ!$C$39:$C$782,СВЦЭМ!$A$39:$A$782,$A141,СВЦЭМ!$B$39:$B$782,W$119)+'СЕТ СН'!$I$9+СВЦЭМ!$D$10+'СЕТ СН'!$I$6-'СЕТ СН'!$I$19</f>
        <v>1710.02673222</v>
      </c>
      <c r="X141" s="36">
        <f>SUMIFS(СВЦЭМ!$C$39:$C$782,СВЦЭМ!$A$39:$A$782,$A141,СВЦЭМ!$B$39:$B$782,X$119)+'СЕТ СН'!$I$9+СВЦЭМ!$D$10+'СЕТ СН'!$I$6-'СЕТ СН'!$I$19</f>
        <v>1723.44596428</v>
      </c>
      <c r="Y141" s="36">
        <f>SUMIFS(СВЦЭМ!$C$39:$C$782,СВЦЭМ!$A$39:$A$782,$A141,СВЦЭМ!$B$39:$B$782,Y$119)+'СЕТ СН'!$I$9+СВЦЭМ!$D$10+'СЕТ СН'!$I$6-'СЕТ СН'!$I$19</f>
        <v>1732.01506907</v>
      </c>
    </row>
    <row r="142" spans="1:25" ht="15.75" x14ac:dyDescent="0.2">
      <c r="A142" s="35">
        <f t="shared" si="3"/>
        <v>44643</v>
      </c>
      <c r="B142" s="36">
        <f>SUMIFS(СВЦЭМ!$C$39:$C$782,СВЦЭМ!$A$39:$A$782,$A142,СВЦЭМ!$B$39:$B$782,B$119)+'СЕТ СН'!$I$9+СВЦЭМ!$D$10+'СЕТ СН'!$I$6-'СЕТ СН'!$I$19</f>
        <v>1768.6729081200001</v>
      </c>
      <c r="C142" s="36">
        <f>SUMIFS(СВЦЭМ!$C$39:$C$782,СВЦЭМ!$A$39:$A$782,$A142,СВЦЭМ!$B$39:$B$782,C$119)+'СЕТ СН'!$I$9+СВЦЭМ!$D$10+'СЕТ СН'!$I$6-'СЕТ СН'!$I$19</f>
        <v>1792.60853421</v>
      </c>
      <c r="D142" s="36">
        <f>SUMIFS(СВЦЭМ!$C$39:$C$782,СВЦЭМ!$A$39:$A$782,$A142,СВЦЭМ!$B$39:$B$782,D$119)+'СЕТ СН'!$I$9+СВЦЭМ!$D$10+'СЕТ СН'!$I$6-'СЕТ СН'!$I$19</f>
        <v>1847.4406674700001</v>
      </c>
      <c r="E142" s="36">
        <f>SUMIFS(СВЦЭМ!$C$39:$C$782,СВЦЭМ!$A$39:$A$782,$A142,СВЦЭМ!$B$39:$B$782,E$119)+'СЕТ СН'!$I$9+СВЦЭМ!$D$10+'СЕТ СН'!$I$6-'СЕТ СН'!$I$19</f>
        <v>1898.52933893</v>
      </c>
      <c r="F142" s="36">
        <f>SUMIFS(СВЦЭМ!$C$39:$C$782,СВЦЭМ!$A$39:$A$782,$A142,СВЦЭМ!$B$39:$B$782,F$119)+'СЕТ СН'!$I$9+СВЦЭМ!$D$10+'СЕТ СН'!$I$6-'СЕТ СН'!$I$19</f>
        <v>1882.3425909499999</v>
      </c>
      <c r="G142" s="36">
        <f>SUMIFS(СВЦЭМ!$C$39:$C$782,СВЦЭМ!$A$39:$A$782,$A142,СВЦЭМ!$B$39:$B$782,G$119)+'СЕТ СН'!$I$9+СВЦЭМ!$D$10+'СЕТ СН'!$I$6-'СЕТ СН'!$I$19</f>
        <v>1851.23861177</v>
      </c>
      <c r="H142" s="36">
        <f>SUMIFS(СВЦЭМ!$C$39:$C$782,СВЦЭМ!$A$39:$A$782,$A142,СВЦЭМ!$B$39:$B$782,H$119)+'СЕТ СН'!$I$9+СВЦЭМ!$D$10+'СЕТ СН'!$I$6-'СЕТ СН'!$I$19</f>
        <v>1786.3156861699999</v>
      </c>
      <c r="I142" s="36">
        <f>SUMIFS(СВЦЭМ!$C$39:$C$782,СВЦЭМ!$A$39:$A$782,$A142,СВЦЭМ!$B$39:$B$782,I$119)+'СЕТ СН'!$I$9+СВЦЭМ!$D$10+'СЕТ СН'!$I$6-'СЕТ СН'!$I$19</f>
        <v>1718.8522103400001</v>
      </c>
      <c r="J142" s="36">
        <f>SUMIFS(СВЦЭМ!$C$39:$C$782,СВЦЭМ!$A$39:$A$782,$A142,СВЦЭМ!$B$39:$B$782,J$119)+'СЕТ СН'!$I$9+СВЦЭМ!$D$10+'СЕТ СН'!$I$6-'СЕТ СН'!$I$19</f>
        <v>1695.5281232100001</v>
      </c>
      <c r="K142" s="36">
        <f>SUMIFS(СВЦЭМ!$C$39:$C$782,СВЦЭМ!$A$39:$A$782,$A142,СВЦЭМ!$B$39:$B$782,K$119)+'СЕТ СН'!$I$9+СВЦЭМ!$D$10+'СЕТ СН'!$I$6-'СЕТ СН'!$I$19</f>
        <v>1701.8464572</v>
      </c>
      <c r="L142" s="36">
        <f>SUMIFS(СВЦЭМ!$C$39:$C$782,СВЦЭМ!$A$39:$A$782,$A142,СВЦЭМ!$B$39:$B$782,L$119)+'СЕТ СН'!$I$9+СВЦЭМ!$D$10+'СЕТ СН'!$I$6-'СЕТ СН'!$I$19</f>
        <v>1740.45000183</v>
      </c>
      <c r="M142" s="36">
        <f>SUMIFS(СВЦЭМ!$C$39:$C$782,СВЦЭМ!$A$39:$A$782,$A142,СВЦЭМ!$B$39:$B$782,M$119)+'СЕТ СН'!$I$9+СВЦЭМ!$D$10+'СЕТ СН'!$I$6-'СЕТ СН'!$I$19</f>
        <v>1763.2436475700001</v>
      </c>
      <c r="N142" s="36">
        <f>SUMIFS(СВЦЭМ!$C$39:$C$782,СВЦЭМ!$A$39:$A$782,$A142,СВЦЭМ!$B$39:$B$782,N$119)+'СЕТ СН'!$I$9+СВЦЭМ!$D$10+'СЕТ СН'!$I$6-'СЕТ СН'!$I$19</f>
        <v>1791.90384664</v>
      </c>
      <c r="O142" s="36">
        <f>SUMIFS(СВЦЭМ!$C$39:$C$782,СВЦЭМ!$A$39:$A$782,$A142,СВЦЭМ!$B$39:$B$782,O$119)+'СЕТ СН'!$I$9+СВЦЭМ!$D$10+'СЕТ СН'!$I$6-'СЕТ СН'!$I$19</f>
        <v>1839.52494856</v>
      </c>
      <c r="P142" s="36">
        <f>SUMIFS(СВЦЭМ!$C$39:$C$782,СВЦЭМ!$A$39:$A$782,$A142,СВЦЭМ!$B$39:$B$782,P$119)+'СЕТ СН'!$I$9+СВЦЭМ!$D$10+'СЕТ СН'!$I$6-'СЕТ СН'!$I$19</f>
        <v>1881.4614239499999</v>
      </c>
      <c r="Q142" s="36">
        <f>SUMIFS(СВЦЭМ!$C$39:$C$782,СВЦЭМ!$A$39:$A$782,$A142,СВЦЭМ!$B$39:$B$782,Q$119)+'СЕТ СН'!$I$9+СВЦЭМ!$D$10+'СЕТ СН'!$I$6-'СЕТ СН'!$I$19</f>
        <v>1863.3055207499999</v>
      </c>
      <c r="R142" s="36">
        <f>SUMIFS(СВЦЭМ!$C$39:$C$782,СВЦЭМ!$A$39:$A$782,$A142,СВЦЭМ!$B$39:$B$782,R$119)+'СЕТ СН'!$I$9+СВЦЭМ!$D$10+'СЕТ СН'!$I$6-'СЕТ СН'!$I$19</f>
        <v>1798.92707133</v>
      </c>
      <c r="S142" s="36">
        <f>SUMIFS(СВЦЭМ!$C$39:$C$782,СВЦЭМ!$A$39:$A$782,$A142,СВЦЭМ!$B$39:$B$782,S$119)+'СЕТ СН'!$I$9+СВЦЭМ!$D$10+'СЕТ СН'!$I$6-'СЕТ СН'!$I$19</f>
        <v>1747.70493715</v>
      </c>
      <c r="T142" s="36">
        <f>SUMIFS(СВЦЭМ!$C$39:$C$782,СВЦЭМ!$A$39:$A$782,$A142,СВЦЭМ!$B$39:$B$782,T$119)+'СЕТ СН'!$I$9+СВЦЭМ!$D$10+'СЕТ СН'!$I$6-'СЕТ СН'!$I$19</f>
        <v>1688.6551351400001</v>
      </c>
      <c r="U142" s="36">
        <f>SUMIFS(СВЦЭМ!$C$39:$C$782,СВЦЭМ!$A$39:$A$782,$A142,СВЦЭМ!$B$39:$B$782,U$119)+'СЕТ СН'!$I$9+СВЦЭМ!$D$10+'СЕТ СН'!$I$6-'СЕТ СН'!$I$19</f>
        <v>1668.92167451</v>
      </c>
      <c r="V142" s="36">
        <f>SUMIFS(СВЦЭМ!$C$39:$C$782,СВЦЭМ!$A$39:$A$782,$A142,СВЦЭМ!$B$39:$B$782,V$119)+'СЕТ СН'!$I$9+СВЦЭМ!$D$10+'СЕТ СН'!$I$6-'СЕТ СН'!$I$19</f>
        <v>1678.8140099499999</v>
      </c>
      <c r="W142" s="36">
        <f>SUMIFS(СВЦЭМ!$C$39:$C$782,СВЦЭМ!$A$39:$A$782,$A142,СВЦЭМ!$B$39:$B$782,W$119)+'СЕТ СН'!$I$9+СВЦЭМ!$D$10+'СЕТ СН'!$I$6-'СЕТ СН'!$I$19</f>
        <v>1690.54123783</v>
      </c>
      <c r="X142" s="36">
        <f>SUMIFS(СВЦЭМ!$C$39:$C$782,СВЦЭМ!$A$39:$A$782,$A142,СВЦЭМ!$B$39:$B$782,X$119)+'СЕТ СН'!$I$9+СВЦЭМ!$D$10+'СЕТ СН'!$I$6-'СЕТ СН'!$I$19</f>
        <v>1695.74420854</v>
      </c>
      <c r="Y142" s="36">
        <f>SUMIFS(СВЦЭМ!$C$39:$C$782,СВЦЭМ!$A$39:$A$782,$A142,СВЦЭМ!$B$39:$B$782,Y$119)+'СЕТ СН'!$I$9+СВЦЭМ!$D$10+'СЕТ СН'!$I$6-'СЕТ СН'!$I$19</f>
        <v>1696.0275828700001</v>
      </c>
    </row>
    <row r="143" spans="1:25" ht="15.75" x14ac:dyDescent="0.2">
      <c r="A143" s="35">
        <f t="shared" si="3"/>
        <v>44644</v>
      </c>
      <c r="B143" s="36">
        <f>SUMIFS(СВЦЭМ!$C$39:$C$782,СВЦЭМ!$A$39:$A$782,$A143,СВЦЭМ!$B$39:$B$782,B$119)+'СЕТ СН'!$I$9+СВЦЭМ!$D$10+'СЕТ СН'!$I$6-'СЕТ СН'!$I$19</f>
        <v>1768.81266003</v>
      </c>
      <c r="C143" s="36">
        <f>SUMIFS(СВЦЭМ!$C$39:$C$782,СВЦЭМ!$A$39:$A$782,$A143,СВЦЭМ!$B$39:$B$782,C$119)+'СЕТ СН'!$I$9+СВЦЭМ!$D$10+'СЕТ СН'!$I$6-'СЕТ СН'!$I$19</f>
        <v>1803.9323949300001</v>
      </c>
      <c r="D143" s="36">
        <f>SUMIFS(СВЦЭМ!$C$39:$C$782,СВЦЭМ!$A$39:$A$782,$A143,СВЦЭМ!$B$39:$B$782,D$119)+'СЕТ СН'!$I$9+СВЦЭМ!$D$10+'СЕТ СН'!$I$6-'СЕТ СН'!$I$19</f>
        <v>1892.25935912</v>
      </c>
      <c r="E143" s="36">
        <f>SUMIFS(СВЦЭМ!$C$39:$C$782,СВЦЭМ!$A$39:$A$782,$A143,СВЦЭМ!$B$39:$B$782,E$119)+'СЕТ СН'!$I$9+СВЦЭМ!$D$10+'СЕТ СН'!$I$6-'СЕТ СН'!$I$19</f>
        <v>1915.9705832100001</v>
      </c>
      <c r="F143" s="36">
        <f>SUMIFS(СВЦЭМ!$C$39:$C$782,СВЦЭМ!$A$39:$A$782,$A143,СВЦЭМ!$B$39:$B$782,F$119)+'СЕТ СН'!$I$9+СВЦЭМ!$D$10+'СЕТ СН'!$I$6-'СЕТ СН'!$I$19</f>
        <v>1888.3010628100001</v>
      </c>
      <c r="G143" s="36">
        <f>SUMIFS(СВЦЭМ!$C$39:$C$782,СВЦЭМ!$A$39:$A$782,$A143,СВЦЭМ!$B$39:$B$782,G$119)+'СЕТ СН'!$I$9+СВЦЭМ!$D$10+'СЕТ СН'!$I$6-'СЕТ СН'!$I$19</f>
        <v>1866.49583732</v>
      </c>
      <c r="H143" s="36">
        <f>SUMIFS(СВЦЭМ!$C$39:$C$782,СВЦЭМ!$A$39:$A$782,$A143,СВЦЭМ!$B$39:$B$782,H$119)+'СЕТ СН'!$I$9+СВЦЭМ!$D$10+'СЕТ СН'!$I$6-'СЕТ СН'!$I$19</f>
        <v>1794.96136632</v>
      </c>
      <c r="I143" s="36">
        <f>SUMIFS(СВЦЭМ!$C$39:$C$782,СВЦЭМ!$A$39:$A$782,$A143,СВЦЭМ!$B$39:$B$782,I$119)+'СЕТ СН'!$I$9+СВЦЭМ!$D$10+'СЕТ СН'!$I$6-'СЕТ СН'!$I$19</f>
        <v>1709.84774571</v>
      </c>
      <c r="J143" s="36">
        <f>SUMIFS(СВЦЭМ!$C$39:$C$782,СВЦЭМ!$A$39:$A$782,$A143,СВЦЭМ!$B$39:$B$782,J$119)+'СЕТ СН'!$I$9+СВЦЭМ!$D$10+'СЕТ СН'!$I$6-'СЕТ СН'!$I$19</f>
        <v>1698.3418285</v>
      </c>
      <c r="K143" s="36">
        <f>SUMIFS(СВЦЭМ!$C$39:$C$782,СВЦЭМ!$A$39:$A$782,$A143,СВЦЭМ!$B$39:$B$782,K$119)+'СЕТ СН'!$I$9+СВЦЭМ!$D$10+'СЕТ СН'!$I$6-'СЕТ СН'!$I$19</f>
        <v>1700.9506402899999</v>
      </c>
      <c r="L143" s="36">
        <f>SUMIFS(СВЦЭМ!$C$39:$C$782,СВЦЭМ!$A$39:$A$782,$A143,СВЦЭМ!$B$39:$B$782,L$119)+'СЕТ СН'!$I$9+СВЦЭМ!$D$10+'СЕТ СН'!$I$6-'СЕТ СН'!$I$19</f>
        <v>1716.41827964</v>
      </c>
      <c r="M143" s="36">
        <f>SUMIFS(СВЦЭМ!$C$39:$C$782,СВЦЭМ!$A$39:$A$782,$A143,СВЦЭМ!$B$39:$B$782,M$119)+'СЕТ СН'!$I$9+СВЦЭМ!$D$10+'СЕТ СН'!$I$6-'СЕТ СН'!$I$19</f>
        <v>1779.1243052</v>
      </c>
      <c r="N143" s="36">
        <f>SUMIFS(СВЦЭМ!$C$39:$C$782,СВЦЭМ!$A$39:$A$782,$A143,СВЦЭМ!$B$39:$B$782,N$119)+'СЕТ СН'!$I$9+СВЦЭМ!$D$10+'СЕТ СН'!$I$6-'СЕТ СН'!$I$19</f>
        <v>1836.1485363300001</v>
      </c>
      <c r="O143" s="36">
        <f>SUMIFS(СВЦЭМ!$C$39:$C$782,СВЦЭМ!$A$39:$A$782,$A143,СВЦЭМ!$B$39:$B$782,O$119)+'СЕТ СН'!$I$9+СВЦЭМ!$D$10+'СЕТ СН'!$I$6-'СЕТ СН'!$I$19</f>
        <v>1885.1532035299999</v>
      </c>
      <c r="P143" s="36">
        <f>SUMIFS(СВЦЭМ!$C$39:$C$782,СВЦЭМ!$A$39:$A$782,$A143,СВЦЭМ!$B$39:$B$782,P$119)+'СЕТ СН'!$I$9+СВЦЭМ!$D$10+'СЕТ СН'!$I$6-'СЕТ СН'!$I$19</f>
        <v>1899.6368264800001</v>
      </c>
      <c r="Q143" s="36">
        <f>SUMIFS(СВЦЭМ!$C$39:$C$782,СВЦЭМ!$A$39:$A$782,$A143,СВЦЭМ!$B$39:$B$782,Q$119)+'СЕТ СН'!$I$9+СВЦЭМ!$D$10+'СЕТ СН'!$I$6-'СЕТ СН'!$I$19</f>
        <v>1881.65577508</v>
      </c>
      <c r="R143" s="36">
        <f>SUMIFS(СВЦЭМ!$C$39:$C$782,СВЦЭМ!$A$39:$A$782,$A143,СВЦЭМ!$B$39:$B$782,R$119)+'СЕТ СН'!$I$9+СВЦЭМ!$D$10+'СЕТ СН'!$I$6-'СЕТ СН'!$I$19</f>
        <v>1805.5607209499999</v>
      </c>
      <c r="S143" s="36">
        <f>SUMIFS(СВЦЭМ!$C$39:$C$782,СВЦЭМ!$A$39:$A$782,$A143,СВЦЭМ!$B$39:$B$782,S$119)+'СЕТ СН'!$I$9+СВЦЭМ!$D$10+'СЕТ СН'!$I$6-'СЕТ СН'!$I$19</f>
        <v>1768.38497917</v>
      </c>
      <c r="T143" s="36">
        <f>SUMIFS(СВЦЭМ!$C$39:$C$782,СВЦЭМ!$A$39:$A$782,$A143,СВЦЭМ!$B$39:$B$782,T$119)+'СЕТ СН'!$I$9+СВЦЭМ!$D$10+'СЕТ СН'!$I$6-'СЕТ СН'!$I$19</f>
        <v>1711.2928253800001</v>
      </c>
      <c r="U143" s="36">
        <f>SUMIFS(СВЦЭМ!$C$39:$C$782,СВЦЭМ!$A$39:$A$782,$A143,СВЦЭМ!$B$39:$B$782,U$119)+'СЕТ СН'!$I$9+СВЦЭМ!$D$10+'СЕТ СН'!$I$6-'СЕТ СН'!$I$19</f>
        <v>1687.8176966999999</v>
      </c>
      <c r="V143" s="36">
        <f>SUMIFS(СВЦЭМ!$C$39:$C$782,СВЦЭМ!$A$39:$A$782,$A143,СВЦЭМ!$B$39:$B$782,V$119)+'СЕТ СН'!$I$9+СВЦЭМ!$D$10+'СЕТ СН'!$I$6-'СЕТ СН'!$I$19</f>
        <v>1655.0300155299999</v>
      </c>
      <c r="W143" s="36">
        <f>SUMIFS(СВЦЭМ!$C$39:$C$782,СВЦЭМ!$A$39:$A$782,$A143,СВЦЭМ!$B$39:$B$782,W$119)+'СЕТ СН'!$I$9+СВЦЭМ!$D$10+'СЕТ СН'!$I$6-'СЕТ СН'!$I$19</f>
        <v>1681.41813243</v>
      </c>
      <c r="X143" s="36">
        <f>SUMIFS(СВЦЭМ!$C$39:$C$782,СВЦЭМ!$A$39:$A$782,$A143,СВЦЭМ!$B$39:$B$782,X$119)+'СЕТ СН'!$I$9+СВЦЭМ!$D$10+'СЕТ СН'!$I$6-'СЕТ СН'!$I$19</f>
        <v>1589.5561812200001</v>
      </c>
      <c r="Y143" s="36">
        <f>SUMIFS(СВЦЭМ!$C$39:$C$782,СВЦЭМ!$A$39:$A$782,$A143,СВЦЭМ!$B$39:$B$782,Y$119)+'СЕТ СН'!$I$9+СВЦЭМ!$D$10+'СЕТ СН'!$I$6-'СЕТ СН'!$I$19</f>
        <v>1542.95553913</v>
      </c>
    </row>
    <row r="144" spans="1:25" ht="15.75" x14ac:dyDescent="0.2">
      <c r="A144" s="35">
        <f t="shared" si="3"/>
        <v>44645</v>
      </c>
      <c r="B144" s="36">
        <f>SUMIFS(СВЦЭМ!$C$39:$C$782,СВЦЭМ!$A$39:$A$782,$A144,СВЦЭМ!$B$39:$B$782,B$119)+'СЕТ СН'!$I$9+СВЦЭМ!$D$10+'СЕТ СН'!$I$6-'СЕТ СН'!$I$19</f>
        <v>1608.10336306</v>
      </c>
      <c r="C144" s="36">
        <f>SUMIFS(СВЦЭМ!$C$39:$C$782,СВЦЭМ!$A$39:$A$782,$A144,СВЦЭМ!$B$39:$B$782,C$119)+'СЕТ СН'!$I$9+СВЦЭМ!$D$10+'СЕТ СН'!$I$6-'СЕТ СН'!$I$19</f>
        <v>1683.81888067</v>
      </c>
      <c r="D144" s="36">
        <f>SUMIFS(СВЦЭМ!$C$39:$C$782,СВЦЭМ!$A$39:$A$782,$A144,СВЦЭМ!$B$39:$B$782,D$119)+'СЕТ СН'!$I$9+СВЦЭМ!$D$10+'СЕТ СН'!$I$6-'СЕТ СН'!$I$19</f>
        <v>1813.5929778</v>
      </c>
      <c r="E144" s="36">
        <f>SUMIFS(СВЦЭМ!$C$39:$C$782,СВЦЭМ!$A$39:$A$782,$A144,СВЦЭМ!$B$39:$B$782,E$119)+'СЕТ СН'!$I$9+СВЦЭМ!$D$10+'СЕТ СН'!$I$6-'СЕТ СН'!$I$19</f>
        <v>1869.1259796300001</v>
      </c>
      <c r="F144" s="36">
        <f>SUMIFS(СВЦЭМ!$C$39:$C$782,СВЦЭМ!$A$39:$A$782,$A144,СВЦЭМ!$B$39:$B$782,F$119)+'СЕТ СН'!$I$9+СВЦЭМ!$D$10+'СЕТ СН'!$I$6-'СЕТ СН'!$I$19</f>
        <v>1882.43447231</v>
      </c>
      <c r="G144" s="36">
        <f>SUMIFS(СВЦЭМ!$C$39:$C$782,СВЦЭМ!$A$39:$A$782,$A144,СВЦЭМ!$B$39:$B$782,G$119)+'СЕТ СН'!$I$9+СВЦЭМ!$D$10+'СЕТ СН'!$I$6-'СЕТ СН'!$I$19</f>
        <v>1871.2043493000001</v>
      </c>
      <c r="H144" s="36">
        <f>SUMIFS(СВЦЭМ!$C$39:$C$782,СВЦЭМ!$A$39:$A$782,$A144,СВЦЭМ!$B$39:$B$782,H$119)+'СЕТ СН'!$I$9+СВЦЭМ!$D$10+'СЕТ СН'!$I$6-'СЕТ СН'!$I$19</f>
        <v>1788.5215521800001</v>
      </c>
      <c r="I144" s="36">
        <f>SUMIFS(СВЦЭМ!$C$39:$C$782,СВЦЭМ!$A$39:$A$782,$A144,СВЦЭМ!$B$39:$B$782,I$119)+'СЕТ СН'!$I$9+СВЦЭМ!$D$10+'СЕТ СН'!$I$6-'СЕТ СН'!$I$19</f>
        <v>1659.82744093</v>
      </c>
      <c r="J144" s="36">
        <f>SUMIFS(СВЦЭМ!$C$39:$C$782,СВЦЭМ!$A$39:$A$782,$A144,СВЦЭМ!$B$39:$B$782,J$119)+'СЕТ СН'!$I$9+СВЦЭМ!$D$10+'СЕТ СН'!$I$6-'СЕТ СН'!$I$19</f>
        <v>1567.6034359800001</v>
      </c>
      <c r="K144" s="36">
        <f>SUMIFS(СВЦЭМ!$C$39:$C$782,СВЦЭМ!$A$39:$A$782,$A144,СВЦЭМ!$B$39:$B$782,K$119)+'СЕТ СН'!$I$9+СВЦЭМ!$D$10+'СЕТ СН'!$I$6-'СЕТ СН'!$I$19</f>
        <v>1563.54798981</v>
      </c>
      <c r="L144" s="36">
        <f>SUMIFS(СВЦЭМ!$C$39:$C$782,СВЦЭМ!$A$39:$A$782,$A144,СВЦЭМ!$B$39:$B$782,L$119)+'СЕТ СН'!$I$9+СВЦЭМ!$D$10+'СЕТ СН'!$I$6-'СЕТ СН'!$I$19</f>
        <v>1573.0939960400001</v>
      </c>
      <c r="M144" s="36">
        <f>SUMIFS(СВЦЭМ!$C$39:$C$782,СВЦЭМ!$A$39:$A$782,$A144,СВЦЭМ!$B$39:$B$782,M$119)+'СЕТ СН'!$I$9+СВЦЭМ!$D$10+'СЕТ СН'!$I$6-'СЕТ СН'!$I$19</f>
        <v>1645.3848490800001</v>
      </c>
      <c r="N144" s="36">
        <f>SUMIFS(СВЦЭМ!$C$39:$C$782,СВЦЭМ!$A$39:$A$782,$A144,СВЦЭМ!$B$39:$B$782,N$119)+'СЕТ СН'!$I$9+СВЦЭМ!$D$10+'СЕТ СН'!$I$6-'СЕТ СН'!$I$19</f>
        <v>1709.88948048</v>
      </c>
      <c r="O144" s="36">
        <f>SUMIFS(СВЦЭМ!$C$39:$C$782,СВЦЭМ!$A$39:$A$782,$A144,СВЦЭМ!$B$39:$B$782,O$119)+'СЕТ СН'!$I$9+СВЦЭМ!$D$10+'СЕТ СН'!$I$6-'СЕТ СН'!$I$19</f>
        <v>1773.98063916</v>
      </c>
      <c r="P144" s="36">
        <f>SUMIFS(СВЦЭМ!$C$39:$C$782,СВЦЭМ!$A$39:$A$782,$A144,СВЦЭМ!$B$39:$B$782,P$119)+'СЕТ СН'!$I$9+СВЦЭМ!$D$10+'СЕТ СН'!$I$6-'СЕТ СН'!$I$19</f>
        <v>1799.7636157500001</v>
      </c>
      <c r="Q144" s="36">
        <f>SUMIFS(СВЦЭМ!$C$39:$C$782,СВЦЭМ!$A$39:$A$782,$A144,СВЦЭМ!$B$39:$B$782,Q$119)+'СЕТ СН'!$I$9+СВЦЭМ!$D$10+'СЕТ СН'!$I$6-'СЕТ СН'!$I$19</f>
        <v>1786.4758732600001</v>
      </c>
      <c r="R144" s="36">
        <f>SUMIFS(СВЦЭМ!$C$39:$C$782,СВЦЭМ!$A$39:$A$782,$A144,СВЦЭМ!$B$39:$B$782,R$119)+'СЕТ СН'!$I$9+СВЦЭМ!$D$10+'СЕТ СН'!$I$6-'СЕТ СН'!$I$19</f>
        <v>1755.21819314</v>
      </c>
      <c r="S144" s="36">
        <f>SUMIFS(СВЦЭМ!$C$39:$C$782,СВЦЭМ!$A$39:$A$782,$A144,СВЦЭМ!$B$39:$B$782,S$119)+'СЕТ СН'!$I$9+СВЦЭМ!$D$10+'СЕТ СН'!$I$6-'СЕТ СН'!$I$19</f>
        <v>1704.44766949</v>
      </c>
      <c r="T144" s="36">
        <f>SUMIFS(СВЦЭМ!$C$39:$C$782,СВЦЭМ!$A$39:$A$782,$A144,СВЦЭМ!$B$39:$B$782,T$119)+'СЕТ СН'!$I$9+СВЦЭМ!$D$10+'СЕТ СН'!$I$6-'СЕТ СН'!$I$19</f>
        <v>1648.1872211899999</v>
      </c>
      <c r="U144" s="36">
        <f>SUMIFS(СВЦЭМ!$C$39:$C$782,СВЦЭМ!$A$39:$A$782,$A144,СВЦЭМ!$B$39:$B$782,U$119)+'СЕТ СН'!$I$9+СВЦЭМ!$D$10+'СЕТ СН'!$I$6-'СЕТ СН'!$I$19</f>
        <v>1652.14025167</v>
      </c>
      <c r="V144" s="36">
        <f>SUMIFS(СВЦЭМ!$C$39:$C$782,СВЦЭМ!$A$39:$A$782,$A144,СВЦЭМ!$B$39:$B$782,V$119)+'СЕТ СН'!$I$9+СВЦЭМ!$D$10+'СЕТ СН'!$I$6-'СЕТ СН'!$I$19</f>
        <v>1680.9671452299999</v>
      </c>
      <c r="W144" s="36">
        <f>SUMIFS(СВЦЭМ!$C$39:$C$782,СВЦЭМ!$A$39:$A$782,$A144,СВЦЭМ!$B$39:$B$782,W$119)+'СЕТ СН'!$I$9+СВЦЭМ!$D$10+'СЕТ СН'!$I$6-'СЕТ СН'!$I$19</f>
        <v>1706.9870678499999</v>
      </c>
      <c r="X144" s="36">
        <f>SUMIFS(СВЦЭМ!$C$39:$C$782,СВЦЭМ!$A$39:$A$782,$A144,СВЦЭМ!$B$39:$B$782,X$119)+'СЕТ СН'!$I$9+СВЦЭМ!$D$10+'СЕТ СН'!$I$6-'СЕТ СН'!$I$19</f>
        <v>1739.82851798</v>
      </c>
      <c r="Y144" s="36">
        <f>SUMIFS(СВЦЭМ!$C$39:$C$782,СВЦЭМ!$A$39:$A$782,$A144,СВЦЭМ!$B$39:$B$782,Y$119)+'СЕТ СН'!$I$9+СВЦЭМ!$D$10+'СЕТ СН'!$I$6-'СЕТ СН'!$I$19</f>
        <v>1750.47608814</v>
      </c>
    </row>
    <row r="145" spans="1:26" ht="15.75" x14ac:dyDescent="0.2">
      <c r="A145" s="35">
        <f t="shared" si="3"/>
        <v>44646</v>
      </c>
      <c r="B145" s="36">
        <f>SUMIFS(СВЦЭМ!$C$39:$C$782,СВЦЭМ!$A$39:$A$782,$A145,СВЦЭМ!$B$39:$B$782,B$119)+'СЕТ СН'!$I$9+СВЦЭМ!$D$10+'СЕТ СН'!$I$6-'СЕТ СН'!$I$19</f>
        <v>1797.0597971899999</v>
      </c>
      <c r="C145" s="36">
        <f>SUMIFS(СВЦЭМ!$C$39:$C$782,СВЦЭМ!$A$39:$A$782,$A145,СВЦЭМ!$B$39:$B$782,C$119)+'СЕТ СН'!$I$9+СВЦЭМ!$D$10+'СЕТ СН'!$I$6-'СЕТ СН'!$I$19</f>
        <v>1777.0115687299999</v>
      </c>
      <c r="D145" s="36">
        <f>SUMIFS(СВЦЭМ!$C$39:$C$782,СВЦЭМ!$A$39:$A$782,$A145,СВЦЭМ!$B$39:$B$782,D$119)+'СЕТ СН'!$I$9+СВЦЭМ!$D$10+'СЕТ СН'!$I$6-'СЕТ СН'!$I$19</f>
        <v>1854.0620077399999</v>
      </c>
      <c r="E145" s="36">
        <f>SUMIFS(СВЦЭМ!$C$39:$C$782,СВЦЭМ!$A$39:$A$782,$A145,СВЦЭМ!$B$39:$B$782,E$119)+'СЕТ СН'!$I$9+СВЦЭМ!$D$10+'СЕТ СН'!$I$6-'СЕТ СН'!$I$19</f>
        <v>1880.3250986400001</v>
      </c>
      <c r="F145" s="36">
        <f>SUMIFS(СВЦЭМ!$C$39:$C$782,СВЦЭМ!$A$39:$A$782,$A145,СВЦЭМ!$B$39:$B$782,F$119)+'СЕТ СН'!$I$9+СВЦЭМ!$D$10+'СЕТ СН'!$I$6-'СЕТ СН'!$I$19</f>
        <v>1864.8401397800001</v>
      </c>
      <c r="G145" s="36">
        <f>SUMIFS(СВЦЭМ!$C$39:$C$782,СВЦЭМ!$A$39:$A$782,$A145,СВЦЭМ!$B$39:$B$782,G$119)+'СЕТ СН'!$I$9+СВЦЭМ!$D$10+'СЕТ СН'!$I$6-'СЕТ СН'!$I$19</f>
        <v>1852.7835540399999</v>
      </c>
      <c r="H145" s="36">
        <f>SUMIFS(СВЦЭМ!$C$39:$C$782,СВЦЭМ!$A$39:$A$782,$A145,СВЦЭМ!$B$39:$B$782,H$119)+'СЕТ СН'!$I$9+СВЦЭМ!$D$10+'СЕТ СН'!$I$6-'СЕТ СН'!$I$19</f>
        <v>1819.2149916000001</v>
      </c>
      <c r="I145" s="36">
        <f>SUMIFS(СВЦЭМ!$C$39:$C$782,СВЦЭМ!$A$39:$A$782,$A145,СВЦЭМ!$B$39:$B$782,I$119)+'СЕТ СН'!$I$9+СВЦЭМ!$D$10+'СЕТ СН'!$I$6-'СЕТ СН'!$I$19</f>
        <v>1727.41327439</v>
      </c>
      <c r="J145" s="36">
        <f>SUMIFS(СВЦЭМ!$C$39:$C$782,СВЦЭМ!$A$39:$A$782,$A145,СВЦЭМ!$B$39:$B$782,J$119)+'СЕТ СН'!$I$9+СВЦЭМ!$D$10+'СЕТ СН'!$I$6-'СЕТ СН'!$I$19</f>
        <v>1656.78187957</v>
      </c>
      <c r="K145" s="36">
        <f>SUMIFS(СВЦЭМ!$C$39:$C$782,СВЦЭМ!$A$39:$A$782,$A145,СВЦЭМ!$B$39:$B$782,K$119)+'СЕТ СН'!$I$9+СВЦЭМ!$D$10+'СЕТ СН'!$I$6-'СЕТ СН'!$I$19</f>
        <v>1650.0970389500001</v>
      </c>
      <c r="L145" s="36">
        <f>SUMIFS(СВЦЭМ!$C$39:$C$782,СВЦЭМ!$A$39:$A$782,$A145,СВЦЭМ!$B$39:$B$782,L$119)+'СЕТ СН'!$I$9+СВЦЭМ!$D$10+'СЕТ СН'!$I$6-'СЕТ СН'!$I$19</f>
        <v>1664.8792377899999</v>
      </c>
      <c r="M145" s="36">
        <f>SUMIFS(СВЦЭМ!$C$39:$C$782,СВЦЭМ!$A$39:$A$782,$A145,СВЦЭМ!$B$39:$B$782,M$119)+'СЕТ СН'!$I$9+СВЦЭМ!$D$10+'СЕТ СН'!$I$6-'СЕТ СН'!$I$19</f>
        <v>1708.56807968</v>
      </c>
      <c r="N145" s="36">
        <f>SUMIFS(СВЦЭМ!$C$39:$C$782,СВЦЭМ!$A$39:$A$782,$A145,СВЦЭМ!$B$39:$B$782,N$119)+'СЕТ СН'!$I$9+СВЦЭМ!$D$10+'СЕТ СН'!$I$6-'СЕТ СН'!$I$19</f>
        <v>1738.7349921</v>
      </c>
      <c r="O145" s="36">
        <f>SUMIFS(СВЦЭМ!$C$39:$C$782,СВЦЭМ!$A$39:$A$782,$A145,СВЦЭМ!$B$39:$B$782,O$119)+'СЕТ СН'!$I$9+СВЦЭМ!$D$10+'СЕТ СН'!$I$6-'СЕТ СН'!$I$19</f>
        <v>1786.00596703</v>
      </c>
      <c r="P145" s="36">
        <f>SUMIFS(СВЦЭМ!$C$39:$C$782,СВЦЭМ!$A$39:$A$782,$A145,СВЦЭМ!$B$39:$B$782,P$119)+'СЕТ СН'!$I$9+СВЦЭМ!$D$10+'СЕТ СН'!$I$6-'СЕТ СН'!$I$19</f>
        <v>1818.13284942</v>
      </c>
      <c r="Q145" s="36">
        <f>SUMIFS(СВЦЭМ!$C$39:$C$782,СВЦЭМ!$A$39:$A$782,$A145,СВЦЭМ!$B$39:$B$782,Q$119)+'СЕТ СН'!$I$9+СВЦЭМ!$D$10+'СЕТ СН'!$I$6-'СЕТ СН'!$I$19</f>
        <v>1763.9147949200001</v>
      </c>
      <c r="R145" s="36">
        <f>SUMIFS(СВЦЭМ!$C$39:$C$782,СВЦЭМ!$A$39:$A$782,$A145,СВЦЭМ!$B$39:$B$782,R$119)+'СЕТ СН'!$I$9+СВЦЭМ!$D$10+'СЕТ СН'!$I$6-'СЕТ СН'!$I$19</f>
        <v>1682.68590176</v>
      </c>
      <c r="S145" s="36">
        <f>SUMIFS(СВЦЭМ!$C$39:$C$782,СВЦЭМ!$A$39:$A$782,$A145,СВЦЭМ!$B$39:$B$782,S$119)+'СЕТ СН'!$I$9+СВЦЭМ!$D$10+'СЕТ СН'!$I$6-'СЕТ СН'!$I$19</f>
        <v>1595.4125195500001</v>
      </c>
      <c r="T145" s="36">
        <f>SUMIFS(СВЦЭМ!$C$39:$C$782,СВЦЭМ!$A$39:$A$782,$A145,СВЦЭМ!$B$39:$B$782,T$119)+'СЕТ СН'!$I$9+СВЦЭМ!$D$10+'СЕТ СН'!$I$6-'СЕТ СН'!$I$19</f>
        <v>1497.48547424</v>
      </c>
      <c r="U145" s="36">
        <f>SUMIFS(СВЦЭМ!$C$39:$C$782,СВЦЭМ!$A$39:$A$782,$A145,СВЦЭМ!$B$39:$B$782,U$119)+'СЕТ СН'!$I$9+СВЦЭМ!$D$10+'СЕТ СН'!$I$6-'СЕТ СН'!$I$19</f>
        <v>1514.5536296</v>
      </c>
      <c r="V145" s="36">
        <f>SUMIFS(СВЦЭМ!$C$39:$C$782,СВЦЭМ!$A$39:$A$782,$A145,СВЦЭМ!$B$39:$B$782,V$119)+'СЕТ СН'!$I$9+СВЦЭМ!$D$10+'СЕТ СН'!$I$6-'СЕТ СН'!$I$19</f>
        <v>1576.9827295299999</v>
      </c>
      <c r="W145" s="36">
        <f>SUMIFS(СВЦЭМ!$C$39:$C$782,СВЦЭМ!$A$39:$A$782,$A145,СВЦЭМ!$B$39:$B$782,W$119)+'СЕТ СН'!$I$9+СВЦЭМ!$D$10+'СЕТ СН'!$I$6-'СЕТ СН'!$I$19</f>
        <v>1681.0917221500001</v>
      </c>
      <c r="X145" s="36">
        <f>SUMIFS(СВЦЭМ!$C$39:$C$782,СВЦЭМ!$A$39:$A$782,$A145,СВЦЭМ!$B$39:$B$782,X$119)+'СЕТ СН'!$I$9+СВЦЭМ!$D$10+'СЕТ СН'!$I$6-'СЕТ СН'!$I$19</f>
        <v>1691.89491077</v>
      </c>
      <c r="Y145" s="36">
        <f>SUMIFS(СВЦЭМ!$C$39:$C$782,СВЦЭМ!$A$39:$A$782,$A145,СВЦЭМ!$B$39:$B$782,Y$119)+'СЕТ СН'!$I$9+СВЦЭМ!$D$10+'СЕТ СН'!$I$6-'СЕТ СН'!$I$19</f>
        <v>1713.6300995700001</v>
      </c>
    </row>
    <row r="146" spans="1:26" ht="15.75" x14ac:dyDescent="0.2">
      <c r="A146" s="35">
        <f t="shared" si="3"/>
        <v>44647</v>
      </c>
      <c r="B146" s="36">
        <f>SUMIFS(СВЦЭМ!$C$39:$C$782,СВЦЭМ!$A$39:$A$782,$A146,СВЦЭМ!$B$39:$B$782,B$119)+'СЕТ СН'!$I$9+СВЦЭМ!$D$10+'СЕТ СН'!$I$6-'СЕТ СН'!$I$19</f>
        <v>1773.1365211100001</v>
      </c>
      <c r="C146" s="36">
        <f>SUMIFS(СВЦЭМ!$C$39:$C$782,СВЦЭМ!$A$39:$A$782,$A146,СВЦЭМ!$B$39:$B$782,C$119)+'СЕТ СН'!$I$9+СВЦЭМ!$D$10+'СЕТ СН'!$I$6-'СЕТ СН'!$I$19</f>
        <v>1804.6535596200001</v>
      </c>
      <c r="D146" s="36">
        <f>SUMIFS(СВЦЭМ!$C$39:$C$782,СВЦЭМ!$A$39:$A$782,$A146,СВЦЭМ!$B$39:$B$782,D$119)+'СЕТ СН'!$I$9+СВЦЭМ!$D$10+'СЕТ СН'!$I$6-'СЕТ СН'!$I$19</f>
        <v>1870.68207164</v>
      </c>
      <c r="E146" s="36">
        <f>SUMIFS(СВЦЭМ!$C$39:$C$782,СВЦЭМ!$A$39:$A$782,$A146,СВЦЭМ!$B$39:$B$782,E$119)+'СЕТ СН'!$I$9+СВЦЭМ!$D$10+'СЕТ СН'!$I$6-'СЕТ СН'!$I$19</f>
        <v>1897.33050125</v>
      </c>
      <c r="F146" s="36">
        <f>SUMIFS(СВЦЭМ!$C$39:$C$782,СВЦЭМ!$A$39:$A$782,$A146,СВЦЭМ!$B$39:$B$782,F$119)+'СЕТ СН'!$I$9+СВЦЭМ!$D$10+'СЕТ СН'!$I$6-'СЕТ СН'!$I$19</f>
        <v>1895.7857663</v>
      </c>
      <c r="G146" s="36">
        <f>SUMIFS(СВЦЭМ!$C$39:$C$782,СВЦЭМ!$A$39:$A$782,$A146,СВЦЭМ!$B$39:$B$782,G$119)+'СЕТ СН'!$I$9+СВЦЭМ!$D$10+'СЕТ СН'!$I$6-'СЕТ СН'!$I$19</f>
        <v>1888.31232993</v>
      </c>
      <c r="H146" s="36">
        <f>SUMIFS(СВЦЭМ!$C$39:$C$782,СВЦЭМ!$A$39:$A$782,$A146,СВЦЭМ!$B$39:$B$782,H$119)+'СЕТ СН'!$I$9+СВЦЭМ!$D$10+'СЕТ СН'!$I$6-'СЕТ СН'!$I$19</f>
        <v>1834.3038631100001</v>
      </c>
      <c r="I146" s="36">
        <f>SUMIFS(СВЦЭМ!$C$39:$C$782,СВЦЭМ!$A$39:$A$782,$A146,СВЦЭМ!$B$39:$B$782,I$119)+'СЕТ СН'!$I$9+СВЦЭМ!$D$10+'СЕТ СН'!$I$6-'СЕТ СН'!$I$19</f>
        <v>1695.3717233300001</v>
      </c>
      <c r="J146" s="36">
        <f>SUMIFS(СВЦЭМ!$C$39:$C$782,СВЦЭМ!$A$39:$A$782,$A146,СВЦЭМ!$B$39:$B$782,J$119)+'СЕТ СН'!$I$9+СВЦЭМ!$D$10+'СЕТ СН'!$I$6-'СЕТ СН'!$I$19</f>
        <v>1585.6014824199999</v>
      </c>
      <c r="K146" s="36">
        <f>SUMIFS(СВЦЭМ!$C$39:$C$782,СВЦЭМ!$A$39:$A$782,$A146,СВЦЭМ!$B$39:$B$782,K$119)+'СЕТ СН'!$I$9+СВЦЭМ!$D$10+'СЕТ СН'!$I$6-'СЕТ СН'!$I$19</f>
        <v>1543.15851537</v>
      </c>
      <c r="L146" s="36">
        <f>SUMIFS(СВЦЭМ!$C$39:$C$782,СВЦЭМ!$A$39:$A$782,$A146,СВЦЭМ!$B$39:$B$782,L$119)+'СЕТ СН'!$I$9+СВЦЭМ!$D$10+'СЕТ СН'!$I$6-'СЕТ СН'!$I$19</f>
        <v>1524.7320536</v>
      </c>
      <c r="M146" s="36">
        <f>SUMIFS(СВЦЭМ!$C$39:$C$782,СВЦЭМ!$A$39:$A$782,$A146,СВЦЭМ!$B$39:$B$782,M$119)+'СЕТ СН'!$I$9+СВЦЭМ!$D$10+'СЕТ СН'!$I$6-'СЕТ СН'!$I$19</f>
        <v>1619.8456860399999</v>
      </c>
      <c r="N146" s="36">
        <f>SUMIFS(СВЦЭМ!$C$39:$C$782,СВЦЭМ!$A$39:$A$782,$A146,СВЦЭМ!$B$39:$B$782,N$119)+'СЕТ СН'!$I$9+СВЦЭМ!$D$10+'СЕТ СН'!$I$6-'СЕТ СН'!$I$19</f>
        <v>1725.94723178</v>
      </c>
      <c r="O146" s="36">
        <f>SUMIFS(СВЦЭМ!$C$39:$C$782,СВЦЭМ!$A$39:$A$782,$A146,СВЦЭМ!$B$39:$B$782,O$119)+'СЕТ СН'!$I$9+СВЦЭМ!$D$10+'СЕТ СН'!$I$6-'СЕТ СН'!$I$19</f>
        <v>1782.25426083</v>
      </c>
      <c r="P146" s="36">
        <f>SUMIFS(СВЦЭМ!$C$39:$C$782,СВЦЭМ!$A$39:$A$782,$A146,СВЦЭМ!$B$39:$B$782,P$119)+'СЕТ СН'!$I$9+СВЦЭМ!$D$10+'СЕТ СН'!$I$6-'СЕТ СН'!$I$19</f>
        <v>1821.0839672699999</v>
      </c>
      <c r="Q146" s="36">
        <f>SUMIFS(СВЦЭМ!$C$39:$C$782,СВЦЭМ!$A$39:$A$782,$A146,СВЦЭМ!$B$39:$B$782,Q$119)+'СЕТ СН'!$I$9+СВЦЭМ!$D$10+'СЕТ СН'!$I$6-'СЕТ СН'!$I$19</f>
        <v>1780.84726918</v>
      </c>
      <c r="R146" s="36">
        <f>SUMIFS(СВЦЭМ!$C$39:$C$782,СВЦЭМ!$A$39:$A$782,$A146,СВЦЭМ!$B$39:$B$782,R$119)+'СЕТ СН'!$I$9+СВЦЭМ!$D$10+'СЕТ СН'!$I$6-'СЕТ СН'!$I$19</f>
        <v>1680.1616915899999</v>
      </c>
      <c r="S146" s="36">
        <f>SUMIFS(СВЦЭМ!$C$39:$C$782,СВЦЭМ!$A$39:$A$782,$A146,СВЦЭМ!$B$39:$B$782,S$119)+'СЕТ СН'!$I$9+СВЦЭМ!$D$10+'СЕТ СН'!$I$6-'СЕТ СН'!$I$19</f>
        <v>1583.6375860600001</v>
      </c>
      <c r="T146" s="36">
        <f>SUMIFS(СВЦЭМ!$C$39:$C$782,СВЦЭМ!$A$39:$A$782,$A146,СВЦЭМ!$B$39:$B$782,T$119)+'СЕТ СН'!$I$9+СВЦЭМ!$D$10+'СЕТ СН'!$I$6-'СЕТ СН'!$I$19</f>
        <v>1492.23340932</v>
      </c>
      <c r="U146" s="36">
        <f>SUMIFS(СВЦЭМ!$C$39:$C$782,СВЦЭМ!$A$39:$A$782,$A146,СВЦЭМ!$B$39:$B$782,U$119)+'СЕТ СН'!$I$9+СВЦЭМ!$D$10+'СЕТ СН'!$I$6-'СЕТ СН'!$I$19</f>
        <v>1507.2277859599999</v>
      </c>
      <c r="V146" s="36">
        <f>SUMIFS(СВЦЭМ!$C$39:$C$782,СВЦЭМ!$A$39:$A$782,$A146,СВЦЭМ!$B$39:$B$782,V$119)+'СЕТ СН'!$I$9+СВЦЭМ!$D$10+'СЕТ СН'!$I$6-'СЕТ СН'!$I$19</f>
        <v>1582.5972055100001</v>
      </c>
      <c r="W146" s="36">
        <f>SUMIFS(СВЦЭМ!$C$39:$C$782,СВЦЭМ!$A$39:$A$782,$A146,СВЦЭМ!$B$39:$B$782,W$119)+'СЕТ СН'!$I$9+СВЦЭМ!$D$10+'СЕТ СН'!$I$6-'СЕТ СН'!$I$19</f>
        <v>1661.4517190700001</v>
      </c>
      <c r="X146" s="36">
        <f>SUMIFS(СВЦЭМ!$C$39:$C$782,СВЦЭМ!$A$39:$A$782,$A146,СВЦЭМ!$B$39:$B$782,X$119)+'СЕТ СН'!$I$9+СВЦЭМ!$D$10+'СЕТ СН'!$I$6-'СЕТ СН'!$I$19</f>
        <v>1702.63608355</v>
      </c>
      <c r="Y146" s="36">
        <f>SUMIFS(СВЦЭМ!$C$39:$C$782,СВЦЭМ!$A$39:$A$782,$A146,СВЦЭМ!$B$39:$B$782,Y$119)+'СЕТ СН'!$I$9+СВЦЭМ!$D$10+'СЕТ СН'!$I$6-'СЕТ СН'!$I$19</f>
        <v>1742.9540681999999</v>
      </c>
    </row>
    <row r="147" spans="1:26" ht="15.75" x14ac:dyDescent="0.2">
      <c r="A147" s="35">
        <f t="shared" si="3"/>
        <v>44648</v>
      </c>
      <c r="B147" s="36">
        <f>SUMIFS(СВЦЭМ!$C$39:$C$782,СВЦЭМ!$A$39:$A$782,$A147,СВЦЭМ!$B$39:$B$782,B$119)+'СЕТ СН'!$I$9+СВЦЭМ!$D$10+'СЕТ СН'!$I$6-'СЕТ СН'!$I$19</f>
        <v>1752.6314433100001</v>
      </c>
      <c r="C147" s="36">
        <f>SUMIFS(СВЦЭМ!$C$39:$C$782,СВЦЭМ!$A$39:$A$782,$A147,СВЦЭМ!$B$39:$B$782,C$119)+'СЕТ СН'!$I$9+СВЦЭМ!$D$10+'СЕТ СН'!$I$6-'СЕТ СН'!$I$19</f>
        <v>1783.94536567</v>
      </c>
      <c r="D147" s="36">
        <f>SUMIFS(СВЦЭМ!$C$39:$C$782,СВЦЭМ!$A$39:$A$782,$A147,СВЦЭМ!$B$39:$B$782,D$119)+'СЕТ СН'!$I$9+СВЦЭМ!$D$10+'СЕТ СН'!$I$6-'СЕТ СН'!$I$19</f>
        <v>1850.4017366</v>
      </c>
      <c r="E147" s="36">
        <f>SUMIFS(СВЦЭМ!$C$39:$C$782,СВЦЭМ!$A$39:$A$782,$A147,СВЦЭМ!$B$39:$B$782,E$119)+'СЕТ СН'!$I$9+СВЦЭМ!$D$10+'СЕТ СН'!$I$6-'СЕТ СН'!$I$19</f>
        <v>1874.5057187299999</v>
      </c>
      <c r="F147" s="36">
        <f>SUMIFS(СВЦЭМ!$C$39:$C$782,СВЦЭМ!$A$39:$A$782,$A147,СВЦЭМ!$B$39:$B$782,F$119)+'СЕТ СН'!$I$9+СВЦЭМ!$D$10+'СЕТ СН'!$I$6-'СЕТ СН'!$I$19</f>
        <v>1859.4030448200001</v>
      </c>
      <c r="G147" s="36">
        <f>SUMIFS(СВЦЭМ!$C$39:$C$782,СВЦЭМ!$A$39:$A$782,$A147,СВЦЭМ!$B$39:$B$782,G$119)+'СЕТ СН'!$I$9+СВЦЭМ!$D$10+'СЕТ СН'!$I$6-'СЕТ СН'!$I$19</f>
        <v>1831.3987140199999</v>
      </c>
      <c r="H147" s="36">
        <f>SUMIFS(СВЦЭМ!$C$39:$C$782,СВЦЭМ!$A$39:$A$782,$A147,СВЦЭМ!$B$39:$B$782,H$119)+'СЕТ СН'!$I$9+СВЦЭМ!$D$10+'СЕТ СН'!$I$6-'СЕТ СН'!$I$19</f>
        <v>1794.3355379899999</v>
      </c>
      <c r="I147" s="36">
        <f>SUMIFS(СВЦЭМ!$C$39:$C$782,СВЦЭМ!$A$39:$A$782,$A147,СВЦЭМ!$B$39:$B$782,I$119)+'СЕТ СН'!$I$9+СВЦЭМ!$D$10+'СЕТ СН'!$I$6-'СЕТ СН'!$I$19</f>
        <v>1664.4366757600001</v>
      </c>
      <c r="J147" s="36">
        <f>SUMIFS(СВЦЭМ!$C$39:$C$782,СВЦЭМ!$A$39:$A$782,$A147,СВЦЭМ!$B$39:$B$782,J$119)+'СЕТ СН'!$I$9+СВЦЭМ!$D$10+'СЕТ СН'!$I$6-'СЕТ СН'!$I$19</f>
        <v>1575.95935545</v>
      </c>
      <c r="K147" s="36">
        <f>SUMIFS(СВЦЭМ!$C$39:$C$782,СВЦЭМ!$A$39:$A$782,$A147,СВЦЭМ!$B$39:$B$782,K$119)+'СЕТ СН'!$I$9+СВЦЭМ!$D$10+'СЕТ СН'!$I$6-'СЕТ СН'!$I$19</f>
        <v>1569.9236129000001</v>
      </c>
      <c r="L147" s="36">
        <f>SUMIFS(СВЦЭМ!$C$39:$C$782,СВЦЭМ!$A$39:$A$782,$A147,СВЦЭМ!$B$39:$B$782,L$119)+'СЕТ СН'!$I$9+СВЦЭМ!$D$10+'СЕТ СН'!$I$6-'СЕТ СН'!$I$19</f>
        <v>1595.9171408</v>
      </c>
      <c r="M147" s="36">
        <f>SUMIFS(СВЦЭМ!$C$39:$C$782,СВЦЭМ!$A$39:$A$782,$A147,СВЦЭМ!$B$39:$B$782,M$119)+'СЕТ СН'!$I$9+СВЦЭМ!$D$10+'СЕТ СН'!$I$6-'СЕТ СН'!$I$19</f>
        <v>1683.8296934100001</v>
      </c>
      <c r="N147" s="36">
        <f>SUMIFS(СВЦЭМ!$C$39:$C$782,СВЦЭМ!$A$39:$A$782,$A147,СВЦЭМ!$B$39:$B$782,N$119)+'СЕТ СН'!$I$9+СВЦЭМ!$D$10+'СЕТ СН'!$I$6-'СЕТ СН'!$I$19</f>
        <v>1776.04721513</v>
      </c>
      <c r="O147" s="36">
        <f>SUMIFS(СВЦЭМ!$C$39:$C$782,СВЦЭМ!$A$39:$A$782,$A147,СВЦЭМ!$B$39:$B$782,O$119)+'СЕТ СН'!$I$9+СВЦЭМ!$D$10+'СЕТ СН'!$I$6-'СЕТ СН'!$I$19</f>
        <v>1820.00802264</v>
      </c>
      <c r="P147" s="36">
        <f>SUMIFS(СВЦЭМ!$C$39:$C$782,СВЦЭМ!$A$39:$A$782,$A147,СВЦЭМ!$B$39:$B$782,P$119)+'СЕТ СН'!$I$9+СВЦЭМ!$D$10+'СЕТ СН'!$I$6-'СЕТ СН'!$I$19</f>
        <v>1845.2702961</v>
      </c>
      <c r="Q147" s="36">
        <f>SUMIFS(СВЦЭМ!$C$39:$C$782,СВЦЭМ!$A$39:$A$782,$A147,СВЦЭМ!$B$39:$B$782,Q$119)+'СЕТ СН'!$I$9+СВЦЭМ!$D$10+'СЕТ СН'!$I$6-'СЕТ СН'!$I$19</f>
        <v>1812.24558948</v>
      </c>
      <c r="R147" s="36">
        <f>SUMIFS(СВЦЭМ!$C$39:$C$782,СВЦЭМ!$A$39:$A$782,$A147,СВЦЭМ!$B$39:$B$782,R$119)+'СЕТ СН'!$I$9+СВЦЭМ!$D$10+'СЕТ СН'!$I$6-'СЕТ СН'!$I$19</f>
        <v>1704.9302290600001</v>
      </c>
      <c r="S147" s="36">
        <f>SUMIFS(СВЦЭМ!$C$39:$C$782,СВЦЭМ!$A$39:$A$782,$A147,СВЦЭМ!$B$39:$B$782,S$119)+'СЕТ СН'!$I$9+СВЦЭМ!$D$10+'СЕТ СН'!$I$6-'СЕТ СН'!$I$19</f>
        <v>1616.4819338100001</v>
      </c>
      <c r="T147" s="36">
        <f>SUMIFS(СВЦЭМ!$C$39:$C$782,СВЦЭМ!$A$39:$A$782,$A147,СВЦЭМ!$B$39:$B$782,T$119)+'СЕТ СН'!$I$9+СВЦЭМ!$D$10+'СЕТ СН'!$I$6-'СЕТ СН'!$I$19</f>
        <v>1505.61210005</v>
      </c>
      <c r="U147" s="36">
        <f>SUMIFS(СВЦЭМ!$C$39:$C$782,СВЦЭМ!$A$39:$A$782,$A147,СВЦЭМ!$B$39:$B$782,U$119)+'СЕТ СН'!$I$9+СВЦЭМ!$D$10+'СЕТ СН'!$I$6-'СЕТ СН'!$I$19</f>
        <v>1500.0598482800001</v>
      </c>
      <c r="V147" s="36">
        <f>SUMIFS(СВЦЭМ!$C$39:$C$782,СВЦЭМ!$A$39:$A$782,$A147,СВЦЭМ!$B$39:$B$782,V$119)+'СЕТ СН'!$I$9+СВЦЭМ!$D$10+'СЕТ СН'!$I$6-'СЕТ СН'!$I$19</f>
        <v>1517.8185120200001</v>
      </c>
      <c r="W147" s="36">
        <f>SUMIFS(СВЦЭМ!$C$39:$C$782,СВЦЭМ!$A$39:$A$782,$A147,СВЦЭМ!$B$39:$B$782,W$119)+'СЕТ СН'!$I$9+СВЦЭМ!$D$10+'СЕТ СН'!$I$6-'СЕТ СН'!$I$19</f>
        <v>1486.4644013299999</v>
      </c>
      <c r="X147" s="36">
        <f>SUMIFS(СВЦЭМ!$C$39:$C$782,СВЦЭМ!$A$39:$A$782,$A147,СВЦЭМ!$B$39:$B$782,X$119)+'СЕТ СН'!$I$9+СВЦЭМ!$D$10+'СЕТ СН'!$I$6-'СЕТ СН'!$I$19</f>
        <v>1484.0057325600001</v>
      </c>
      <c r="Y147" s="36">
        <f>SUMIFS(СВЦЭМ!$C$39:$C$782,СВЦЭМ!$A$39:$A$782,$A147,СВЦЭМ!$B$39:$B$782,Y$119)+'СЕТ СН'!$I$9+СВЦЭМ!$D$10+'СЕТ СН'!$I$6-'СЕТ СН'!$I$19</f>
        <v>1523.94579269</v>
      </c>
    </row>
    <row r="148" spans="1:26" ht="15.75" x14ac:dyDescent="0.2">
      <c r="A148" s="35">
        <f t="shared" si="3"/>
        <v>44649</v>
      </c>
      <c r="B148" s="36">
        <f>SUMIFS(СВЦЭМ!$C$39:$C$782,СВЦЭМ!$A$39:$A$782,$A148,СВЦЭМ!$B$39:$B$782,B$119)+'СЕТ СН'!$I$9+СВЦЭМ!$D$10+'СЕТ СН'!$I$6-'СЕТ СН'!$I$19</f>
        <v>1610.0221608500001</v>
      </c>
      <c r="C148" s="36">
        <f>SUMIFS(СВЦЭМ!$C$39:$C$782,СВЦЭМ!$A$39:$A$782,$A148,СВЦЭМ!$B$39:$B$782,C$119)+'СЕТ СН'!$I$9+СВЦЭМ!$D$10+'СЕТ СН'!$I$6-'СЕТ СН'!$I$19</f>
        <v>1700.4403601500001</v>
      </c>
      <c r="D148" s="36">
        <f>SUMIFS(СВЦЭМ!$C$39:$C$782,СВЦЭМ!$A$39:$A$782,$A148,СВЦЭМ!$B$39:$B$782,D$119)+'СЕТ СН'!$I$9+СВЦЭМ!$D$10+'СЕТ СН'!$I$6-'СЕТ СН'!$I$19</f>
        <v>1796.4485699300001</v>
      </c>
      <c r="E148" s="36">
        <f>SUMIFS(СВЦЭМ!$C$39:$C$782,СВЦЭМ!$A$39:$A$782,$A148,СВЦЭМ!$B$39:$B$782,E$119)+'СЕТ СН'!$I$9+СВЦЭМ!$D$10+'СЕТ СН'!$I$6-'СЕТ СН'!$I$19</f>
        <v>1835.6526385699999</v>
      </c>
      <c r="F148" s="36">
        <f>SUMIFS(СВЦЭМ!$C$39:$C$782,СВЦЭМ!$A$39:$A$782,$A148,СВЦЭМ!$B$39:$B$782,F$119)+'СЕТ СН'!$I$9+СВЦЭМ!$D$10+'СЕТ СН'!$I$6-'СЕТ СН'!$I$19</f>
        <v>1851.47739039</v>
      </c>
      <c r="G148" s="36">
        <f>SUMIFS(СВЦЭМ!$C$39:$C$782,СВЦЭМ!$A$39:$A$782,$A148,СВЦЭМ!$B$39:$B$782,G$119)+'СЕТ СН'!$I$9+СВЦЭМ!$D$10+'СЕТ СН'!$I$6-'СЕТ СН'!$I$19</f>
        <v>1848.9379359899999</v>
      </c>
      <c r="H148" s="36">
        <f>SUMIFS(СВЦЭМ!$C$39:$C$782,СВЦЭМ!$A$39:$A$782,$A148,СВЦЭМ!$B$39:$B$782,H$119)+'СЕТ СН'!$I$9+СВЦЭМ!$D$10+'СЕТ СН'!$I$6-'СЕТ СН'!$I$19</f>
        <v>1792.1460174599999</v>
      </c>
      <c r="I148" s="36">
        <f>SUMIFS(СВЦЭМ!$C$39:$C$782,СВЦЭМ!$A$39:$A$782,$A148,СВЦЭМ!$B$39:$B$782,I$119)+'СЕТ СН'!$I$9+СВЦЭМ!$D$10+'СЕТ СН'!$I$6-'СЕТ СН'!$I$19</f>
        <v>1673.12889767</v>
      </c>
      <c r="J148" s="36">
        <f>SUMIFS(СВЦЭМ!$C$39:$C$782,СВЦЭМ!$A$39:$A$782,$A148,СВЦЭМ!$B$39:$B$782,J$119)+'СЕТ СН'!$I$9+СВЦЭМ!$D$10+'СЕТ СН'!$I$6-'СЕТ СН'!$I$19</f>
        <v>1574.29497932</v>
      </c>
      <c r="K148" s="36">
        <f>SUMIFS(СВЦЭМ!$C$39:$C$782,СВЦЭМ!$A$39:$A$782,$A148,СВЦЭМ!$B$39:$B$782,K$119)+'СЕТ СН'!$I$9+СВЦЭМ!$D$10+'СЕТ СН'!$I$6-'СЕТ СН'!$I$19</f>
        <v>1553.96699743</v>
      </c>
      <c r="L148" s="36">
        <f>SUMIFS(СВЦЭМ!$C$39:$C$782,СВЦЭМ!$A$39:$A$782,$A148,СВЦЭМ!$B$39:$B$782,L$119)+'СЕТ СН'!$I$9+СВЦЭМ!$D$10+'СЕТ СН'!$I$6-'СЕТ СН'!$I$19</f>
        <v>1583.7479176500001</v>
      </c>
      <c r="M148" s="36">
        <f>SUMIFS(СВЦЭМ!$C$39:$C$782,СВЦЭМ!$A$39:$A$782,$A148,СВЦЭМ!$B$39:$B$782,M$119)+'СЕТ СН'!$I$9+СВЦЭМ!$D$10+'СЕТ СН'!$I$6-'СЕТ СН'!$I$19</f>
        <v>1645.1644667600001</v>
      </c>
      <c r="N148" s="36">
        <f>SUMIFS(СВЦЭМ!$C$39:$C$782,СВЦЭМ!$A$39:$A$782,$A148,СВЦЭМ!$B$39:$B$782,N$119)+'СЕТ СН'!$I$9+СВЦЭМ!$D$10+'СЕТ СН'!$I$6-'СЕТ СН'!$I$19</f>
        <v>1760.76774813</v>
      </c>
      <c r="O148" s="36">
        <f>SUMIFS(СВЦЭМ!$C$39:$C$782,СВЦЭМ!$A$39:$A$782,$A148,СВЦЭМ!$B$39:$B$782,O$119)+'СЕТ СН'!$I$9+СВЦЭМ!$D$10+'СЕТ СН'!$I$6-'СЕТ СН'!$I$19</f>
        <v>1813.2233303</v>
      </c>
      <c r="P148" s="36">
        <f>SUMIFS(СВЦЭМ!$C$39:$C$782,СВЦЭМ!$A$39:$A$782,$A148,СВЦЭМ!$B$39:$B$782,P$119)+'СЕТ СН'!$I$9+СВЦЭМ!$D$10+'СЕТ СН'!$I$6-'СЕТ СН'!$I$19</f>
        <v>1829.7451361200001</v>
      </c>
      <c r="Q148" s="36">
        <f>SUMIFS(СВЦЭМ!$C$39:$C$782,СВЦЭМ!$A$39:$A$782,$A148,СВЦЭМ!$B$39:$B$782,Q$119)+'СЕТ СН'!$I$9+СВЦЭМ!$D$10+'СЕТ СН'!$I$6-'СЕТ СН'!$I$19</f>
        <v>1836.4362288</v>
      </c>
      <c r="R148" s="36">
        <f>SUMIFS(СВЦЭМ!$C$39:$C$782,СВЦЭМ!$A$39:$A$782,$A148,СВЦЭМ!$B$39:$B$782,R$119)+'СЕТ СН'!$I$9+СВЦЭМ!$D$10+'СЕТ СН'!$I$6-'СЕТ СН'!$I$19</f>
        <v>1782.68918753</v>
      </c>
      <c r="S148" s="36">
        <f>SUMIFS(СВЦЭМ!$C$39:$C$782,СВЦЭМ!$A$39:$A$782,$A148,СВЦЭМ!$B$39:$B$782,S$119)+'СЕТ СН'!$I$9+СВЦЭМ!$D$10+'СЕТ СН'!$I$6-'СЕТ СН'!$I$19</f>
        <v>1750.20389456</v>
      </c>
      <c r="T148" s="36">
        <f>SUMIFS(СВЦЭМ!$C$39:$C$782,СВЦЭМ!$A$39:$A$782,$A148,СВЦЭМ!$B$39:$B$782,T$119)+'СЕТ СН'!$I$9+СВЦЭМ!$D$10+'СЕТ СН'!$I$6-'СЕТ СН'!$I$19</f>
        <v>1725.66302202</v>
      </c>
      <c r="U148" s="36">
        <f>SUMIFS(СВЦЭМ!$C$39:$C$782,СВЦЭМ!$A$39:$A$782,$A148,СВЦЭМ!$B$39:$B$782,U$119)+'СЕТ СН'!$I$9+СВЦЭМ!$D$10+'СЕТ СН'!$I$6-'СЕТ СН'!$I$19</f>
        <v>1684.07979032</v>
      </c>
      <c r="V148" s="36">
        <f>SUMIFS(СВЦЭМ!$C$39:$C$782,СВЦЭМ!$A$39:$A$782,$A148,СВЦЭМ!$B$39:$B$782,V$119)+'СЕТ СН'!$I$9+СВЦЭМ!$D$10+'СЕТ СН'!$I$6-'СЕТ СН'!$I$19</f>
        <v>1704.1389512400001</v>
      </c>
      <c r="W148" s="36">
        <f>SUMIFS(СВЦЭМ!$C$39:$C$782,СВЦЭМ!$A$39:$A$782,$A148,СВЦЭМ!$B$39:$B$782,W$119)+'СЕТ СН'!$I$9+СВЦЭМ!$D$10+'СЕТ СН'!$I$6-'СЕТ СН'!$I$19</f>
        <v>1693.25339239</v>
      </c>
      <c r="X148" s="36">
        <f>SUMIFS(СВЦЭМ!$C$39:$C$782,СВЦЭМ!$A$39:$A$782,$A148,СВЦЭМ!$B$39:$B$782,X$119)+'СЕТ СН'!$I$9+СВЦЭМ!$D$10+'СЕТ СН'!$I$6-'СЕТ СН'!$I$19</f>
        <v>1735.21716969</v>
      </c>
      <c r="Y148" s="36">
        <f>SUMIFS(СВЦЭМ!$C$39:$C$782,СВЦЭМ!$A$39:$A$782,$A148,СВЦЭМ!$B$39:$B$782,Y$119)+'СЕТ СН'!$I$9+СВЦЭМ!$D$10+'СЕТ СН'!$I$6-'СЕТ СН'!$I$19</f>
        <v>1732.55958661</v>
      </c>
    </row>
    <row r="149" spans="1:26" ht="15.75" x14ac:dyDescent="0.2">
      <c r="A149" s="35">
        <f t="shared" si="3"/>
        <v>44650</v>
      </c>
      <c r="B149" s="36">
        <f>SUMIFS(СВЦЭМ!$C$39:$C$782,СВЦЭМ!$A$39:$A$782,$A149,СВЦЭМ!$B$39:$B$782,B$119)+'СЕТ СН'!$I$9+СВЦЭМ!$D$10+'СЕТ СН'!$I$6-'СЕТ СН'!$I$19</f>
        <v>1716.6464700700001</v>
      </c>
      <c r="C149" s="36">
        <f>SUMIFS(СВЦЭМ!$C$39:$C$782,СВЦЭМ!$A$39:$A$782,$A149,СВЦЭМ!$B$39:$B$782,C$119)+'СЕТ СН'!$I$9+СВЦЭМ!$D$10+'СЕТ СН'!$I$6-'СЕТ СН'!$I$19</f>
        <v>1734.4543560699999</v>
      </c>
      <c r="D149" s="36">
        <f>SUMIFS(СВЦЭМ!$C$39:$C$782,СВЦЭМ!$A$39:$A$782,$A149,СВЦЭМ!$B$39:$B$782,D$119)+'СЕТ СН'!$I$9+СВЦЭМ!$D$10+'СЕТ СН'!$I$6-'СЕТ СН'!$I$19</f>
        <v>1805.5596908</v>
      </c>
      <c r="E149" s="36">
        <f>SUMIFS(СВЦЭМ!$C$39:$C$782,СВЦЭМ!$A$39:$A$782,$A149,СВЦЭМ!$B$39:$B$782,E$119)+'СЕТ СН'!$I$9+СВЦЭМ!$D$10+'СЕТ СН'!$I$6-'СЕТ СН'!$I$19</f>
        <v>1864.3053430100001</v>
      </c>
      <c r="F149" s="36">
        <f>SUMIFS(СВЦЭМ!$C$39:$C$782,СВЦЭМ!$A$39:$A$782,$A149,СВЦЭМ!$B$39:$B$782,F$119)+'СЕТ СН'!$I$9+СВЦЭМ!$D$10+'СЕТ СН'!$I$6-'СЕТ СН'!$I$19</f>
        <v>1857.7039452700001</v>
      </c>
      <c r="G149" s="36">
        <f>SUMIFS(СВЦЭМ!$C$39:$C$782,СВЦЭМ!$A$39:$A$782,$A149,СВЦЭМ!$B$39:$B$782,G$119)+'СЕТ СН'!$I$9+СВЦЭМ!$D$10+'СЕТ СН'!$I$6-'СЕТ СН'!$I$19</f>
        <v>1842.6951873</v>
      </c>
      <c r="H149" s="36">
        <f>SUMIFS(СВЦЭМ!$C$39:$C$782,СВЦЭМ!$A$39:$A$782,$A149,СВЦЭМ!$B$39:$B$782,H$119)+'СЕТ СН'!$I$9+СВЦЭМ!$D$10+'СЕТ СН'!$I$6-'СЕТ СН'!$I$19</f>
        <v>1776.3761321899999</v>
      </c>
      <c r="I149" s="36">
        <f>SUMIFS(СВЦЭМ!$C$39:$C$782,СВЦЭМ!$A$39:$A$782,$A149,СВЦЭМ!$B$39:$B$782,I$119)+'СЕТ СН'!$I$9+СВЦЭМ!$D$10+'СЕТ СН'!$I$6-'СЕТ СН'!$I$19</f>
        <v>1716.6887224500001</v>
      </c>
      <c r="J149" s="36">
        <f>SUMIFS(СВЦЭМ!$C$39:$C$782,СВЦЭМ!$A$39:$A$782,$A149,СВЦЭМ!$B$39:$B$782,J$119)+'СЕТ СН'!$I$9+СВЦЭМ!$D$10+'СЕТ СН'!$I$6-'СЕТ СН'!$I$19</f>
        <v>1681.4250375500001</v>
      </c>
      <c r="K149" s="36">
        <f>SUMIFS(СВЦЭМ!$C$39:$C$782,СВЦЭМ!$A$39:$A$782,$A149,СВЦЭМ!$B$39:$B$782,K$119)+'СЕТ СН'!$I$9+СВЦЭМ!$D$10+'СЕТ СН'!$I$6-'СЕТ СН'!$I$19</f>
        <v>1690.0633728800001</v>
      </c>
      <c r="L149" s="36">
        <f>SUMIFS(СВЦЭМ!$C$39:$C$782,СВЦЭМ!$A$39:$A$782,$A149,СВЦЭМ!$B$39:$B$782,L$119)+'СЕТ СН'!$I$9+СВЦЭМ!$D$10+'СЕТ СН'!$I$6-'СЕТ СН'!$I$19</f>
        <v>1719.25740905</v>
      </c>
      <c r="M149" s="36">
        <f>SUMIFS(СВЦЭМ!$C$39:$C$782,СВЦЭМ!$A$39:$A$782,$A149,СВЦЭМ!$B$39:$B$782,M$119)+'СЕТ СН'!$I$9+СВЦЭМ!$D$10+'СЕТ СН'!$I$6-'СЕТ СН'!$I$19</f>
        <v>1719.3425504300001</v>
      </c>
      <c r="N149" s="36">
        <f>SUMIFS(СВЦЭМ!$C$39:$C$782,СВЦЭМ!$A$39:$A$782,$A149,СВЦЭМ!$B$39:$B$782,N$119)+'СЕТ СН'!$I$9+СВЦЭМ!$D$10+'СЕТ СН'!$I$6-'СЕТ СН'!$I$19</f>
        <v>1749.51855615</v>
      </c>
      <c r="O149" s="36">
        <f>SUMIFS(СВЦЭМ!$C$39:$C$782,СВЦЭМ!$A$39:$A$782,$A149,СВЦЭМ!$B$39:$B$782,O$119)+'СЕТ СН'!$I$9+СВЦЭМ!$D$10+'СЕТ СН'!$I$6-'СЕТ СН'!$I$19</f>
        <v>1816.62375174</v>
      </c>
      <c r="P149" s="36">
        <f>SUMIFS(СВЦЭМ!$C$39:$C$782,СВЦЭМ!$A$39:$A$782,$A149,СВЦЭМ!$B$39:$B$782,P$119)+'СЕТ СН'!$I$9+СВЦЭМ!$D$10+'СЕТ СН'!$I$6-'СЕТ СН'!$I$19</f>
        <v>1870.8676356799999</v>
      </c>
      <c r="Q149" s="36">
        <f>SUMIFS(СВЦЭМ!$C$39:$C$782,СВЦЭМ!$A$39:$A$782,$A149,СВЦЭМ!$B$39:$B$782,Q$119)+'СЕТ СН'!$I$9+СВЦЭМ!$D$10+'СЕТ СН'!$I$6-'СЕТ СН'!$I$19</f>
        <v>1846.68676005</v>
      </c>
      <c r="R149" s="36">
        <f>SUMIFS(СВЦЭМ!$C$39:$C$782,СВЦЭМ!$A$39:$A$782,$A149,СВЦЭМ!$B$39:$B$782,R$119)+'СЕТ СН'!$I$9+СВЦЭМ!$D$10+'СЕТ СН'!$I$6-'СЕТ СН'!$I$19</f>
        <v>1782.1132808100001</v>
      </c>
      <c r="S149" s="36">
        <f>SUMIFS(СВЦЭМ!$C$39:$C$782,СВЦЭМ!$A$39:$A$782,$A149,СВЦЭМ!$B$39:$B$782,S$119)+'СЕТ СН'!$I$9+СВЦЭМ!$D$10+'СЕТ СН'!$I$6-'СЕТ СН'!$I$19</f>
        <v>1745.2064870700001</v>
      </c>
      <c r="T149" s="36">
        <f>SUMIFS(СВЦЭМ!$C$39:$C$782,СВЦЭМ!$A$39:$A$782,$A149,СВЦЭМ!$B$39:$B$782,T$119)+'СЕТ СН'!$I$9+СВЦЭМ!$D$10+'СЕТ СН'!$I$6-'СЕТ СН'!$I$19</f>
        <v>1717.35330043</v>
      </c>
      <c r="U149" s="36">
        <f>SUMIFS(СВЦЭМ!$C$39:$C$782,СВЦЭМ!$A$39:$A$782,$A149,СВЦЭМ!$B$39:$B$782,U$119)+'СЕТ СН'!$I$9+СВЦЭМ!$D$10+'СЕТ СН'!$I$6-'СЕТ СН'!$I$19</f>
        <v>1683.4095474600001</v>
      </c>
      <c r="V149" s="36">
        <f>SUMIFS(СВЦЭМ!$C$39:$C$782,СВЦЭМ!$A$39:$A$782,$A149,СВЦЭМ!$B$39:$B$782,V$119)+'СЕТ СН'!$I$9+СВЦЭМ!$D$10+'СЕТ СН'!$I$6-'СЕТ СН'!$I$19</f>
        <v>1678.59497762</v>
      </c>
      <c r="W149" s="36">
        <f>SUMIFS(СВЦЭМ!$C$39:$C$782,СВЦЭМ!$A$39:$A$782,$A149,СВЦЭМ!$B$39:$B$782,W$119)+'СЕТ СН'!$I$9+СВЦЭМ!$D$10+'СЕТ СН'!$I$6-'СЕТ СН'!$I$19</f>
        <v>1687.95037192</v>
      </c>
      <c r="X149" s="36">
        <f>SUMIFS(СВЦЭМ!$C$39:$C$782,СВЦЭМ!$A$39:$A$782,$A149,СВЦЭМ!$B$39:$B$782,X$119)+'СЕТ СН'!$I$9+СВЦЭМ!$D$10+'СЕТ СН'!$I$6-'СЕТ СН'!$I$19</f>
        <v>1708.91276249</v>
      </c>
      <c r="Y149" s="36">
        <f>SUMIFS(СВЦЭМ!$C$39:$C$782,СВЦЭМ!$A$39:$A$782,$A149,СВЦЭМ!$B$39:$B$782,Y$119)+'СЕТ СН'!$I$9+СВЦЭМ!$D$10+'СЕТ СН'!$I$6-'СЕТ СН'!$I$19</f>
        <v>1731.4057835000001</v>
      </c>
    </row>
    <row r="150" spans="1:26" ht="15.75" x14ac:dyDescent="0.2">
      <c r="A150" s="35">
        <f t="shared" si="3"/>
        <v>44651</v>
      </c>
      <c r="B150" s="36">
        <f>SUMIFS(СВЦЭМ!$C$39:$C$782,СВЦЭМ!$A$39:$A$782,$A150,СВЦЭМ!$B$39:$B$782,B$119)+'СЕТ СН'!$I$9+СВЦЭМ!$D$10+'СЕТ СН'!$I$6-'СЕТ СН'!$I$19</f>
        <v>1721.3952895499999</v>
      </c>
      <c r="C150" s="36">
        <f>SUMIFS(СВЦЭМ!$C$39:$C$782,СВЦЭМ!$A$39:$A$782,$A150,СВЦЭМ!$B$39:$B$782,C$119)+'СЕТ СН'!$I$9+СВЦЭМ!$D$10+'СЕТ СН'!$I$6-'СЕТ СН'!$I$19</f>
        <v>1727.7535139399999</v>
      </c>
      <c r="D150" s="36">
        <f>SUMIFS(СВЦЭМ!$C$39:$C$782,СВЦЭМ!$A$39:$A$782,$A150,СВЦЭМ!$B$39:$B$782,D$119)+'СЕТ СН'!$I$9+СВЦЭМ!$D$10+'СЕТ СН'!$I$6-'СЕТ СН'!$I$19</f>
        <v>1791.5608208599999</v>
      </c>
      <c r="E150" s="36">
        <f>SUMIFS(СВЦЭМ!$C$39:$C$782,СВЦЭМ!$A$39:$A$782,$A150,СВЦЭМ!$B$39:$B$782,E$119)+'СЕТ СН'!$I$9+СВЦЭМ!$D$10+'СЕТ СН'!$I$6-'СЕТ СН'!$I$19</f>
        <v>1857.6682909000001</v>
      </c>
      <c r="F150" s="36">
        <f>SUMIFS(СВЦЭМ!$C$39:$C$782,СВЦЭМ!$A$39:$A$782,$A150,СВЦЭМ!$B$39:$B$782,F$119)+'СЕТ СН'!$I$9+СВЦЭМ!$D$10+'СЕТ СН'!$I$6-'СЕТ СН'!$I$19</f>
        <v>1854.3368701700001</v>
      </c>
      <c r="G150" s="36">
        <f>SUMIFS(СВЦЭМ!$C$39:$C$782,СВЦЭМ!$A$39:$A$782,$A150,СВЦЭМ!$B$39:$B$782,G$119)+'СЕТ СН'!$I$9+СВЦЭМ!$D$10+'СЕТ СН'!$I$6-'СЕТ СН'!$I$19</f>
        <v>1842.45300262</v>
      </c>
      <c r="H150" s="36">
        <f>SUMIFS(СВЦЭМ!$C$39:$C$782,СВЦЭМ!$A$39:$A$782,$A150,СВЦЭМ!$B$39:$B$782,H$119)+'СЕТ СН'!$I$9+СВЦЭМ!$D$10+'СЕТ СН'!$I$6-'СЕТ СН'!$I$19</f>
        <v>1796.7857327700001</v>
      </c>
      <c r="I150" s="36">
        <f>SUMIFS(СВЦЭМ!$C$39:$C$782,СВЦЭМ!$A$39:$A$782,$A150,СВЦЭМ!$B$39:$B$782,I$119)+'СЕТ СН'!$I$9+СВЦЭМ!$D$10+'СЕТ СН'!$I$6-'СЕТ СН'!$I$19</f>
        <v>1727.8209228799999</v>
      </c>
      <c r="J150" s="36">
        <f>SUMIFS(СВЦЭМ!$C$39:$C$782,СВЦЭМ!$A$39:$A$782,$A150,СВЦЭМ!$B$39:$B$782,J$119)+'СЕТ СН'!$I$9+СВЦЭМ!$D$10+'СЕТ СН'!$I$6-'СЕТ СН'!$I$19</f>
        <v>1692.70436589</v>
      </c>
      <c r="K150" s="36">
        <f>SUMIFS(СВЦЭМ!$C$39:$C$782,СВЦЭМ!$A$39:$A$782,$A150,СВЦЭМ!$B$39:$B$782,K$119)+'СЕТ СН'!$I$9+СВЦЭМ!$D$10+'СЕТ СН'!$I$6-'СЕТ СН'!$I$19</f>
        <v>1692.50841728</v>
      </c>
      <c r="L150" s="36">
        <f>SUMIFS(СВЦЭМ!$C$39:$C$782,СВЦЭМ!$A$39:$A$782,$A150,СВЦЭМ!$B$39:$B$782,L$119)+'СЕТ СН'!$I$9+СВЦЭМ!$D$10+'СЕТ СН'!$I$6-'СЕТ СН'!$I$19</f>
        <v>1723.72905696</v>
      </c>
      <c r="M150" s="36">
        <f>SUMIFS(СВЦЭМ!$C$39:$C$782,СВЦЭМ!$A$39:$A$782,$A150,СВЦЭМ!$B$39:$B$782,M$119)+'СЕТ СН'!$I$9+СВЦЭМ!$D$10+'СЕТ СН'!$I$6-'СЕТ СН'!$I$19</f>
        <v>1751.6763303499999</v>
      </c>
      <c r="N150" s="36">
        <f>SUMIFS(СВЦЭМ!$C$39:$C$782,СВЦЭМ!$A$39:$A$782,$A150,СВЦЭМ!$B$39:$B$782,N$119)+'СЕТ СН'!$I$9+СВЦЭМ!$D$10+'СЕТ СН'!$I$6-'СЕТ СН'!$I$19</f>
        <v>1776.2537933900001</v>
      </c>
      <c r="O150" s="36">
        <f>SUMIFS(СВЦЭМ!$C$39:$C$782,СВЦЭМ!$A$39:$A$782,$A150,СВЦЭМ!$B$39:$B$782,O$119)+'СЕТ СН'!$I$9+СВЦЭМ!$D$10+'СЕТ СН'!$I$6-'СЕТ СН'!$I$19</f>
        <v>1819.20443198</v>
      </c>
      <c r="P150" s="36">
        <f>SUMIFS(СВЦЭМ!$C$39:$C$782,СВЦЭМ!$A$39:$A$782,$A150,СВЦЭМ!$B$39:$B$782,P$119)+'СЕТ СН'!$I$9+СВЦЭМ!$D$10+'СЕТ СН'!$I$6-'СЕТ СН'!$I$19</f>
        <v>1840.7324608599999</v>
      </c>
      <c r="Q150" s="36">
        <f>SUMIFS(СВЦЭМ!$C$39:$C$782,СВЦЭМ!$A$39:$A$782,$A150,СВЦЭМ!$B$39:$B$782,Q$119)+'СЕТ СН'!$I$9+СВЦЭМ!$D$10+'СЕТ СН'!$I$6-'СЕТ СН'!$I$19</f>
        <v>1813.70024586</v>
      </c>
      <c r="R150" s="36">
        <f>SUMIFS(СВЦЭМ!$C$39:$C$782,СВЦЭМ!$A$39:$A$782,$A150,СВЦЭМ!$B$39:$B$782,R$119)+'СЕТ СН'!$I$9+СВЦЭМ!$D$10+'СЕТ СН'!$I$6-'СЕТ СН'!$I$19</f>
        <v>1712.3465406099999</v>
      </c>
      <c r="S150" s="36">
        <f>SUMIFS(СВЦЭМ!$C$39:$C$782,СВЦЭМ!$A$39:$A$782,$A150,СВЦЭМ!$B$39:$B$782,S$119)+'СЕТ СН'!$I$9+СВЦЭМ!$D$10+'СЕТ СН'!$I$6-'СЕТ СН'!$I$19</f>
        <v>1603.03929143</v>
      </c>
      <c r="T150" s="36">
        <f>SUMIFS(СВЦЭМ!$C$39:$C$782,СВЦЭМ!$A$39:$A$782,$A150,СВЦЭМ!$B$39:$B$782,T$119)+'СЕТ СН'!$I$9+СВЦЭМ!$D$10+'СЕТ СН'!$I$6-'СЕТ СН'!$I$19</f>
        <v>1513.43509715</v>
      </c>
      <c r="U150" s="36">
        <f>SUMIFS(СВЦЭМ!$C$39:$C$782,СВЦЭМ!$A$39:$A$782,$A150,СВЦЭМ!$B$39:$B$782,U$119)+'СЕТ СН'!$I$9+СВЦЭМ!$D$10+'СЕТ СН'!$I$6-'СЕТ СН'!$I$19</f>
        <v>1541.9350935100001</v>
      </c>
      <c r="V150" s="36">
        <f>SUMIFS(СВЦЭМ!$C$39:$C$782,СВЦЭМ!$A$39:$A$782,$A150,СВЦЭМ!$B$39:$B$782,V$119)+'СЕТ СН'!$I$9+СВЦЭМ!$D$10+'СЕТ СН'!$I$6-'СЕТ СН'!$I$19</f>
        <v>1587.4215845700001</v>
      </c>
      <c r="W150" s="36">
        <f>SUMIFS(СВЦЭМ!$C$39:$C$782,СВЦЭМ!$A$39:$A$782,$A150,СВЦЭМ!$B$39:$B$782,W$119)+'СЕТ СН'!$I$9+СВЦЭМ!$D$10+'СЕТ СН'!$I$6-'СЕТ СН'!$I$19</f>
        <v>1674.97713817</v>
      </c>
      <c r="X150" s="36">
        <f>SUMIFS(СВЦЭМ!$C$39:$C$782,СВЦЭМ!$A$39:$A$782,$A150,СВЦЭМ!$B$39:$B$782,X$119)+'СЕТ СН'!$I$9+СВЦЭМ!$D$10+'СЕТ СН'!$I$6-'СЕТ СН'!$I$19</f>
        <v>1711.9040472500001</v>
      </c>
      <c r="Y150" s="36">
        <f>SUMIFS(СВЦЭМ!$C$39:$C$782,СВЦЭМ!$A$39:$A$782,$A150,СВЦЭМ!$B$39:$B$782,Y$119)+'СЕТ СН'!$I$9+СВЦЭМ!$D$10+'СЕТ СН'!$I$6-'СЕТ СН'!$I$19</f>
        <v>1746.4425045800001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536736.41479937464</v>
      </c>
      <c r="O155" s="139"/>
      <c r="P155" s="138">
        <f>СВЦЭМ!$D$12+'СЕТ СН'!$F$10-'СЕТ СН'!$G$20</f>
        <v>536736.41479937464</v>
      </c>
      <c r="Q155" s="139"/>
      <c r="R155" s="138">
        <f>СВЦЭМ!$D$12+'СЕТ СН'!$F$10-'СЕТ СН'!$H$20</f>
        <v>536736.41479937464</v>
      </c>
      <c r="S155" s="139"/>
      <c r="T155" s="138">
        <f>СВЦЭМ!$D$12+'СЕТ СН'!$F$10-'СЕТ СН'!$I$20</f>
        <v>536736.41479937464</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75</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921252.81</v>
      </c>
      <c r="O159" s="143"/>
      <c r="P159" s="143">
        <f>'СЕТ СН'!$G$7</f>
        <v>1390504.25</v>
      </c>
      <c r="Q159" s="143"/>
      <c r="R159" s="143">
        <f>'СЕТ СН'!$H$7</f>
        <v>1121579.57</v>
      </c>
      <c r="S159" s="143"/>
      <c r="T159" s="143">
        <f>'СЕТ СН'!$I$7</f>
        <v>908172.81</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01.03.2022</v>
      </c>
      <c r="B12" s="36">
        <f>SUMIFS(СВЦЭМ!$D$39:$D$782,СВЦЭМ!$A$39:$A$782,$A12,СВЦЭМ!$B$39:$B$782,B$11)+'СЕТ СН'!$F$11+СВЦЭМ!$D$10+'СЕТ СН'!$F$5-'СЕТ СН'!$F$21</f>
        <v>2634.7413973500002</v>
      </c>
      <c r="C12" s="36">
        <f>SUMIFS(СВЦЭМ!$D$39:$D$782,СВЦЭМ!$A$39:$A$782,$A12,СВЦЭМ!$B$39:$B$782,C$11)+'СЕТ СН'!$F$11+СВЦЭМ!$D$10+'СЕТ СН'!$F$5-'СЕТ СН'!$F$21</f>
        <v>2669.5822103300002</v>
      </c>
      <c r="D12" s="36">
        <f>SUMIFS(СВЦЭМ!$D$39:$D$782,СВЦЭМ!$A$39:$A$782,$A12,СВЦЭМ!$B$39:$B$782,D$11)+'СЕТ СН'!$F$11+СВЦЭМ!$D$10+'СЕТ СН'!$F$5-'СЕТ СН'!$F$21</f>
        <v>2693.9489674300003</v>
      </c>
      <c r="E12" s="36">
        <f>SUMIFS(СВЦЭМ!$D$39:$D$782,СВЦЭМ!$A$39:$A$782,$A12,СВЦЭМ!$B$39:$B$782,E$11)+'СЕТ СН'!$F$11+СВЦЭМ!$D$10+'СЕТ СН'!$F$5-'СЕТ СН'!$F$21</f>
        <v>2686.1187385800004</v>
      </c>
      <c r="F12" s="36">
        <f>SUMIFS(СВЦЭМ!$D$39:$D$782,СВЦЭМ!$A$39:$A$782,$A12,СВЦЭМ!$B$39:$B$782,F$11)+'СЕТ СН'!$F$11+СВЦЭМ!$D$10+'СЕТ СН'!$F$5-'СЕТ СН'!$F$21</f>
        <v>2680.7763293899998</v>
      </c>
      <c r="G12" s="36">
        <f>SUMIFS(СВЦЭМ!$D$39:$D$782,СВЦЭМ!$A$39:$A$782,$A12,СВЦЭМ!$B$39:$B$782,G$11)+'СЕТ СН'!$F$11+СВЦЭМ!$D$10+'СЕТ СН'!$F$5-'СЕТ СН'!$F$21</f>
        <v>2676.68448231</v>
      </c>
      <c r="H12" s="36">
        <f>SUMIFS(СВЦЭМ!$D$39:$D$782,СВЦЭМ!$A$39:$A$782,$A12,СВЦЭМ!$B$39:$B$782,H$11)+'СЕТ СН'!$F$11+СВЦЭМ!$D$10+'СЕТ СН'!$F$5-'СЕТ СН'!$F$21</f>
        <v>2618.1233154500001</v>
      </c>
      <c r="I12" s="36">
        <f>SUMIFS(СВЦЭМ!$D$39:$D$782,СВЦЭМ!$A$39:$A$782,$A12,СВЦЭМ!$B$39:$B$782,I$11)+'СЕТ СН'!$F$11+СВЦЭМ!$D$10+'СЕТ СН'!$F$5-'СЕТ СН'!$F$21</f>
        <v>2591.5330031800004</v>
      </c>
      <c r="J12" s="36">
        <f>SUMIFS(СВЦЭМ!$D$39:$D$782,СВЦЭМ!$A$39:$A$782,$A12,СВЦЭМ!$B$39:$B$782,J$11)+'СЕТ СН'!$F$11+СВЦЭМ!$D$10+'СЕТ СН'!$F$5-'СЕТ СН'!$F$21</f>
        <v>2550.34921811</v>
      </c>
      <c r="K12" s="36">
        <f>SUMIFS(СВЦЭМ!$D$39:$D$782,СВЦЭМ!$A$39:$A$782,$A12,СВЦЭМ!$B$39:$B$782,K$11)+'СЕТ СН'!$F$11+СВЦЭМ!$D$10+'СЕТ СН'!$F$5-'СЕТ СН'!$F$21</f>
        <v>2562.8424173900003</v>
      </c>
      <c r="L12" s="36">
        <f>SUMIFS(СВЦЭМ!$D$39:$D$782,СВЦЭМ!$A$39:$A$782,$A12,СВЦЭМ!$B$39:$B$782,L$11)+'СЕТ СН'!$F$11+СВЦЭМ!$D$10+'СЕТ СН'!$F$5-'СЕТ СН'!$F$21</f>
        <v>2550.23798549</v>
      </c>
      <c r="M12" s="36">
        <f>SUMIFS(СВЦЭМ!$D$39:$D$782,СВЦЭМ!$A$39:$A$782,$A12,СВЦЭМ!$B$39:$B$782,M$11)+'СЕТ СН'!$F$11+СВЦЭМ!$D$10+'СЕТ СН'!$F$5-'СЕТ СН'!$F$21</f>
        <v>2586.2092655200004</v>
      </c>
      <c r="N12" s="36">
        <f>SUMIFS(СВЦЭМ!$D$39:$D$782,СВЦЭМ!$A$39:$A$782,$A12,СВЦЭМ!$B$39:$B$782,N$11)+'СЕТ СН'!$F$11+СВЦЭМ!$D$10+'СЕТ СН'!$F$5-'СЕТ СН'!$F$21</f>
        <v>2623.6432681300003</v>
      </c>
      <c r="O12" s="36">
        <f>SUMIFS(СВЦЭМ!$D$39:$D$782,СВЦЭМ!$A$39:$A$782,$A12,СВЦЭМ!$B$39:$B$782,O$11)+'СЕТ СН'!$F$11+СВЦЭМ!$D$10+'СЕТ СН'!$F$5-'СЕТ СН'!$F$21</f>
        <v>2649.9503175700002</v>
      </c>
      <c r="P12" s="36">
        <f>SUMIFS(СВЦЭМ!$D$39:$D$782,СВЦЭМ!$A$39:$A$782,$A12,СВЦЭМ!$B$39:$B$782,P$11)+'СЕТ СН'!$F$11+СВЦЭМ!$D$10+'СЕТ СН'!$F$5-'СЕТ СН'!$F$21</f>
        <v>2655.4885656800002</v>
      </c>
      <c r="Q12" s="36">
        <f>SUMIFS(СВЦЭМ!$D$39:$D$782,СВЦЭМ!$A$39:$A$782,$A12,СВЦЭМ!$B$39:$B$782,Q$11)+'СЕТ СН'!$F$11+СВЦЭМ!$D$10+'СЕТ СН'!$F$5-'СЕТ СН'!$F$21</f>
        <v>2644.1011366800003</v>
      </c>
      <c r="R12" s="36">
        <f>SUMIFS(СВЦЭМ!$D$39:$D$782,СВЦЭМ!$A$39:$A$782,$A12,СВЦЭМ!$B$39:$B$782,R$11)+'СЕТ СН'!$F$11+СВЦЭМ!$D$10+'СЕТ СН'!$F$5-'СЕТ СН'!$F$21</f>
        <v>2613.7807438099999</v>
      </c>
      <c r="S12" s="36">
        <f>SUMIFS(СВЦЭМ!$D$39:$D$782,СВЦЭМ!$A$39:$A$782,$A12,СВЦЭМ!$B$39:$B$782,S$11)+'СЕТ СН'!$F$11+СВЦЭМ!$D$10+'СЕТ СН'!$F$5-'СЕТ СН'!$F$21</f>
        <v>2585.7261246200001</v>
      </c>
      <c r="T12" s="36">
        <f>SUMIFS(СВЦЭМ!$D$39:$D$782,СВЦЭМ!$A$39:$A$782,$A12,СВЦЭМ!$B$39:$B$782,T$11)+'СЕТ СН'!$F$11+СВЦЭМ!$D$10+'СЕТ СН'!$F$5-'СЕТ СН'!$F$21</f>
        <v>2540.2243425300003</v>
      </c>
      <c r="U12" s="36">
        <f>SUMIFS(СВЦЭМ!$D$39:$D$782,СВЦЭМ!$A$39:$A$782,$A12,СВЦЭМ!$B$39:$B$782,U$11)+'СЕТ СН'!$F$11+СВЦЭМ!$D$10+'СЕТ СН'!$F$5-'СЕТ СН'!$F$21</f>
        <v>2523.1288557799999</v>
      </c>
      <c r="V12" s="36">
        <f>SUMIFS(СВЦЭМ!$D$39:$D$782,СВЦЭМ!$A$39:$A$782,$A12,СВЦЭМ!$B$39:$B$782,V$11)+'СЕТ СН'!$F$11+СВЦЭМ!$D$10+'СЕТ СН'!$F$5-'СЕТ СН'!$F$21</f>
        <v>2535.87141574</v>
      </c>
      <c r="W12" s="36">
        <f>SUMIFS(СВЦЭМ!$D$39:$D$782,СВЦЭМ!$A$39:$A$782,$A12,СВЦЭМ!$B$39:$B$782,W$11)+'СЕТ СН'!$F$11+СВЦЭМ!$D$10+'СЕТ СН'!$F$5-'СЕТ СН'!$F$21</f>
        <v>2545.0084836300002</v>
      </c>
      <c r="X12" s="36">
        <f>SUMIFS(СВЦЭМ!$D$39:$D$782,СВЦЭМ!$A$39:$A$782,$A12,СВЦЭМ!$B$39:$B$782,X$11)+'СЕТ СН'!$F$11+СВЦЭМ!$D$10+'СЕТ СН'!$F$5-'СЕТ СН'!$F$21</f>
        <v>2580.1927101800002</v>
      </c>
      <c r="Y12" s="36">
        <f>SUMIFS(СВЦЭМ!$D$39:$D$782,СВЦЭМ!$A$39:$A$782,$A12,СВЦЭМ!$B$39:$B$782,Y$11)+'СЕТ СН'!$F$11+СВЦЭМ!$D$10+'СЕТ СН'!$F$5-'СЕТ СН'!$F$21</f>
        <v>2619.0347384000002</v>
      </c>
      <c r="AA12" s="45"/>
    </row>
    <row r="13" spans="1:27" ht="15.75" x14ac:dyDescent="0.2">
      <c r="A13" s="35">
        <f>A12+1</f>
        <v>44622</v>
      </c>
      <c r="B13" s="36">
        <f>SUMIFS(СВЦЭМ!$D$39:$D$782,СВЦЭМ!$A$39:$A$782,$A13,СВЦЭМ!$B$39:$B$782,B$11)+'СЕТ СН'!$F$11+СВЦЭМ!$D$10+'СЕТ СН'!$F$5-'СЕТ СН'!$F$21</f>
        <v>2648.49161078</v>
      </c>
      <c r="C13" s="36">
        <f>SUMIFS(СВЦЭМ!$D$39:$D$782,СВЦЭМ!$A$39:$A$782,$A13,СВЦЭМ!$B$39:$B$782,C$11)+'СЕТ СН'!$F$11+СВЦЭМ!$D$10+'СЕТ СН'!$F$5-'СЕТ СН'!$F$21</f>
        <v>2692.3786259200001</v>
      </c>
      <c r="D13" s="36">
        <f>SUMIFS(СВЦЭМ!$D$39:$D$782,СВЦЭМ!$A$39:$A$782,$A13,СВЦЭМ!$B$39:$B$782,D$11)+'СЕТ СН'!$F$11+СВЦЭМ!$D$10+'СЕТ СН'!$F$5-'СЕТ СН'!$F$21</f>
        <v>2736.3148896500002</v>
      </c>
      <c r="E13" s="36">
        <f>SUMIFS(СВЦЭМ!$D$39:$D$782,СВЦЭМ!$A$39:$A$782,$A13,СВЦЭМ!$B$39:$B$782,E$11)+'СЕТ СН'!$F$11+СВЦЭМ!$D$10+'СЕТ СН'!$F$5-'СЕТ СН'!$F$21</f>
        <v>2761.2461124800002</v>
      </c>
      <c r="F13" s="36">
        <f>SUMIFS(СВЦЭМ!$D$39:$D$782,СВЦЭМ!$A$39:$A$782,$A13,СВЦЭМ!$B$39:$B$782,F$11)+'СЕТ СН'!$F$11+СВЦЭМ!$D$10+'СЕТ СН'!$F$5-'СЕТ СН'!$F$21</f>
        <v>2786.51768197</v>
      </c>
      <c r="G13" s="36">
        <f>SUMIFS(СВЦЭМ!$D$39:$D$782,СВЦЭМ!$A$39:$A$782,$A13,СВЦЭМ!$B$39:$B$782,G$11)+'СЕТ СН'!$F$11+СВЦЭМ!$D$10+'СЕТ СН'!$F$5-'СЕТ СН'!$F$21</f>
        <v>2742.11360487</v>
      </c>
      <c r="H13" s="36">
        <f>SUMIFS(СВЦЭМ!$D$39:$D$782,СВЦЭМ!$A$39:$A$782,$A13,СВЦЭМ!$B$39:$B$782,H$11)+'СЕТ СН'!$F$11+СВЦЭМ!$D$10+'СЕТ СН'!$F$5-'СЕТ СН'!$F$21</f>
        <v>2667.0582158400002</v>
      </c>
      <c r="I13" s="36">
        <f>SUMIFS(СВЦЭМ!$D$39:$D$782,СВЦЭМ!$A$39:$A$782,$A13,СВЦЭМ!$B$39:$B$782,I$11)+'СЕТ СН'!$F$11+СВЦЭМ!$D$10+'СЕТ СН'!$F$5-'СЕТ СН'!$F$21</f>
        <v>2621.2721642799997</v>
      </c>
      <c r="J13" s="36">
        <f>SUMIFS(СВЦЭМ!$D$39:$D$782,СВЦЭМ!$A$39:$A$782,$A13,СВЦЭМ!$B$39:$B$782,J$11)+'СЕТ СН'!$F$11+СВЦЭМ!$D$10+'СЕТ СН'!$F$5-'СЕТ СН'!$F$21</f>
        <v>2567.2977631000003</v>
      </c>
      <c r="K13" s="36">
        <f>SUMIFS(СВЦЭМ!$D$39:$D$782,СВЦЭМ!$A$39:$A$782,$A13,СВЦЭМ!$B$39:$B$782,K$11)+'СЕТ СН'!$F$11+СВЦЭМ!$D$10+'СЕТ СН'!$F$5-'СЕТ СН'!$F$21</f>
        <v>2555.24612729</v>
      </c>
      <c r="L13" s="36">
        <f>SUMIFS(СВЦЭМ!$D$39:$D$782,СВЦЭМ!$A$39:$A$782,$A13,СВЦЭМ!$B$39:$B$782,L$11)+'СЕТ СН'!$F$11+СВЦЭМ!$D$10+'СЕТ СН'!$F$5-'СЕТ СН'!$F$21</f>
        <v>2562.62591565</v>
      </c>
      <c r="M13" s="36">
        <f>SUMIFS(СВЦЭМ!$D$39:$D$782,СВЦЭМ!$A$39:$A$782,$A13,СВЦЭМ!$B$39:$B$782,M$11)+'СЕТ СН'!$F$11+СВЦЭМ!$D$10+'СЕТ СН'!$F$5-'СЕТ СН'!$F$21</f>
        <v>2600.33054412</v>
      </c>
      <c r="N13" s="36">
        <f>SUMIFS(СВЦЭМ!$D$39:$D$782,СВЦЭМ!$A$39:$A$782,$A13,СВЦЭМ!$B$39:$B$782,N$11)+'СЕТ СН'!$F$11+СВЦЭМ!$D$10+'СЕТ СН'!$F$5-'СЕТ СН'!$F$21</f>
        <v>2643.7647867800001</v>
      </c>
      <c r="O13" s="36">
        <f>SUMIFS(СВЦЭМ!$D$39:$D$782,СВЦЭМ!$A$39:$A$782,$A13,СВЦЭМ!$B$39:$B$782,O$11)+'СЕТ СН'!$F$11+СВЦЭМ!$D$10+'СЕТ СН'!$F$5-'СЕТ СН'!$F$21</f>
        <v>2684.1215230100001</v>
      </c>
      <c r="P13" s="36">
        <f>SUMIFS(СВЦЭМ!$D$39:$D$782,СВЦЭМ!$A$39:$A$782,$A13,СВЦЭМ!$B$39:$B$782,P$11)+'СЕТ СН'!$F$11+СВЦЭМ!$D$10+'СЕТ СН'!$F$5-'СЕТ СН'!$F$21</f>
        <v>2703.9122932999999</v>
      </c>
      <c r="Q13" s="36">
        <f>SUMIFS(СВЦЭМ!$D$39:$D$782,СВЦЭМ!$A$39:$A$782,$A13,СВЦЭМ!$B$39:$B$782,Q$11)+'СЕТ СН'!$F$11+СВЦЭМ!$D$10+'СЕТ СН'!$F$5-'СЕТ СН'!$F$21</f>
        <v>2688.9477106499999</v>
      </c>
      <c r="R13" s="36">
        <f>SUMIFS(СВЦЭМ!$D$39:$D$782,СВЦЭМ!$A$39:$A$782,$A13,СВЦЭМ!$B$39:$B$782,R$11)+'СЕТ СН'!$F$11+СВЦЭМ!$D$10+'СЕТ СН'!$F$5-'СЕТ СН'!$F$21</f>
        <v>2655.5785420399998</v>
      </c>
      <c r="S13" s="36">
        <f>SUMIFS(СВЦЭМ!$D$39:$D$782,СВЦЭМ!$A$39:$A$782,$A13,СВЦЭМ!$B$39:$B$782,S$11)+'СЕТ СН'!$F$11+СВЦЭМ!$D$10+'СЕТ СН'!$F$5-'СЕТ СН'!$F$21</f>
        <v>2613.07998817</v>
      </c>
      <c r="T13" s="36">
        <f>SUMIFS(СВЦЭМ!$D$39:$D$782,СВЦЭМ!$A$39:$A$782,$A13,СВЦЭМ!$B$39:$B$782,T$11)+'СЕТ СН'!$F$11+СВЦЭМ!$D$10+'СЕТ СН'!$F$5-'СЕТ СН'!$F$21</f>
        <v>2564.4682629500003</v>
      </c>
      <c r="U13" s="36">
        <f>SUMIFS(СВЦЭМ!$D$39:$D$782,СВЦЭМ!$A$39:$A$782,$A13,СВЦЭМ!$B$39:$B$782,U$11)+'СЕТ СН'!$F$11+СВЦЭМ!$D$10+'СЕТ СН'!$F$5-'СЕТ СН'!$F$21</f>
        <v>2536.4136680900001</v>
      </c>
      <c r="V13" s="36">
        <f>SUMIFS(СВЦЭМ!$D$39:$D$782,СВЦЭМ!$A$39:$A$782,$A13,СВЦЭМ!$B$39:$B$782,V$11)+'СЕТ СН'!$F$11+СВЦЭМ!$D$10+'СЕТ СН'!$F$5-'СЕТ СН'!$F$21</f>
        <v>2547.7918732600001</v>
      </c>
      <c r="W13" s="36">
        <f>SUMIFS(СВЦЭМ!$D$39:$D$782,СВЦЭМ!$A$39:$A$782,$A13,СВЦЭМ!$B$39:$B$782,W$11)+'СЕТ СН'!$F$11+СВЦЭМ!$D$10+'СЕТ СН'!$F$5-'СЕТ СН'!$F$21</f>
        <v>2576.6279538500003</v>
      </c>
      <c r="X13" s="36">
        <f>SUMIFS(СВЦЭМ!$D$39:$D$782,СВЦЭМ!$A$39:$A$782,$A13,СВЦЭМ!$B$39:$B$782,X$11)+'СЕТ СН'!$F$11+СВЦЭМ!$D$10+'СЕТ СН'!$F$5-'СЕТ СН'!$F$21</f>
        <v>2615.7820241300001</v>
      </c>
      <c r="Y13" s="36">
        <f>SUMIFS(СВЦЭМ!$D$39:$D$782,СВЦЭМ!$A$39:$A$782,$A13,СВЦЭМ!$B$39:$B$782,Y$11)+'СЕТ СН'!$F$11+СВЦЭМ!$D$10+'СЕТ СН'!$F$5-'СЕТ СН'!$F$21</f>
        <v>2654.51974281</v>
      </c>
    </row>
    <row r="14" spans="1:27" ht="15.75" x14ac:dyDescent="0.2">
      <c r="A14" s="35">
        <f t="shared" ref="A14:A42" si="0">A13+1</f>
        <v>44623</v>
      </c>
      <c r="B14" s="36">
        <f>SUMIFS(СВЦЭМ!$D$39:$D$782,СВЦЭМ!$A$39:$A$782,$A14,СВЦЭМ!$B$39:$B$782,B$11)+'СЕТ СН'!$F$11+СВЦЭМ!$D$10+'СЕТ СН'!$F$5-'СЕТ СН'!$F$21</f>
        <v>2649.69083731</v>
      </c>
      <c r="C14" s="36">
        <f>SUMIFS(СВЦЭМ!$D$39:$D$782,СВЦЭМ!$A$39:$A$782,$A14,СВЦЭМ!$B$39:$B$782,C$11)+'СЕТ СН'!$F$11+СВЦЭМ!$D$10+'СЕТ СН'!$F$5-'СЕТ СН'!$F$21</f>
        <v>2688.3813482100004</v>
      </c>
      <c r="D14" s="36">
        <f>SUMIFS(СВЦЭМ!$D$39:$D$782,СВЦЭМ!$A$39:$A$782,$A14,СВЦЭМ!$B$39:$B$782,D$11)+'СЕТ СН'!$F$11+СВЦЭМ!$D$10+'СЕТ СН'!$F$5-'СЕТ СН'!$F$21</f>
        <v>2730.94739716</v>
      </c>
      <c r="E14" s="36">
        <f>SUMIFS(СВЦЭМ!$D$39:$D$782,СВЦЭМ!$A$39:$A$782,$A14,СВЦЭМ!$B$39:$B$782,E$11)+'СЕТ СН'!$F$11+СВЦЭМ!$D$10+'СЕТ СН'!$F$5-'СЕТ СН'!$F$21</f>
        <v>2745.9703913100002</v>
      </c>
      <c r="F14" s="36">
        <f>SUMIFS(СВЦЭМ!$D$39:$D$782,СВЦЭМ!$A$39:$A$782,$A14,СВЦЭМ!$B$39:$B$782,F$11)+'СЕТ СН'!$F$11+СВЦЭМ!$D$10+'СЕТ СН'!$F$5-'СЕТ СН'!$F$21</f>
        <v>2749.47748103</v>
      </c>
      <c r="G14" s="36">
        <f>SUMIFS(СВЦЭМ!$D$39:$D$782,СВЦЭМ!$A$39:$A$782,$A14,СВЦЭМ!$B$39:$B$782,G$11)+'СЕТ СН'!$F$11+СВЦЭМ!$D$10+'СЕТ СН'!$F$5-'СЕТ СН'!$F$21</f>
        <v>2734.4373418</v>
      </c>
      <c r="H14" s="36">
        <f>SUMIFS(СВЦЭМ!$D$39:$D$782,СВЦЭМ!$A$39:$A$782,$A14,СВЦЭМ!$B$39:$B$782,H$11)+'СЕТ СН'!$F$11+СВЦЭМ!$D$10+'СЕТ СН'!$F$5-'СЕТ СН'!$F$21</f>
        <v>2655.2699027500003</v>
      </c>
      <c r="I14" s="36">
        <f>SUMIFS(СВЦЭМ!$D$39:$D$782,СВЦЭМ!$A$39:$A$782,$A14,СВЦЭМ!$B$39:$B$782,I$11)+'СЕТ СН'!$F$11+СВЦЭМ!$D$10+'СЕТ СН'!$F$5-'СЕТ СН'!$F$21</f>
        <v>2615.02028668</v>
      </c>
      <c r="J14" s="36">
        <f>SUMIFS(СВЦЭМ!$D$39:$D$782,СВЦЭМ!$A$39:$A$782,$A14,СВЦЭМ!$B$39:$B$782,J$11)+'СЕТ СН'!$F$11+СВЦЭМ!$D$10+'СЕТ СН'!$F$5-'СЕТ СН'!$F$21</f>
        <v>2593.2212951900001</v>
      </c>
      <c r="K14" s="36">
        <f>SUMIFS(СВЦЭМ!$D$39:$D$782,СВЦЭМ!$A$39:$A$782,$A14,СВЦЭМ!$B$39:$B$782,K$11)+'СЕТ СН'!$F$11+СВЦЭМ!$D$10+'СЕТ СН'!$F$5-'СЕТ СН'!$F$21</f>
        <v>2573.1253003299998</v>
      </c>
      <c r="L14" s="36">
        <f>SUMIFS(СВЦЭМ!$D$39:$D$782,СВЦЭМ!$A$39:$A$782,$A14,СВЦЭМ!$B$39:$B$782,L$11)+'СЕТ СН'!$F$11+СВЦЭМ!$D$10+'СЕТ СН'!$F$5-'СЕТ СН'!$F$21</f>
        <v>2577.9087441700003</v>
      </c>
      <c r="M14" s="36">
        <f>SUMIFS(СВЦЭМ!$D$39:$D$782,СВЦЭМ!$A$39:$A$782,$A14,СВЦЭМ!$B$39:$B$782,M$11)+'СЕТ СН'!$F$11+СВЦЭМ!$D$10+'СЕТ СН'!$F$5-'СЕТ СН'!$F$21</f>
        <v>2627.8589108800002</v>
      </c>
      <c r="N14" s="36">
        <f>SUMIFS(СВЦЭМ!$D$39:$D$782,СВЦЭМ!$A$39:$A$782,$A14,СВЦЭМ!$B$39:$B$782,N$11)+'СЕТ СН'!$F$11+СВЦЭМ!$D$10+'СЕТ СН'!$F$5-'СЕТ СН'!$F$21</f>
        <v>2670.1807851399999</v>
      </c>
      <c r="O14" s="36">
        <f>SUMIFS(СВЦЭМ!$D$39:$D$782,СВЦЭМ!$A$39:$A$782,$A14,СВЦЭМ!$B$39:$B$782,O$11)+'СЕТ СН'!$F$11+СВЦЭМ!$D$10+'СЕТ СН'!$F$5-'СЕТ СН'!$F$21</f>
        <v>2711.7130196300004</v>
      </c>
      <c r="P14" s="36">
        <f>SUMIFS(СВЦЭМ!$D$39:$D$782,СВЦЭМ!$A$39:$A$782,$A14,СВЦЭМ!$B$39:$B$782,P$11)+'СЕТ СН'!$F$11+СВЦЭМ!$D$10+'СЕТ СН'!$F$5-'СЕТ СН'!$F$21</f>
        <v>2711.1888025899998</v>
      </c>
      <c r="Q14" s="36">
        <f>SUMIFS(СВЦЭМ!$D$39:$D$782,СВЦЭМ!$A$39:$A$782,$A14,СВЦЭМ!$B$39:$B$782,Q$11)+'СЕТ СН'!$F$11+СВЦЭМ!$D$10+'СЕТ СН'!$F$5-'СЕТ СН'!$F$21</f>
        <v>2686.4629685999998</v>
      </c>
      <c r="R14" s="36">
        <f>SUMIFS(СВЦЭМ!$D$39:$D$782,СВЦЭМ!$A$39:$A$782,$A14,СВЦЭМ!$B$39:$B$782,R$11)+'СЕТ СН'!$F$11+СВЦЭМ!$D$10+'СЕТ СН'!$F$5-'СЕТ СН'!$F$21</f>
        <v>2653.8465645599999</v>
      </c>
      <c r="S14" s="36">
        <f>SUMIFS(СВЦЭМ!$D$39:$D$782,СВЦЭМ!$A$39:$A$782,$A14,СВЦЭМ!$B$39:$B$782,S$11)+'СЕТ СН'!$F$11+СВЦЭМ!$D$10+'СЕТ СН'!$F$5-'СЕТ СН'!$F$21</f>
        <v>2602.8047277699998</v>
      </c>
      <c r="T14" s="36">
        <f>SUMIFS(СВЦЭМ!$D$39:$D$782,СВЦЭМ!$A$39:$A$782,$A14,СВЦЭМ!$B$39:$B$782,T$11)+'СЕТ СН'!$F$11+СВЦЭМ!$D$10+'СЕТ СН'!$F$5-'СЕТ СН'!$F$21</f>
        <v>2550.0950437800002</v>
      </c>
      <c r="U14" s="36">
        <f>SUMIFS(СВЦЭМ!$D$39:$D$782,СВЦЭМ!$A$39:$A$782,$A14,СВЦЭМ!$B$39:$B$782,U$11)+'СЕТ СН'!$F$11+СВЦЭМ!$D$10+'СЕТ СН'!$F$5-'СЕТ СН'!$F$21</f>
        <v>2549.5353058700002</v>
      </c>
      <c r="V14" s="36">
        <f>SUMIFS(СВЦЭМ!$D$39:$D$782,СВЦЭМ!$A$39:$A$782,$A14,СВЦЭМ!$B$39:$B$782,V$11)+'СЕТ СН'!$F$11+СВЦЭМ!$D$10+'СЕТ СН'!$F$5-'СЕТ СН'!$F$21</f>
        <v>2554.9420709400001</v>
      </c>
      <c r="W14" s="36">
        <f>SUMIFS(СВЦЭМ!$D$39:$D$782,СВЦЭМ!$A$39:$A$782,$A14,СВЦЭМ!$B$39:$B$782,W$11)+'СЕТ СН'!$F$11+СВЦЭМ!$D$10+'СЕТ СН'!$F$5-'СЕТ СН'!$F$21</f>
        <v>2580.82106144</v>
      </c>
      <c r="X14" s="36">
        <f>SUMIFS(СВЦЭМ!$D$39:$D$782,СВЦЭМ!$A$39:$A$782,$A14,СВЦЭМ!$B$39:$B$782,X$11)+'СЕТ СН'!$F$11+СВЦЭМ!$D$10+'СЕТ СН'!$F$5-'СЕТ СН'!$F$21</f>
        <v>2592.8609269099998</v>
      </c>
      <c r="Y14" s="36">
        <f>SUMIFS(СВЦЭМ!$D$39:$D$782,СВЦЭМ!$A$39:$A$782,$A14,СВЦЭМ!$B$39:$B$782,Y$11)+'СЕТ СН'!$F$11+СВЦЭМ!$D$10+'СЕТ СН'!$F$5-'СЕТ СН'!$F$21</f>
        <v>2622.1045407299998</v>
      </c>
    </row>
    <row r="15" spans="1:27" ht="15.75" x14ac:dyDescent="0.2">
      <c r="A15" s="35">
        <f t="shared" si="0"/>
        <v>44624</v>
      </c>
      <c r="B15" s="36">
        <f>SUMIFS(СВЦЭМ!$D$39:$D$782,СВЦЭМ!$A$39:$A$782,$A15,СВЦЭМ!$B$39:$B$782,B$11)+'СЕТ СН'!$F$11+СВЦЭМ!$D$10+'СЕТ СН'!$F$5-'СЕТ СН'!$F$21</f>
        <v>2640.08034954</v>
      </c>
      <c r="C15" s="36">
        <f>SUMIFS(СВЦЭМ!$D$39:$D$782,СВЦЭМ!$A$39:$A$782,$A15,СВЦЭМ!$B$39:$B$782,C$11)+'СЕТ СН'!$F$11+СВЦЭМ!$D$10+'СЕТ СН'!$F$5-'СЕТ СН'!$F$21</f>
        <v>2674.95703951</v>
      </c>
      <c r="D15" s="36">
        <f>SUMIFS(СВЦЭМ!$D$39:$D$782,СВЦЭМ!$A$39:$A$782,$A15,СВЦЭМ!$B$39:$B$782,D$11)+'СЕТ СН'!$F$11+СВЦЭМ!$D$10+'СЕТ СН'!$F$5-'СЕТ СН'!$F$21</f>
        <v>2725.8824075800003</v>
      </c>
      <c r="E15" s="36">
        <f>SUMIFS(СВЦЭМ!$D$39:$D$782,СВЦЭМ!$A$39:$A$782,$A15,СВЦЭМ!$B$39:$B$782,E$11)+'СЕТ СН'!$F$11+СВЦЭМ!$D$10+'СЕТ СН'!$F$5-'СЕТ СН'!$F$21</f>
        <v>2740.7585614999998</v>
      </c>
      <c r="F15" s="36">
        <f>SUMIFS(СВЦЭМ!$D$39:$D$782,СВЦЭМ!$A$39:$A$782,$A15,СВЦЭМ!$B$39:$B$782,F$11)+'СЕТ СН'!$F$11+СВЦЭМ!$D$10+'СЕТ СН'!$F$5-'СЕТ СН'!$F$21</f>
        <v>2745.2288640000002</v>
      </c>
      <c r="G15" s="36">
        <f>SUMIFS(СВЦЭМ!$D$39:$D$782,СВЦЭМ!$A$39:$A$782,$A15,СВЦЭМ!$B$39:$B$782,G$11)+'СЕТ СН'!$F$11+СВЦЭМ!$D$10+'СЕТ СН'!$F$5-'СЕТ СН'!$F$21</f>
        <v>2713.7725991699999</v>
      </c>
      <c r="H15" s="36">
        <f>SUMIFS(СВЦЭМ!$D$39:$D$782,СВЦЭМ!$A$39:$A$782,$A15,СВЦЭМ!$B$39:$B$782,H$11)+'СЕТ СН'!$F$11+СВЦЭМ!$D$10+'СЕТ СН'!$F$5-'СЕТ СН'!$F$21</f>
        <v>2643.1231229300001</v>
      </c>
      <c r="I15" s="36">
        <f>SUMIFS(СВЦЭМ!$D$39:$D$782,СВЦЭМ!$A$39:$A$782,$A15,СВЦЭМ!$B$39:$B$782,I$11)+'СЕТ СН'!$F$11+СВЦЭМ!$D$10+'СЕТ СН'!$F$5-'СЕТ СН'!$F$21</f>
        <v>2591.8813490800003</v>
      </c>
      <c r="J15" s="36">
        <f>SUMIFS(СВЦЭМ!$D$39:$D$782,СВЦЭМ!$A$39:$A$782,$A15,СВЦЭМ!$B$39:$B$782,J$11)+'СЕТ СН'!$F$11+СВЦЭМ!$D$10+'СЕТ СН'!$F$5-'СЕТ СН'!$F$21</f>
        <v>2579.2097614900003</v>
      </c>
      <c r="K15" s="36">
        <f>SUMIFS(СВЦЭМ!$D$39:$D$782,СВЦЭМ!$A$39:$A$782,$A15,СВЦЭМ!$B$39:$B$782,K$11)+'СЕТ СН'!$F$11+СВЦЭМ!$D$10+'СЕТ СН'!$F$5-'СЕТ СН'!$F$21</f>
        <v>2571.1385658400004</v>
      </c>
      <c r="L15" s="36">
        <f>SUMIFS(СВЦЭМ!$D$39:$D$782,СВЦЭМ!$A$39:$A$782,$A15,СВЦЭМ!$B$39:$B$782,L$11)+'СЕТ СН'!$F$11+СВЦЭМ!$D$10+'СЕТ СН'!$F$5-'СЕТ СН'!$F$21</f>
        <v>2580.6722636900004</v>
      </c>
      <c r="M15" s="36">
        <f>SUMIFS(СВЦЭМ!$D$39:$D$782,СВЦЭМ!$A$39:$A$782,$A15,СВЦЭМ!$B$39:$B$782,M$11)+'СЕТ СН'!$F$11+СВЦЭМ!$D$10+'СЕТ СН'!$F$5-'СЕТ СН'!$F$21</f>
        <v>2619.0551631600001</v>
      </c>
      <c r="N15" s="36">
        <f>SUMIFS(СВЦЭМ!$D$39:$D$782,СВЦЭМ!$A$39:$A$782,$A15,СВЦЭМ!$B$39:$B$782,N$11)+'СЕТ СН'!$F$11+СВЦЭМ!$D$10+'СЕТ СН'!$F$5-'СЕТ СН'!$F$21</f>
        <v>2662.3254459500004</v>
      </c>
      <c r="O15" s="36">
        <f>SUMIFS(СВЦЭМ!$D$39:$D$782,СВЦЭМ!$A$39:$A$782,$A15,СВЦЭМ!$B$39:$B$782,O$11)+'СЕТ СН'!$F$11+СВЦЭМ!$D$10+'СЕТ СН'!$F$5-'СЕТ СН'!$F$21</f>
        <v>2695.6717964500003</v>
      </c>
      <c r="P15" s="36">
        <f>SUMIFS(СВЦЭМ!$D$39:$D$782,СВЦЭМ!$A$39:$A$782,$A15,СВЦЭМ!$B$39:$B$782,P$11)+'СЕТ СН'!$F$11+СВЦЭМ!$D$10+'СЕТ СН'!$F$5-'СЕТ СН'!$F$21</f>
        <v>2696.2119012000003</v>
      </c>
      <c r="Q15" s="36">
        <f>SUMIFS(СВЦЭМ!$D$39:$D$782,СВЦЭМ!$A$39:$A$782,$A15,СВЦЭМ!$B$39:$B$782,Q$11)+'СЕТ СН'!$F$11+СВЦЭМ!$D$10+'СЕТ СН'!$F$5-'СЕТ СН'!$F$21</f>
        <v>2679.5794193800002</v>
      </c>
      <c r="R15" s="36">
        <f>SUMIFS(СВЦЭМ!$D$39:$D$782,СВЦЭМ!$A$39:$A$782,$A15,СВЦЭМ!$B$39:$B$782,R$11)+'СЕТ СН'!$F$11+СВЦЭМ!$D$10+'СЕТ СН'!$F$5-'СЕТ СН'!$F$21</f>
        <v>2642.3148463900002</v>
      </c>
      <c r="S15" s="36">
        <f>SUMIFS(СВЦЭМ!$D$39:$D$782,СВЦЭМ!$A$39:$A$782,$A15,СВЦЭМ!$B$39:$B$782,S$11)+'СЕТ СН'!$F$11+СВЦЭМ!$D$10+'СЕТ СН'!$F$5-'СЕТ СН'!$F$21</f>
        <v>2586.6068352700004</v>
      </c>
      <c r="T15" s="36">
        <f>SUMIFS(СВЦЭМ!$D$39:$D$782,СВЦЭМ!$A$39:$A$782,$A15,СВЦЭМ!$B$39:$B$782,T$11)+'СЕТ СН'!$F$11+СВЦЭМ!$D$10+'СЕТ СН'!$F$5-'СЕТ СН'!$F$21</f>
        <v>2540.3594171100003</v>
      </c>
      <c r="U15" s="36">
        <f>SUMIFS(СВЦЭМ!$D$39:$D$782,СВЦЭМ!$A$39:$A$782,$A15,СВЦЭМ!$B$39:$B$782,U$11)+'СЕТ СН'!$F$11+СВЦЭМ!$D$10+'СЕТ СН'!$F$5-'СЕТ СН'!$F$21</f>
        <v>2532.9710452200002</v>
      </c>
      <c r="V15" s="36">
        <f>SUMIFS(СВЦЭМ!$D$39:$D$782,СВЦЭМ!$A$39:$A$782,$A15,СВЦЭМ!$B$39:$B$782,V$11)+'СЕТ СН'!$F$11+СВЦЭМ!$D$10+'СЕТ СН'!$F$5-'СЕТ СН'!$F$21</f>
        <v>2558.0547920999998</v>
      </c>
      <c r="W15" s="36">
        <f>SUMIFS(СВЦЭМ!$D$39:$D$782,СВЦЭМ!$A$39:$A$782,$A15,СВЦЭМ!$B$39:$B$782,W$11)+'СЕТ СН'!$F$11+СВЦЭМ!$D$10+'СЕТ СН'!$F$5-'СЕТ СН'!$F$21</f>
        <v>2584.4883774999998</v>
      </c>
      <c r="X15" s="36">
        <f>SUMIFS(СВЦЭМ!$D$39:$D$782,СВЦЭМ!$A$39:$A$782,$A15,СВЦЭМ!$B$39:$B$782,X$11)+'СЕТ СН'!$F$11+СВЦЭМ!$D$10+'СЕТ СН'!$F$5-'СЕТ СН'!$F$21</f>
        <v>2611.5099971500003</v>
      </c>
      <c r="Y15" s="36">
        <f>SUMIFS(СВЦЭМ!$D$39:$D$782,СВЦЭМ!$A$39:$A$782,$A15,СВЦЭМ!$B$39:$B$782,Y$11)+'СЕТ СН'!$F$11+СВЦЭМ!$D$10+'СЕТ СН'!$F$5-'СЕТ СН'!$F$21</f>
        <v>2620.3510977599999</v>
      </c>
    </row>
    <row r="16" spans="1:27" ht="15.75" x14ac:dyDescent="0.2">
      <c r="A16" s="35">
        <f t="shared" si="0"/>
        <v>44625</v>
      </c>
      <c r="B16" s="36">
        <f>SUMIFS(СВЦЭМ!$D$39:$D$782,СВЦЭМ!$A$39:$A$782,$A16,СВЦЭМ!$B$39:$B$782,B$11)+'СЕТ СН'!$F$11+СВЦЭМ!$D$10+'СЕТ СН'!$F$5-'СЕТ СН'!$F$21</f>
        <v>2627.7999778000003</v>
      </c>
      <c r="C16" s="36">
        <f>SUMIFS(СВЦЭМ!$D$39:$D$782,СВЦЭМ!$A$39:$A$782,$A16,СВЦЭМ!$B$39:$B$782,C$11)+'СЕТ СН'!$F$11+СВЦЭМ!$D$10+'СЕТ СН'!$F$5-'СЕТ СН'!$F$21</f>
        <v>2658.3950136100002</v>
      </c>
      <c r="D16" s="36">
        <f>SUMIFS(СВЦЭМ!$D$39:$D$782,СВЦЭМ!$A$39:$A$782,$A16,СВЦЭМ!$B$39:$B$782,D$11)+'СЕТ СН'!$F$11+СВЦЭМ!$D$10+'СЕТ СН'!$F$5-'СЕТ СН'!$F$21</f>
        <v>2694.8625704599999</v>
      </c>
      <c r="E16" s="36">
        <f>SUMIFS(СВЦЭМ!$D$39:$D$782,СВЦЭМ!$A$39:$A$782,$A16,СВЦЭМ!$B$39:$B$782,E$11)+'СЕТ СН'!$F$11+СВЦЭМ!$D$10+'СЕТ СН'!$F$5-'СЕТ СН'!$F$21</f>
        <v>2712.9371071599999</v>
      </c>
      <c r="F16" s="36">
        <f>SUMIFS(СВЦЭМ!$D$39:$D$782,СВЦЭМ!$A$39:$A$782,$A16,СВЦЭМ!$B$39:$B$782,F$11)+'СЕТ СН'!$F$11+СВЦЭМ!$D$10+'СЕТ СН'!$F$5-'СЕТ СН'!$F$21</f>
        <v>2725.2841827100001</v>
      </c>
      <c r="G16" s="36">
        <f>SUMIFS(СВЦЭМ!$D$39:$D$782,СВЦЭМ!$A$39:$A$782,$A16,СВЦЭМ!$B$39:$B$782,G$11)+'СЕТ СН'!$F$11+СВЦЭМ!$D$10+'СЕТ СН'!$F$5-'СЕТ СН'!$F$21</f>
        <v>2694.8448627799999</v>
      </c>
      <c r="H16" s="36">
        <f>SUMIFS(СВЦЭМ!$D$39:$D$782,СВЦЭМ!$A$39:$A$782,$A16,СВЦЭМ!$B$39:$B$782,H$11)+'СЕТ СН'!$F$11+СВЦЭМ!$D$10+'СЕТ СН'!$F$5-'СЕТ СН'!$F$21</f>
        <v>2634.2920374800001</v>
      </c>
      <c r="I16" s="36">
        <f>SUMIFS(СВЦЭМ!$D$39:$D$782,СВЦЭМ!$A$39:$A$782,$A16,СВЦЭМ!$B$39:$B$782,I$11)+'СЕТ СН'!$F$11+СВЦЭМ!$D$10+'СЕТ СН'!$F$5-'СЕТ СН'!$F$21</f>
        <v>2567.55870607</v>
      </c>
      <c r="J16" s="36">
        <f>SUMIFS(СВЦЭМ!$D$39:$D$782,СВЦЭМ!$A$39:$A$782,$A16,СВЦЭМ!$B$39:$B$782,J$11)+'СЕТ СН'!$F$11+СВЦЭМ!$D$10+'СЕТ СН'!$F$5-'СЕТ СН'!$F$21</f>
        <v>2557.0533172200003</v>
      </c>
      <c r="K16" s="36">
        <f>SUMIFS(СВЦЭМ!$D$39:$D$782,СВЦЭМ!$A$39:$A$782,$A16,СВЦЭМ!$B$39:$B$782,K$11)+'СЕТ СН'!$F$11+СВЦЭМ!$D$10+'СЕТ СН'!$F$5-'СЕТ СН'!$F$21</f>
        <v>2564.7865539200002</v>
      </c>
      <c r="L16" s="36">
        <f>SUMIFS(СВЦЭМ!$D$39:$D$782,СВЦЭМ!$A$39:$A$782,$A16,СВЦЭМ!$B$39:$B$782,L$11)+'СЕТ СН'!$F$11+СВЦЭМ!$D$10+'СЕТ СН'!$F$5-'СЕТ СН'!$F$21</f>
        <v>2569.05163743</v>
      </c>
      <c r="M16" s="36">
        <f>SUMIFS(СВЦЭМ!$D$39:$D$782,СВЦЭМ!$A$39:$A$782,$A16,СВЦЭМ!$B$39:$B$782,M$11)+'СЕТ СН'!$F$11+СВЦЭМ!$D$10+'СЕТ СН'!$F$5-'СЕТ СН'!$F$21</f>
        <v>2590.3199108200001</v>
      </c>
      <c r="N16" s="36">
        <f>SUMIFS(СВЦЭМ!$D$39:$D$782,СВЦЭМ!$A$39:$A$782,$A16,СВЦЭМ!$B$39:$B$782,N$11)+'СЕТ СН'!$F$11+СВЦЭМ!$D$10+'СЕТ СН'!$F$5-'СЕТ СН'!$F$21</f>
        <v>2621.7730277400001</v>
      </c>
      <c r="O16" s="36">
        <f>SUMIFS(СВЦЭМ!$D$39:$D$782,СВЦЭМ!$A$39:$A$782,$A16,СВЦЭМ!$B$39:$B$782,O$11)+'СЕТ СН'!$F$11+СВЦЭМ!$D$10+'СЕТ СН'!$F$5-'СЕТ СН'!$F$21</f>
        <v>2669.8821387799999</v>
      </c>
      <c r="P16" s="36">
        <f>SUMIFS(СВЦЭМ!$D$39:$D$782,СВЦЭМ!$A$39:$A$782,$A16,СВЦЭМ!$B$39:$B$782,P$11)+'СЕТ СН'!$F$11+СВЦЭМ!$D$10+'СЕТ СН'!$F$5-'СЕТ СН'!$F$21</f>
        <v>2680.6506212499999</v>
      </c>
      <c r="Q16" s="36">
        <f>SUMIFS(СВЦЭМ!$D$39:$D$782,СВЦЭМ!$A$39:$A$782,$A16,СВЦЭМ!$B$39:$B$782,Q$11)+'СЕТ СН'!$F$11+СВЦЭМ!$D$10+'СЕТ СН'!$F$5-'СЕТ СН'!$F$21</f>
        <v>2664.0244299000001</v>
      </c>
      <c r="R16" s="36">
        <f>SUMIFS(СВЦЭМ!$D$39:$D$782,СВЦЭМ!$A$39:$A$782,$A16,СВЦЭМ!$B$39:$B$782,R$11)+'СЕТ СН'!$F$11+СВЦЭМ!$D$10+'СЕТ СН'!$F$5-'СЕТ СН'!$F$21</f>
        <v>2619.4874826200003</v>
      </c>
      <c r="S16" s="36">
        <f>SUMIFS(СВЦЭМ!$D$39:$D$782,СВЦЭМ!$A$39:$A$782,$A16,СВЦЭМ!$B$39:$B$782,S$11)+'СЕТ СН'!$F$11+СВЦЭМ!$D$10+'СЕТ СН'!$F$5-'СЕТ СН'!$F$21</f>
        <v>2572.7127153299998</v>
      </c>
      <c r="T16" s="36">
        <f>SUMIFS(СВЦЭМ!$D$39:$D$782,СВЦЭМ!$A$39:$A$782,$A16,СВЦЭМ!$B$39:$B$782,T$11)+'СЕТ СН'!$F$11+СВЦЭМ!$D$10+'СЕТ СН'!$F$5-'СЕТ СН'!$F$21</f>
        <v>2535.22473403</v>
      </c>
      <c r="U16" s="36">
        <f>SUMIFS(СВЦЭМ!$D$39:$D$782,СВЦЭМ!$A$39:$A$782,$A16,СВЦЭМ!$B$39:$B$782,U$11)+'СЕТ СН'!$F$11+СВЦЭМ!$D$10+'СЕТ СН'!$F$5-'СЕТ СН'!$F$21</f>
        <v>2527.3677774299999</v>
      </c>
      <c r="V16" s="36">
        <f>SUMIFS(СВЦЭМ!$D$39:$D$782,СВЦЭМ!$A$39:$A$782,$A16,СВЦЭМ!$B$39:$B$782,V$11)+'СЕТ СН'!$F$11+СВЦЭМ!$D$10+'СЕТ СН'!$F$5-'СЕТ СН'!$F$21</f>
        <v>2539.43768774</v>
      </c>
      <c r="W16" s="36">
        <f>SUMIFS(СВЦЭМ!$D$39:$D$782,СВЦЭМ!$A$39:$A$782,$A16,СВЦЭМ!$B$39:$B$782,W$11)+'СЕТ СН'!$F$11+СВЦЭМ!$D$10+'СЕТ СН'!$F$5-'СЕТ СН'!$F$21</f>
        <v>2559.9794197400001</v>
      </c>
      <c r="X16" s="36">
        <f>SUMIFS(СВЦЭМ!$D$39:$D$782,СВЦЭМ!$A$39:$A$782,$A16,СВЦЭМ!$B$39:$B$782,X$11)+'СЕТ СН'!$F$11+СВЦЭМ!$D$10+'СЕТ СН'!$F$5-'СЕТ СН'!$F$21</f>
        <v>2578.1606622999998</v>
      </c>
      <c r="Y16" s="36">
        <f>SUMIFS(СВЦЭМ!$D$39:$D$782,СВЦЭМ!$A$39:$A$782,$A16,СВЦЭМ!$B$39:$B$782,Y$11)+'СЕТ СН'!$F$11+СВЦЭМ!$D$10+'СЕТ СН'!$F$5-'СЕТ СН'!$F$21</f>
        <v>2550.0369754800004</v>
      </c>
    </row>
    <row r="17" spans="1:25" ht="15.75" x14ac:dyDescent="0.2">
      <c r="A17" s="35">
        <f t="shared" si="0"/>
        <v>44626</v>
      </c>
      <c r="B17" s="36">
        <f>SUMIFS(СВЦЭМ!$D$39:$D$782,СВЦЭМ!$A$39:$A$782,$A17,СВЦЭМ!$B$39:$B$782,B$11)+'СЕТ СН'!$F$11+СВЦЭМ!$D$10+'СЕТ СН'!$F$5-'СЕТ СН'!$F$21</f>
        <v>2559.2256170199998</v>
      </c>
      <c r="C17" s="36">
        <f>SUMIFS(СВЦЭМ!$D$39:$D$782,СВЦЭМ!$A$39:$A$782,$A17,СВЦЭМ!$B$39:$B$782,C$11)+'СЕТ СН'!$F$11+СВЦЭМ!$D$10+'СЕТ СН'!$F$5-'СЕТ СН'!$F$21</f>
        <v>2573.44928506</v>
      </c>
      <c r="D17" s="36">
        <f>SUMIFS(СВЦЭМ!$D$39:$D$782,СВЦЭМ!$A$39:$A$782,$A17,СВЦЭМ!$B$39:$B$782,D$11)+'СЕТ СН'!$F$11+СВЦЭМ!$D$10+'СЕТ СН'!$F$5-'СЕТ СН'!$F$21</f>
        <v>2640.55086596</v>
      </c>
      <c r="E17" s="36">
        <f>SUMIFS(СВЦЭМ!$D$39:$D$782,СВЦЭМ!$A$39:$A$782,$A17,СВЦЭМ!$B$39:$B$782,E$11)+'СЕТ СН'!$F$11+СВЦЭМ!$D$10+'СЕТ СН'!$F$5-'СЕТ СН'!$F$21</f>
        <v>2682.1773745600003</v>
      </c>
      <c r="F17" s="36">
        <f>SUMIFS(СВЦЭМ!$D$39:$D$782,СВЦЭМ!$A$39:$A$782,$A17,СВЦЭМ!$B$39:$B$782,F$11)+'СЕТ СН'!$F$11+СВЦЭМ!$D$10+'СЕТ СН'!$F$5-'СЕТ СН'!$F$21</f>
        <v>2687.1953794800002</v>
      </c>
      <c r="G17" s="36">
        <f>SUMIFS(СВЦЭМ!$D$39:$D$782,СВЦЭМ!$A$39:$A$782,$A17,СВЦЭМ!$B$39:$B$782,G$11)+'СЕТ СН'!$F$11+СВЦЭМ!$D$10+'СЕТ СН'!$F$5-'СЕТ СН'!$F$21</f>
        <v>2683.6685446199999</v>
      </c>
      <c r="H17" s="36">
        <f>SUMIFS(СВЦЭМ!$D$39:$D$782,СВЦЭМ!$A$39:$A$782,$A17,СВЦЭМ!$B$39:$B$782,H$11)+'СЕТ СН'!$F$11+СВЦЭМ!$D$10+'СЕТ СН'!$F$5-'СЕТ СН'!$F$21</f>
        <v>2659.4588155700003</v>
      </c>
      <c r="I17" s="36">
        <f>SUMIFS(СВЦЭМ!$D$39:$D$782,СВЦЭМ!$A$39:$A$782,$A17,СВЦЭМ!$B$39:$B$782,I$11)+'СЕТ СН'!$F$11+СВЦЭМ!$D$10+'СЕТ СН'!$F$5-'СЕТ СН'!$F$21</f>
        <v>2557.5096815400002</v>
      </c>
      <c r="J17" s="36">
        <f>SUMIFS(СВЦЭМ!$D$39:$D$782,СВЦЭМ!$A$39:$A$782,$A17,СВЦЭМ!$B$39:$B$782,J$11)+'СЕТ СН'!$F$11+СВЦЭМ!$D$10+'СЕТ СН'!$F$5-'СЕТ СН'!$F$21</f>
        <v>2501.4356860600001</v>
      </c>
      <c r="K17" s="36">
        <f>SUMIFS(СВЦЭМ!$D$39:$D$782,СВЦЭМ!$A$39:$A$782,$A17,СВЦЭМ!$B$39:$B$782,K$11)+'СЕТ СН'!$F$11+СВЦЭМ!$D$10+'СЕТ СН'!$F$5-'СЕТ СН'!$F$21</f>
        <v>2475.45810231</v>
      </c>
      <c r="L17" s="36">
        <f>SUMIFS(СВЦЭМ!$D$39:$D$782,СВЦЭМ!$A$39:$A$782,$A17,СВЦЭМ!$B$39:$B$782,L$11)+'СЕТ СН'!$F$11+СВЦЭМ!$D$10+'СЕТ СН'!$F$5-'СЕТ СН'!$F$21</f>
        <v>2483.8268084900001</v>
      </c>
      <c r="M17" s="36">
        <f>SUMIFS(СВЦЭМ!$D$39:$D$782,СВЦЭМ!$A$39:$A$782,$A17,СВЦЭМ!$B$39:$B$782,M$11)+'СЕТ СН'!$F$11+СВЦЭМ!$D$10+'СЕТ СН'!$F$5-'СЕТ СН'!$F$21</f>
        <v>2499.5593364300003</v>
      </c>
      <c r="N17" s="36">
        <f>SUMIFS(СВЦЭМ!$D$39:$D$782,СВЦЭМ!$A$39:$A$782,$A17,СВЦЭМ!$B$39:$B$782,N$11)+'СЕТ СН'!$F$11+СВЦЭМ!$D$10+'СЕТ СН'!$F$5-'СЕТ СН'!$F$21</f>
        <v>2560.9702843900004</v>
      </c>
      <c r="O17" s="36">
        <f>SUMIFS(СВЦЭМ!$D$39:$D$782,СВЦЭМ!$A$39:$A$782,$A17,СВЦЭМ!$B$39:$B$782,O$11)+'СЕТ СН'!$F$11+СВЦЭМ!$D$10+'СЕТ СН'!$F$5-'СЕТ СН'!$F$21</f>
        <v>2609.93953001</v>
      </c>
      <c r="P17" s="36">
        <f>SUMIFS(СВЦЭМ!$D$39:$D$782,СВЦЭМ!$A$39:$A$782,$A17,СВЦЭМ!$B$39:$B$782,P$11)+'СЕТ СН'!$F$11+СВЦЭМ!$D$10+'СЕТ СН'!$F$5-'СЕТ СН'!$F$21</f>
        <v>2625.5614717500002</v>
      </c>
      <c r="Q17" s="36">
        <f>SUMIFS(СВЦЭМ!$D$39:$D$782,СВЦЭМ!$A$39:$A$782,$A17,СВЦЭМ!$B$39:$B$782,Q$11)+'СЕТ СН'!$F$11+СВЦЭМ!$D$10+'СЕТ СН'!$F$5-'СЕТ СН'!$F$21</f>
        <v>2613.0635139800002</v>
      </c>
      <c r="R17" s="36">
        <f>SUMIFS(СВЦЭМ!$D$39:$D$782,СВЦЭМ!$A$39:$A$782,$A17,СВЦЭМ!$B$39:$B$782,R$11)+'СЕТ СН'!$F$11+СВЦЭМ!$D$10+'СЕТ СН'!$F$5-'СЕТ СН'!$F$21</f>
        <v>2573.6913006300001</v>
      </c>
      <c r="S17" s="36">
        <f>SUMIFS(СВЦЭМ!$D$39:$D$782,СВЦЭМ!$A$39:$A$782,$A17,СВЦЭМ!$B$39:$B$782,S$11)+'СЕТ СН'!$F$11+СВЦЭМ!$D$10+'СЕТ СН'!$F$5-'СЕТ СН'!$F$21</f>
        <v>2520.9697400200002</v>
      </c>
      <c r="T17" s="36">
        <f>SUMIFS(СВЦЭМ!$D$39:$D$782,СВЦЭМ!$A$39:$A$782,$A17,СВЦЭМ!$B$39:$B$782,T$11)+'СЕТ СН'!$F$11+СВЦЭМ!$D$10+'СЕТ СН'!$F$5-'СЕТ СН'!$F$21</f>
        <v>2485.8780716300002</v>
      </c>
      <c r="U17" s="36">
        <f>SUMIFS(СВЦЭМ!$D$39:$D$782,СВЦЭМ!$A$39:$A$782,$A17,СВЦЭМ!$B$39:$B$782,U$11)+'СЕТ СН'!$F$11+СВЦЭМ!$D$10+'СЕТ СН'!$F$5-'СЕТ СН'!$F$21</f>
        <v>2457.6384945</v>
      </c>
      <c r="V17" s="36">
        <f>SUMIFS(СВЦЭМ!$D$39:$D$782,СВЦЭМ!$A$39:$A$782,$A17,СВЦЭМ!$B$39:$B$782,V$11)+'СЕТ СН'!$F$11+СВЦЭМ!$D$10+'СЕТ СН'!$F$5-'СЕТ СН'!$F$21</f>
        <v>2459.27596786</v>
      </c>
      <c r="W17" s="36">
        <f>SUMIFS(СВЦЭМ!$D$39:$D$782,СВЦЭМ!$A$39:$A$782,$A17,СВЦЭМ!$B$39:$B$782,W$11)+'СЕТ СН'!$F$11+СВЦЭМ!$D$10+'СЕТ СН'!$F$5-'СЕТ СН'!$F$21</f>
        <v>2473.0519895900002</v>
      </c>
      <c r="X17" s="36">
        <f>SUMIFS(СВЦЭМ!$D$39:$D$782,СВЦЭМ!$A$39:$A$782,$A17,СВЦЭМ!$B$39:$B$782,X$11)+'СЕТ СН'!$F$11+СВЦЭМ!$D$10+'СЕТ СН'!$F$5-'СЕТ СН'!$F$21</f>
        <v>2502.6340622400003</v>
      </c>
      <c r="Y17" s="36">
        <f>SUMIFS(СВЦЭМ!$D$39:$D$782,СВЦЭМ!$A$39:$A$782,$A17,СВЦЭМ!$B$39:$B$782,Y$11)+'СЕТ СН'!$F$11+СВЦЭМ!$D$10+'СЕТ СН'!$F$5-'СЕТ СН'!$F$21</f>
        <v>2522.3604368000001</v>
      </c>
    </row>
    <row r="18" spans="1:25" ht="15.75" x14ac:dyDescent="0.2">
      <c r="A18" s="35">
        <f t="shared" si="0"/>
        <v>44627</v>
      </c>
      <c r="B18" s="36">
        <f>SUMIFS(СВЦЭМ!$D$39:$D$782,СВЦЭМ!$A$39:$A$782,$A18,СВЦЭМ!$B$39:$B$782,B$11)+'СЕТ СН'!$F$11+СВЦЭМ!$D$10+'СЕТ СН'!$F$5-'СЕТ СН'!$F$21</f>
        <v>2533.4721450900001</v>
      </c>
      <c r="C18" s="36">
        <f>SUMIFS(СВЦЭМ!$D$39:$D$782,СВЦЭМ!$A$39:$A$782,$A18,СВЦЭМ!$B$39:$B$782,C$11)+'СЕТ СН'!$F$11+СВЦЭМ!$D$10+'СЕТ СН'!$F$5-'СЕТ СН'!$F$21</f>
        <v>2578.8898284200004</v>
      </c>
      <c r="D18" s="36">
        <f>SUMIFS(СВЦЭМ!$D$39:$D$782,СВЦЭМ!$A$39:$A$782,$A18,СВЦЭМ!$B$39:$B$782,D$11)+'СЕТ СН'!$F$11+СВЦЭМ!$D$10+'СЕТ СН'!$F$5-'СЕТ СН'!$F$21</f>
        <v>2638.60814768</v>
      </c>
      <c r="E18" s="36">
        <f>SUMIFS(СВЦЭМ!$D$39:$D$782,СВЦЭМ!$A$39:$A$782,$A18,СВЦЭМ!$B$39:$B$782,E$11)+'СЕТ СН'!$F$11+СВЦЭМ!$D$10+'СЕТ СН'!$F$5-'СЕТ СН'!$F$21</f>
        <v>2674.9537314400004</v>
      </c>
      <c r="F18" s="36">
        <f>SUMIFS(СВЦЭМ!$D$39:$D$782,СВЦЭМ!$A$39:$A$782,$A18,СВЦЭМ!$B$39:$B$782,F$11)+'СЕТ СН'!$F$11+СВЦЭМ!$D$10+'СЕТ СН'!$F$5-'СЕТ СН'!$F$21</f>
        <v>2687.4395762200002</v>
      </c>
      <c r="G18" s="36">
        <f>SUMIFS(СВЦЭМ!$D$39:$D$782,СВЦЭМ!$A$39:$A$782,$A18,СВЦЭМ!$B$39:$B$782,G$11)+'СЕТ СН'!$F$11+СВЦЭМ!$D$10+'СЕТ СН'!$F$5-'СЕТ СН'!$F$21</f>
        <v>2677.1605806300004</v>
      </c>
      <c r="H18" s="36">
        <f>SUMIFS(СВЦЭМ!$D$39:$D$782,СВЦЭМ!$A$39:$A$782,$A18,СВЦЭМ!$B$39:$B$782,H$11)+'СЕТ СН'!$F$11+СВЦЭМ!$D$10+'СЕТ СН'!$F$5-'СЕТ СН'!$F$21</f>
        <v>2643.5267480000002</v>
      </c>
      <c r="I18" s="36">
        <f>SUMIFS(СВЦЭМ!$D$39:$D$782,СВЦЭМ!$A$39:$A$782,$A18,СВЦЭМ!$B$39:$B$782,I$11)+'СЕТ СН'!$F$11+СВЦЭМ!$D$10+'СЕТ СН'!$F$5-'СЕТ СН'!$F$21</f>
        <v>2567.4512272299999</v>
      </c>
      <c r="J18" s="36">
        <f>SUMIFS(СВЦЭМ!$D$39:$D$782,СВЦЭМ!$A$39:$A$782,$A18,СВЦЭМ!$B$39:$B$782,J$11)+'СЕТ СН'!$F$11+СВЦЭМ!$D$10+'СЕТ СН'!$F$5-'СЕТ СН'!$F$21</f>
        <v>2495.1133846600001</v>
      </c>
      <c r="K18" s="36">
        <f>SUMIFS(СВЦЭМ!$D$39:$D$782,СВЦЭМ!$A$39:$A$782,$A18,СВЦЭМ!$B$39:$B$782,K$11)+'СЕТ СН'!$F$11+СВЦЭМ!$D$10+'СЕТ СН'!$F$5-'СЕТ СН'!$F$21</f>
        <v>2480.9897148200002</v>
      </c>
      <c r="L18" s="36">
        <f>SUMIFS(СВЦЭМ!$D$39:$D$782,СВЦЭМ!$A$39:$A$782,$A18,СВЦЭМ!$B$39:$B$782,L$11)+'СЕТ СН'!$F$11+СВЦЭМ!$D$10+'СЕТ СН'!$F$5-'СЕТ СН'!$F$21</f>
        <v>2479.3310147000002</v>
      </c>
      <c r="M18" s="36">
        <f>SUMIFS(СВЦЭМ!$D$39:$D$782,СВЦЭМ!$A$39:$A$782,$A18,СВЦЭМ!$B$39:$B$782,M$11)+'СЕТ СН'!$F$11+СВЦЭМ!$D$10+'СЕТ СН'!$F$5-'СЕТ СН'!$F$21</f>
        <v>2525.89732104</v>
      </c>
      <c r="N18" s="36">
        <f>SUMIFS(СВЦЭМ!$D$39:$D$782,СВЦЭМ!$A$39:$A$782,$A18,СВЦЭМ!$B$39:$B$782,N$11)+'СЕТ СН'!$F$11+СВЦЭМ!$D$10+'СЕТ СН'!$F$5-'СЕТ СН'!$F$21</f>
        <v>2594.1786754599998</v>
      </c>
      <c r="O18" s="36">
        <f>SUMIFS(СВЦЭМ!$D$39:$D$782,СВЦЭМ!$A$39:$A$782,$A18,СВЦЭМ!$B$39:$B$782,O$11)+'СЕТ СН'!$F$11+СВЦЭМ!$D$10+'СЕТ СН'!$F$5-'СЕТ СН'!$F$21</f>
        <v>2645.8552853400001</v>
      </c>
      <c r="P18" s="36">
        <f>SUMIFS(СВЦЭМ!$D$39:$D$782,СВЦЭМ!$A$39:$A$782,$A18,СВЦЭМ!$B$39:$B$782,P$11)+'СЕТ СН'!$F$11+СВЦЭМ!$D$10+'СЕТ СН'!$F$5-'СЕТ СН'!$F$21</f>
        <v>2646.2335677900001</v>
      </c>
      <c r="Q18" s="36">
        <f>SUMIFS(СВЦЭМ!$D$39:$D$782,СВЦЭМ!$A$39:$A$782,$A18,СВЦЭМ!$B$39:$B$782,Q$11)+'СЕТ СН'!$F$11+СВЦЭМ!$D$10+'СЕТ СН'!$F$5-'СЕТ СН'!$F$21</f>
        <v>2622.3017041600001</v>
      </c>
      <c r="R18" s="36">
        <f>SUMIFS(СВЦЭМ!$D$39:$D$782,СВЦЭМ!$A$39:$A$782,$A18,СВЦЭМ!$B$39:$B$782,R$11)+'СЕТ СН'!$F$11+СВЦЭМ!$D$10+'СЕТ СН'!$F$5-'СЕТ СН'!$F$21</f>
        <v>2580.4563580100003</v>
      </c>
      <c r="S18" s="36">
        <f>SUMIFS(СВЦЭМ!$D$39:$D$782,СВЦЭМ!$A$39:$A$782,$A18,СВЦЭМ!$B$39:$B$782,S$11)+'СЕТ СН'!$F$11+СВЦЭМ!$D$10+'СЕТ СН'!$F$5-'СЕТ СН'!$F$21</f>
        <v>2539.5151712800002</v>
      </c>
      <c r="T18" s="36">
        <f>SUMIFS(СВЦЭМ!$D$39:$D$782,СВЦЭМ!$A$39:$A$782,$A18,СВЦЭМ!$B$39:$B$782,T$11)+'СЕТ СН'!$F$11+СВЦЭМ!$D$10+'СЕТ СН'!$F$5-'СЕТ СН'!$F$21</f>
        <v>2507.4895004099999</v>
      </c>
      <c r="U18" s="36">
        <f>SUMIFS(СВЦЭМ!$D$39:$D$782,СВЦЭМ!$A$39:$A$782,$A18,СВЦЭМ!$B$39:$B$782,U$11)+'СЕТ СН'!$F$11+СВЦЭМ!$D$10+'СЕТ СН'!$F$5-'СЕТ СН'!$F$21</f>
        <v>2472.5749096899999</v>
      </c>
      <c r="V18" s="36">
        <f>SUMIFS(СВЦЭМ!$D$39:$D$782,СВЦЭМ!$A$39:$A$782,$A18,СВЦЭМ!$B$39:$B$782,V$11)+'СЕТ СН'!$F$11+СВЦЭМ!$D$10+'СЕТ СН'!$F$5-'СЕТ СН'!$F$21</f>
        <v>2470.41982444</v>
      </c>
      <c r="W18" s="36">
        <f>SUMIFS(СВЦЭМ!$D$39:$D$782,СВЦЭМ!$A$39:$A$782,$A18,СВЦЭМ!$B$39:$B$782,W$11)+'СЕТ СН'!$F$11+СВЦЭМ!$D$10+'СЕТ СН'!$F$5-'СЕТ СН'!$F$21</f>
        <v>2491.0460306800001</v>
      </c>
      <c r="X18" s="36">
        <f>SUMIFS(СВЦЭМ!$D$39:$D$782,СВЦЭМ!$A$39:$A$782,$A18,СВЦЭМ!$B$39:$B$782,X$11)+'СЕТ СН'!$F$11+СВЦЭМ!$D$10+'СЕТ СН'!$F$5-'СЕТ СН'!$F$21</f>
        <v>2523.7053387200003</v>
      </c>
      <c r="Y18" s="36">
        <f>SUMIFS(СВЦЭМ!$D$39:$D$782,СВЦЭМ!$A$39:$A$782,$A18,СВЦЭМ!$B$39:$B$782,Y$11)+'СЕТ СН'!$F$11+СВЦЭМ!$D$10+'СЕТ СН'!$F$5-'СЕТ СН'!$F$21</f>
        <v>2555.2987655699999</v>
      </c>
    </row>
    <row r="19" spans="1:25" ht="15.75" x14ac:dyDescent="0.2">
      <c r="A19" s="35">
        <f t="shared" si="0"/>
        <v>44628</v>
      </c>
      <c r="B19" s="36">
        <f>SUMIFS(СВЦЭМ!$D$39:$D$782,СВЦЭМ!$A$39:$A$782,$A19,СВЦЭМ!$B$39:$B$782,B$11)+'СЕТ СН'!$F$11+СВЦЭМ!$D$10+'СЕТ СН'!$F$5-'СЕТ СН'!$F$21</f>
        <v>2538.4813186199999</v>
      </c>
      <c r="C19" s="36">
        <f>SUMIFS(СВЦЭМ!$D$39:$D$782,СВЦЭМ!$A$39:$A$782,$A19,СВЦЭМ!$B$39:$B$782,C$11)+'СЕТ СН'!$F$11+СВЦЭМ!$D$10+'СЕТ СН'!$F$5-'СЕТ СН'!$F$21</f>
        <v>2574.4541320400003</v>
      </c>
      <c r="D19" s="36">
        <f>SUMIFS(СВЦЭМ!$D$39:$D$782,СВЦЭМ!$A$39:$A$782,$A19,СВЦЭМ!$B$39:$B$782,D$11)+'СЕТ СН'!$F$11+СВЦЭМ!$D$10+'СЕТ СН'!$F$5-'СЕТ СН'!$F$21</f>
        <v>2622.3546119500002</v>
      </c>
      <c r="E19" s="36">
        <f>SUMIFS(СВЦЭМ!$D$39:$D$782,СВЦЭМ!$A$39:$A$782,$A19,СВЦЭМ!$B$39:$B$782,E$11)+'СЕТ СН'!$F$11+СВЦЭМ!$D$10+'СЕТ СН'!$F$5-'СЕТ СН'!$F$21</f>
        <v>2655.2253004499998</v>
      </c>
      <c r="F19" s="36">
        <f>SUMIFS(СВЦЭМ!$D$39:$D$782,СВЦЭМ!$A$39:$A$782,$A19,СВЦЭМ!$B$39:$B$782,F$11)+'СЕТ СН'!$F$11+СВЦЭМ!$D$10+'СЕТ СН'!$F$5-'СЕТ СН'!$F$21</f>
        <v>2671.0000309799998</v>
      </c>
      <c r="G19" s="36">
        <f>SUMIFS(СВЦЭМ!$D$39:$D$782,СВЦЭМ!$A$39:$A$782,$A19,СВЦЭМ!$B$39:$B$782,G$11)+'СЕТ СН'!$F$11+СВЦЭМ!$D$10+'СЕТ СН'!$F$5-'СЕТ СН'!$F$21</f>
        <v>2666.8662415899998</v>
      </c>
      <c r="H19" s="36">
        <f>SUMIFS(СВЦЭМ!$D$39:$D$782,СВЦЭМ!$A$39:$A$782,$A19,СВЦЭМ!$B$39:$B$782,H$11)+'СЕТ СН'!$F$11+СВЦЭМ!$D$10+'СЕТ СН'!$F$5-'СЕТ СН'!$F$21</f>
        <v>2644.3960538400001</v>
      </c>
      <c r="I19" s="36">
        <f>SUMIFS(СВЦЭМ!$D$39:$D$782,СВЦЭМ!$A$39:$A$782,$A19,СВЦЭМ!$B$39:$B$782,I$11)+'СЕТ СН'!$F$11+СВЦЭМ!$D$10+'СЕТ СН'!$F$5-'СЕТ СН'!$F$21</f>
        <v>2563.8948362900001</v>
      </c>
      <c r="J19" s="36">
        <f>SUMIFS(СВЦЭМ!$D$39:$D$782,СВЦЭМ!$A$39:$A$782,$A19,СВЦЭМ!$B$39:$B$782,J$11)+'СЕТ СН'!$F$11+СВЦЭМ!$D$10+'СЕТ СН'!$F$5-'СЕТ СН'!$F$21</f>
        <v>2485.85721109</v>
      </c>
      <c r="K19" s="36">
        <f>SUMIFS(СВЦЭМ!$D$39:$D$782,СВЦЭМ!$A$39:$A$782,$A19,СВЦЭМ!$B$39:$B$782,K$11)+'СЕТ СН'!$F$11+СВЦЭМ!$D$10+'СЕТ СН'!$F$5-'СЕТ СН'!$F$21</f>
        <v>2479.4994363700002</v>
      </c>
      <c r="L19" s="36">
        <f>SUMIFS(СВЦЭМ!$D$39:$D$782,СВЦЭМ!$A$39:$A$782,$A19,СВЦЭМ!$B$39:$B$782,L$11)+'СЕТ СН'!$F$11+СВЦЭМ!$D$10+'СЕТ СН'!$F$5-'СЕТ СН'!$F$21</f>
        <v>2479.3726353800002</v>
      </c>
      <c r="M19" s="36">
        <f>SUMIFS(СВЦЭМ!$D$39:$D$782,СВЦЭМ!$A$39:$A$782,$A19,СВЦЭМ!$B$39:$B$782,M$11)+'СЕТ СН'!$F$11+СВЦЭМ!$D$10+'СЕТ СН'!$F$5-'СЕТ СН'!$F$21</f>
        <v>2539.7654156799999</v>
      </c>
      <c r="N19" s="36">
        <f>SUMIFS(СВЦЭМ!$D$39:$D$782,СВЦЭМ!$A$39:$A$782,$A19,СВЦЭМ!$B$39:$B$782,N$11)+'СЕТ СН'!$F$11+СВЦЭМ!$D$10+'СЕТ СН'!$F$5-'СЕТ СН'!$F$21</f>
        <v>2615.5152237000002</v>
      </c>
      <c r="O19" s="36">
        <f>SUMIFS(СВЦЭМ!$D$39:$D$782,СВЦЭМ!$A$39:$A$782,$A19,СВЦЭМ!$B$39:$B$782,O$11)+'СЕТ СН'!$F$11+СВЦЭМ!$D$10+'СЕТ СН'!$F$5-'СЕТ СН'!$F$21</f>
        <v>2652.2882579400002</v>
      </c>
      <c r="P19" s="36">
        <f>SUMIFS(СВЦЭМ!$D$39:$D$782,СВЦЭМ!$A$39:$A$782,$A19,СВЦЭМ!$B$39:$B$782,P$11)+'СЕТ СН'!$F$11+СВЦЭМ!$D$10+'СЕТ СН'!$F$5-'СЕТ СН'!$F$21</f>
        <v>2654.3409952700003</v>
      </c>
      <c r="Q19" s="36">
        <f>SUMIFS(СВЦЭМ!$D$39:$D$782,СВЦЭМ!$A$39:$A$782,$A19,СВЦЭМ!$B$39:$B$782,Q$11)+'СЕТ СН'!$F$11+СВЦЭМ!$D$10+'СЕТ СН'!$F$5-'СЕТ СН'!$F$21</f>
        <v>2636.0150912700001</v>
      </c>
      <c r="R19" s="36">
        <f>SUMIFS(СВЦЭМ!$D$39:$D$782,СВЦЭМ!$A$39:$A$782,$A19,СВЦЭМ!$B$39:$B$782,R$11)+'СЕТ СН'!$F$11+СВЦЭМ!$D$10+'СЕТ СН'!$F$5-'СЕТ СН'!$F$21</f>
        <v>2584.0878269100003</v>
      </c>
      <c r="S19" s="36">
        <f>SUMIFS(СВЦЭМ!$D$39:$D$782,СВЦЭМ!$A$39:$A$782,$A19,СВЦЭМ!$B$39:$B$782,S$11)+'СЕТ СН'!$F$11+СВЦЭМ!$D$10+'СЕТ СН'!$F$5-'СЕТ СН'!$F$21</f>
        <v>2533.7145416800004</v>
      </c>
      <c r="T19" s="36">
        <f>SUMIFS(СВЦЭМ!$D$39:$D$782,СВЦЭМ!$A$39:$A$782,$A19,СВЦЭМ!$B$39:$B$782,T$11)+'СЕТ СН'!$F$11+СВЦЭМ!$D$10+'СЕТ СН'!$F$5-'СЕТ СН'!$F$21</f>
        <v>2492.1603098599999</v>
      </c>
      <c r="U19" s="36">
        <f>SUMIFS(СВЦЭМ!$D$39:$D$782,СВЦЭМ!$A$39:$A$782,$A19,СВЦЭМ!$B$39:$B$782,U$11)+'СЕТ СН'!$F$11+СВЦЭМ!$D$10+'СЕТ СН'!$F$5-'СЕТ СН'!$F$21</f>
        <v>2469.9554910500001</v>
      </c>
      <c r="V19" s="36">
        <f>SUMIFS(СВЦЭМ!$D$39:$D$782,СВЦЭМ!$A$39:$A$782,$A19,СВЦЭМ!$B$39:$B$782,V$11)+'СЕТ СН'!$F$11+СВЦЭМ!$D$10+'СЕТ СН'!$F$5-'СЕТ СН'!$F$21</f>
        <v>2475.3577130900003</v>
      </c>
      <c r="W19" s="36">
        <f>SUMIFS(СВЦЭМ!$D$39:$D$782,СВЦЭМ!$A$39:$A$782,$A19,СВЦЭМ!$B$39:$B$782,W$11)+'СЕТ СН'!$F$11+СВЦЭМ!$D$10+'СЕТ СН'!$F$5-'СЕТ СН'!$F$21</f>
        <v>2489.9323088900001</v>
      </c>
      <c r="X19" s="36">
        <f>SUMIFS(СВЦЭМ!$D$39:$D$782,СВЦЭМ!$A$39:$A$782,$A19,СВЦЭМ!$B$39:$B$782,X$11)+'СЕТ СН'!$F$11+СВЦЭМ!$D$10+'СЕТ СН'!$F$5-'СЕТ СН'!$F$21</f>
        <v>2517.76779468</v>
      </c>
      <c r="Y19" s="36">
        <f>SUMIFS(СВЦЭМ!$D$39:$D$782,СВЦЭМ!$A$39:$A$782,$A19,СВЦЭМ!$B$39:$B$782,Y$11)+'СЕТ СН'!$F$11+СВЦЭМ!$D$10+'СЕТ СН'!$F$5-'СЕТ СН'!$F$21</f>
        <v>2554.0014385300001</v>
      </c>
    </row>
    <row r="20" spans="1:25" ht="15.75" x14ac:dyDescent="0.2">
      <c r="A20" s="35">
        <f t="shared" si="0"/>
        <v>44629</v>
      </c>
      <c r="B20" s="36">
        <f>SUMIFS(СВЦЭМ!$D$39:$D$782,СВЦЭМ!$A$39:$A$782,$A20,СВЦЭМ!$B$39:$B$782,B$11)+'СЕТ СН'!$F$11+СВЦЭМ!$D$10+'СЕТ СН'!$F$5-'СЕТ СН'!$F$21</f>
        <v>2545.9871902599998</v>
      </c>
      <c r="C20" s="36">
        <f>SUMIFS(СВЦЭМ!$D$39:$D$782,СВЦЭМ!$A$39:$A$782,$A20,СВЦЭМ!$B$39:$B$782,C$11)+'СЕТ СН'!$F$11+СВЦЭМ!$D$10+'СЕТ СН'!$F$5-'СЕТ СН'!$F$21</f>
        <v>2599.0865451700001</v>
      </c>
      <c r="D20" s="36">
        <f>SUMIFS(СВЦЭМ!$D$39:$D$782,СВЦЭМ!$A$39:$A$782,$A20,СВЦЭМ!$B$39:$B$782,D$11)+'СЕТ СН'!$F$11+СВЦЭМ!$D$10+'СЕТ СН'!$F$5-'СЕТ СН'!$F$21</f>
        <v>2639.4471072400002</v>
      </c>
      <c r="E20" s="36">
        <f>SUMIFS(СВЦЭМ!$D$39:$D$782,СВЦЭМ!$A$39:$A$782,$A20,СВЦЭМ!$B$39:$B$782,E$11)+'СЕТ СН'!$F$11+СВЦЭМ!$D$10+'СЕТ СН'!$F$5-'СЕТ СН'!$F$21</f>
        <v>2666.08978278</v>
      </c>
      <c r="F20" s="36">
        <f>SUMIFS(СВЦЭМ!$D$39:$D$782,СВЦЭМ!$A$39:$A$782,$A20,СВЦЭМ!$B$39:$B$782,F$11)+'СЕТ СН'!$F$11+СВЦЭМ!$D$10+'СЕТ СН'!$F$5-'СЕТ СН'!$F$21</f>
        <v>2698.35505517</v>
      </c>
      <c r="G20" s="36">
        <f>SUMIFS(СВЦЭМ!$D$39:$D$782,СВЦЭМ!$A$39:$A$782,$A20,СВЦЭМ!$B$39:$B$782,G$11)+'СЕТ СН'!$F$11+СВЦЭМ!$D$10+'СЕТ СН'!$F$5-'СЕТ СН'!$F$21</f>
        <v>2689.7636982900003</v>
      </c>
      <c r="H20" s="36">
        <f>SUMIFS(СВЦЭМ!$D$39:$D$782,СВЦЭМ!$A$39:$A$782,$A20,СВЦЭМ!$B$39:$B$782,H$11)+'СЕТ СН'!$F$11+СВЦЭМ!$D$10+'СЕТ СН'!$F$5-'СЕТ СН'!$F$21</f>
        <v>2631.2697952400003</v>
      </c>
      <c r="I20" s="36">
        <f>SUMIFS(СВЦЭМ!$D$39:$D$782,СВЦЭМ!$A$39:$A$782,$A20,СВЦЭМ!$B$39:$B$782,I$11)+'СЕТ СН'!$F$11+СВЦЭМ!$D$10+'СЕТ СН'!$F$5-'СЕТ СН'!$F$21</f>
        <v>2594.58380592</v>
      </c>
      <c r="J20" s="36">
        <f>SUMIFS(СВЦЭМ!$D$39:$D$782,СВЦЭМ!$A$39:$A$782,$A20,СВЦЭМ!$B$39:$B$782,J$11)+'СЕТ СН'!$F$11+СВЦЭМ!$D$10+'СЕТ СН'!$F$5-'СЕТ СН'!$F$21</f>
        <v>2572.03988996</v>
      </c>
      <c r="K20" s="36">
        <f>SUMIFS(СВЦЭМ!$D$39:$D$782,СВЦЭМ!$A$39:$A$782,$A20,СВЦЭМ!$B$39:$B$782,K$11)+'СЕТ СН'!$F$11+СВЦЭМ!$D$10+'СЕТ СН'!$F$5-'СЕТ СН'!$F$21</f>
        <v>2561.5690312400002</v>
      </c>
      <c r="L20" s="36">
        <f>SUMIFS(СВЦЭМ!$D$39:$D$782,СВЦЭМ!$A$39:$A$782,$A20,СВЦЭМ!$B$39:$B$782,L$11)+'СЕТ СН'!$F$11+СВЦЭМ!$D$10+'СЕТ СН'!$F$5-'СЕТ СН'!$F$21</f>
        <v>2569.6752753999999</v>
      </c>
      <c r="M20" s="36">
        <f>SUMIFS(СВЦЭМ!$D$39:$D$782,СВЦЭМ!$A$39:$A$782,$A20,СВЦЭМ!$B$39:$B$782,M$11)+'СЕТ СН'!$F$11+СВЦЭМ!$D$10+'СЕТ СН'!$F$5-'СЕТ СН'!$F$21</f>
        <v>2611.90680058</v>
      </c>
      <c r="N20" s="36">
        <f>SUMIFS(СВЦЭМ!$D$39:$D$782,СВЦЭМ!$A$39:$A$782,$A20,СВЦЭМ!$B$39:$B$782,N$11)+'СЕТ СН'!$F$11+СВЦЭМ!$D$10+'СЕТ СН'!$F$5-'СЕТ СН'!$F$21</f>
        <v>2642.7442847800003</v>
      </c>
      <c r="O20" s="36">
        <f>SUMIFS(СВЦЭМ!$D$39:$D$782,СВЦЭМ!$A$39:$A$782,$A20,СВЦЭМ!$B$39:$B$782,O$11)+'СЕТ СН'!$F$11+СВЦЭМ!$D$10+'СЕТ СН'!$F$5-'СЕТ СН'!$F$21</f>
        <v>2684.6424299199998</v>
      </c>
      <c r="P20" s="36">
        <f>SUMIFS(СВЦЭМ!$D$39:$D$782,СВЦЭМ!$A$39:$A$782,$A20,СВЦЭМ!$B$39:$B$782,P$11)+'СЕТ СН'!$F$11+СВЦЭМ!$D$10+'СЕТ СН'!$F$5-'СЕТ СН'!$F$21</f>
        <v>2691.3305007999998</v>
      </c>
      <c r="Q20" s="36">
        <f>SUMIFS(СВЦЭМ!$D$39:$D$782,СВЦЭМ!$A$39:$A$782,$A20,СВЦЭМ!$B$39:$B$782,Q$11)+'СЕТ СН'!$F$11+СВЦЭМ!$D$10+'СЕТ СН'!$F$5-'СЕТ СН'!$F$21</f>
        <v>2679.8832700600001</v>
      </c>
      <c r="R20" s="36">
        <f>SUMIFS(СВЦЭМ!$D$39:$D$782,СВЦЭМ!$A$39:$A$782,$A20,СВЦЭМ!$B$39:$B$782,R$11)+'СЕТ СН'!$F$11+СВЦЭМ!$D$10+'СЕТ СН'!$F$5-'СЕТ СН'!$F$21</f>
        <v>2642.4106548199998</v>
      </c>
      <c r="S20" s="36">
        <f>SUMIFS(СВЦЭМ!$D$39:$D$782,СВЦЭМ!$A$39:$A$782,$A20,СВЦЭМ!$B$39:$B$782,S$11)+'СЕТ СН'!$F$11+СВЦЭМ!$D$10+'СЕТ СН'!$F$5-'СЕТ СН'!$F$21</f>
        <v>2594.32617987</v>
      </c>
      <c r="T20" s="36">
        <f>SUMIFS(СВЦЭМ!$D$39:$D$782,СВЦЭМ!$A$39:$A$782,$A20,СВЦЭМ!$B$39:$B$782,T$11)+'СЕТ СН'!$F$11+СВЦЭМ!$D$10+'СЕТ СН'!$F$5-'СЕТ СН'!$F$21</f>
        <v>2556.4305994699998</v>
      </c>
      <c r="U20" s="36">
        <f>SUMIFS(СВЦЭМ!$D$39:$D$782,СВЦЭМ!$A$39:$A$782,$A20,СВЦЭМ!$B$39:$B$782,U$11)+'СЕТ СН'!$F$11+СВЦЭМ!$D$10+'СЕТ СН'!$F$5-'СЕТ СН'!$F$21</f>
        <v>2531.8413761299998</v>
      </c>
      <c r="V20" s="36">
        <f>SUMIFS(СВЦЭМ!$D$39:$D$782,СВЦЭМ!$A$39:$A$782,$A20,СВЦЭМ!$B$39:$B$782,V$11)+'СЕТ СН'!$F$11+СВЦЭМ!$D$10+'СЕТ СН'!$F$5-'СЕТ СН'!$F$21</f>
        <v>2545.4576514600003</v>
      </c>
      <c r="W20" s="36">
        <f>SUMIFS(СВЦЭМ!$D$39:$D$782,СВЦЭМ!$A$39:$A$782,$A20,СВЦЭМ!$B$39:$B$782,W$11)+'СЕТ СН'!$F$11+СВЦЭМ!$D$10+'СЕТ СН'!$F$5-'СЕТ СН'!$F$21</f>
        <v>2560.7909863200002</v>
      </c>
      <c r="X20" s="36">
        <f>SUMIFS(СВЦЭМ!$D$39:$D$782,СВЦЭМ!$A$39:$A$782,$A20,СВЦЭМ!$B$39:$B$782,X$11)+'СЕТ СН'!$F$11+СВЦЭМ!$D$10+'СЕТ СН'!$F$5-'СЕТ СН'!$F$21</f>
        <v>2584.9398469400003</v>
      </c>
      <c r="Y20" s="36">
        <f>SUMIFS(СВЦЭМ!$D$39:$D$782,СВЦЭМ!$A$39:$A$782,$A20,СВЦЭМ!$B$39:$B$782,Y$11)+'СЕТ СН'!$F$11+СВЦЭМ!$D$10+'СЕТ СН'!$F$5-'СЕТ СН'!$F$21</f>
        <v>2599.5610435400004</v>
      </c>
    </row>
    <row r="21" spans="1:25" ht="15.75" x14ac:dyDescent="0.2">
      <c r="A21" s="35">
        <f t="shared" si="0"/>
        <v>44630</v>
      </c>
      <c r="B21" s="36">
        <f>SUMIFS(СВЦЭМ!$D$39:$D$782,СВЦЭМ!$A$39:$A$782,$A21,СВЦЭМ!$B$39:$B$782,B$11)+'СЕТ СН'!$F$11+СВЦЭМ!$D$10+'СЕТ СН'!$F$5-'СЕТ СН'!$F$21</f>
        <v>2600.7040719000001</v>
      </c>
      <c r="C21" s="36">
        <f>SUMIFS(СВЦЭМ!$D$39:$D$782,СВЦЭМ!$A$39:$A$782,$A21,СВЦЭМ!$B$39:$B$782,C$11)+'СЕТ СН'!$F$11+СВЦЭМ!$D$10+'СЕТ СН'!$F$5-'СЕТ СН'!$F$21</f>
        <v>2656.26116847</v>
      </c>
      <c r="D21" s="36">
        <f>SUMIFS(СВЦЭМ!$D$39:$D$782,СВЦЭМ!$A$39:$A$782,$A21,СВЦЭМ!$B$39:$B$782,D$11)+'СЕТ СН'!$F$11+СВЦЭМ!$D$10+'СЕТ СН'!$F$5-'СЕТ СН'!$F$21</f>
        <v>2688.49595529</v>
      </c>
      <c r="E21" s="36">
        <f>SUMIFS(СВЦЭМ!$D$39:$D$782,СВЦЭМ!$A$39:$A$782,$A21,СВЦЭМ!$B$39:$B$782,E$11)+'СЕТ СН'!$F$11+СВЦЭМ!$D$10+'СЕТ СН'!$F$5-'СЕТ СН'!$F$21</f>
        <v>2720.8072932599998</v>
      </c>
      <c r="F21" s="36">
        <f>SUMIFS(СВЦЭМ!$D$39:$D$782,СВЦЭМ!$A$39:$A$782,$A21,СВЦЭМ!$B$39:$B$782,F$11)+'СЕТ СН'!$F$11+СВЦЭМ!$D$10+'СЕТ СН'!$F$5-'СЕТ СН'!$F$21</f>
        <v>2731.9627416499998</v>
      </c>
      <c r="G21" s="36">
        <f>SUMIFS(СВЦЭМ!$D$39:$D$782,СВЦЭМ!$A$39:$A$782,$A21,СВЦЭМ!$B$39:$B$782,G$11)+'СЕТ СН'!$F$11+СВЦЭМ!$D$10+'СЕТ СН'!$F$5-'СЕТ СН'!$F$21</f>
        <v>2709.82727862</v>
      </c>
      <c r="H21" s="36">
        <f>SUMIFS(СВЦЭМ!$D$39:$D$782,СВЦЭМ!$A$39:$A$782,$A21,СВЦЭМ!$B$39:$B$782,H$11)+'СЕТ СН'!$F$11+СВЦЭМ!$D$10+'СЕТ СН'!$F$5-'СЕТ СН'!$F$21</f>
        <v>2651.24542539</v>
      </c>
      <c r="I21" s="36">
        <f>SUMIFS(СВЦЭМ!$D$39:$D$782,СВЦЭМ!$A$39:$A$782,$A21,СВЦЭМ!$B$39:$B$782,I$11)+'СЕТ СН'!$F$11+СВЦЭМ!$D$10+'СЕТ СН'!$F$5-'СЕТ СН'!$F$21</f>
        <v>2576.9487917400002</v>
      </c>
      <c r="J21" s="36">
        <f>SUMIFS(СВЦЭМ!$D$39:$D$782,СВЦЭМ!$A$39:$A$782,$A21,СВЦЭМ!$B$39:$B$782,J$11)+'СЕТ СН'!$F$11+СВЦЭМ!$D$10+'СЕТ СН'!$F$5-'СЕТ СН'!$F$21</f>
        <v>2541.9320881799999</v>
      </c>
      <c r="K21" s="36">
        <f>SUMIFS(СВЦЭМ!$D$39:$D$782,СВЦЭМ!$A$39:$A$782,$A21,СВЦЭМ!$B$39:$B$782,K$11)+'СЕТ СН'!$F$11+СВЦЭМ!$D$10+'СЕТ СН'!$F$5-'СЕТ СН'!$F$21</f>
        <v>2560.4418010700001</v>
      </c>
      <c r="L21" s="36">
        <f>SUMIFS(СВЦЭМ!$D$39:$D$782,СВЦЭМ!$A$39:$A$782,$A21,СВЦЭМ!$B$39:$B$782,L$11)+'СЕТ СН'!$F$11+СВЦЭМ!$D$10+'СЕТ СН'!$F$5-'СЕТ СН'!$F$21</f>
        <v>2566.2047070099998</v>
      </c>
      <c r="M21" s="36">
        <f>SUMIFS(СВЦЭМ!$D$39:$D$782,СВЦЭМ!$A$39:$A$782,$A21,СВЦЭМ!$B$39:$B$782,M$11)+'СЕТ СН'!$F$11+СВЦЭМ!$D$10+'СЕТ СН'!$F$5-'СЕТ СН'!$F$21</f>
        <v>2591.01100898</v>
      </c>
      <c r="N21" s="36">
        <f>SUMIFS(СВЦЭМ!$D$39:$D$782,СВЦЭМ!$A$39:$A$782,$A21,СВЦЭМ!$B$39:$B$782,N$11)+'СЕТ СН'!$F$11+СВЦЭМ!$D$10+'СЕТ СН'!$F$5-'СЕТ СН'!$F$21</f>
        <v>2637.1346148800003</v>
      </c>
      <c r="O21" s="36">
        <f>SUMIFS(СВЦЭМ!$D$39:$D$782,СВЦЭМ!$A$39:$A$782,$A21,СВЦЭМ!$B$39:$B$782,O$11)+'СЕТ СН'!$F$11+СВЦЭМ!$D$10+'СЕТ СН'!$F$5-'СЕТ СН'!$F$21</f>
        <v>2676.7853010200001</v>
      </c>
      <c r="P21" s="36">
        <f>SUMIFS(СВЦЭМ!$D$39:$D$782,СВЦЭМ!$A$39:$A$782,$A21,СВЦЭМ!$B$39:$B$782,P$11)+'СЕТ СН'!$F$11+СВЦЭМ!$D$10+'СЕТ СН'!$F$5-'СЕТ СН'!$F$21</f>
        <v>2690.8713043799999</v>
      </c>
      <c r="Q21" s="36">
        <f>SUMIFS(СВЦЭМ!$D$39:$D$782,СВЦЭМ!$A$39:$A$782,$A21,СВЦЭМ!$B$39:$B$782,Q$11)+'СЕТ СН'!$F$11+СВЦЭМ!$D$10+'СЕТ СН'!$F$5-'СЕТ СН'!$F$21</f>
        <v>2668.9442039</v>
      </c>
      <c r="R21" s="36">
        <f>SUMIFS(СВЦЭМ!$D$39:$D$782,СВЦЭМ!$A$39:$A$782,$A21,СВЦЭМ!$B$39:$B$782,R$11)+'СЕТ СН'!$F$11+СВЦЭМ!$D$10+'СЕТ СН'!$F$5-'СЕТ СН'!$F$21</f>
        <v>2628.93179938</v>
      </c>
      <c r="S21" s="36">
        <f>SUMIFS(СВЦЭМ!$D$39:$D$782,СВЦЭМ!$A$39:$A$782,$A21,СВЦЭМ!$B$39:$B$782,S$11)+'СЕТ СН'!$F$11+СВЦЭМ!$D$10+'СЕТ СН'!$F$5-'СЕТ СН'!$F$21</f>
        <v>2578.5570176000001</v>
      </c>
      <c r="T21" s="36">
        <f>SUMIFS(СВЦЭМ!$D$39:$D$782,СВЦЭМ!$A$39:$A$782,$A21,СВЦЭМ!$B$39:$B$782,T$11)+'СЕТ СН'!$F$11+СВЦЭМ!$D$10+'СЕТ СН'!$F$5-'СЕТ СН'!$F$21</f>
        <v>2546.12713549</v>
      </c>
      <c r="U21" s="36">
        <f>SUMIFS(СВЦЭМ!$D$39:$D$782,СВЦЭМ!$A$39:$A$782,$A21,СВЦЭМ!$B$39:$B$782,U$11)+'СЕТ СН'!$F$11+СВЦЭМ!$D$10+'СЕТ СН'!$F$5-'СЕТ СН'!$F$21</f>
        <v>2505.4386241400002</v>
      </c>
      <c r="V21" s="36">
        <f>SUMIFS(СВЦЭМ!$D$39:$D$782,СВЦЭМ!$A$39:$A$782,$A21,СВЦЭМ!$B$39:$B$782,V$11)+'СЕТ СН'!$F$11+СВЦЭМ!$D$10+'СЕТ СН'!$F$5-'СЕТ СН'!$F$21</f>
        <v>2518.8516759100003</v>
      </c>
      <c r="W21" s="36">
        <f>SUMIFS(СВЦЭМ!$D$39:$D$782,СВЦЭМ!$A$39:$A$782,$A21,СВЦЭМ!$B$39:$B$782,W$11)+'СЕТ СН'!$F$11+СВЦЭМ!$D$10+'СЕТ СН'!$F$5-'СЕТ СН'!$F$21</f>
        <v>2547.0852261500004</v>
      </c>
      <c r="X21" s="36">
        <f>SUMIFS(СВЦЭМ!$D$39:$D$782,СВЦЭМ!$A$39:$A$782,$A21,СВЦЭМ!$B$39:$B$782,X$11)+'СЕТ СН'!$F$11+СВЦЭМ!$D$10+'СЕТ СН'!$F$5-'СЕТ СН'!$F$21</f>
        <v>2571.7600080299999</v>
      </c>
      <c r="Y21" s="36">
        <f>SUMIFS(СВЦЭМ!$D$39:$D$782,СВЦЭМ!$A$39:$A$782,$A21,СВЦЭМ!$B$39:$B$782,Y$11)+'СЕТ СН'!$F$11+СВЦЭМ!$D$10+'СЕТ СН'!$F$5-'СЕТ СН'!$F$21</f>
        <v>2592.1276697499998</v>
      </c>
    </row>
    <row r="22" spans="1:25" ht="15.75" x14ac:dyDescent="0.2">
      <c r="A22" s="35">
        <f t="shared" si="0"/>
        <v>44631</v>
      </c>
      <c r="B22" s="36">
        <f>SUMIFS(СВЦЭМ!$D$39:$D$782,СВЦЭМ!$A$39:$A$782,$A22,СВЦЭМ!$B$39:$B$782,B$11)+'СЕТ СН'!$F$11+СВЦЭМ!$D$10+'СЕТ СН'!$F$5-'СЕТ СН'!$F$21</f>
        <v>2579.5621342200002</v>
      </c>
      <c r="C22" s="36">
        <f>SUMIFS(СВЦЭМ!$D$39:$D$782,СВЦЭМ!$A$39:$A$782,$A22,СВЦЭМ!$B$39:$B$782,C$11)+'СЕТ СН'!$F$11+СВЦЭМ!$D$10+'СЕТ СН'!$F$5-'СЕТ СН'!$F$21</f>
        <v>2626.84843086</v>
      </c>
      <c r="D22" s="36">
        <f>SUMIFS(СВЦЭМ!$D$39:$D$782,СВЦЭМ!$A$39:$A$782,$A22,СВЦЭМ!$B$39:$B$782,D$11)+'СЕТ СН'!$F$11+СВЦЭМ!$D$10+'СЕТ СН'!$F$5-'СЕТ СН'!$F$21</f>
        <v>2688.5419661300002</v>
      </c>
      <c r="E22" s="36">
        <f>SUMIFS(СВЦЭМ!$D$39:$D$782,СВЦЭМ!$A$39:$A$782,$A22,СВЦЭМ!$B$39:$B$782,E$11)+'СЕТ СН'!$F$11+СВЦЭМ!$D$10+'СЕТ СН'!$F$5-'СЕТ СН'!$F$21</f>
        <v>2723.8743555400001</v>
      </c>
      <c r="F22" s="36">
        <f>SUMIFS(СВЦЭМ!$D$39:$D$782,СВЦЭМ!$A$39:$A$782,$A22,СВЦЭМ!$B$39:$B$782,F$11)+'СЕТ СН'!$F$11+СВЦЭМ!$D$10+'СЕТ СН'!$F$5-'СЕТ СН'!$F$21</f>
        <v>2740.5677104300003</v>
      </c>
      <c r="G22" s="36">
        <f>SUMIFS(СВЦЭМ!$D$39:$D$782,СВЦЭМ!$A$39:$A$782,$A22,СВЦЭМ!$B$39:$B$782,G$11)+'СЕТ СН'!$F$11+СВЦЭМ!$D$10+'СЕТ СН'!$F$5-'СЕТ СН'!$F$21</f>
        <v>2711.3142877199998</v>
      </c>
      <c r="H22" s="36">
        <f>SUMIFS(СВЦЭМ!$D$39:$D$782,СВЦЭМ!$A$39:$A$782,$A22,СВЦЭМ!$B$39:$B$782,H$11)+'СЕТ СН'!$F$11+СВЦЭМ!$D$10+'СЕТ СН'!$F$5-'СЕТ СН'!$F$21</f>
        <v>2657.4596972999998</v>
      </c>
      <c r="I22" s="36">
        <f>SUMIFS(СВЦЭМ!$D$39:$D$782,СВЦЭМ!$A$39:$A$782,$A22,СВЦЭМ!$B$39:$B$782,I$11)+'СЕТ СН'!$F$11+СВЦЭМ!$D$10+'СЕТ СН'!$F$5-'СЕТ СН'!$F$21</f>
        <v>2581.93050494</v>
      </c>
      <c r="J22" s="36">
        <f>SUMIFS(СВЦЭМ!$D$39:$D$782,СВЦЭМ!$A$39:$A$782,$A22,СВЦЭМ!$B$39:$B$782,J$11)+'СЕТ СН'!$F$11+СВЦЭМ!$D$10+'СЕТ СН'!$F$5-'СЕТ СН'!$F$21</f>
        <v>2536.64344656</v>
      </c>
      <c r="K22" s="36">
        <f>SUMIFS(СВЦЭМ!$D$39:$D$782,СВЦЭМ!$A$39:$A$782,$A22,СВЦЭМ!$B$39:$B$782,K$11)+'СЕТ СН'!$F$11+СВЦЭМ!$D$10+'СЕТ СН'!$F$5-'СЕТ СН'!$F$21</f>
        <v>2528.6456722900002</v>
      </c>
      <c r="L22" s="36">
        <f>SUMIFS(СВЦЭМ!$D$39:$D$782,СВЦЭМ!$A$39:$A$782,$A22,СВЦЭМ!$B$39:$B$782,L$11)+'СЕТ СН'!$F$11+СВЦЭМ!$D$10+'СЕТ СН'!$F$5-'СЕТ СН'!$F$21</f>
        <v>2538.1657607900001</v>
      </c>
      <c r="M22" s="36">
        <f>SUMIFS(СВЦЭМ!$D$39:$D$782,СВЦЭМ!$A$39:$A$782,$A22,СВЦЭМ!$B$39:$B$782,M$11)+'СЕТ СН'!$F$11+СВЦЭМ!$D$10+'СЕТ СН'!$F$5-'СЕТ СН'!$F$21</f>
        <v>2603.7925089999999</v>
      </c>
      <c r="N22" s="36">
        <f>SUMIFS(СВЦЭМ!$D$39:$D$782,СВЦЭМ!$A$39:$A$782,$A22,СВЦЭМ!$B$39:$B$782,N$11)+'СЕТ СН'!$F$11+СВЦЭМ!$D$10+'СЕТ СН'!$F$5-'СЕТ СН'!$F$21</f>
        <v>2655.7776768800004</v>
      </c>
      <c r="O22" s="36">
        <f>SUMIFS(СВЦЭМ!$D$39:$D$782,СВЦЭМ!$A$39:$A$782,$A22,СВЦЭМ!$B$39:$B$782,O$11)+'СЕТ СН'!$F$11+СВЦЭМ!$D$10+'СЕТ СН'!$F$5-'СЕТ СН'!$F$21</f>
        <v>2677.7026810900002</v>
      </c>
      <c r="P22" s="36">
        <f>SUMIFS(СВЦЭМ!$D$39:$D$782,СВЦЭМ!$A$39:$A$782,$A22,СВЦЭМ!$B$39:$B$782,P$11)+'СЕТ СН'!$F$11+СВЦЭМ!$D$10+'СЕТ СН'!$F$5-'СЕТ СН'!$F$21</f>
        <v>2688.1509704300001</v>
      </c>
      <c r="Q22" s="36">
        <f>SUMIFS(СВЦЭМ!$D$39:$D$782,СВЦЭМ!$A$39:$A$782,$A22,СВЦЭМ!$B$39:$B$782,Q$11)+'СЕТ СН'!$F$11+СВЦЭМ!$D$10+'СЕТ СН'!$F$5-'СЕТ СН'!$F$21</f>
        <v>2677.88853733</v>
      </c>
      <c r="R22" s="36">
        <f>SUMIFS(СВЦЭМ!$D$39:$D$782,СВЦЭМ!$A$39:$A$782,$A22,СВЦЭМ!$B$39:$B$782,R$11)+'СЕТ СН'!$F$11+СВЦЭМ!$D$10+'СЕТ СН'!$F$5-'СЕТ СН'!$F$21</f>
        <v>2645.5420777999998</v>
      </c>
      <c r="S22" s="36">
        <f>SUMIFS(СВЦЭМ!$D$39:$D$782,СВЦЭМ!$A$39:$A$782,$A22,СВЦЭМ!$B$39:$B$782,S$11)+'СЕТ СН'!$F$11+СВЦЭМ!$D$10+'СЕТ СН'!$F$5-'СЕТ СН'!$F$21</f>
        <v>2600.8679269900003</v>
      </c>
      <c r="T22" s="36">
        <f>SUMIFS(СВЦЭМ!$D$39:$D$782,СВЦЭМ!$A$39:$A$782,$A22,СВЦЭМ!$B$39:$B$782,T$11)+'СЕТ СН'!$F$11+СВЦЭМ!$D$10+'СЕТ СН'!$F$5-'СЕТ СН'!$F$21</f>
        <v>2538.1786836300003</v>
      </c>
      <c r="U22" s="36">
        <f>SUMIFS(СВЦЭМ!$D$39:$D$782,СВЦЭМ!$A$39:$A$782,$A22,СВЦЭМ!$B$39:$B$782,U$11)+'СЕТ СН'!$F$11+СВЦЭМ!$D$10+'СЕТ СН'!$F$5-'СЕТ СН'!$F$21</f>
        <v>2530.8477998600001</v>
      </c>
      <c r="V22" s="36">
        <f>SUMIFS(СВЦЭМ!$D$39:$D$782,СВЦЭМ!$A$39:$A$782,$A22,СВЦЭМ!$B$39:$B$782,V$11)+'СЕТ СН'!$F$11+СВЦЭМ!$D$10+'СЕТ СН'!$F$5-'СЕТ СН'!$F$21</f>
        <v>2543.4035181700001</v>
      </c>
      <c r="W22" s="36">
        <f>SUMIFS(СВЦЭМ!$D$39:$D$782,СВЦЭМ!$A$39:$A$782,$A22,СВЦЭМ!$B$39:$B$782,W$11)+'СЕТ СН'!$F$11+СВЦЭМ!$D$10+'СЕТ СН'!$F$5-'СЕТ СН'!$F$21</f>
        <v>2572.9429008000002</v>
      </c>
      <c r="X22" s="36">
        <f>SUMIFS(СВЦЭМ!$D$39:$D$782,СВЦЭМ!$A$39:$A$782,$A22,СВЦЭМ!$B$39:$B$782,X$11)+'СЕТ СН'!$F$11+СВЦЭМ!$D$10+'СЕТ СН'!$F$5-'СЕТ СН'!$F$21</f>
        <v>2588.8246221700001</v>
      </c>
      <c r="Y22" s="36">
        <f>SUMIFS(СВЦЭМ!$D$39:$D$782,СВЦЭМ!$A$39:$A$782,$A22,СВЦЭМ!$B$39:$B$782,Y$11)+'СЕТ СН'!$F$11+СВЦЭМ!$D$10+'СЕТ СН'!$F$5-'СЕТ СН'!$F$21</f>
        <v>2613.8661821400001</v>
      </c>
    </row>
    <row r="23" spans="1:25" ht="15.75" x14ac:dyDescent="0.2">
      <c r="A23" s="35">
        <f t="shared" si="0"/>
        <v>44632</v>
      </c>
      <c r="B23" s="36">
        <f>SUMIFS(СВЦЭМ!$D$39:$D$782,СВЦЭМ!$A$39:$A$782,$A23,СВЦЭМ!$B$39:$B$782,B$11)+'СЕТ СН'!$F$11+СВЦЭМ!$D$10+'СЕТ СН'!$F$5-'СЕТ СН'!$F$21</f>
        <v>2600.4970701700004</v>
      </c>
      <c r="C23" s="36">
        <f>SUMIFS(СВЦЭМ!$D$39:$D$782,СВЦЭМ!$A$39:$A$782,$A23,СВЦЭМ!$B$39:$B$782,C$11)+'СЕТ СН'!$F$11+СВЦЭМ!$D$10+'СЕТ СН'!$F$5-'СЕТ СН'!$F$21</f>
        <v>2673.7872847200001</v>
      </c>
      <c r="D23" s="36">
        <f>SUMIFS(СВЦЭМ!$D$39:$D$782,СВЦЭМ!$A$39:$A$782,$A23,СВЦЭМ!$B$39:$B$782,D$11)+'СЕТ СН'!$F$11+СВЦЭМ!$D$10+'СЕТ СН'!$F$5-'СЕТ СН'!$F$21</f>
        <v>2730.0914217199997</v>
      </c>
      <c r="E23" s="36">
        <f>SUMIFS(СВЦЭМ!$D$39:$D$782,СВЦЭМ!$A$39:$A$782,$A23,СВЦЭМ!$B$39:$B$782,E$11)+'СЕТ СН'!$F$11+СВЦЭМ!$D$10+'СЕТ СН'!$F$5-'СЕТ СН'!$F$21</f>
        <v>2755.3043507900002</v>
      </c>
      <c r="F23" s="36">
        <f>SUMIFS(СВЦЭМ!$D$39:$D$782,СВЦЭМ!$A$39:$A$782,$A23,СВЦЭМ!$B$39:$B$782,F$11)+'СЕТ СН'!$F$11+СВЦЭМ!$D$10+'СЕТ СН'!$F$5-'СЕТ СН'!$F$21</f>
        <v>2759.9340716500001</v>
      </c>
      <c r="G23" s="36">
        <f>SUMIFS(СВЦЭМ!$D$39:$D$782,СВЦЭМ!$A$39:$A$782,$A23,СВЦЭМ!$B$39:$B$782,G$11)+'СЕТ СН'!$F$11+СВЦЭМ!$D$10+'СЕТ СН'!$F$5-'СЕТ СН'!$F$21</f>
        <v>2756.0386994700002</v>
      </c>
      <c r="H23" s="36">
        <f>SUMIFS(СВЦЭМ!$D$39:$D$782,СВЦЭМ!$A$39:$A$782,$A23,СВЦЭМ!$B$39:$B$782,H$11)+'СЕТ СН'!$F$11+СВЦЭМ!$D$10+'СЕТ СН'!$F$5-'СЕТ СН'!$F$21</f>
        <v>2718.7055831799998</v>
      </c>
      <c r="I23" s="36">
        <f>SUMIFS(СВЦЭМ!$D$39:$D$782,СВЦЭМ!$A$39:$A$782,$A23,СВЦЭМ!$B$39:$B$782,I$11)+'СЕТ СН'!$F$11+СВЦЭМ!$D$10+'СЕТ СН'!$F$5-'СЕТ СН'!$F$21</f>
        <v>2630.7843525799999</v>
      </c>
      <c r="J23" s="36">
        <f>SUMIFS(СВЦЭМ!$D$39:$D$782,СВЦЭМ!$A$39:$A$782,$A23,СВЦЭМ!$B$39:$B$782,J$11)+'СЕТ СН'!$F$11+СВЦЭМ!$D$10+'СЕТ СН'!$F$5-'СЕТ СН'!$F$21</f>
        <v>2549.7303155700001</v>
      </c>
      <c r="K23" s="36">
        <f>SUMIFS(СВЦЭМ!$D$39:$D$782,СВЦЭМ!$A$39:$A$782,$A23,СВЦЭМ!$B$39:$B$782,K$11)+'СЕТ СН'!$F$11+СВЦЭМ!$D$10+'СЕТ СН'!$F$5-'СЕТ СН'!$F$21</f>
        <v>2535.89539685</v>
      </c>
      <c r="L23" s="36">
        <f>SUMIFS(СВЦЭМ!$D$39:$D$782,СВЦЭМ!$A$39:$A$782,$A23,СВЦЭМ!$B$39:$B$782,L$11)+'СЕТ СН'!$F$11+СВЦЭМ!$D$10+'СЕТ СН'!$F$5-'СЕТ СН'!$F$21</f>
        <v>2533.7396674299998</v>
      </c>
      <c r="M23" s="36">
        <f>SUMIFS(СВЦЭМ!$D$39:$D$782,СВЦЭМ!$A$39:$A$782,$A23,СВЦЭМ!$B$39:$B$782,M$11)+'СЕТ СН'!$F$11+СВЦЭМ!$D$10+'СЕТ СН'!$F$5-'СЕТ СН'!$F$21</f>
        <v>2589.4010648900003</v>
      </c>
      <c r="N23" s="36">
        <f>SUMIFS(СВЦЭМ!$D$39:$D$782,СВЦЭМ!$A$39:$A$782,$A23,СВЦЭМ!$B$39:$B$782,N$11)+'СЕТ СН'!$F$11+СВЦЭМ!$D$10+'СЕТ СН'!$F$5-'СЕТ СН'!$F$21</f>
        <v>2637.5135358900002</v>
      </c>
      <c r="O23" s="36">
        <f>SUMIFS(СВЦЭМ!$D$39:$D$782,СВЦЭМ!$A$39:$A$782,$A23,СВЦЭМ!$B$39:$B$782,O$11)+'СЕТ СН'!$F$11+СВЦЭМ!$D$10+'СЕТ СН'!$F$5-'СЕТ СН'!$F$21</f>
        <v>2689.7820113600001</v>
      </c>
      <c r="P23" s="36">
        <f>SUMIFS(СВЦЭМ!$D$39:$D$782,СВЦЭМ!$A$39:$A$782,$A23,СВЦЭМ!$B$39:$B$782,P$11)+'СЕТ СН'!$F$11+СВЦЭМ!$D$10+'СЕТ СН'!$F$5-'СЕТ СН'!$F$21</f>
        <v>2704.5001831700001</v>
      </c>
      <c r="Q23" s="36">
        <f>SUMIFS(СВЦЭМ!$D$39:$D$782,СВЦЭМ!$A$39:$A$782,$A23,СВЦЭМ!$B$39:$B$782,Q$11)+'СЕТ СН'!$F$11+СВЦЭМ!$D$10+'СЕТ СН'!$F$5-'СЕТ СН'!$F$21</f>
        <v>2681.1732813899998</v>
      </c>
      <c r="R23" s="36">
        <f>SUMIFS(СВЦЭМ!$D$39:$D$782,СВЦЭМ!$A$39:$A$782,$A23,СВЦЭМ!$B$39:$B$782,R$11)+'СЕТ СН'!$F$11+СВЦЭМ!$D$10+'СЕТ СН'!$F$5-'СЕТ СН'!$F$21</f>
        <v>2645.6997743100001</v>
      </c>
      <c r="S23" s="36">
        <f>SUMIFS(СВЦЭМ!$D$39:$D$782,СВЦЭМ!$A$39:$A$782,$A23,СВЦЭМ!$B$39:$B$782,S$11)+'СЕТ СН'!$F$11+СВЦЭМ!$D$10+'СЕТ СН'!$F$5-'СЕТ СН'!$F$21</f>
        <v>2598.9392607500004</v>
      </c>
      <c r="T23" s="36">
        <f>SUMIFS(СВЦЭМ!$D$39:$D$782,СВЦЭМ!$A$39:$A$782,$A23,СВЦЭМ!$B$39:$B$782,T$11)+'СЕТ СН'!$F$11+СВЦЭМ!$D$10+'СЕТ СН'!$F$5-'СЕТ СН'!$F$21</f>
        <v>2556.2011772699998</v>
      </c>
      <c r="U23" s="36">
        <f>SUMIFS(СВЦЭМ!$D$39:$D$782,СВЦЭМ!$A$39:$A$782,$A23,СВЦЭМ!$B$39:$B$782,U$11)+'СЕТ СН'!$F$11+СВЦЭМ!$D$10+'СЕТ СН'!$F$5-'СЕТ СН'!$F$21</f>
        <v>2528.5231513899998</v>
      </c>
      <c r="V23" s="36">
        <f>SUMIFS(СВЦЭМ!$D$39:$D$782,СВЦЭМ!$A$39:$A$782,$A23,СВЦЭМ!$B$39:$B$782,V$11)+'СЕТ СН'!$F$11+СВЦЭМ!$D$10+'СЕТ СН'!$F$5-'СЕТ СН'!$F$21</f>
        <v>2539.7911424499998</v>
      </c>
      <c r="W23" s="36">
        <f>SUMIFS(СВЦЭМ!$D$39:$D$782,СВЦЭМ!$A$39:$A$782,$A23,СВЦЭМ!$B$39:$B$782,W$11)+'СЕТ СН'!$F$11+СВЦЭМ!$D$10+'СЕТ СН'!$F$5-'СЕТ СН'!$F$21</f>
        <v>2559.99428317</v>
      </c>
      <c r="X23" s="36">
        <f>SUMIFS(СВЦЭМ!$D$39:$D$782,СВЦЭМ!$A$39:$A$782,$A23,СВЦЭМ!$B$39:$B$782,X$11)+'СЕТ СН'!$F$11+СВЦЭМ!$D$10+'СЕТ СН'!$F$5-'СЕТ СН'!$F$21</f>
        <v>2580.5086612700002</v>
      </c>
      <c r="Y23" s="36">
        <f>SUMIFS(СВЦЭМ!$D$39:$D$782,СВЦЭМ!$A$39:$A$782,$A23,СВЦЭМ!$B$39:$B$782,Y$11)+'СЕТ СН'!$F$11+СВЦЭМ!$D$10+'СЕТ СН'!$F$5-'СЕТ СН'!$F$21</f>
        <v>2613.85344115</v>
      </c>
    </row>
    <row r="24" spans="1:25" ht="15.75" x14ac:dyDescent="0.2">
      <c r="A24" s="35">
        <f t="shared" si="0"/>
        <v>44633</v>
      </c>
      <c r="B24" s="36">
        <f>SUMIFS(СВЦЭМ!$D$39:$D$782,СВЦЭМ!$A$39:$A$782,$A24,СВЦЭМ!$B$39:$B$782,B$11)+'СЕТ СН'!$F$11+СВЦЭМ!$D$10+'СЕТ СН'!$F$5-'СЕТ СН'!$F$21</f>
        <v>2628.6578641599999</v>
      </c>
      <c r="C24" s="36">
        <f>SUMIFS(СВЦЭМ!$D$39:$D$782,СВЦЭМ!$A$39:$A$782,$A24,СВЦЭМ!$B$39:$B$782,C$11)+'СЕТ СН'!$F$11+СВЦЭМ!$D$10+'СЕТ СН'!$F$5-'СЕТ СН'!$F$21</f>
        <v>2684.0116666600002</v>
      </c>
      <c r="D24" s="36">
        <f>SUMIFS(СВЦЭМ!$D$39:$D$782,СВЦЭМ!$A$39:$A$782,$A24,СВЦЭМ!$B$39:$B$782,D$11)+'СЕТ СН'!$F$11+СВЦЭМ!$D$10+'СЕТ СН'!$F$5-'СЕТ СН'!$F$21</f>
        <v>2733.0859092600003</v>
      </c>
      <c r="E24" s="36">
        <f>SUMIFS(СВЦЭМ!$D$39:$D$782,СВЦЭМ!$A$39:$A$782,$A24,СВЦЭМ!$B$39:$B$782,E$11)+'СЕТ СН'!$F$11+СВЦЭМ!$D$10+'СЕТ СН'!$F$5-'СЕТ СН'!$F$21</f>
        <v>2760.4699797399999</v>
      </c>
      <c r="F24" s="36">
        <f>SUMIFS(СВЦЭМ!$D$39:$D$782,СВЦЭМ!$A$39:$A$782,$A24,СВЦЭМ!$B$39:$B$782,F$11)+'СЕТ СН'!$F$11+СВЦЭМ!$D$10+'СЕТ СН'!$F$5-'СЕТ СН'!$F$21</f>
        <v>2788.1293927300003</v>
      </c>
      <c r="G24" s="36">
        <f>SUMIFS(СВЦЭМ!$D$39:$D$782,СВЦЭМ!$A$39:$A$782,$A24,СВЦЭМ!$B$39:$B$782,G$11)+'СЕТ СН'!$F$11+СВЦЭМ!$D$10+'СЕТ СН'!$F$5-'СЕТ СН'!$F$21</f>
        <v>2783.4541337000001</v>
      </c>
      <c r="H24" s="36">
        <f>SUMIFS(СВЦЭМ!$D$39:$D$782,СВЦЭМ!$A$39:$A$782,$A24,СВЦЭМ!$B$39:$B$782,H$11)+'СЕТ СН'!$F$11+СВЦЭМ!$D$10+'СЕТ СН'!$F$5-'СЕТ СН'!$F$21</f>
        <v>2750.0569724000002</v>
      </c>
      <c r="I24" s="36">
        <f>SUMIFS(СВЦЭМ!$D$39:$D$782,СВЦЭМ!$A$39:$A$782,$A24,СВЦЭМ!$B$39:$B$782,I$11)+'СЕТ СН'!$F$11+СВЦЭМ!$D$10+'СЕТ СН'!$F$5-'СЕТ СН'!$F$21</f>
        <v>2665.47639527</v>
      </c>
      <c r="J24" s="36">
        <f>SUMIFS(СВЦЭМ!$D$39:$D$782,СВЦЭМ!$A$39:$A$782,$A24,СВЦЭМ!$B$39:$B$782,J$11)+'СЕТ СН'!$F$11+СВЦЭМ!$D$10+'СЕТ СН'!$F$5-'СЕТ СН'!$F$21</f>
        <v>2594.3031196700003</v>
      </c>
      <c r="K24" s="36">
        <f>SUMIFS(СВЦЭМ!$D$39:$D$782,СВЦЭМ!$A$39:$A$782,$A24,СВЦЭМ!$B$39:$B$782,K$11)+'СЕТ СН'!$F$11+СВЦЭМ!$D$10+'СЕТ СН'!$F$5-'СЕТ СН'!$F$21</f>
        <v>2557.5549978999998</v>
      </c>
      <c r="L24" s="36">
        <f>SUMIFS(СВЦЭМ!$D$39:$D$782,СВЦЭМ!$A$39:$A$782,$A24,СВЦЭМ!$B$39:$B$782,L$11)+'СЕТ СН'!$F$11+СВЦЭМ!$D$10+'СЕТ СН'!$F$5-'СЕТ СН'!$F$21</f>
        <v>2555.7616388000001</v>
      </c>
      <c r="M24" s="36">
        <f>SUMIFS(СВЦЭМ!$D$39:$D$782,СВЦЭМ!$A$39:$A$782,$A24,СВЦЭМ!$B$39:$B$782,M$11)+'СЕТ СН'!$F$11+СВЦЭМ!$D$10+'СЕТ СН'!$F$5-'СЕТ СН'!$F$21</f>
        <v>2600.8856759400001</v>
      </c>
      <c r="N24" s="36">
        <f>SUMIFS(СВЦЭМ!$D$39:$D$782,СВЦЭМ!$A$39:$A$782,$A24,СВЦЭМ!$B$39:$B$782,N$11)+'СЕТ СН'!$F$11+СВЦЭМ!$D$10+'СЕТ СН'!$F$5-'СЕТ СН'!$F$21</f>
        <v>2633.2944271400002</v>
      </c>
      <c r="O24" s="36">
        <f>SUMIFS(СВЦЭМ!$D$39:$D$782,СВЦЭМ!$A$39:$A$782,$A24,СВЦЭМ!$B$39:$B$782,O$11)+'СЕТ СН'!$F$11+СВЦЭМ!$D$10+'СЕТ СН'!$F$5-'СЕТ СН'!$F$21</f>
        <v>2669.3538907299999</v>
      </c>
      <c r="P24" s="36">
        <f>SUMIFS(СВЦЭМ!$D$39:$D$782,СВЦЭМ!$A$39:$A$782,$A24,СВЦЭМ!$B$39:$B$782,P$11)+'СЕТ СН'!$F$11+СВЦЭМ!$D$10+'СЕТ СН'!$F$5-'СЕТ СН'!$F$21</f>
        <v>2687.52589442</v>
      </c>
      <c r="Q24" s="36">
        <f>SUMIFS(СВЦЭМ!$D$39:$D$782,СВЦЭМ!$A$39:$A$782,$A24,СВЦЭМ!$B$39:$B$782,Q$11)+'СЕТ СН'!$F$11+СВЦЭМ!$D$10+'СЕТ СН'!$F$5-'СЕТ СН'!$F$21</f>
        <v>2659.4515297899998</v>
      </c>
      <c r="R24" s="36">
        <f>SUMIFS(СВЦЭМ!$D$39:$D$782,СВЦЭМ!$A$39:$A$782,$A24,СВЦЭМ!$B$39:$B$782,R$11)+'СЕТ СН'!$F$11+СВЦЭМ!$D$10+'СЕТ СН'!$F$5-'СЕТ СН'!$F$21</f>
        <v>2627.9208074200001</v>
      </c>
      <c r="S24" s="36">
        <f>SUMIFS(СВЦЭМ!$D$39:$D$782,СВЦЭМ!$A$39:$A$782,$A24,СВЦЭМ!$B$39:$B$782,S$11)+'СЕТ СН'!$F$11+СВЦЭМ!$D$10+'СЕТ СН'!$F$5-'СЕТ СН'!$F$21</f>
        <v>2586.6050528699998</v>
      </c>
      <c r="T24" s="36">
        <f>SUMIFS(СВЦЭМ!$D$39:$D$782,СВЦЭМ!$A$39:$A$782,$A24,СВЦЭМ!$B$39:$B$782,T$11)+'СЕТ СН'!$F$11+СВЦЭМ!$D$10+'СЕТ СН'!$F$5-'СЕТ СН'!$F$21</f>
        <v>2542.4686778599998</v>
      </c>
      <c r="U24" s="36">
        <f>SUMIFS(СВЦЭМ!$D$39:$D$782,СВЦЭМ!$A$39:$A$782,$A24,СВЦЭМ!$B$39:$B$782,U$11)+'СЕТ СН'!$F$11+СВЦЭМ!$D$10+'СЕТ СН'!$F$5-'СЕТ СН'!$F$21</f>
        <v>2525.2826148300001</v>
      </c>
      <c r="V24" s="36">
        <f>SUMIFS(СВЦЭМ!$D$39:$D$782,СВЦЭМ!$A$39:$A$782,$A24,СВЦЭМ!$B$39:$B$782,V$11)+'СЕТ СН'!$F$11+СВЦЭМ!$D$10+'СЕТ СН'!$F$5-'СЕТ СН'!$F$21</f>
        <v>2522.6389775400003</v>
      </c>
      <c r="W24" s="36">
        <f>SUMIFS(СВЦЭМ!$D$39:$D$782,СВЦЭМ!$A$39:$A$782,$A24,СВЦЭМ!$B$39:$B$782,W$11)+'СЕТ СН'!$F$11+СВЦЭМ!$D$10+'СЕТ СН'!$F$5-'СЕТ СН'!$F$21</f>
        <v>2534.5693008900002</v>
      </c>
      <c r="X24" s="36">
        <f>SUMIFS(СВЦЭМ!$D$39:$D$782,СВЦЭМ!$A$39:$A$782,$A24,СВЦЭМ!$B$39:$B$782,X$11)+'СЕТ СН'!$F$11+СВЦЭМ!$D$10+'СЕТ СН'!$F$5-'СЕТ СН'!$F$21</f>
        <v>2562.7962523800002</v>
      </c>
      <c r="Y24" s="36">
        <f>SUMIFS(СВЦЭМ!$D$39:$D$782,СВЦЭМ!$A$39:$A$782,$A24,СВЦЭМ!$B$39:$B$782,Y$11)+'СЕТ СН'!$F$11+СВЦЭМ!$D$10+'СЕТ СН'!$F$5-'СЕТ СН'!$F$21</f>
        <v>2581.5692325300001</v>
      </c>
    </row>
    <row r="25" spans="1:25" ht="15.75" x14ac:dyDescent="0.2">
      <c r="A25" s="35">
        <f t="shared" si="0"/>
        <v>44634</v>
      </c>
      <c r="B25" s="36">
        <f>SUMIFS(СВЦЭМ!$D$39:$D$782,СВЦЭМ!$A$39:$A$782,$A25,СВЦЭМ!$B$39:$B$782,B$11)+'СЕТ СН'!$F$11+СВЦЭМ!$D$10+'СЕТ СН'!$F$5-'СЕТ СН'!$F$21</f>
        <v>2627.3270551699998</v>
      </c>
      <c r="C25" s="36">
        <f>SUMIFS(СВЦЭМ!$D$39:$D$782,СВЦЭМ!$A$39:$A$782,$A25,СВЦЭМ!$B$39:$B$782,C$11)+'СЕТ СН'!$F$11+СВЦЭМ!$D$10+'СЕТ СН'!$F$5-'СЕТ СН'!$F$21</f>
        <v>2670.6165982800003</v>
      </c>
      <c r="D25" s="36">
        <f>SUMIFS(СВЦЭМ!$D$39:$D$782,СВЦЭМ!$A$39:$A$782,$A25,СВЦЭМ!$B$39:$B$782,D$11)+'СЕТ СН'!$F$11+СВЦЭМ!$D$10+'СЕТ СН'!$F$5-'СЕТ СН'!$F$21</f>
        <v>2726.8003829999998</v>
      </c>
      <c r="E25" s="36">
        <f>SUMIFS(СВЦЭМ!$D$39:$D$782,СВЦЭМ!$A$39:$A$782,$A25,СВЦЭМ!$B$39:$B$782,E$11)+'СЕТ СН'!$F$11+СВЦЭМ!$D$10+'СЕТ СН'!$F$5-'СЕТ СН'!$F$21</f>
        <v>2749.6427493299998</v>
      </c>
      <c r="F25" s="36">
        <f>SUMIFS(СВЦЭМ!$D$39:$D$782,СВЦЭМ!$A$39:$A$782,$A25,СВЦЭМ!$B$39:$B$782,F$11)+'СЕТ СН'!$F$11+СВЦЭМ!$D$10+'СЕТ СН'!$F$5-'СЕТ СН'!$F$21</f>
        <v>2754.9532721699998</v>
      </c>
      <c r="G25" s="36">
        <f>SUMIFS(СВЦЭМ!$D$39:$D$782,СВЦЭМ!$A$39:$A$782,$A25,СВЦЭМ!$B$39:$B$782,G$11)+'СЕТ СН'!$F$11+СВЦЭМ!$D$10+'СЕТ СН'!$F$5-'СЕТ СН'!$F$21</f>
        <v>2707.2488635500004</v>
      </c>
      <c r="H25" s="36">
        <f>SUMIFS(СВЦЭМ!$D$39:$D$782,СВЦЭМ!$A$39:$A$782,$A25,СВЦЭМ!$B$39:$B$782,H$11)+'СЕТ СН'!$F$11+СВЦЭМ!$D$10+'СЕТ СН'!$F$5-'СЕТ СН'!$F$21</f>
        <v>2664.36537477</v>
      </c>
      <c r="I25" s="36">
        <f>SUMIFS(СВЦЭМ!$D$39:$D$782,СВЦЭМ!$A$39:$A$782,$A25,СВЦЭМ!$B$39:$B$782,I$11)+'СЕТ СН'!$F$11+СВЦЭМ!$D$10+'СЕТ СН'!$F$5-'СЕТ СН'!$F$21</f>
        <v>2588.2648648599998</v>
      </c>
      <c r="J25" s="36">
        <f>SUMIFS(СВЦЭМ!$D$39:$D$782,СВЦЭМ!$A$39:$A$782,$A25,СВЦЭМ!$B$39:$B$782,J$11)+'СЕТ СН'!$F$11+СВЦЭМ!$D$10+'СЕТ СН'!$F$5-'СЕТ СН'!$F$21</f>
        <v>2566.9254261699998</v>
      </c>
      <c r="K25" s="36">
        <f>SUMIFS(СВЦЭМ!$D$39:$D$782,СВЦЭМ!$A$39:$A$782,$A25,СВЦЭМ!$B$39:$B$782,K$11)+'СЕТ СН'!$F$11+СВЦЭМ!$D$10+'СЕТ СН'!$F$5-'СЕТ СН'!$F$21</f>
        <v>2554.8288499500004</v>
      </c>
      <c r="L25" s="36">
        <f>SUMIFS(СВЦЭМ!$D$39:$D$782,СВЦЭМ!$A$39:$A$782,$A25,СВЦЭМ!$B$39:$B$782,L$11)+'СЕТ СН'!$F$11+СВЦЭМ!$D$10+'СЕТ СН'!$F$5-'СЕТ СН'!$F$21</f>
        <v>2558.6840253800001</v>
      </c>
      <c r="M25" s="36">
        <f>SUMIFS(СВЦЭМ!$D$39:$D$782,СВЦЭМ!$A$39:$A$782,$A25,СВЦЭМ!$B$39:$B$782,M$11)+'СЕТ СН'!$F$11+СВЦЭМ!$D$10+'СЕТ СН'!$F$5-'СЕТ СН'!$F$21</f>
        <v>2596.7134222499999</v>
      </c>
      <c r="N25" s="36">
        <f>SUMIFS(СВЦЭМ!$D$39:$D$782,СВЦЭМ!$A$39:$A$782,$A25,СВЦЭМ!$B$39:$B$782,N$11)+'СЕТ СН'!$F$11+СВЦЭМ!$D$10+'СЕТ СН'!$F$5-'СЕТ СН'!$F$21</f>
        <v>2633.15204644</v>
      </c>
      <c r="O25" s="36">
        <f>SUMIFS(СВЦЭМ!$D$39:$D$782,СВЦЭМ!$A$39:$A$782,$A25,СВЦЭМ!$B$39:$B$782,O$11)+'СЕТ СН'!$F$11+СВЦЭМ!$D$10+'СЕТ СН'!$F$5-'СЕТ СН'!$F$21</f>
        <v>2662.2709235399998</v>
      </c>
      <c r="P25" s="36">
        <f>SUMIFS(СВЦЭМ!$D$39:$D$782,СВЦЭМ!$A$39:$A$782,$A25,СВЦЭМ!$B$39:$B$782,P$11)+'СЕТ СН'!$F$11+СВЦЭМ!$D$10+'СЕТ СН'!$F$5-'СЕТ СН'!$F$21</f>
        <v>2665.6090468500001</v>
      </c>
      <c r="Q25" s="36">
        <f>SUMIFS(СВЦЭМ!$D$39:$D$782,СВЦЭМ!$A$39:$A$782,$A25,СВЦЭМ!$B$39:$B$782,Q$11)+'СЕТ СН'!$F$11+СВЦЭМ!$D$10+'СЕТ СН'!$F$5-'СЕТ СН'!$F$21</f>
        <v>2641.4950583199998</v>
      </c>
      <c r="R25" s="36">
        <f>SUMIFS(СВЦЭМ!$D$39:$D$782,СВЦЭМ!$A$39:$A$782,$A25,СВЦЭМ!$B$39:$B$782,R$11)+'СЕТ СН'!$F$11+СВЦЭМ!$D$10+'СЕТ СН'!$F$5-'СЕТ СН'!$F$21</f>
        <v>2610.7421626100004</v>
      </c>
      <c r="S25" s="36">
        <f>SUMIFS(СВЦЭМ!$D$39:$D$782,СВЦЭМ!$A$39:$A$782,$A25,СВЦЭМ!$B$39:$B$782,S$11)+'СЕТ СН'!$F$11+СВЦЭМ!$D$10+'СЕТ СН'!$F$5-'СЕТ СН'!$F$21</f>
        <v>2578.7516409</v>
      </c>
      <c r="T25" s="36">
        <f>SUMIFS(СВЦЭМ!$D$39:$D$782,СВЦЭМ!$A$39:$A$782,$A25,СВЦЭМ!$B$39:$B$782,T$11)+'СЕТ СН'!$F$11+СВЦЭМ!$D$10+'СЕТ СН'!$F$5-'СЕТ СН'!$F$21</f>
        <v>2544.97028976</v>
      </c>
      <c r="U25" s="36">
        <f>SUMIFS(СВЦЭМ!$D$39:$D$782,СВЦЭМ!$A$39:$A$782,$A25,СВЦЭМ!$B$39:$B$782,U$11)+'СЕТ СН'!$F$11+СВЦЭМ!$D$10+'СЕТ СН'!$F$5-'СЕТ СН'!$F$21</f>
        <v>2536.9086861400001</v>
      </c>
      <c r="V25" s="36">
        <f>SUMIFS(СВЦЭМ!$D$39:$D$782,СВЦЭМ!$A$39:$A$782,$A25,СВЦЭМ!$B$39:$B$782,V$11)+'СЕТ СН'!$F$11+СВЦЭМ!$D$10+'СЕТ СН'!$F$5-'СЕТ СН'!$F$21</f>
        <v>2542.5360668500002</v>
      </c>
      <c r="W25" s="36">
        <f>SUMIFS(СВЦЭМ!$D$39:$D$782,СВЦЭМ!$A$39:$A$782,$A25,СВЦЭМ!$B$39:$B$782,W$11)+'СЕТ СН'!$F$11+СВЦЭМ!$D$10+'СЕТ СН'!$F$5-'СЕТ СН'!$F$21</f>
        <v>2544.6289039000003</v>
      </c>
      <c r="X25" s="36">
        <f>SUMIFS(СВЦЭМ!$D$39:$D$782,СВЦЭМ!$A$39:$A$782,$A25,СВЦЭМ!$B$39:$B$782,X$11)+'СЕТ СН'!$F$11+СВЦЭМ!$D$10+'СЕТ СН'!$F$5-'СЕТ СН'!$F$21</f>
        <v>2582.6855584</v>
      </c>
      <c r="Y25" s="36">
        <f>SUMIFS(СВЦЭМ!$D$39:$D$782,СВЦЭМ!$A$39:$A$782,$A25,СВЦЭМ!$B$39:$B$782,Y$11)+'СЕТ СН'!$F$11+СВЦЭМ!$D$10+'СЕТ СН'!$F$5-'СЕТ СН'!$F$21</f>
        <v>2618.5602743600002</v>
      </c>
    </row>
    <row r="26" spans="1:25" ht="15.75" x14ac:dyDescent="0.2">
      <c r="A26" s="35">
        <f t="shared" si="0"/>
        <v>44635</v>
      </c>
      <c r="B26" s="36">
        <f>SUMIFS(СВЦЭМ!$D$39:$D$782,СВЦЭМ!$A$39:$A$782,$A26,СВЦЭМ!$B$39:$B$782,B$11)+'СЕТ СН'!$F$11+СВЦЭМ!$D$10+'СЕТ СН'!$F$5-'СЕТ СН'!$F$21</f>
        <v>2640.0033463600003</v>
      </c>
      <c r="C26" s="36">
        <f>SUMIFS(СВЦЭМ!$D$39:$D$782,СВЦЭМ!$A$39:$A$782,$A26,СВЦЭМ!$B$39:$B$782,C$11)+'СЕТ СН'!$F$11+СВЦЭМ!$D$10+'СЕТ СН'!$F$5-'СЕТ СН'!$F$21</f>
        <v>2684.94443619</v>
      </c>
      <c r="D26" s="36">
        <f>SUMIFS(СВЦЭМ!$D$39:$D$782,СВЦЭМ!$A$39:$A$782,$A26,СВЦЭМ!$B$39:$B$782,D$11)+'СЕТ СН'!$F$11+СВЦЭМ!$D$10+'СЕТ СН'!$F$5-'СЕТ СН'!$F$21</f>
        <v>2737.0882289800002</v>
      </c>
      <c r="E26" s="36">
        <f>SUMIFS(СВЦЭМ!$D$39:$D$782,СВЦЭМ!$A$39:$A$782,$A26,СВЦЭМ!$B$39:$B$782,E$11)+'СЕТ СН'!$F$11+СВЦЭМ!$D$10+'СЕТ СН'!$F$5-'СЕТ СН'!$F$21</f>
        <v>2755.0166148799999</v>
      </c>
      <c r="F26" s="36">
        <f>SUMIFS(СВЦЭМ!$D$39:$D$782,СВЦЭМ!$A$39:$A$782,$A26,СВЦЭМ!$B$39:$B$782,F$11)+'СЕТ СН'!$F$11+СВЦЭМ!$D$10+'СЕТ СН'!$F$5-'СЕТ СН'!$F$21</f>
        <v>2760.9060946899999</v>
      </c>
      <c r="G26" s="36">
        <f>SUMIFS(СВЦЭМ!$D$39:$D$782,СВЦЭМ!$A$39:$A$782,$A26,СВЦЭМ!$B$39:$B$782,G$11)+'СЕТ СН'!$F$11+СВЦЭМ!$D$10+'СЕТ СН'!$F$5-'СЕТ СН'!$F$21</f>
        <v>2733.47421463</v>
      </c>
      <c r="H26" s="36">
        <f>SUMIFS(СВЦЭМ!$D$39:$D$782,СВЦЭМ!$A$39:$A$782,$A26,СВЦЭМ!$B$39:$B$782,H$11)+'СЕТ СН'!$F$11+СВЦЭМ!$D$10+'СЕТ СН'!$F$5-'СЕТ СН'!$F$21</f>
        <v>2652.6985636500003</v>
      </c>
      <c r="I26" s="36">
        <f>SUMIFS(СВЦЭМ!$D$39:$D$782,СВЦЭМ!$A$39:$A$782,$A26,СВЦЭМ!$B$39:$B$782,I$11)+'СЕТ СН'!$F$11+СВЦЭМ!$D$10+'СЕТ СН'!$F$5-'СЕТ СН'!$F$21</f>
        <v>2588.5483640500001</v>
      </c>
      <c r="J26" s="36">
        <f>SUMIFS(СВЦЭМ!$D$39:$D$782,СВЦЭМ!$A$39:$A$782,$A26,СВЦЭМ!$B$39:$B$782,J$11)+'СЕТ СН'!$F$11+СВЦЭМ!$D$10+'СЕТ СН'!$F$5-'СЕТ СН'!$F$21</f>
        <v>2544.1867197900001</v>
      </c>
      <c r="K26" s="36">
        <f>SUMIFS(СВЦЭМ!$D$39:$D$782,СВЦЭМ!$A$39:$A$782,$A26,СВЦЭМ!$B$39:$B$782,K$11)+'СЕТ СН'!$F$11+СВЦЭМ!$D$10+'СЕТ СН'!$F$5-'СЕТ СН'!$F$21</f>
        <v>2535.0152370200003</v>
      </c>
      <c r="L26" s="36">
        <f>SUMIFS(СВЦЭМ!$D$39:$D$782,СВЦЭМ!$A$39:$A$782,$A26,СВЦЭМ!$B$39:$B$782,L$11)+'СЕТ СН'!$F$11+СВЦЭМ!$D$10+'СЕТ СН'!$F$5-'СЕТ СН'!$F$21</f>
        <v>2539.64642387</v>
      </c>
      <c r="M26" s="36">
        <f>SUMIFS(СВЦЭМ!$D$39:$D$782,СВЦЭМ!$A$39:$A$782,$A26,СВЦЭМ!$B$39:$B$782,M$11)+'СЕТ СН'!$F$11+СВЦЭМ!$D$10+'СЕТ СН'!$F$5-'СЕТ СН'!$F$21</f>
        <v>2570.5946978800002</v>
      </c>
      <c r="N26" s="36">
        <f>SUMIFS(СВЦЭМ!$D$39:$D$782,СВЦЭМ!$A$39:$A$782,$A26,СВЦЭМ!$B$39:$B$782,N$11)+'СЕТ СН'!$F$11+СВЦЭМ!$D$10+'СЕТ СН'!$F$5-'СЕТ СН'!$F$21</f>
        <v>2611.2844625600001</v>
      </c>
      <c r="O26" s="36">
        <f>SUMIFS(СВЦЭМ!$D$39:$D$782,СВЦЭМ!$A$39:$A$782,$A26,СВЦЭМ!$B$39:$B$782,O$11)+'СЕТ СН'!$F$11+СВЦЭМ!$D$10+'СЕТ СН'!$F$5-'СЕТ СН'!$F$21</f>
        <v>2655.4348966699999</v>
      </c>
      <c r="P26" s="36">
        <f>SUMIFS(СВЦЭМ!$D$39:$D$782,СВЦЭМ!$A$39:$A$782,$A26,СВЦЭМ!$B$39:$B$782,P$11)+'СЕТ СН'!$F$11+СВЦЭМ!$D$10+'СЕТ СН'!$F$5-'СЕТ СН'!$F$21</f>
        <v>2670.0345729300002</v>
      </c>
      <c r="Q26" s="36">
        <f>SUMIFS(СВЦЭМ!$D$39:$D$782,СВЦЭМ!$A$39:$A$782,$A26,СВЦЭМ!$B$39:$B$782,Q$11)+'СЕТ СН'!$F$11+СВЦЭМ!$D$10+'СЕТ СН'!$F$5-'СЕТ СН'!$F$21</f>
        <v>2655.9957812000002</v>
      </c>
      <c r="R26" s="36">
        <f>SUMIFS(СВЦЭМ!$D$39:$D$782,СВЦЭМ!$A$39:$A$782,$A26,СВЦЭМ!$B$39:$B$782,R$11)+'СЕТ СН'!$F$11+СВЦЭМ!$D$10+'СЕТ СН'!$F$5-'СЕТ СН'!$F$21</f>
        <v>2611.39212331</v>
      </c>
      <c r="S26" s="36">
        <f>SUMIFS(СВЦЭМ!$D$39:$D$782,СВЦЭМ!$A$39:$A$782,$A26,СВЦЭМ!$B$39:$B$782,S$11)+'СЕТ СН'!$F$11+СВЦЭМ!$D$10+'СЕТ СН'!$F$5-'СЕТ СН'!$F$21</f>
        <v>2574.1310902</v>
      </c>
      <c r="T26" s="36">
        <f>SUMIFS(СВЦЭМ!$D$39:$D$782,СВЦЭМ!$A$39:$A$782,$A26,СВЦЭМ!$B$39:$B$782,T$11)+'СЕТ СН'!$F$11+СВЦЭМ!$D$10+'СЕТ СН'!$F$5-'СЕТ СН'!$F$21</f>
        <v>2537.2967743300001</v>
      </c>
      <c r="U26" s="36">
        <f>SUMIFS(СВЦЭМ!$D$39:$D$782,СВЦЭМ!$A$39:$A$782,$A26,СВЦЭМ!$B$39:$B$782,U$11)+'СЕТ СН'!$F$11+СВЦЭМ!$D$10+'СЕТ СН'!$F$5-'СЕТ СН'!$F$21</f>
        <v>2523.5751472500001</v>
      </c>
      <c r="V26" s="36">
        <f>SUMIFS(СВЦЭМ!$D$39:$D$782,СВЦЭМ!$A$39:$A$782,$A26,СВЦЭМ!$B$39:$B$782,V$11)+'СЕТ СН'!$F$11+СВЦЭМ!$D$10+'СЕТ СН'!$F$5-'СЕТ СН'!$F$21</f>
        <v>2539.64960053</v>
      </c>
      <c r="W26" s="36">
        <f>SUMIFS(СВЦЭМ!$D$39:$D$782,СВЦЭМ!$A$39:$A$782,$A26,СВЦЭМ!$B$39:$B$782,W$11)+'СЕТ СН'!$F$11+СВЦЭМ!$D$10+'СЕТ СН'!$F$5-'СЕТ СН'!$F$21</f>
        <v>2557.62091599</v>
      </c>
      <c r="X26" s="36">
        <f>SUMIFS(СВЦЭМ!$D$39:$D$782,СВЦЭМ!$A$39:$A$782,$A26,СВЦЭМ!$B$39:$B$782,X$11)+'СЕТ СН'!$F$11+СВЦЭМ!$D$10+'СЕТ СН'!$F$5-'СЕТ СН'!$F$21</f>
        <v>2582.6426874400004</v>
      </c>
      <c r="Y26" s="36">
        <f>SUMIFS(СВЦЭМ!$D$39:$D$782,СВЦЭМ!$A$39:$A$782,$A26,СВЦЭМ!$B$39:$B$782,Y$11)+'СЕТ СН'!$F$11+СВЦЭМ!$D$10+'СЕТ СН'!$F$5-'СЕТ СН'!$F$21</f>
        <v>2610.2800209900001</v>
      </c>
    </row>
    <row r="27" spans="1:25" ht="15.75" x14ac:dyDescent="0.2">
      <c r="A27" s="35">
        <f t="shared" si="0"/>
        <v>44636</v>
      </c>
      <c r="B27" s="36">
        <f>SUMIFS(СВЦЭМ!$D$39:$D$782,СВЦЭМ!$A$39:$A$782,$A27,СВЦЭМ!$B$39:$B$782,B$11)+'СЕТ СН'!$F$11+СВЦЭМ!$D$10+'СЕТ СН'!$F$5-'СЕТ СН'!$F$21</f>
        <v>2614.6315902400002</v>
      </c>
      <c r="C27" s="36">
        <f>SUMIFS(СВЦЭМ!$D$39:$D$782,СВЦЭМ!$A$39:$A$782,$A27,СВЦЭМ!$B$39:$B$782,C$11)+'СЕТ СН'!$F$11+СВЦЭМ!$D$10+'СЕТ СН'!$F$5-'СЕТ СН'!$F$21</f>
        <v>2674.7499245200001</v>
      </c>
      <c r="D27" s="36">
        <f>SUMIFS(СВЦЭМ!$D$39:$D$782,СВЦЭМ!$A$39:$A$782,$A27,СВЦЭМ!$B$39:$B$782,D$11)+'СЕТ СН'!$F$11+СВЦЭМ!$D$10+'СЕТ СН'!$F$5-'СЕТ СН'!$F$21</f>
        <v>2745.1303745700002</v>
      </c>
      <c r="E27" s="36">
        <f>SUMIFS(СВЦЭМ!$D$39:$D$782,СВЦЭМ!$A$39:$A$782,$A27,СВЦЭМ!$B$39:$B$782,E$11)+'СЕТ СН'!$F$11+СВЦЭМ!$D$10+'СЕТ СН'!$F$5-'СЕТ СН'!$F$21</f>
        <v>2759.8806660500004</v>
      </c>
      <c r="F27" s="36">
        <f>SUMIFS(СВЦЭМ!$D$39:$D$782,СВЦЭМ!$A$39:$A$782,$A27,СВЦЭМ!$B$39:$B$782,F$11)+'СЕТ СН'!$F$11+СВЦЭМ!$D$10+'СЕТ СН'!$F$5-'СЕТ СН'!$F$21</f>
        <v>2763.0811782199999</v>
      </c>
      <c r="G27" s="36">
        <f>SUMIFS(СВЦЭМ!$D$39:$D$782,СВЦЭМ!$A$39:$A$782,$A27,СВЦЭМ!$B$39:$B$782,G$11)+'СЕТ СН'!$F$11+СВЦЭМ!$D$10+'СЕТ СН'!$F$5-'СЕТ СН'!$F$21</f>
        <v>2735.1839395300003</v>
      </c>
      <c r="H27" s="36">
        <f>SUMIFS(СВЦЭМ!$D$39:$D$782,СВЦЭМ!$A$39:$A$782,$A27,СВЦЭМ!$B$39:$B$782,H$11)+'СЕТ СН'!$F$11+СВЦЭМ!$D$10+'СЕТ СН'!$F$5-'СЕТ СН'!$F$21</f>
        <v>2663.2365426400002</v>
      </c>
      <c r="I27" s="36">
        <f>SUMIFS(СВЦЭМ!$D$39:$D$782,СВЦЭМ!$A$39:$A$782,$A27,СВЦЭМ!$B$39:$B$782,I$11)+'СЕТ СН'!$F$11+СВЦЭМ!$D$10+'СЕТ СН'!$F$5-'СЕТ СН'!$F$21</f>
        <v>2600.26717577</v>
      </c>
      <c r="J27" s="36">
        <f>SUMIFS(СВЦЭМ!$D$39:$D$782,СВЦЭМ!$A$39:$A$782,$A27,СВЦЭМ!$B$39:$B$782,J$11)+'СЕТ СН'!$F$11+СВЦЭМ!$D$10+'СЕТ СН'!$F$5-'СЕТ СН'!$F$21</f>
        <v>2568.8206434399999</v>
      </c>
      <c r="K27" s="36">
        <f>SUMIFS(СВЦЭМ!$D$39:$D$782,СВЦЭМ!$A$39:$A$782,$A27,СВЦЭМ!$B$39:$B$782,K$11)+'СЕТ СН'!$F$11+СВЦЭМ!$D$10+'СЕТ СН'!$F$5-'СЕТ СН'!$F$21</f>
        <v>2563.8146807100002</v>
      </c>
      <c r="L27" s="36">
        <f>SUMIFS(СВЦЭМ!$D$39:$D$782,СВЦЭМ!$A$39:$A$782,$A27,СВЦЭМ!$B$39:$B$782,L$11)+'СЕТ СН'!$F$11+СВЦЭМ!$D$10+'СЕТ СН'!$F$5-'СЕТ СН'!$F$21</f>
        <v>2567.1474498799998</v>
      </c>
      <c r="M27" s="36">
        <f>SUMIFS(СВЦЭМ!$D$39:$D$782,СВЦЭМ!$A$39:$A$782,$A27,СВЦЭМ!$B$39:$B$782,M$11)+'СЕТ СН'!$F$11+СВЦЭМ!$D$10+'СЕТ СН'!$F$5-'СЕТ СН'!$F$21</f>
        <v>2613.8540835499998</v>
      </c>
      <c r="N27" s="36">
        <f>SUMIFS(СВЦЭМ!$D$39:$D$782,СВЦЭМ!$A$39:$A$782,$A27,СВЦЭМ!$B$39:$B$782,N$11)+'СЕТ СН'!$F$11+СВЦЭМ!$D$10+'СЕТ СН'!$F$5-'СЕТ СН'!$F$21</f>
        <v>2635.9031042300003</v>
      </c>
      <c r="O27" s="36">
        <f>SUMIFS(СВЦЭМ!$D$39:$D$782,СВЦЭМ!$A$39:$A$782,$A27,СВЦЭМ!$B$39:$B$782,O$11)+'СЕТ СН'!$F$11+СВЦЭМ!$D$10+'СЕТ СН'!$F$5-'СЕТ СН'!$F$21</f>
        <v>2679.4086555700001</v>
      </c>
      <c r="P27" s="36">
        <f>SUMIFS(СВЦЭМ!$D$39:$D$782,СВЦЭМ!$A$39:$A$782,$A27,СВЦЭМ!$B$39:$B$782,P$11)+'СЕТ СН'!$F$11+СВЦЭМ!$D$10+'СЕТ СН'!$F$5-'СЕТ СН'!$F$21</f>
        <v>2689.60338963</v>
      </c>
      <c r="Q27" s="36">
        <f>SUMIFS(СВЦЭМ!$D$39:$D$782,СВЦЭМ!$A$39:$A$782,$A27,СВЦЭМ!$B$39:$B$782,Q$11)+'СЕТ СН'!$F$11+СВЦЭМ!$D$10+'СЕТ СН'!$F$5-'СЕТ СН'!$F$21</f>
        <v>2658.2474328799999</v>
      </c>
      <c r="R27" s="36">
        <f>SUMIFS(СВЦЭМ!$D$39:$D$782,СВЦЭМ!$A$39:$A$782,$A27,СВЦЭМ!$B$39:$B$782,R$11)+'СЕТ СН'!$F$11+СВЦЭМ!$D$10+'СЕТ СН'!$F$5-'СЕТ СН'!$F$21</f>
        <v>2635.8359379399999</v>
      </c>
      <c r="S27" s="36">
        <f>SUMIFS(СВЦЭМ!$D$39:$D$782,СВЦЭМ!$A$39:$A$782,$A27,СВЦЭМ!$B$39:$B$782,S$11)+'СЕТ СН'!$F$11+СВЦЭМ!$D$10+'СЕТ СН'!$F$5-'СЕТ СН'!$F$21</f>
        <v>2592.0665399099998</v>
      </c>
      <c r="T27" s="36">
        <f>SUMIFS(СВЦЭМ!$D$39:$D$782,СВЦЭМ!$A$39:$A$782,$A27,СВЦЭМ!$B$39:$B$782,T$11)+'СЕТ СН'!$F$11+СВЦЭМ!$D$10+'СЕТ СН'!$F$5-'СЕТ СН'!$F$21</f>
        <v>2564.6284982900002</v>
      </c>
      <c r="U27" s="36">
        <f>SUMIFS(СВЦЭМ!$D$39:$D$782,СВЦЭМ!$A$39:$A$782,$A27,СВЦЭМ!$B$39:$B$782,U$11)+'СЕТ СН'!$F$11+СВЦЭМ!$D$10+'СЕТ СН'!$F$5-'СЕТ СН'!$F$21</f>
        <v>2539.3119961500001</v>
      </c>
      <c r="V27" s="36">
        <f>SUMIFS(СВЦЭМ!$D$39:$D$782,СВЦЭМ!$A$39:$A$782,$A27,СВЦЭМ!$B$39:$B$782,V$11)+'СЕТ СН'!$F$11+СВЦЭМ!$D$10+'СЕТ СН'!$F$5-'СЕТ СН'!$F$21</f>
        <v>2556.3478596700002</v>
      </c>
      <c r="W27" s="36">
        <f>SUMIFS(СВЦЭМ!$D$39:$D$782,СВЦЭМ!$A$39:$A$782,$A27,СВЦЭМ!$B$39:$B$782,W$11)+'СЕТ СН'!$F$11+СВЦЭМ!$D$10+'СЕТ СН'!$F$5-'СЕТ СН'!$F$21</f>
        <v>2589.6239436800001</v>
      </c>
      <c r="X27" s="36">
        <f>SUMIFS(СВЦЭМ!$D$39:$D$782,СВЦЭМ!$A$39:$A$782,$A27,СВЦЭМ!$B$39:$B$782,X$11)+'СЕТ СН'!$F$11+СВЦЭМ!$D$10+'СЕТ СН'!$F$5-'СЕТ СН'!$F$21</f>
        <v>2613.8318742299998</v>
      </c>
      <c r="Y27" s="36">
        <f>SUMIFS(СВЦЭМ!$D$39:$D$782,СВЦЭМ!$A$39:$A$782,$A27,СВЦЭМ!$B$39:$B$782,Y$11)+'СЕТ СН'!$F$11+СВЦЭМ!$D$10+'СЕТ СН'!$F$5-'СЕТ СН'!$F$21</f>
        <v>2630.2001281000003</v>
      </c>
    </row>
    <row r="28" spans="1:25" ht="15.75" x14ac:dyDescent="0.2">
      <c r="A28" s="35">
        <f t="shared" si="0"/>
        <v>44637</v>
      </c>
      <c r="B28" s="36">
        <f>SUMIFS(СВЦЭМ!$D$39:$D$782,СВЦЭМ!$A$39:$A$782,$A28,СВЦЭМ!$B$39:$B$782,B$11)+'СЕТ СН'!$F$11+СВЦЭМ!$D$10+'СЕТ СН'!$F$5-'СЕТ СН'!$F$21</f>
        <v>2649.1424449200003</v>
      </c>
      <c r="C28" s="36">
        <f>SUMIFS(СВЦЭМ!$D$39:$D$782,СВЦЭМ!$A$39:$A$782,$A28,СВЦЭМ!$B$39:$B$782,C$11)+'СЕТ СН'!$F$11+СВЦЭМ!$D$10+'СЕТ СН'!$F$5-'СЕТ СН'!$F$21</f>
        <v>2710.2434237900002</v>
      </c>
      <c r="D28" s="36">
        <f>SUMIFS(СВЦЭМ!$D$39:$D$782,СВЦЭМ!$A$39:$A$782,$A28,СВЦЭМ!$B$39:$B$782,D$11)+'СЕТ СН'!$F$11+СВЦЭМ!$D$10+'СЕТ СН'!$F$5-'СЕТ СН'!$F$21</f>
        <v>2771.9754306</v>
      </c>
      <c r="E28" s="36">
        <f>SUMIFS(СВЦЭМ!$D$39:$D$782,СВЦЭМ!$A$39:$A$782,$A28,СВЦЭМ!$B$39:$B$782,E$11)+'СЕТ СН'!$F$11+СВЦЭМ!$D$10+'СЕТ СН'!$F$5-'СЕТ СН'!$F$21</f>
        <v>2794.71375227</v>
      </c>
      <c r="F28" s="36">
        <f>SUMIFS(СВЦЭМ!$D$39:$D$782,СВЦЭМ!$A$39:$A$782,$A28,СВЦЭМ!$B$39:$B$782,F$11)+'СЕТ СН'!$F$11+СВЦЭМ!$D$10+'СЕТ СН'!$F$5-'СЕТ СН'!$F$21</f>
        <v>2790.47937327</v>
      </c>
      <c r="G28" s="36">
        <f>SUMIFS(СВЦЭМ!$D$39:$D$782,СВЦЭМ!$A$39:$A$782,$A28,СВЦЭМ!$B$39:$B$782,G$11)+'СЕТ СН'!$F$11+СВЦЭМ!$D$10+'СЕТ СН'!$F$5-'СЕТ СН'!$F$21</f>
        <v>2771.1605018099999</v>
      </c>
      <c r="H28" s="36">
        <f>SUMIFS(СВЦЭМ!$D$39:$D$782,СВЦЭМ!$A$39:$A$782,$A28,СВЦЭМ!$B$39:$B$782,H$11)+'СЕТ СН'!$F$11+СВЦЭМ!$D$10+'СЕТ СН'!$F$5-'СЕТ СН'!$F$21</f>
        <v>2693.9114389400002</v>
      </c>
      <c r="I28" s="36">
        <f>SUMIFS(СВЦЭМ!$D$39:$D$782,СВЦЭМ!$A$39:$A$782,$A28,СВЦЭМ!$B$39:$B$782,I$11)+'СЕТ СН'!$F$11+СВЦЭМ!$D$10+'СЕТ СН'!$F$5-'СЕТ СН'!$F$21</f>
        <v>2601.3921437999998</v>
      </c>
      <c r="J28" s="36">
        <f>SUMIFS(СВЦЭМ!$D$39:$D$782,СВЦЭМ!$A$39:$A$782,$A28,СВЦЭМ!$B$39:$B$782,J$11)+'СЕТ СН'!$F$11+СВЦЭМ!$D$10+'СЕТ СН'!$F$5-'СЕТ СН'!$F$21</f>
        <v>2557.7211289400002</v>
      </c>
      <c r="K28" s="36">
        <f>SUMIFS(СВЦЭМ!$D$39:$D$782,СВЦЭМ!$A$39:$A$782,$A28,СВЦЭМ!$B$39:$B$782,K$11)+'СЕТ СН'!$F$11+СВЦЭМ!$D$10+'СЕТ СН'!$F$5-'СЕТ СН'!$F$21</f>
        <v>2556.9189225300001</v>
      </c>
      <c r="L28" s="36">
        <f>SUMIFS(СВЦЭМ!$D$39:$D$782,СВЦЭМ!$A$39:$A$782,$A28,СВЦЭМ!$B$39:$B$782,L$11)+'СЕТ СН'!$F$11+СВЦЭМ!$D$10+'СЕТ СН'!$F$5-'СЕТ СН'!$F$21</f>
        <v>2558.9888695700001</v>
      </c>
      <c r="M28" s="36">
        <f>SUMIFS(СВЦЭМ!$D$39:$D$782,СВЦЭМ!$A$39:$A$782,$A28,СВЦЭМ!$B$39:$B$782,M$11)+'СЕТ СН'!$F$11+СВЦЭМ!$D$10+'СЕТ СН'!$F$5-'СЕТ СН'!$F$21</f>
        <v>2612.5838411900004</v>
      </c>
      <c r="N28" s="36">
        <f>SUMIFS(СВЦЭМ!$D$39:$D$782,СВЦЭМ!$A$39:$A$782,$A28,СВЦЭМ!$B$39:$B$782,N$11)+'СЕТ СН'!$F$11+СВЦЭМ!$D$10+'СЕТ СН'!$F$5-'СЕТ СН'!$F$21</f>
        <v>2648.9341388399998</v>
      </c>
      <c r="O28" s="36">
        <f>SUMIFS(СВЦЭМ!$D$39:$D$782,СВЦЭМ!$A$39:$A$782,$A28,СВЦЭМ!$B$39:$B$782,O$11)+'СЕТ СН'!$F$11+СВЦЭМ!$D$10+'СЕТ СН'!$F$5-'СЕТ СН'!$F$21</f>
        <v>2678.4705309800001</v>
      </c>
      <c r="P28" s="36">
        <f>SUMIFS(СВЦЭМ!$D$39:$D$782,СВЦЭМ!$A$39:$A$782,$A28,СВЦЭМ!$B$39:$B$782,P$11)+'СЕТ СН'!$F$11+СВЦЭМ!$D$10+'СЕТ СН'!$F$5-'СЕТ СН'!$F$21</f>
        <v>2701.6108039199999</v>
      </c>
      <c r="Q28" s="36">
        <f>SUMIFS(СВЦЭМ!$D$39:$D$782,СВЦЭМ!$A$39:$A$782,$A28,СВЦЭМ!$B$39:$B$782,Q$11)+'СЕТ СН'!$F$11+СВЦЭМ!$D$10+'СЕТ СН'!$F$5-'СЕТ СН'!$F$21</f>
        <v>2683.5740213999998</v>
      </c>
      <c r="R28" s="36">
        <f>SUMIFS(СВЦЭМ!$D$39:$D$782,СВЦЭМ!$A$39:$A$782,$A28,СВЦЭМ!$B$39:$B$782,R$11)+'СЕТ СН'!$F$11+СВЦЭМ!$D$10+'СЕТ СН'!$F$5-'СЕТ СН'!$F$21</f>
        <v>2648.6238316600002</v>
      </c>
      <c r="S28" s="36">
        <f>SUMIFS(СВЦЭМ!$D$39:$D$782,СВЦЭМ!$A$39:$A$782,$A28,СВЦЭМ!$B$39:$B$782,S$11)+'СЕТ СН'!$F$11+СВЦЭМ!$D$10+'СЕТ СН'!$F$5-'СЕТ СН'!$F$21</f>
        <v>2601.3470660800003</v>
      </c>
      <c r="T28" s="36">
        <f>SUMIFS(СВЦЭМ!$D$39:$D$782,СВЦЭМ!$A$39:$A$782,$A28,СВЦЭМ!$B$39:$B$782,T$11)+'СЕТ СН'!$F$11+СВЦЭМ!$D$10+'СЕТ СН'!$F$5-'СЕТ СН'!$F$21</f>
        <v>2567.7827858999999</v>
      </c>
      <c r="U28" s="36">
        <f>SUMIFS(СВЦЭМ!$D$39:$D$782,СВЦЭМ!$A$39:$A$782,$A28,СВЦЭМ!$B$39:$B$782,U$11)+'СЕТ СН'!$F$11+СВЦЭМ!$D$10+'СЕТ СН'!$F$5-'СЕТ СН'!$F$21</f>
        <v>2541.2841594199999</v>
      </c>
      <c r="V28" s="36">
        <f>SUMIFS(СВЦЭМ!$D$39:$D$782,СВЦЭМ!$A$39:$A$782,$A28,СВЦЭМ!$B$39:$B$782,V$11)+'СЕТ СН'!$F$11+СВЦЭМ!$D$10+'СЕТ СН'!$F$5-'СЕТ СН'!$F$21</f>
        <v>2575.7334362000001</v>
      </c>
      <c r="W28" s="36">
        <f>SUMIFS(СВЦЭМ!$D$39:$D$782,СВЦЭМ!$A$39:$A$782,$A28,СВЦЭМ!$B$39:$B$782,W$11)+'СЕТ СН'!$F$11+СВЦЭМ!$D$10+'СЕТ СН'!$F$5-'СЕТ СН'!$F$21</f>
        <v>2567.3908742399999</v>
      </c>
      <c r="X28" s="36">
        <f>SUMIFS(СВЦЭМ!$D$39:$D$782,СВЦЭМ!$A$39:$A$782,$A28,СВЦЭМ!$B$39:$B$782,X$11)+'СЕТ СН'!$F$11+СВЦЭМ!$D$10+'СЕТ СН'!$F$5-'СЕТ СН'!$F$21</f>
        <v>2566.1156633800001</v>
      </c>
      <c r="Y28" s="36">
        <f>SUMIFS(СВЦЭМ!$D$39:$D$782,СВЦЭМ!$A$39:$A$782,$A28,СВЦЭМ!$B$39:$B$782,Y$11)+'СЕТ СН'!$F$11+СВЦЭМ!$D$10+'СЕТ СН'!$F$5-'СЕТ СН'!$F$21</f>
        <v>2589.2745630300001</v>
      </c>
    </row>
    <row r="29" spans="1:25" ht="15.75" x14ac:dyDescent="0.2">
      <c r="A29" s="35">
        <f t="shared" si="0"/>
        <v>44638</v>
      </c>
      <c r="B29" s="36">
        <f>SUMIFS(СВЦЭМ!$D$39:$D$782,СВЦЭМ!$A$39:$A$782,$A29,СВЦЭМ!$B$39:$B$782,B$11)+'СЕТ СН'!$F$11+СВЦЭМ!$D$10+'СЕТ СН'!$F$5-'СЕТ СН'!$F$21</f>
        <v>2553.5105969599999</v>
      </c>
      <c r="C29" s="36">
        <f>SUMIFS(СВЦЭМ!$D$39:$D$782,СВЦЭМ!$A$39:$A$782,$A29,СВЦЭМ!$B$39:$B$782,C$11)+'СЕТ СН'!$F$11+СВЦЭМ!$D$10+'СЕТ СН'!$F$5-'СЕТ СН'!$F$21</f>
        <v>2572.9181910699999</v>
      </c>
      <c r="D29" s="36">
        <f>SUMIFS(СВЦЭМ!$D$39:$D$782,СВЦЭМ!$A$39:$A$782,$A29,СВЦЭМ!$B$39:$B$782,D$11)+'СЕТ СН'!$F$11+СВЦЭМ!$D$10+'СЕТ СН'!$F$5-'СЕТ СН'!$F$21</f>
        <v>2666.5357055599998</v>
      </c>
      <c r="E29" s="36">
        <f>SUMIFS(СВЦЭМ!$D$39:$D$782,СВЦЭМ!$A$39:$A$782,$A29,СВЦЭМ!$B$39:$B$782,E$11)+'СЕТ СН'!$F$11+СВЦЭМ!$D$10+'СЕТ СН'!$F$5-'СЕТ СН'!$F$21</f>
        <v>2694.00836428</v>
      </c>
      <c r="F29" s="36">
        <f>SUMIFS(СВЦЭМ!$D$39:$D$782,СВЦЭМ!$A$39:$A$782,$A29,СВЦЭМ!$B$39:$B$782,F$11)+'СЕТ СН'!$F$11+СВЦЭМ!$D$10+'СЕТ СН'!$F$5-'СЕТ СН'!$F$21</f>
        <v>2717.5754559799998</v>
      </c>
      <c r="G29" s="36">
        <f>SUMIFS(СВЦЭМ!$D$39:$D$782,СВЦЭМ!$A$39:$A$782,$A29,СВЦЭМ!$B$39:$B$782,G$11)+'СЕТ СН'!$F$11+СВЦЭМ!$D$10+'СЕТ СН'!$F$5-'СЕТ СН'!$F$21</f>
        <v>2695.9501072900002</v>
      </c>
      <c r="H29" s="36">
        <f>SUMIFS(СВЦЭМ!$D$39:$D$782,СВЦЭМ!$A$39:$A$782,$A29,СВЦЭМ!$B$39:$B$782,H$11)+'СЕТ СН'!$F$11+СВЦЭМ!$D$10+'СЕТ СН'!$F$5-'СЕТ СН'!$F$21</f>
        <v>2638.8379480200001</v>
      </c>
      <c r="I29" s="36">
        <f>SUMIFS(СВЦЭМ!$D$39:$D$782,СВЦЭМ!$A$39:$A$782,$A29,СВЦЭМ!$B$39:$B$782,I$11)+'СЕТ СН'!$F$11+СВЦЭМ!$D$10+'СЕТ СН'!$F$5-'СЕТ СН'!$F$21</f>
        <v>2572.3484903600001</v>
      </c>
      <c r="J29" s="36">
        <f>SUMIFS(СВЦЭМ!$D$39:$D$782,СВЦЭМ!$A$39:$A$782,$A29,СВЦЭМ!$B$39:$B$782,J$11)+'СЕТ СН'!$F$11+СВЦЭМ!$D$10+'СЕТ СН'!$F$5-'СЕТ СН'!$F$21</f>
        <v>2543.1139671700003</v>
      </c>
      <c r="K29" s="36">
        <f>SUMIFS(СВЦЭМ!$D$39:$D$782,СВЦЭМ!$A$39:$A$782,$A29,СВЦЭМ!$B$39:$B$782,K$11)+'СЕТ СН'!$F$11+СВЦЭМ!$D$10+'СЕТ СН'!$F$5-'СЕТ СН'!$F$21</f>
        <v>2543.4256456000003</v>
      </c>
      <c r="L29" s="36">
        <f>SUMIFS(СВЦЭМ!$D$39:$D$782,СВЦЭМ!$A$39:$A$782,$A29,СВЦЭМ!$B$39:$B$782,L$11)+'СЕТ СН'!$F$11+СВЦЭМ!$D$10+'СЕТ СН'!$F$5-'СЕТ СН'!$F$21</f>
        <v>2548.3518521000001</v>
      </c>
      <c r="M29" s="36">
        <f>SUMIFS(СВЦЭМ!$D$39:$D$782,СВЦЭМ!$A$39:$A$782,$A29,СВЦЭМ!$B$39:$B$782,M$11)+'СЕТ СН'!$F$11+СВЦЭМ!$D$10+'СЕТ СН'!$F$5-'СЕТ СН'!$F$21</f>
        <v>2576.0264472700001</v>
      </c>
      <c r="N29" s="36">
        <f>SUMIFS(СВЦЭМ!$D$39:$D$782,СВЦЭМ!$A$39:$A$782,$A29,СВЦЭМ!$B$39:$B$782,N$11)+'СЕТ СН'!$F$11+СВЦЭМ!$D$10+'СЕТ СН'!$F$5-'СЕТ СН'!$F$21</f>
        <v>2627.50043151</v>
      </c>
      <c r="O29" s="36">
        <f>SUMIFS(СВЦЭМ!$D$39:$D$782,СВЦЭМ!$A$39:$A$782,$A29,СВЦЭМ!$B$39:$B$782,O$11)+'СЕТ СН'!$F$11+СВЦЭМ!$D$10+'СЕТ СН'!$F$5-'СЕТ СН'!$F$21</f>
        <v>2655.2747650299998</v>
      </c>
      <c r="P29" s="36">
        <f>SUMIFS(СВЦЭМ!$D$39:$D$782,СВЦЭМ!$A$39:$A$782,$A29,СВЦЭМ!$B$39:$B$782,P$11)+'СЕТ СН'!$F$11+СВЦЭМ!$D$10+'СЕТ СН'!$F$5-'СЕТ СН'!$F$21</f>
        <v>2688.1309781800001</v>
      </c>
      <c r="Q29" s="36">
        <f>SUMIFS(СВЦЭМ!$D$39:$D$782,СВЦЭМ!$A$39:$A$782,$A29,СВЦЭМ!$B$39:$B$782,Q$11)+'СЕТ СН'!$F$11+СВЦЭМ!$D$10+'СЕТ СН'!$F$5-'СЕТ СН'!$F$21</f>
        <v>2670.8261757199998</v>
      </c>
      <c r="R29" s="36">
        <f>SUMIFS(СВЦЭМ!$D$39:$D$782,СВЦЭМ!$A$39:$A$782,$A29,СВЦЭМ!$B$39:$B$782,R$11)+'СЕТ СН'!$F$11+СВЦЭМ!$D$10+'СЕТ СН'!$F$5-'СЕТ СН'!$F$21</f>
        <v>2625.7710972900004</v>
      </c>
      <c r="S29" s="36">
        <f>SUMIFS(СВЦЭМ!$D$39:$D$782,СВЦЭМ!$A$39:$A$782,$A29,СВЦЭМ!$B$39:$B$782,S$11)+'СЕТ СН'!$F$11+СВЦЭМ!$D$10+'СЕТ СН'!$F$5-'СЕТ СН'!$F$21</f>
        <v>2589.5649847000004</v>
      </c>
      <c r="T29" s="36">
        <f>SUMIFS(СВЦЭМ!$D$39:$D$782,СВЦЭМ!$A$39:$A$782,$A29,СВЦЭМ!$B$39:$B$782,T$11)+'СЕТ СН'!$F$11+СВЦЭМ!$D$10+'СЕТ СН'!$F$5-'СЕТ СН'!$F$21</f>
        <v>2547.9493712000003</v>
      </c>
      <c r="U29" s="36">
        <f>SUMIFS(СВЦЭМ!$D$39:$D$782,СВЦЭМ!$A$39:$A$782,$A29,СВЦЭМ!$B$39:$B$782,U$11)+'СЕТ СН'!$F$11+СВЦЭМ!$D$10+'СЕТ СН'!$F$5-'СЕТ СН'!$F$21</f>
        <v>2520.9875245200001</v>
      </c>
      <c r="V29" s="36">
        <f>SUMIFS(СВЦЭМ!$D$39:$D$782,СВЦЭМ!$A$39:$A$782,$A29,СВЦЭМ!$B$39:$B$782,V$11)+'СЕТ СН'!$F$11+СВЦЭМ!$D$10+'СЕТ СН'!$F$5-'СЕТ СН'!$F$21</f>
        <v>2544.1854682200001</v>
      </c>
      <c r="W29" s="36">
        <f>SUMIFS(СВЦЭМ!$D$39:$D$782,СВЦЭМ!$A$39:$A$782,$A29,СВЦЭМ!$B$39:$B$782,W$11)+'СЕТ СН'!$F$11+СВЦЭМ!$D$10+'СЕТ СН'!$F$5-'СЕТ СН'!$F$21</f>
        <v>2562.8087317700001</v>
      </c>
      <c r="X29" s="36">
        <f>SUMIFS(СВЦЭМ!$D$39:$D$782,СВЦЭМ!$A$39:$A$782,$A29,СВЦЭМ!$B$39:$B$782,X$11)+'СЕТ СН'!$F$11+СВЦЭМ!$D$10+'СЕТ СН'!$F$5-'СЕТ СН'!$F$21</f>
        <v>2581.7101903900002</v>
      </c>
      <c r="Y29" s="36">
        <f>SUMIFS(СВЦЭМ!$D$39:$D$782,СВЦЭМ!$A$39:$A$782,$A29,СВЦЭМ!$B$39:$B$782,Y$11)+'СЕТ СН'!$F$11+СВЦЭМ!$D$10+'СЕТ СН'!$F$5-'СЕТ СН'!$F$21</f>
        <v>2594.5546844500004</v>
      </c>
    </row>
    <row r="30" spans="1:25" ht="15.75" x14ac:dyDescent="0.2">
      <c r="A30" s="35">
        <f t="shared" si="0"/>
        <v>44639</v>
      </c>
      <c r="B30" s="36">
        <f>SUMIFS(СВЦЭМ!$D$39:$D$782,СВЦЭМ!$A$39:$A$782,$A30,СВЦЭМ!$B$39:$B$782,B$11)+'СЕТ СН'!$F$11+СВЦЭМ!$D$10+'СЕТ СН'!$F$5-'СЕТ СН'!$F$21</f>
        <v>2602.5169769600002</v>
      </c>
      <c r="C30" s="36">
        <f>SUMIFS(СВЦЭМ!$D$39:$D$782,СВЦЭМ!$A$39:$A$782,$A30,СВЦЭМ!$B$39:$B$782,C$11)+'СЕТ СН'!$F$11+СВЦЭМ!$D$10+'СЕТ СН'!$F$5-'СЕТ СН'!$F$21</f>
        <v>2580.48646921</v>
      </c>
      <c r="D30" s="36">
        <f>SUMIFS(СВЦЭМ!$D$39:$D$782,СВЦЭМ!$A$39:$A$782,$A30,СВЦЭМ!$B$39:$B$782,D$11)+'СЕТ СН'!$F$11+СВЦЭМ!$D$10+'СЕТ СН'!$F$5-'СЕТ СН'!$F$21</f>
        <v>2680.51880901</v>
      </c>
      <c r="E30" s="36">
        <f>SUMIFS(СВЦЭМ!$D$39:$D$782,СВЦЭМ!$A$39:$A$782,$A30,СВЦЭМ!$B$39:$B$782,E$11)+'СЕТ СН'!$F$11+СВЦЭМ!$D$10+'СЕТ СН'!$F$5-'СЕТ СН'!$F$21</f>
        <v>2698.2331887800001</v>
      </c>
      <c r="F30" s="36">
        <f>SUMIFS(СВЦЭМ!$D$39:$D$782,СВЦЭМ!$A$39:$A$782,$A30,СВЦЭМ!$B$39:$B$782,F$11)+'СЕТ СН'!$F$11+СВЦЭМ!$D$10+'СЕТ СН'!$F$5-'СЕТ СН'!$F$21</f>
        <v>2692.0070799800001</v>
      </c>
      <c r="G30" s="36">
        <f>SUMIFS(СВЦЭМ!$D$39:$D$782,СВЦЭМ!$A$39:$A$782,$A30,СВЦЭМ!$B$39:$B$782,G$11)+'СЕТ СН'!$F$11+СВЦЭМ!$D$10+'СЕТ СН'!$F$5-'СЕТ СН'!$F$21</f>
        <v>2646.9416662600001</v>
      </c>
      <c r="H30" s="36">
        <f>SUMIFS(СВЦЭМ!$D$39:$D$782,СВЦЭМ!$A$39:$A$782,$A30,СВЦЭМ!$B$39:$B$782,H$11)+'СЕТ СН'!$F$11+СВЦЭМ!$D$10+'СЕТ СН'!$F$5-'СЕТ СН'!$F$21</f>
        <v>2598.9855476100001</v>
      </c>
      <c r="I30" s="36">
        <f>SUMIFS(СВЦЭМ!$D$39:$D$782,СВЦЭМ!$A$39:$A$782,$A30,СВЦЭМ!$B$39:$B$782,I$11)+'СЕТ СН'!$F$11+СВЦЭМ!$D$10+'СЕТ СН'!$F$5-'СЕТ СН'!$F$21</f>
        <v>2524.6486251200004</v>
      </c>
      <c r="J30" s="36">
        <f>SUMIFS(СВЦЭМ!$D$39:$D$782,СВЦЭМ!$A$39:$A$782,$A30,СВЦЭМ!$B$39:$B$782,J$11)+'СЕТ СН'!$F$11+СВЦЭМ!$D$10+'СЕТ СН'!$F$5-'СЕТ СН'!$F$21</f>
        <v>2459.4923776400001</v>
      </c>
      <c r="K30" s="36">
        <f>SUMIFS(СВЦЭМ!$D$39:$D$782,СВЦЭМ!$A$39:$A$782,$A30,СВЦЭМ!$B$39:$B$782,K$11)+'СЕТ СН'!$F$11+СВЦЭМ!$D$10+'СЕТ СН'!$F$5-'СЕТ СН'!$F$21</f>
        <v>2474.20258423</v>
      </c>
      <c r="L30" s="36">
        <f>SUMIFS(СВЦЭМ!$D$39:$D$782,СВЦЭМ!$A$39:$A$782,$A30,СВЦЭМ!$B$39:$B$782,L$11)+'СЕТ СН'!$F$11+СВЦЭМ!$D$10+'СЕТ СН'!$F$5-'СЕТ СН'!$F$21</f>
        <v>2479.61556918</v>
      </c>
      <c r="M30" s="36">
        <f>SUMIFS(СВЦЭМ!$D$39:$D$782,СВЦЭМ!$A$39:$A$782,$A30,СВЦЭМ!$B$39:$B$782,M$11)+'СЕТ СН'!$F$11+СВЦЭМ!$D$10+'СЕТ СН'!$F$5-'СЕТ СН'!$F$21</f>
        <v>2526.3083343400003</v>
      </c>
      <c r="N30" s="36">
        <f>SUMIFS(СВЦЭМ!$D$39:$D$782,СВЦЭМ!$A$39:$A$782,$A30,СВЦЭМ!$B$39:$B$782,N$11)+'СЕТ СН'!$F$11+СВЦЭМ!$D$10+'СЕТ СН'!$F$5-'СЕТ СН'!$F$21</f>
        <v>2583.8123933100001</v>
      </c>
      <c r="O30" s="36">
        <f>SUMIFS(СВЦЭМ!$D$39:$D$782,СВЦЭМ!$A$39:$A$782,$A30,СВЦЭМ!$B$39:$B$782,O$11)+'СЕТ СН'!$F$11+СВЦЭМ!$D$10+'СЕТ СН'!$F$5-'СЕТ СН'!$F$21</f>
        <v>2644.0691363800001</v>
      </c>
      <c r="P30" s="36">
        <f>SUMIFS(СВЦЭМ!$D$39:$D$782,СВЦЭМ!$A$39:$A$782,$A30,СВЦЭМ!$B$39:$B$782,P$11)+'СЕТ СН'!$F$11+СВЦЭМ!$D$10+'СЕТ СН'!$F$5-'СЕТ СН'!$F$21</f>
        <v>2667.6687744800001</v>
      </c>
      <c r="Q30" s="36">
        <f>SUMIFS(СВЦЭМ!$D$39:$D$782,СВЦЭМ!$A$39:$A$782,$A30,СВЦЭМ!$B$39:$B$782,Q$11)+'СЕТ СН'!$F$11+СВЦЭМ!$D$10+'СЕТ СН'!$F$5-'СЕТ СН'!$F$21</f>
        <v>2642.7845978100004</v>
      </c>
      <c r="R30" s="36">
        <f>SUMIFS(СВЦЭМ!$D$39:$D$782,СВЦЭМ!$A$39:$A$782,$A30,СВЦЭМ!$B$39:$B$782,R$11)+'СЕТ СН'!$F$11+СВЦЭМ!$D$10+'СЕТ СН'!$F$5-'СЕТ СН'!$F$21</f>
        <v>2580.4877182500004</v>
      </c>
      <c r="S30" s="36">
        <f>SUMIFS(СВЦЭМ!$D$39:$D$782,СВЦЭМ!$A$39:$A$782,$A30,СВЦЭМ!$B$39:$B$782,S$11)+'СЕТ СН'!$F$11+СВЦЭМ!$D$10+'СЕТ СН'!$F$5-'СЕТ СН'!$F$21</f>
        <v>2533.7817826400001</v>
      </c>
      <c r="T30" s="36">
        <f>SUMIFS(СВЦЭМ!$D$39:$D$782,СВЦЭМ!$A$39:$A$782,$A30,СВЦЭМ!$B$39:$B$782,T$11)+'СЕТ СН'!$F$11+СВЦЭМ!$D$10+'СЕТ СН'!$F$5-'СЕТ СН'!$F$21</f>
        <v>2490.7083708499999</v>
      </c>
      <c r="U30" s="36">
        <f>SUMIFS(СВЦЭМ!$D$39:$D$782,СВЦЭМ!$A$39:$A$782,$A30,СВЦЭМ!$B$39:$B$782,U$11)+'СЕТ СН'!$F$11+СВЦЭМ!$D$10+'СЕТ СН'!$F$5-'СЕТ СН'!$F$21</f>
        <v>2464.2408362699998</v>
      </c>
      <c r="V30" s="36">
        <f>SUMIFS(СВЦЭМ!$D$39:$D$782,СВЦЭМ!$A$39:$A$782,$A30,СВЦЭМ!$B$39:$B$782,V$11)+'СЕТ СН'!$F$11+СВЦЭМ!$D$10+'СЕТ СН'!$F$5-'СЕТ СН'!$F$21</f>
        <v>2480.07157852</v>
      </c>
      <c r="W30" s="36">
        <f>SUMIFS(СВЦЭМ!$D$39:$D$782,СВЦЭМ!$A$39:$A$782,$A30,СВЦЭМ!$B$39:$B$782,W$11)+'СЕТ СН'!$F$11+СВЦЭМ!$D$10+'СЕТ СН'!$F$5-'СЕТ СН'!$F$21</f>
        <v>2502.2401699000002</v>
      </c>
      <c r="X30" s="36">
        <f>SUMIFS(СВЦЭМ!$D$39:$D$782,СВЦЭМ!$A$39:$A$782,$A30,СВЦЭМ!$B$39:$B$782,X$11)+'СЕТ СН'!$F$11+СВЦЭМ!$D$10+'СЕТ СН'!$F$5-'СЕТ СН'!$F$21</f>
        <v>2516.9249720900002</v>
      </c>
      <c r="Y30" s="36">
        <f>SUMIFS(СВЦЭМ!$D$39:$D$782,СВЦЭМ!$A$39:$A$782,$A30,СВЦЭМ!$B$39:$B$782,Y$11)+'СЕТ СН'!$F$11+СВЦЭМ!$D$10+'СЕТ СН'!$F$5-'СЕТ СН'!$F$21</f>
        <v>2553.1189019499998</v>
      </c>
    </row>
    <row r="31" spans="1:25" ht="15.75" x14ac:dyDescent="0.2">
      <c r="A31" s="35">
        <f t="shared" si="0"/>
        <v>44640</v>
      </c>
      <c r="B31" s="36">
        <f>SUMIFS(СВЦЭМ!$D$39:$D$782,СВЦЭМ!$A$39:$A$782,$A31,СВЦЭМ!$B$39:$B$782,B$11)+'СЕТ СН'!$F$11+СВЦЭМ!$D$10+'СЕТ СН'!$F$5-'СЕТ СН'!$F$21</f>
        <v>2567.7197598800003</v>
      </c>
      <c r="C31" s="36">
        <f>SUMIFS(СВЦЭМ!$D$39:$D$782,СВЦЭМ!$A$39:$A$782,$A31,СВЦЭМ!$B$39:$B$782,C$11)+'СЕТ СН'!$F$11+СВЦЭМ!$D$10+'СЕТ СН'!$F$5-'СЕТ СН'!$F$21</f>
        <v>2604.33342834</v>
      </c>
      <c r="D31" s="36">
        <f>SUMIFS(СВЦЭМ!$D$39:$D$782,СВЦЭМ!$A$39:$A$782,$A31,СВЦЭМ!$B$39:$B$782,D$11)+'СЕТ СН'!$F$11+СВЦЭМ!$D$10+'СЕТ СН'!$F$5-'СЕТ СН'!$F$21</f>
        <v>2684.3928796300002</v>
      </c>
      <c r="E31" s="36">
        <f>SUMIFS(СВЦЭМ!$D$39:$D$782,СВЦЭМ!$A$39:$A$782,$A31,СВЦЭМ!$B$39:$B$782,E$11)+'СЕТ СН'!$F$11+СВЦЭМ!$D$10+'СЕТ СН'!$F$5-'СЕТ СН'!$F$21</f>
        <v>2733.86017786</v>
      </c>
      <c r="F31" s="36">
        <f>SUMIFS(СВЦЭМ!$D$39:$D$782,СВЦЭМ!$A$39:$A$782,$A31,СВЦЭМ!$B$39:$B$782,F$11)+'СЕТ СН'!$F$11+СВЦЭМ!$D$10+'СЕТ СН'!$F$5-'СЕТ СН'!$F$21</f>
        <v>2732.0803741600002</v>
      </c>
      <c r="G31" s="36">
        <f>SUMIFS(СВЦЭМ!$D$39:$D$782,СВЦЭМ!$A$39:$A$782,$A31,СВЦЭМ!$B$39:$B$782,G$11)+'СЕТ СН'!$F$11+СВЦЭМ!$D$10+'СЕТ СН'!$F$5-'СЕТ СН'!$F$21</f>
        <v>2698.96751524</v>
      </c>
      <c r="H31" s="36">
        <f>SUMIFS(СВЦЭМ!$D$39:$D$782,СВЦЭМ!$A$39:$A$782,$A31,СВЦЭМ!$B$39:$B$782,H$11)+'СЕТ СН'!$F$11+СВЦЭМ!$D$10+'СЕТ СН'!$F$5-'СЕТ СН'!$F$21</f>
        <v>2642.7626841299998</v>
      </c>
      <c r="I31" s="36">
        <f>SUMIFS(СВЦЭМ!$D$39:$D$782,СВЦЭМ!$A$39:$A$782,$A31,СВЦЭМ!$B$39:$B$782,I$11)+'СЕТ СН'!$F$11+СВЦЭМ!$D$10+'СЕТ СН'!$F$5-'СЕТ СН'!$F$21</f>
        <v>2550.1222097999998</v>
      </c>
      <c r="J31" s="36">
        <f>SUMIFS(СВЦЭМ!$D$39:$D$782,СВЦЭМ!$A$39:$A$782,$A31,СВЦЭМ!$B$39:$B$782,J$11)+'СЕТ СН'!$F$11+СВЦЭМ!$D$10+'СЕТ СН'!$F$5-'СЕТ СН'!$F$21</f>
        <v>2502.5032862200001</v>
      </c>
      <c r="K31" s="36">
        <f>SUMIFS(СВЦЭМ!$D$39:$D$782,СВЦЭМ!$A$39:$A$782,$A31,СВЦЭМ!$B$39:$B$782,K$11)+'СЕТ СН'!$F$11+СВЦЭМ!$D$10+'СЕТ СН'!$F$5-'СЕТ СН'!$F$21</f>
        <v>2486.71135469</v>
      </c>
      <c r="L31" s="36">
        <f>SUMIFS(СВЦЭМ!$D$39:$D$782,СВЦЭМ!$A$39:$A$782,$A31,СВЦЭМ!$B$39:$B$782,L$11)+'СЕТ СН'!$F$11+СВЦЭМ!$D$10+'СЕТ СН'!$F$5-'СЕТ СН'!$F$21</f>
        <v>2478.85738412</v>
      </c>
      <c r="M31" s="36">
        <f>SUMIFS(СВЦЭМ!$D$39:$D$782,СВЦЭМ!$A$39:$A$782,$A31,СВЦЭМ!$B$39:$B$782,M$11)+'СЕТ СН'!$F$11+СВЦЭМ!$D$10+'СЕТ СН'!$F$5-'СЕТ СН'!$F$21</f>
        <v>2526.9139730100001</v>
      </c>
      <c r="N31" s="36">
        <f>SUMIFS(СВЦЭМ!$D$39:$D$782,СВЦЭМ!$A$39:$A$782,$A31,СВЦЭМ!$B$39:$B$782,N$11)+'СЕТ СН'!$F$11+СВЦЭМ!$D$10+'СЕТ СН'!$F$5-'СЕТ СН'!$F$21</f>
        <v>2598.3079775900001</v>
      </c>
      <c r="O31" s="36">
        <f>SUMIFS(СВЦЭМ!$D$39:$D$782,СВЦЭМ!$A$39:$A$782,$A31,СВЦЭМ!$B$39:$B$782,O$11)+'СЕТ СН'!$F$11+СВЦЭМ!$D$10+'СЕТ СН'!$F$5-'СЕТ СН'!$F$21</f>
        <v>2663.6725875100001</v>
      </c>
      <c r="P31" s="36">
        <f>SUMIFS(СВЦЭМ!$D$39:$D$782,СВЦЭМ!$A$39:$A$782,$A31,СВЦЭМ!$B$39:$B$782,P$11)+'СЕТ СН'!$F$11+СВЦЭМ!$D$10+'СЕТ СН'!$F$5-'СЕТ СН'!$F$21</f>
        <v>2679.6345720999998</v>
      </c>
      <c r="Q31" s="36">
        <f>SUMIFS(СВЦЭМ!$D$39:$D$782,СВЦЭМ!$A$39:$A$782,$A31,СВЦЭМ!$B$39:$B$782,Q$11)+'СЕТ СН'!$F$11+СВЦЭМ!$D$10+'СЕТ СН'!$F$5-'СЕТ СН'!$F$21</f>
        <v>2659.4207285299999</v>
      </c>
      <c r="R31" s="36">
        <f>SUMIFS(СВЦЭМ!$D$39:$D$782,СВЦЭМ!$A$39:$A$782,$A31,СВЦЭМ!$B$39:$B$782,R$11)+'СЕТ СН'!$F$11+СВЦЭМ!$D$10+'СЕТ СН'!$F$5-'СЕТ СН'!$F$21</f>
        <v>2588.2708494099998</v>
      </c>
      <c r="S31" s="36">
        <f>SUMIFS(СВЦЭМ!$D$39:$D$782,СВЦЭМ!$A$39:$A$782,$A31,СВЦЭМ!$B$39:$B$782,S$11)+'СЕТ СН'!$F$11+СВЦЭМ!$D$10+'СЕТ СН'!$F$5-'СЕТ СН'!$F$21</f>
        <v>2522.5203724200001</v>
      </c>
      <c r="T31" s="36">
        <f>SUMIFS(СВЦЭМ!$D$39:$D$782,СВЦЭМ!$A$39:$A$782,$A31,СВЦЭМ!$B$39:$B$782,T$11)+'СЕТ СН'!$F$11+СВЦЭМ!$D$10+'СЕТ СН'!$F$5-'СЕТ СН'!$F$21</f>
        <v>2475.4842356500003</v>
      </c>
      <c r="U31" s="36">
        <f>SUMIFS(СВЦЭМ!$D$39:$D$782,СВЦЭМ!$A$39:$A$782,$A31,СВЦЭМ!$B$39:$B$782,U$11)+'СЕТ СН'!$F$11+СВЦЭМ!$D$10+'СЕТ СН'!$F$5-'СЕТ СН'!$F$21</f>
        <v>2440.9572722000003</v>
      </c>
      <c r="V31" s="36">
        <f>SUMIFS(СВЦЭМ!$D$39:$D$782,СВЦЭМ!$A$39:$A$782,$A31,СВЦЭМ!$B$39:$B$782,V$11)+'СЕТ СН'!$F$11+СВЦЭМ!$D$10+'СЕТ СН'!$F$5-'СЕТ СН'!$F$21</f>
        <v>2453.6351950100002</v>
      </c>
      <c r="W31" s="36">
        <f>SUMIFS(СВЦЭМ!$D$39:$D$782,СВЦЭМ!$A$39:$A$782,$A31,СВЦЭМ!$B$39:$B$782,W$11)+'СЕТ СН'!$F$11+СВЦЭМ!$D$10+'СЕТ СН'!$F$5-'СЕТ СН'!$F$21</f>
        <v>2476.6184026199999</v>
      </c>
      <c r="X31" s="36">
        <f>SUMIFS(СВЦЭМ!$D$39:$D$782,СВЦЭМ!$A$39:$A$782,$A31,СВЦЭМ!$B$39:$B$782,X$11)+'СЕТ СН'!$F$11+СВЦЭМ!$D$10+'СЕТ СН'!$F$5-'СЕТ СН'!$F$21</f>
        <v>2500.9453973700001</v>
      </c>
      <c r="Y31" s="36">
        <f>SUMIFS(СВЦЭМ!$D$39:$D$782,СВЦЭМ!$A$39:$A$782,$A31,СВЦЭМ!$B$39:$B$782,Y$11)+'СЕТ СН'!$F$11+СВЦЭМ!$D$10+'СЕТ СН'!$F$5-'СЕТ СН'!$F$21</f>
        <v>2548.1884341900004</v>
      </c>
    </row>
    <row r="32" spans="1:25" ht="15.75" x14ac:dyDescent="0.2">
      <c r="A32" s="35">
        <f t="shared" si="0"/>
        <v>44641</v>
      </c>
      <c r="B32" s="36">
        <f>SUMIFS(СВЦЭМ!$D$39:$D$782,СВЦЭМ!$A$39:$A$782,$A32,СВЦЭМ!$B$39:$B$782,B$11)+'СЕТ СН'!$F$11+СВЦЭМ!$D$10+'СЕТ СН'!$F$5-'СЕТ СН'!$F$21</f>
        <v>2549.8807438800004</v>
      </c>
      <c r="C32" s="36">
        <f>SUMIFS(СВЦЭМ!$D$39:$D$782,СВЦЭМ!$A$39:$A$782,$A32,СВЦЭМ!$B$39:$B$782,C$11)+'СЕТ СН'!$F$11+СВЦЭМ!$D$10+'СЕТ СН'!$F$5-'СЕТ СН'!$F$21</f>
        <v>2602.48692682</v>
      </c>
      <c r="D32" s="36">
        <f>SUMIFS(СВЦЭМ!$D$39:$D$782,СВЦЭМ!$A$39:$A$782,$A32,СВЦЭМ!$B$39:$B$782,D$11)+'СЕТ СН'!$F$11+СВЦЭМ!$D$10+'СЕТ СН'!$F$5-'СЕТ СН'!$F$21</f>
        <v>2692.9297213</v>
      </c>
      <c r="E32" s="36">
        <f>SUMIFS(СВЦЭМ!$D$39:$D$782,СВЦЭМ!$A$39:$A$782,$A32,СВЦЭМ!$B$39:$B$782,E$11)+'СЕТ СН'!$F$11+СВЦЭМ!$D$10+'СЕТ СН'!$F$5-'СЕТ СН'!$F$21</f>
        <v>2737.1548966300002</v>
      </c>
      <c r="F32" s="36">
        <f>SUMIFS(СВЦЭМ!$D$39:$D$782,СВЦЭМ!$A$39:$A$782,$A32,СВЦЭМ!$B$39:$B$782,F$11)+'СЕТ СН'!$F$11+СВЦЭМ!$D$10+'СЕТ СН'!$F$5-'СЕТ СН'!$F$21</f>
        <v>2731.9511472599997</v>
      </c>
      <c r="G32" s="36">
        <f>SUMIFS(СВЦЭМ!$D$39:$D$782,СВЦЭМ!$A$39:$A$782,$A32,СВЦЭМ!$B$39:$B$782,G$11)+'СЕТ СН'!$F$11+СВЦЭМ!$D$10+'СЕТ СН'!$F$5-'СЕТ СН'!$F$21</f>
        <v>2718.5638855799998</v>
      </c>
      <c r="H32" s="36">
        <f>SUMIFS(СВЦЭМ!$D$39:$D$782,СВЦЭМ!$A$39:$A$782,$A32,СВЦЭМ!$B$39:$B$782,H$11)+'СЕТ СН'!$F$11+СВЦЭМ!$D$10+'СЕТ СН'!$F$5-'СЕТ СН'!$F$21</f>
        <v>2675.52665402</v>
      </c>
      <c r="I32" s="36">
        <f>SUMIFS(СВЦЭМ!$D$39:$D$782,СВЦЭМ!$A$39:$A$782,$A32,СВЦЭМ!$B$39:$B$782,I$11)+'СЕТ СН'!$F$11+СВЦЭМ!$D$10+'СЕТ СН'!$F$5-'СЕТ СН'!$F$21</f>
        <v>2585.5973248600003</v>
      </c>
      <c r="J32" s="36">
        <f>SUMIFS(СВЦЭМ!$D$39:$D$782,СВЦЭМ!$A$39:$A$782,$A32,СВЦЭМ!$B$39:$B$782,J$11)+'СЕТ СН'!$F$11+СВЦЭМ!$D$10+'СЕТ СН'!$F$5-'СЕТ СН'!$F$21</f>
        <v>2570.5883082800001</v>
      </c>
      <c r="K32" s="36">
        <f>SUMIFS(СВЦЭМ!$D$39:$D$782,СВЦЭМ!$A$39:$A$782,$A32,СВЦЭМ!$B$39:$B$782,K$11)+'СЕТ СН'!$F$11+СВЦЭМ!$D$10+'СЕТ СН'!$F$5-'СЕТ СН'!$F$21</f>
        <v>2566.8644482700001</v>
      </c>
      <c r="L32" s="36">
        <f>SUMIFS(СВЦЭМ!$D$39:$D$782,СВЦЭМ!$A$39:$A$782,$A32,СВЦЭМ!$B$39:$B$782,L$11)+'СЕТ СН'!$F$11+СВЦЭМ!$D$10+'СЕТ СН'!$F$5-'СЕТ СН'!$F$21</f>
        <v>2582.5192851800002</v>
      </c>
      <c r="M32" s="36">
        <f>SUMIFS(СВЦЭМ!$D$39:$D$782,СВЦЭМ!$A$39:$A$782,$A32,СВЦЭМ!$B$39:$B$782,M$11)+'СЕТ СН'!$F$11+СВЦЭМ!$D$10+'СЕТ СН'!$F$5-'СЕТ СН'!$F$21</f>
        <v>2610.5812939300004</v>
      </c>
      <c r="N32" s="36">
        <f>SUMIFS(СВЦЭМ!$D$39:$D$782,СВЦЭМ!$A$39:$A$782,$A32,СВЦЭМ!$B$39:$B$782,N$11)+'СЕТ СН'!$F$11+СВЦЭМ!$D$10+'СЕТ СН'!$F$5-'СЕТ СН'!$F$21</f>
        <v>2677.3453081400003</v>
      </c>
      <c r="O32" s="36">
        <f>SUMIFS(СВЦЭМ!$D$39:$D$782,СВЦЭМ!$A$39:$A$782,$A32,СВЦЭМ!$B$39:$B$782,O$11)+'СЕТ СН'!$F$11+СВЦЭМ!$D$10+'СЕТ СН'!$F$5-'СЕТ СН'!$F$21</f>
        <v>2725.62431169</v>
      </c>
      <c r="P32" s="36">
        <f>SUMIFS(СВЦЭМ!$D$39:$D$782,СВЦЭМ!$A$39:$A$782,$A32,СВЦЭМ!$B$39:$B$782,P$11)+'СЕТ СН'!$F$11+СВЦЭМ!$D$10+'СЕТ СН'!$F$5-'СЕТ СН'!$F$21</f>
        <v>2736.2009892599999</v>
      </c>
      <c r="Q32" s="36">
        <f>SUMIFS(СВЦЭМ!$D$39:$D$782,СВЦЭМ!$A$39:$A$782,$A32,СВЦЭМ!$B$39:$B$782,Q$11)+'СЕТ СН'!$F$11+СВЦЭМ!$D$10+'СЕТ СН'!$F$5-'СЕТ СН'!$F$21</f>
        <v>2686.51324333</v>
      </c>
      <c r="R32" s="36">
        <f>SUMIFS(СВЦЭМ!$D$39:$D$782,СВЦЭМ!$A$39:$A$782,$A32,СВЦЭМ!$B$39:$B$782,R$11)+'СЕТ СН'!$F$11+СВЦЭМ!$D$10+'СЕТ СН'!$F$5-'СЕТ СН'!$F$21</f>
        <v>2579.4013652600001</v>
      </c>
      <c r="S32" s="36">
        <f>SUMIFS(СВЦЭМ!$D$39:$D$782,СВЦЭМ!$A$39:$A$782,$A32,СВЦЭМ!$B$39:$B$782,S$11)+'СЕТ СН'!$F$11+СВЦЭМ!$D$10+'СЕТ СН'!$F$5-'СЕТ СН'!$F$21</f>
        <v>2501.64284692</v>
      </c>
      <c r="T32" s="36">
        <f>SUMIFS(СВЦЭМ!$D$39:$D$782,СВЦЭМ!$A$39:$A$782,$A32,СВЦЭМ!$B$39:$B$782,T$11)+'СЕТ СН'!$F$11+СВЦЭМ!$D$10+'СЕТ СН'!$F$5-'СЕТ СН'!$F$21</f>
        <v>2444.0932322600001</v>
      </c>
      <c r="U32" s="36">
        <f>SUMIFS(СВЦЭМ!$D$39:$D$782,СВЦЭМ!$A$39:$A$782,$A32,СВЦЭМ!$B$39:$B$782,U$11)+'СЕТ СН'!$F$11+СВЦЭМ!$D$10+'СЕТ СН'!$F$5-'СЕТ СН'!$F$21</f>
        <v>2475.7892925599999</v>
      </c>
      <c r="V32" s="36">
        <f>SUMIFS(СВЦЭМ!$D$39:$D$782,СВЦЭМ!$A$39:$A$782,$A32,СВЦЭМ!$B$39:$B$782,V$11)+'СЕТ СН'!$F$11+СВЦЭМ!$D$10+'СЕТ СН'!$F$5-'СЕТ СН'!$F$21</f>
        <v>2574.7356184600003</v>
      </c>
      <c r="W32" s="36">
        <f>SUMIFS(СВЦЭМ!$D$39:$D$782,СВЦЭМ!$A$39:$A$782,$A32,СВЦЭМ!$B$39:$B$782,W$11)+'СЕТ СН'!$F$11+СВЦЭМ!$D$10+'СЕТ СН'!$F$5-'СЕТ СН'!$F$21</f>
        <v>2595.9034295299998</v>
      </c>
      <c r="X32" s="36">
        <f>SUMIFS(СВЦЭМ!$D$39:$D$782,СВЦЭМ!$A$39:$A$782,$A32,СВЦЭМ!$B$39:$B$782,X$11)+'СЕТ СН'!$F$11+СВЦЭМ!$D$10+'СЕТ СН'!$F$5-'СЕТ СН'!$F$21</f>
        <v>2614.5423936699999</v>
      </c>
      <c r="Y32" s="36">
        <f>SUMIFS(СВЦЭМ!$D$39:$D$782,СВЦЭМ!$A$39:$A$782,$A32,СВЦЭМ!$B$39:$B$782,Y$11)+'СЕТ СН'!$F$11+СВЦЭМ!$D$10+'СЕТ СН'!$F$5-'СЕТ СН'!$F$21</f>
        <v>2634.2736592299998</v>
      </c>
    </row>
    <row r="33" spans="1:27" ht="15.75" x14ac:dyDescent="0.2">
      <c r="A33" s="35">
        <f t="shared" si="0"/>
        <v>44642</v>
      </c>
      <c r="B33" s="36">
        <f>SUMIFS(СВЦЭМ!$D$39:$D$782,СВЦЭМ!$A$39:$A$782,$A33,СВЦЭМ!$B$39:$B$782,B$11)+'СЕТ СН'!$F$11+СВЦЭМ!$D$10+'СЕТ СН'!$F$5-'СЕТ СН'!$F$21</f>
        <v>2670.3229834399999</v>
      </c>
      <c r="C33" s="36">
        <f>SUMIFS(СВЦЭМ!$D$39:$D$782,СВЦЭМ!$A$39:$A$782,$A33,СВЦЭМ!$B$39:$B$782,C$11)+'СЕТ СН'!$F$11+СВЦЭМ!$D$10+'СЕТ СН'!$F$5-'СЕТ СН'!$F$21</f>
        <v>2701.7781627100003</v>
      </c>
      <c r="D33" s="36">
        <f>SUMIFS(СВЦЭМ!$D$39:$D$782,СВЦЭМ!$A$39:$A$782,$A33,СВЦЭМ!$B$39:$B$782,D$11)+'СЕТ СН'!$F$11+СВЦЭМ!$D$10+'СЕТ СН'!$F$5-'СЕТ СН'!$F$21</f>
        <v>2763.6608333300001</v>
      </c>
      <c r="E33" s="36">
        <f>SUMIFS(СВЦЭМ!$D$39:$D$782,СВЦЭМ!$A$39:$A$782,$A33,СВЦЭМ!$B$39:$B$782,E$11)+'СЕТ СН'!$F$11+СВЦЭМ!$D$10+'СЕТ СН'!$F$5-'СЕТ СН'!$F$21</f>
        <v>2801.8833703999999</v>
      </c>
      <c r="F33" s="36">
        <f>SUMIFS(СВЦЭМ!$D$39:$D$782,СВЦЭМ!$A$39:$A$782,$A33,СВЦЭМ!$B$39:$B$782,F$11)+'СЕТ СН'!$F$11+СВЦЭМ!$D$10+'СЕТ СН'!$F$5-'СЕТ СН'!$F$21</f>
        <v>2785.5673961000002</v>
      </c>
      <c r="G33" s="36">
        <f>SUMIFS(СВЦЭМ!$D$39:$D$782,СВЦЭМ!$A$39:$A$782,$A33,СВЦЭМ!$B$39:$B$782,G$11)+'СЕТ СН'!$F$11+СВЦЭМ!$D$10+'СЕТ СН'!$F$5-'СЕТ СН'!$F$21</f>
        <v>2770.9382782100001</v>
      </c>
      <c r="H33" s="36">
        <f>SUMIFS(СВЦЭМ!$D$39:$D$782,СВЦЭМ!$A$39:$A$782,$A33,СВЦЭМ!$B$39:$B$782,H$11)+'СЕТ СН'!$F$11+СВЦЭМ!$D$10+'СЕТ СН'!$F$5-'СЕТ СН'!$F$21</f>
        <v>2706.3299220600002</v>
      </c>
      <c r="I33" s="36">
        <f>SUMIFS(СВЦЭМ!$D$39:$D$782,СВЦЭМ!$A$39:$A$782,$A33,СВЦЭМ!$B$39:$B$782,I$11)+'СЕТ СН'!$F$11+СВЦЭМ!$D$10+'СЕТ СН'!$F$5-'СЕТ СН'!$F$21</f>
        <v>2618.4832351900004</v>
      </c>
      <c r="J33" s="36">
        <f>SUMIFS(СВЦЭМ!$D$39:$D$782,СВЦЭМ!$A$39:$A$782,$A33,СВЦЭМ!$B$39:$B$782,J$11)+'СЕТ СН'!$F$11+СВЦЭМ!$D$10+'СЕТ СН'!$F$5-'СЕТ СН'!$F$21</f>
        <v>2587.53160157</v>
      </c>
      <c r="K33" s="36">
        <f>SUMIFS(СВЦЭМ!$D$39:$D$782,СВЦЭМ!$A$39:$A$782,$A33,СВЦЭМ!$B$39:$B$782,K$11)+'СЕТ СН'!$F$11+СВЦЭМ!$D$10+'СЕТ СН'!$F$5-'СЕТ СН'!$F$21</f>
        <v>2597.7261314300004</v>
      </c>
      <c r="L33" s="36">
        <f>SUMIFS(СВЦЭМ!$D$39:$D$782,СВЦЭМ!$A$39:$A$782,$A33,СВЦЭМ!$B$39:$B$782,L$11)+'СЕТ СН'!$F$11+СВЦЭМ!$D$10+'СЕТ СН'!$F$5-'СЕТ СН'!$F$21</f>
        <v>2596.5422640200004</v>
      </c>
      <c r="M33" s="36">
        <f>SUMIFS(СВЦЭМ!$D$39:$D$782,СВЦЭМ!$A$39:$A$782,$A33,СВЦЭМ!$B$39:$B$782,M$11)+'СЕТ СН'!$F$11+СВЦЭМ!$D$10+'СЕТ СН'!$F$5-'СЕТ СН'!$F$21</f>
        <v>2663.7690823000003</v>
      </c>
      <c r="N33" s="36">
        <f>SUMIFS(СВЦЭМ!$D$39:$D$782,СВЦЭМ!$A$39:$A$782,$A33,СВЦЭМ!$B$39:$B$782,N$11)+'СЕТ СН'!$F$11+СВЦЭМ!$D$10+'СЕТ СН'!$F$5-'СЕТ СН'!$F$21</f>
        <v>2728.4174457400004</v>
      </c>
      <c r="O33" s="36">
        <f>SUMIFS(СВЦЭМ!$D$39:$D$782,СВЦЭМ!$A$39:$A$782,$A33,СВЦЭМ!$B$39:$B$782,O$11)+'СЕТ СН'!$F$11+СВЦЭМ!$D$10+'СЕТ СН'!$F$5-'СЕТ СН'!$F$21</f>
        <v>2789.8747140400001</v>
      </c>
      <c r="P33" s="36">
        <f>SUMIFS(СВЦЭМ!$D$39:$D$782,СВЦЭМ!$A$39:$A$782,$A33,СВЦЭМ!$B$39:$B$782,P$11)+'СЕТ СН'!$F$11+СВЦЭМ!$D$10+'СЕТ СН'!$F$5-'СЕТ СН'!$F$21</f>
        <v>2790.8141535100003</v>
      </c>
      <c r="Q33" s="36">
        <f>SUMIFS(СВЦЭМ!$D$39:$D$782,СВЦЭМ!$A$39:$A$782,$A33,СВЦЭМ!$B$39:$B$782,Q$11)+'СЕТ СН'!$F$11+СВЦЭМ!$D$10+'СЕТ СН'!$F$5-'СЕТ СН'!$F$21</f>
        <v>2756.7132880899999</v>
      </c>
      <c r="R33" s="36">
        <f>SUMIFS(СВЦЭМ!$D$39:$D$782,СВЦЭМ!$A$39:$A$782,$A33,СВЦЭМ!$B$39:$B$782,R$11)+'СЕТ СН'!$F$11+СВЦЭМ!$D$10+'СЕТ СН'!$F$5-'СЕТ СН'!$F$21</f>
        <v>2644.9963039000004</v>
      </c>
      <c r="S33" s="36">
        <f>SUMIFS(СВЦЭМ!$D$39:$D$782,СВЦЭМ!$A$39:$A$782,$A33,СВЦЭМ!$B$39:$B$782,S$11)+'СЕТ СН'!$F$11+СВЦЭМ!$D$10+'СЕТ СН'!$F$5-'СЕТ СН'!$F$21</f>
        <v>2554.6174412099999</v>
      </c>
      <c r="T33" s="36">
        <f>SUMIFS(СВЦЭМ!$D$39:$D$782,СВЦЭМ!$A$39:$A$782,$A33,СВЦЭМ!$B$39:$B$782,T$11)+'СЕТ СН'!$F$11+СВЦЭМ!$D$10+'СЕТ СН'!$F$5-'СЕТ СН'!$F$21</f>
        <v>2491.4600711000003</v>
      </c>
      <c r="U33" s="36">
        <f>SUMIFS(СВЦЭМ!$D$39:$D$782,СВЦЭМ!$A$39:$A$782,$A33,СВЦЭМ!$B$39:$B$782,U$11)+'СЕТ СН'!$F$11+СВЦЭМ!$D$10+'СЕТ СН'!$F$5-'СЕТ СН'!$F$21</f>
        <v>2518.5391869200002</v>
      </c>
      <c r="V33" s="36">
        <f>SUMIFS(СВЦЭМ!$D$39:$D$782,СВЦЭМ!$A$39:$A$782,$A33,СВЦЭМ!$B$39:$B$782,V$11)+'СЕТ СН'!$F$11+СВЦЭМ!$D$10+'СЕТ СН'!$F$5-'СЕТ СН'!$F$21</f>
        <v>2623.4361294999999</v>
      </c>
      <c r="W33" s="36">
        <f>SUMIFS(СВЦЭМ!$D$39:$D$782,СВЦЭМ!$A$39:$A$782,$A33,СВЦЭМ!$B$39:$B$782,W$11)+'СЕТ СН'!$F$11+СВЦЭМ!$D$10+'СЕТ СН'!$F$5-'СЕТ СН'!$F$21</f>
        <v>2636.2213696899998</v>
      </c>
      <c r="X33" s="36">
        <f>SUMIFS(СВЦЭМ!$D$39:$D$782,СВЦЭМ!$A$39:$A$782,$A33,СВЦЭМ!$B$39:$B$782,X$11)+'СЕТ СН'!$F$11+СВЦЭМ!$D$10+'СЕТ СН'!$F$5-'СЕТ СН'!$F$21</f>
        <v>2649.4208393400004</v>
      </c>
      <c r="Y33" s="36">
        <f>SUMIFS(СВЦЭМ!$D$39:$D$782,СВЦЭМ!$A$39:$A$782,$A33,СВЦЭМ!$B$39:$B$782,Y$11)+'СЕТ СН'!$F$11+СВЦЭМ!$D$10+'СЕТ СН'!$F$5-'СЕТ СН'!$F$21</f>
        <v>2656.6952779499998</v>
      </c>
    </row>
    <row r="34" spans="1:27" ht="15.75" x14ac:dyDescent="0.2">
      <c r="A34" s="35">
        <f t="shared" si="0"/>
        <v>44643</v>
      </c>
      <c r="B34" s="36">
        <f>SUMIFS(СВЦЭМ!$D$39:$D$782,СВЦЭМ!$A$39:$A$782,$A34,СВЦЭМ!$B$39:$B$782,B$11)+'СЕТ СН'!$F$11+СВЦЭМ!$D$10+'СЕТ СН'!$F$5-'СЕТ СН'!$F$21</f>
        <v>2688.8447027900002</v>
      </c>
      <c r="C34" s="36">
        <f>SUMIFS(СВЦЭМ!$D$39:$D$782,СВЦЭМ!$A$39:$A$782,$A34,СВЦЭМ!$B$39:$B$782,C$11)+'СЕТ СН'!$F$11+СВЦЭМ!$D$10+'СЕТ СН'!$F$5-'СЕТ СН'!$F$21</f>
        <v>2715.12734077</v>
      </c>
      <c r="D34" s="36">
        <f>SUMIFS(СВЦЭМ!$D$39:$D$782,СВЦЭМ!$A$39:$A$782,$A34,СВЦЭМ!$B$39:$B$782,D$11)+'СЕТ СН'!$F$11+СВЦЭМ!$D$10+'СЕТ СН'!$F$5-'СЕТ СН'!$F$21</f>
        <v>2773.9704481400004</v>
      </c>
      <c r="E34" s="36">
        <f>SUMIFS(СВЦЭМ!$D$39:$D$782,СВЦЭМ!$A$39:$A$782,$A34,СВЦЭМ!$B$39:$B$782,E$11)+'СЕТ СН'!$F$11+СВЦЭМ!$D$10+'СЕТ СН'!$F$5-'СЕТ СН'!$F$21</f>
        <v>2816.7920573800002</v>
      </c>
      <c r="F34" s="36">
        <f>SUMIFS(СВЦЭМ!$D$39:$D$782,СВЦЭМ!$A$39:$A$782,$A34,СВЦЭМ!$B$39:$B$782,F$11)+'СЕТ СН'!$F$11+СВЦЭМ!$D$10+'СЕТ СН'!$F$5-'СЕТ СН'!$F$21</f>
        <v>2804.2217724100001</v>
      </c>
      <c r="G34" s="36">
        <f>SUMIFS(СВЦЭМ!$D$39:$D$782,СВЦЭМ!$A$39:$A$782,$A34,СВЦЭМ!$B$39:$B$782,G$11)+'СЕТ СН'!$F$11+СВЦЭМ!$D$10+'СЕТ СН'!$F$5-'СЕТ СН'!$F$21</f>
        <v>2771.6647039600002</v>
      </c>
      <c r="H34" s="36">
        <f>SUMIFS(СВЦЭМ!$D$39:$D$782,СВЦЭМ!$A$39:$A$782,$A34,СВЦЭМ!$B$39:$B$782,H$11)+'СЕТ СН'!$F$11+СВЦЭМ!$D$10+'СЕТ СН'!$F$5-'СЕТ СН'!$F$21</f>
        <v>2708.0950374600002</v>
      </c>
      <c r="I34" s="36">
        <f>SUMIFS(СВЦЭМ!$D$39:$D$782,СВЦЭМ!$A$39:$A$782,$A34,СВЦЭМ!$B$39:$B$782,I$11)+'СЕТ СН'!$F$11+СВЦЭМ!$D$10+'СЕТ СН'!$F$5-'СЕТ СН'!$F$21</f>
        <v>2635.6354488400002</v>
      </c>
      <c r="J34" s="36">
        <f>SUMIFS(СВЦЭМ!$D$39:$D$782,СВЦЭМ!$A$39:$A$782,$A34,СВЦЭМ!$B$39:$B$782,J$11)+'СЕТ СН'!$F$11+СВЦЭМ!$D$10+'СЕТ СН'!$F$5-'СЕТ СН'!$F$21</f>
        <v>2607.7944814399998</v>
      </c>
      <c r="K34" s="36">
        <f>SUMIFS(СВЦЭМ!$D$39:$D$782,СВЦЭМ!$A$39:$A$782,$A34,СВЦЭМ!$B$39:$B$782,K$11)+'СЕТ СН'!$F$11+СВЦЭМ!$D$10+'СЕТ СН'!$F$5-'СЕТ СН'!$F$21</f>
        <v>2622.3587234200004</v>
      </c>
      <c r="L34" s="36">
        <f>SUMIFS(СВЦЭМ!$D$39:$D$782,СВЦЭМ!$A$39:$A$782,$A34,СВЦЭМ!$B$39:$B$782,L$11)+'СЕТ СН'!$F$11+СВЦЭМ!$D$10+'СЕТ СН'!$F$5-'СЕТ СН'!$F$21</f>
        <v>2658.3675020199998</v>
      </c>
      <c r="M34" s="36">
        <f>SUMIFS(СВЦЭМ!$D$39:$D$782,СВЦЭМ!$A$39:$A$782,$A34,СВЦЭМ!$B$39:$B$782,M$11)+'СЕТ СН'!$F$11+СВЦЭМ!$D$10+'СЕТ СН'!$F$5-'СЕТ СН'!$F$21</f>
        <v>2685.9599212000003</v>
      </c>
      <c r="N34" s="36">
        <f>SUMIFS(СВЦЭМ!$D$39:$D$782,СВЦЭМ!$A$39:$A$782,$A34,СВЦЭМ!$B$39:$B$782,N$11)+'СЕТ СН'!$F$11+СВЦЭМ!$D$10+'СЕТ СН'!$F$5-'СЕТ СН'!$F$21</f>
        <v>2721.9537355500001</v>
      </c>
      <c r="O34" s="36">
        <f>SUMIFS(СВЦЭМ!$D$39:$D$782,СВЦЭМ!$A$39:$A$782,$A34,СВЦЭМ!$B$39:$B$782,O$11)+'СЕТ СН'!$F$11+СВЦЭМ!$D$10+'СЕТ СН'!$F$5-'СЕТ СН'!$F$21</f>
        <v>2769.1621823599999</v>
      </c>
      <c r="P34" s="36">
        <f>SUMIFS(СВЦЭМ!$D$39:$D$782,СВЦЭМ!$A$39:$A$782,$A34,СВЦЭМ!$B$39:$B$782,P$11)+'СЕТ СН'!$F$11+СВЦЭМ!$D$10+'СЕТ СН'!$F$5-'СЕТ СН'!$F$21</f>
        <v>2808.7882769100001</v>
      </c>
      <c r="Q34" s="36">
        <f>SUMIFS(СВЦЭМ!$D$39:$D$782,СВЦЭМ!$A$39:$A$782,$A34,СВЦЭМ!$B$39:$B$782,Q$11)+'СЕТ СН'!$F$11+СВЦЭМ!$D$10+'СЕТ СН'!$F$5-'СЕТ СН'!$F$21</f>
        <v>2785.0247590099998</v>
      </c>
      <c r="R34" s="36">
        <f>SUMIFS(СВЦЭМ!$D$39:$D$782,СВЦЭМ!$A$39:$A$782,$A34,СВЦЭМ!$B$39:$B$782,R$11)+'СЕТ СН'!$F$11+СВЦЭМ!$D$10+'СЕТ СН'!$F$5-'СЕТ СН'!$F$21</f>
        <v>2714.93912903</v>
      </c>
      <c r="S34" s="36">
        <f>SUMIFS(СВЦЭМ!$D$39:$D$782,СВЦЭМ!$A$39:$A$782,$A34,СВЦЭМ!$B$39:$B$782,S$11)+'СЕТ СН'!$F$11+СВЦЭМ!$D$10+'СЕТ СН'!$F$5-'СЕТ СН'!$F$21</f>
        <v>2661.3185913300003</v>
      </c>
      <c r="T34" s="36">
        <f>SUMIFS(СВЦЭМ!$D$39:$D$782,СВЦЭМ!$A$39:$A$782,$A34,СВЦЭМ!$B$39:$B$782,T$11)+'СЕТ СН'!$F$11+СВЦЭМ!$D$10+'СЕТ СН'!$F$5-'СЕТ СН'!$F$21</f>
        <v>2612.1456855900001</v>
      </c>
      <c r="U34" s="36">
        <f>SUMIFS(СВЦЭМ!$D$39:$D$782,СВЦЭМ!$A$39:$A$782,$A34,СВЦЭМ!$B$39:$B$782,U$11)+'СЕТ СН'!$F$11+СВЦЭМ!$D$10+'СЕТ СН'!$F$5-'СЕТ СН'!$F$21</f>
        <v>2592.1169716499999</v>
      </c>
      <c r="V34" s="36">
        <f>SUMIFS(СВЦЭМ!$D$39:$D$782,СВЦЭМ!$A$39:$A$782,$A34,СВЦЭМ!$B$39:$B$782,V$11)+'СЕТ СН'!$F$11+СВЦЭМ!$D$10+'СЕТ СН'!$F$5-'СЕТ СН'!$F$21</f>
        <v>2603.5883855299999</v>
      </c>
      <c r="W34" s="36">
        <f>SUMIFS(СВЦЭМ!$D$39:$D$782,СВЦЭМ!$A$39:$A$782,$A34,СВЦЭМ!$B$39:$B$782,W$11)+'СЕТ СН'!$F$11+СВЦЭМ!$D$10+'СЕТ СН'!$F$5-'СЕТ СН'!$F$21</f>
        <v>2614.6021537000001</v>
      </c>
      <c r="X34" s="36">
        <f>SUMIFS(СВЦЭМ!$D$39:$D$782,СВЦЭМ!$A$39:$A$782,$A34,СВЦЭМ!$B$39:$B$782,X$11)+'СЕТ СН'!$F$11+СВЦЭМ!$D$10+'СЕТ СН'!$F$5-'СЕТ СН'!$F$21</f>
        <v>2623.10376172</v>
      </c>
      <c r="Y34" s="36">
        <f>SUMIFS(СВЦЭМ!$D$39:$D$782,СВЦЭМ!$A$39:$A$782,$A34,СВЦЭМ!$B$39:$B$782,Y$11)+'СЕТ СН'!$F$11+СВЦЭМ!$D$10+'СЕТ СН'!$F$5-'СЕТ СН'!$F$21</f>
        <v>2620.7602470700003</v>
      </c>
    </row>
    <row r="35" spans="1:27" ht="15.75" x14ac:dyDescent="0.2">
      <c r="A35" s="35">
        <f t="shared" si="0"/>
        <v>44644</v>
      </c>
      <c r="B35" s="36">
        <f>SUMIFS(СВЦЭМ!$D$39:$D$782,СВЦЭМ!$A$39:$A$782,$A35,СВЦЭМ!$B$39:$B$782,B$11)+'СЕТ СН'!$F$11+СВЦЭМ!$D$10+'СЕТ СН'!$F$5-'СЕТ СН'!$F$21</f>
        <v>2695.89560678</v>
      </c>
      <c r="C35" s="36">
        <f>SUMIFS(СВЦЭМ!$D$39:$D$782,СВЦЭМ!$A$39:$A$782,$A35,СВЦЭМ!$B$39:$B$782,C$11)+'СЕТ СН'!$F$11+СВЦЭМ!$D$10+'СЕТ СН'!$F$5-'СЕТ СН'!$F$21</f>
        <v>2733.9815792999998</v>
      </c>
      <c r="D35" s="36">
        <f>SUMIFS(СВЦЭМ!$D$39:$D$782,СВЦЭМ!$A$39:$A$782,$A35,СВЦЭМ!$B$39:$B$782,D$11)+'СЕТ СН'!$F$11+СВЦЭМ!$D$10+'СЕТ СН'!$F$5-'СЕТ СН'!$F$21</f>
        <v>2795.0503228799998</v>
      </c>
      <c r="E35" s="36">
        <f>SUMIFS(СВЦЭМ!$D$39:$D$782,СВЦЭМ!$A$39:$A$782,$A35,СВЦЭМ!$B$39:$B$782,E$11)+'СЕТ СН'!$F$11+СВЦЭМ!$D$10+'СЕТ СН'!$F$5-'СЕТ СН'!$F$21</f>
        <v>2818.5705344600001</v>
      </c>
      <c r="F35" s="36">
        <f>SUMIFS(СВЦЭМ!$D$39:$D$782,СВЦЭМ!$A$39:$A$782,$A35,СВЦЭМ!$B$39:$B$782,F$11)+'СЕТ СН'!$F$11+СВЦЭМ!$D$10+'СЕТ СН'!$F$5-'СЕТ СН'!$F$21</f>
        <v>2810.7231905099998</v>
      </c>
      <c r="G35" s="36">
        <f>SUMIFS(СВЦЭМ!$D$39:$D$782,СВЦЭМ!$A$39:$A$782,$A35,СВЦЭМ!$B$39:$B$782,G$11)+'СЕТ СН'!$F$11+СВЦЭМ!$D$10+'СЕТ СН'!$F$5-'СЕТ СН'!$F$21</f>
        <v>2789.4037356099998</v>
      </c>
      <c r="H35" s="36">
        <f>SUMIFS(СВЦЭМ!$D$39:$D$782,СВЦЭМ!$A$39:$A$782,$A35,СВЦЭМ!$B$39:$B$782,H$11)+'СЕТ СН'!$F$11+СВЦЭМ!$D$10+'СЕТ СН'!$F$5-'СЕТ СН'!$F$21</f>
        <v>2716.5368977400003</v>
      </c>
      <c r="I35" s="36">
        <f>SUMIFS(СВЦЭМ!$D$39:$D$782,СВЦЭМ!$A$39:$A$782,$A35,СВЦЭМ!$B$39:$B$782,I$11)+'СЕТ СН'!$F$11+СВЦЭМ!$D$10+'СЕТ СН'!$F$5-'СЕТ СН'!$F$21</f>
        <v>2627.0161151000002</v>
      </c>
      <c r="J35" s="36">
        <f>SUMIFS(СВЦЭМ!$D$39:$D$782,СВЦЭМ!$A$39:$A$782,$A35,СВЦЭМ!$B$39:$B$782,J$11)+'СЕТ СН'!$F$11+СВЦЭМ!$D$10+'СЕТ СН'!$F$5-'СЕТ СН'!$F$21</f>
        <v>2610.0436843699999</v>
      </c>
      <c r="K35" s="36">
        <f>SUMIFS(СВЦЭМ!$D$39:$D$782,СВЦЭМ!$A$39:$A$782,$A35,СВЦЭМ!$B$39:$B$782,K$11)+'СЕТ СН'!$F$11+СВЦЭМ!$D$10+'СЕТ СН'!$F$5-'СЕТ СН'!$F$21</f>
        <v>2618.60942329</v>
      </c>
      <c r="L35" s="36">
        <f>SUMIFS(СВЦЭМ!$D$39:$D$782,СВЦЭМ!$A$39:$A$782,$A35,СВЦЭМ!$B$39:$B$782,L$11)+'СЕТ СН'!$F$11+СВЦЭМ!$D$10+'СЕТ СН'!$F$5-'СЕТ СН'!$F$21</f>
        <v>2637.3625674300001</v>
      </c>
      <c r="M35" s="36">
        <f>SUMIFS(СВЦЭМ!$D$39:$D$782,СВЦЭМ!$A$39:$A$782,$A35,СВЦЭМ!$B$39:$B$782,M$11)+'СЕТ СН'!$F$11+СВЦЭМ!$D$10+'СЕТ СН'!$F$5-'СЕТ СН'!$F$21</f>
        <v>2700.8895686200003</v>
      </c>
      <c r="N35" s="36">
        <f>SUMIFS(СВЦЭМ!$D$39:$D$782,СВЦЭМ!$A$39:$A$782,$A35,СВЦЭМ!$B$39:$B$782,N$11)+'СЕТ СН'!$F$11+СВЦЭМ!$D$10+'СЕТ СН'!$F$5-'СЕТ СН'!$F$21</f>
        <v>2760.2182572299998</v>
      </c>
      <c r="O35" s="36">
        <f>SUMIFS(СВЦЭМ!$D$39:$D$782,СВЦЭМ!$A$39:$A$782,$A35,СВЦЭМ!$B$39:$B$782,O$11)+'СЕТ СН'!$F$11+СВЦЭМ!$D$10+'СЕТ СН'!$F$5-'СЕТ СН'!$F$21</f>
        <v>2805.0074178300001</v>
      </c>
      <c r="P35" s="36">
        <f>SUMIFS(СВЦЭМ!$D$39:$D$782,СВЦЭМ!$A$39:$A$782,$A35,СВЦЭМ!$B$39:$B$782,P$11)+'СЕТ СН'!$F$11+СВЦЭМ!$D$10+'СЕТ СН'!$F$5-'СЕТ СН'!$F$21</f>
        <v>2818.8141833999998</v>
      </c>
      <c r="Q35" s="36">
        <f>SUMIFS(СВЦЭМ!$D$39:$D$782,СВЦЭМ!$A$39:$A$782,$A35,СВЦЭМ!$B$39:$B$782,Q$11)+'СЕТ СН'!$F$11+СВЦЭМ!$D$10+'СЕТ СН'!$F$5-'СЕТ СН'!$F$21</f>
        <v>2792.6506809100001</v>
      </c>
      <c r="R35" s="36">
        <f>SUMIFS(СВЦЭМ!$D$39:$D$782,СВЦЭМ!$A$39:$A$782,$A35,СВЦЭМ!$B$39:$B$782,R$11)+'СЕТ СН'!$F$11+СВЦЭМ!$D$10+'СЕТ СН'!$F$5-'СЕТ СН'!$F$21</f>
        <v>2713.9934139500001</v>
      </c>
      <c r="S35" s="36">
        <f>SUMIFS(СВЦЭМ!$D$39:$D$782,СВЦЭМ!$A$39:$A$782,$A35,СВЦЭМ!$B$39:$B$782,S$11)+'СЕТ СН'!$F$11+СВЦЭМ!$D$10+'СЕТ СН'!$F$5-'СЕТ СН'!$F$21</f>
        <v>2681.60036218</v>
      </c>
      <c r="T35" s="36">
        <f>SUMIFS(СВЦЭМ!$D$39:$D$782,СВЦЭМ!$A$39:$A$782,$A35,СВЦЭМ!$B$39:$B$782,T$11)+'СЕТ СН'!$F$11+СВЦЭМ!$D$10+'СЕТ СН'!$F$5-'СЕТ СН'!$F$21</f>
        <v>2630.2030414800001</v>
      </c>
      <c r="U35" s="36">
        <f>SUMIFS(СВЦЭМ!$D$39:$D$782,СВЦЭМ!$A$39:$A$782,$A35,СВЦЭМ!$B$39:$B$782,U$11)+'СЕТ СН'!$F$11+СВЦЭМ!$D$10+'СЕТ СН'!$F$5-'СЕТ СН'!$F$21</f>
        <v>2610.2709515500001</v>
      </c>
      <c r="V35" s="36">
        <f>SUMIFS(СВЦЭМ!$D$39:$D$782,СВЦЭМ!$A$39:$A$782,$A35,СВЦЭМ!$B$39:$B$782,V$11)+'СЕТ СН'!$F$11+СВЦЭМ!$D$10+'СЕТ СН'!$F$5-'СЕТ СН'!$F$21</f>
        <v>2578.8239063299998</v>
      </c>
      <c r="W35" s="36">
        <f>SUMIFS(СВЦЭМ!$D$39:$D$782,СВЦЭМ!$A$39:$A$782,$A35,СВЦЭМ!$B$39:$B$782,W$11)+'СЕТ СН'!$F$11+СВЦЭМ!$D$10+'СЕТ СН'!$F$5-'СЕТ СН'!$F$21</f>
        <v>2604.7117588199999</v>
      </c>
      <c r="X35" s="36">
        <f>SUMIFS(СВЦЭМ!$D$39:$D$782,СВЦЭМ!$A$39:$A$782,$A35,СВЦЭМ!$B$39:$B$782,X$11)+'СЕТ СН'!$F$11+СВЦЭМ!$D$10+'СЕТ СН'!$F$5-'СЕТ СН'!$F$21</f>
        <v>2518.1638769900001</v>
      </c>
      <c r="Y35" s="36">
        <f>SUMIFS(СВЦЭМ!$D$39:$D$782,СВЦЭМ!$A$39:$A$782,$A35,СВЦЭМ!$B$39:$B$782,Y$11)+'СЕТ СН'!$F$11+СВЦЭМ!$D$10+'СЕТ СН'!$F$5-'СЕТ СН'!$F$21</f>
        <v>2471.44826771</v>
      </c>
    </row>
    <row r="36" spans="1:27" ht="15.75" x14ac:dyDescent="0.2">
      <c r="A36" s="35">
        <f t="shared" si="0"/>
        <v>44645</v>
      </c>
      <c r="B36" s="36">
        <f>SUMIFS(СВЦЭМ!$D$39:$D$782,СВЦЭМ!$A$39:$A$782,$A36,СВЦЭМ!$B$39:$B$782,B$11)+'СЕТ СН'!$F$11+СВЦЭМ!$D$10+'СЕТ СН'!$F$5-'СЕТ СН'!$F$21</f>
        <v>2532.0109296099999</v>
      </c>
      <c r="C36" s="36">
        <f>SUMIFS(СВЦЭМ!$D$39:$D$782,СВЦЭМ!$A$39:$A$782,$A36,СВЦЭМ!$B$39:$B$782,C$11)+'СЕТ СН'!$F$11+СВЦЭМ!$D$10+'СЕТ СН'!$F$5-'СЕТ СН'!$F$21</f>
        <v>2611.3690230800003</v>
      </c>
      <c r="D36" s="36">
        <f>SUMIFS(СВЦЭМ!$D$39:$D$782,СВЦЭМ!$A$39:$A$782,$A36,СВЦЭМ!$B$39:$B$782,D$11)+'СЕТ СН'!$F$11+СВЦЭМ!$D$10+'СЕТ СН'!$F$5-'СЕТ СН'!$F$21</f>
        <v>2736.7160184200002</v>
      </c>
      <c r="E36" s="36">
        <f>SUMIFS(СВЦЭМ!$D$39:$D$782,СВЦЭМ!$A$39:$A$782,$A36,СВЦЭМ!$B$39:$B$782,E$11)+'СЕТ СН'!$F$11+СВЦЭМ!$D$10+'СЕТ СН'!$F$5-'СЕТ СН'!$F$21</f>
        <v>2791.9493758500003</v>
      </c>
      <c r="F36" s="36">
        <f>SUMIFS(СВЦЭМ!$D$39:$D$782,СВЦЭМ!$A$39:$A$782,$A36,СВЦЭМ!$B$39:$B$782,F$11)+'СЕТ СН'!$F$11+СВЦЭМ!$D$10+'СЕТ СН'!$F$5-'СЕТ СН'!$F$21</f>
        <v>2808.2420542099999</v>
      </c>
      <c r="G36" s="36">
        <f>SUMIFS(СВЦЭМ!$D$39:$D$782,СВЦЭМ!$A$39:$A$782,$A36,СВЦЭМ!$B$39:$B$782,G$11)+'СЕТ СН'!$F$11+СВЦЭМ!$D$10+'СЕТ СН'!$F$5-'СЕТ СН'!$F$21</f>
        <v>2797.3843563400001</v>
      </c>
      <c r="H36" s="36">
        <f>SUMIFS(СВЦЭМ!$D$39:$D$782,СВЦЭМ!$A$39:$A$782,$A36,СВЦЭМ!$B$39:$B$782,H$11)+'СЕТ СН'!$F$11+СВЦЭМ!$D$10+'СЕТ СН'!$F$5-'СЕТ СН'!$F$21</f>
        <v>2711.13987081</v>
      </c>
      <c r="I36" s="36">
        <f>SUMIFS(СВЦЭМ!$D$39:$D$782,СВЦЭМ!$A$39:$A$782,$A36,СВЦЭМ!$B$39:$B$782,I$11)+'СЕТ СН'!$F$11+СВЦЭМ!$D$10+'СЕТ СН'!$F$5-'СЕТ СН'!$F$21</f>
        <v>2576.98058782</v>
      </c>
      <c r="J36" s="36">
        <f>SUMIFS(СВЦЭМ!$D$39:$D$782,СВЦЭМ!$A$39:$A$782,$A36,СВЦЭМ!$B$39:$B$782,J$11)+'СЕТ СН'!$F$11+СВЦЭМ!$D$10+'СЕТ СН'!$F$5-'СЕТ СН'!$F$21</f>
        <v>2489.8317139700002</v>
      </c>
      <c r="K36" s="36">
        <f>SUMIFS(СВЦЭМ!$D$39:$D$782,СВЦЭМ!$A$39:$A$782,$A36,СВЦЭМ!$B$39:$B$782,K$11)+'СЕТ СН'!$F$11+СВЦЭМ!$D$10+'СЕТ СН'!$F$5-'СЕТ СН'!$F$21</f>
        <v>2484.2783865400002</v>
      </c>
      <c r="L36" s="36">
        <f>SUMIFS(СВЦЭМ!$D$39:$D$782,СВЦЭМ!$A$39:$A$782,$A36,СВЦЭМ!$B$39:$B$782,L$11)+'СЕТ СН'!$F$11+СВЦЭМ!$D$10+'СЕТ СН'!$F$5-'СЕТ СН'!$F$21</f>
        <v>2496.9337572600002</v>
      </c>
      <c r="M36" s="36">
        <f>SUMIFS(СВЦЭМ!$D$39:$D$782,СВЦЭМ!$A$39:$A$782,$A36,СВЦЭМ!$B$39:$B$782,M$11)+'СЕТ СН'!$F$11+СВЦЭМ!$D$10+'СЕТ СН'!$F$5-'СЕТ СН'!$F$21</f>
        <v>2566.91658525</v>
      </c>
      <c r="N36" s="36">
        <f>SUMIFS(СВЦЭМ!$D$39:$D$782,СВЦЭМ!$A$39:$A$782,$A36,СВЦЭМ!$B$39:$B$782,N$11)+'СЕТ СН'!$F$11+СВЦЭМ!$D$10+'СЕТ СН'!$F$5-'СЕТ СН'!$F$21</f>
        <v>2632.8697166900001</v>
      </c>
      <c r="O36" s="36">
        <f>SUMIFS(СВЦЭМ!$D$39:$D$782,СВЦЭМ!$A$39:$A$782,$A36,СВЦЭМ!$B$39:$B$782,O$11)+'СЕТ СН'!$F$11+СВЦЭМ!$D$10+'СЕТ СН'!$F$5-'СЕТ СН'!$F$21</f>
        <v>2684.8376846800002</v>
      </c>
      <c r="P36" s="36">
        <f>SUMIFS(СВЦЭМ!$D$39:$D$782,СВЦЭМ!$A$39:$A$782,$A36,СВЦЭМ!$B$39:$B$782,P$11)+'СЕТ СН'!$F$11+СВЦЭМ!$D$10+'СЕТ СН'!$F$5-'СЕТ СН'!$F$21</f>
        <v>2719.85345224</v>
      </c>
      <c r="Q36" s="36">
        <f>SUMIFS(СВЦЭМ!$D$39:$D$782,СВЦЭМ!$A$39:$A$782,$A36,СВЦЭМ!$B$39:$B$782,Q$11)+'СЕТ СН'!$F$11+СВЦЭМ!$D$10+'СЕТ СН'!$F$5-'СЕТ СН'!$F$21</f>
        <v>2692.8196659800001</v>
      </c>
      <c r="R36" s="36">
        <f>SUMIFS(СВЦЭМ!$D$39:$D$782,СВЦЭМ!$A$39:$A$782,$A36,СВЦЭМ!$B$39:$B$782,R$11)+'СЕТ СН'!$F$11+СВЦЭМ!$D$10+'СЕТ СН'!$F$5-'СЕТ СН'!$F$21</f>
        <v>2656.23529405</v>
      </c>
      <c r="S36" s="36">
        <f>SUMIFS(СВЦЭМ!$D$39:$D$782,СВЦЭМ!$A$39:$A$782,$A36,СВЦЭМ!$B$39:$B$782,S$11)+'СЕТ СН'!$F$11+СВЦЭМ!$D$10+'СЕТ СН'!$F$5-'СЕТ СН'!$F$21</f>
        <v>2619.2753881799999</v>
      </c>
      <c r="T36" s="36">
        <f>SUMIFS(СВЦЭМ!$D$39:$D$782,СВЦЭМ!$A$39:$A$782,$A36,СВЦЭМ!$B$39:$B$782,T$11)+'СЕТ СН'!$F$11+СВЦЭМ!$D$10+'СЕТ СН'!$F$5-'СЕТ СН'!$F$21</f>
        <v>2572.2037265200001</v>
      </c>
      <c r="U36" s="36">
        <f>SUMIFS(СВЦЭМ!$D$39:$D$782,СВЦЭМ!$A$39:$A$782,$A36,СВЦЭМ!$B$39:$B$782,U$11)+'СЕТ СН'!$F$11+СВЦЭМ!$D$10+'СЕТ СН'!$F$5-'СЕТ СН'!$F$21</f>
        <v>2576.0805182600002</v>
      </c>
      <c r="V36" s="36">
        <f>SUMIFS(СВЦЭМ!$D$39:$D$782,СВЦЭМ!$A$39:$A$782,$A36,СВЦЭМ!$B$39:$B$782,V$11)+'СЕТ СН'!$F$11+СВЦЭМ!$D$10+'СЕТ СН'!$F$5-'СЕТ СН'!$F$21</f>
        <v>2604.6294598900004</v>
      </c>
      <c r="W36" s="36">
        <f>SUMIFS(СВЦЭМ!$D$39:$D$782,СВЦЭМ!$A$39:$A$782,$A36,СВЦЭМ!$B$39:$B$782,W$11)+'СЕТ СН'!$F$11+СВЦЭМ!$D$10+'СЕТ СН'!$F$5-'СЕТ СН'!$F$21</f>
        <v>2634.52544893</v>
      </c>
      <c r="X36" s="36">
        <f>SUMIFS(СВЦЭМ!$D$39:$D$782,СВЦЭМ!$A$39:$A$782,$A36,СВЦЭМ!$B$39:$B$782,X$11)+'СЕТ СН'!$F$11+СВЦЭМ!$D$10+'СЕТ СН'!$F$5-'СЕТ СН'!$F$21</f>
        <v>2667.68229961</v>
      </c>
      <c r="Y36" s="36">
        <f>SUMIFS(СВЦЭМ!$D$39:$D$782,СВЦЭМ!$A$39:$A$782,$A36,СВЦЭМ!$B$39:$B$782,Y$11)+'СЕТ СН'!$F$11+СВЦЭМ!$D$10+'СЕТ СН'!$F$5-'СЕТ СН'!$F$21</f>
        <v>2677.3402524000003</v>
      </c>
    </row>
    <row r="37" spans="1:27" ht="15.75" x14ac:dyDescent="0.2">
      <c r="A37" s="35">
        <f t="shared" si="0"/>
        <v>44646</v>
      </c>
      <c r="B37" s="36">
        <f>SUMIFS(СВЦЭМ!$D$39:$D$782,СВЦЭМ!$A$39:$A$782,$A37,СВЦЭМ!$B$39:$B$782,B$11)+'СЕТ СН'!$F$11+СВЦЭМ!$D$10+'СЕТ СН'!$F$5-'СЕТ СН'!$F$21</f>
        <v>2719.7451640099998</v>
      </c>
      <c r="C37" s="36">
        <f>SUMIFS(СВЦЭМ!$D$39:$D$782,СВЦЭМ!$A$39:$A$782,$A37,СВЦЭМ!$B$39:$B$782,C$11)+'СЕТ СН'!$F$11+СВЦЭМ!$D$10+'СЕТ СН'!$F$5-'СЕТ СН'!$F$21</f>
        <v>2695.2466046999998</v>
      </c>
      <c r="D37" s="36">
        <f>SUMIFS(СВЦЭМ!$D$39:$D$782,СВЦЭМ!$A$39:$A$782,$A37,СВЦЭМ!$B$39:$B$782,D$11)+'СЕТ СН'!$F$11+СВЦЭМ!$D$10+'СЕТ СН'!$F$5-'СЕТ СН'!$F$21</f>
        <v>2763.7744694000003</v>
      </c>
      <c r="E37" s="36">
        <f>SUMIFS(СВЦЭМ!$D$39:$D$782,СВЦЭМ!$A$39:$A$782,$A37,СВЦЭМ!$B$39:$B$782,E$11)+'СЕТ СН'!$F$11+СВЦЭМ!$D$10+'СЕТ СН'!$F$5-'СЕТ СН'!$F$21</f>
        <v>2798.6672234100001</v>
      </c>
      <c r="F37" s="36">
        <f>SUMIFS(СВЦЭМ!$D$39:$D$782,СВЦЭМ!$A$39:$A$782,$A37,СВЦЭМ!$B$39:$B$782,F$11)+'СЕТ СН'!$F$11+СВЦЭМ!$D$10+'СЕТ СН'!$F$5-'СЕТ СН'!$F$21</f>
        <v>2781.7547496500001</v>
      </c>
      <c r="G37" s="36">
        <f>SUMIFS(СВЦЭМ!$D$39:$D$782,СВЦЭМ!$A$39:$A$782,$A37,СВЦЭМ!$B$39:$B$782,G$11)+'СЕТ СН'!$F$11+СВЦЭМ!$D$10+'СЕТ СН'!$F$5-'СЕТ СН'!$F$21</f>
        <v>2772.9482084800002</v>
      </c>
      <c r="H37" s="36">
        <f>SUMIFS(СВЦЭМ!$D$39:$D$782,СВЦЭМ!$A$39:$A$782,$A37,СВЦЭМ!$B$39:$B$782,H$11)+'СЕТ СН'!$F$11+СВЦЭМ!$D$10+'СЕТ СН'!$F$5-'СЕТ СН'!$F$21</f>
        <v>2739.3539668399999</v>
      </c>
      <c r="I37" s="36">
        <f>SUMIFS(СВЦЭМ!$D$39:$D$782,СВЦЭМ!$A$39:$A$782,$A37,СВЦЭМ!$B$39:$B$782,I$11)+'СЕТ СН'!$F$11+СВЦЭМ!$D$10+'СЕТ СН'!$F$5-'СЕТ СН'!$F$21</f>
        <v>2648.8195734400001</v>
      </c>
      <c r="J37" s="36">
        <f>SUMIFS(СВЦЭМ!$D$39:$D$782,СВЦЭМ!$A$39:$A$782,$A37,СВЦЭМ!$B$39:$B$782,J$11)+'СЕТ СН'!$F$11+СВЦЭМ!$D$10+'СЕТ СН'!$F$5-'СЕТ СН'!$F$21</f>
        <v>2577.9561641</v>
      </c>
      <c r="K37" s="36">
        <f>SUMIFS(СВЦЭМ!$D$39:$D$782,СВЦЭМ!$A$39:$A$782,$A37,СВЦЭМ!$B$39:$B$782,K$11)+'СЕТ СН'!$F$11+СВЦЭМ!$D$10+'СЕТ СН'!$F$5-'СЕТ СН'!$F$21</f>
        <v>2570.7792600100001</v>
      </c>
      <c r="L37" s="36">
        <f>SUMIFS(СВЦЭМ!$D$39:$D$782,СВЦЭМ!$A$39:$A$782,$A37,СВЦЭМ!$B$39:$B$782,L$11)+'СЕТ СН'!$F$11+СВЦЭМ!$D$10+'СЕТ СН'!$F$5-'СЕТ СН'!$F$21</f>
        <v>2588.11570785</v>
      </c>
      <c r="M37" s="36">
        <f>SUMIFS(СВЦЭМ!$D$39:$D$782,СВЦЭМ!$A$39:$A$782,$A37,СВЦЭМ!$B$39:$B$782,M$11)+'СЕТ СН'!$F$11+СВЦЭМ!$D$10+'СЕТ СН'!$F$5-'СЕТ СН'!$F$21</f>
        <v>2631.1341465699998</v>
      </c>
      <c r="N37" s="36">
        <f>SUMIFS(СВЦЭМ!$D$39:$D$782,СВЦЭМ!$A$39:$A$782,$A37,СВЦЭМ!$B$39:$B$782,N$11)+'СЕТ СН'!$F$11+СВЦЭМ!$D$10+'СЕТ СН'!$F$5-'СЕТ СН'!$F$21</f>
        <v>2655.4591990500003</v>
      </c>
      <c r="O37" s="36">
        <f>SUMIFS(СВЦЭМ!$D$39:$D$782,СВЦЭМ!$A$39:$A$782,$A37,СВЦЭМ!$B$39:$B$782,O$11)+'СЕТ СН'!$F$11+СВЦЭМ!$D$10+'СЕТ СН'!$F$5-'СЕТ СН'!$F$21</f>
        <v>2697.5557864800003</v>
      </c>
      <c r="P37" s="36">
        <f>SUMIFS(СВЦЭМ!$D$39:$D$782,СВЦЭМ!$A$39:$A$782,$A37,СВЦЭМ!$B$39:$B$782,P$11)+'СЕТ СН'!$F$11+СВЦЭМ!$D$10+'СЕТ СН'!$F$5-'СЕТ СН'!$F$21</f>
        <v>2738.2063935699998</v>
      </c>
      <c r="Q37" s="36">
        <f>SUMIFS(СВЦЭМ!$D$39:$D$782,СВЦЭМ!$A$39:$A$782,$A37,СВЦЭМ!$B$39:$B$782,Q$11)+'СЕТ СН'!$F$11+СВЦЭМ!$D$10+'СЕТ СН'!$F$5-'СЕТ СН'!$F$21</f>
        <v>2686.1042108400002</v>
      </c>
      <c r="R37" s="36">
        <f>SUMIFS(СВЦЭМ!$D$39:$D$782,СВЦЭМ!$A$39:$A$782,$A37,СВЦЭМ!$B$39:$B$782,R$11)+'СЕТ СН'!$F$11+СВЦЭМ!$D$10+'СЕТ СН'!$F$5-'СЕТ СН'!$F$21</f>
        <v>2602.0289192800001</v>
      </c>
      <c r="S37" s="36">
        <f>SUMIFS(СВЦЭМ!$D$39:$D$782,СВЦЭМ!$A$39:$A$782,$A37,СВЦЭМ!$B$39:$B$782,S$11)+'СЕТ СН'!$F$11+СВЦЭМ!$D$10+'СЕТ СН'!$F$5-'СЕТ СН'!$F$21</f>
        <v>2514.5912249600001</v>
      </c>
      <c r="T37" s="36">
        <f>SUMIFS(СВЦЭМ!$D$39:$D$782,СВЦЭМ!$A$39:$A$782,$A37,СВЦЭМ!$B$39:$B$782,T$11)+'СЕТ СН'!$F$11+СВЦЭМ!$D$10+'СЕТ СН'!$F$5-'СЕТ СН'!$F$21</f>
        <v>2420.1179225599999</v>
      </c>
      <c r="U37" s="36">
        <f>SUMIFS(СВЦЭМ!$D$39:$D$782,СВЦЭМ!$A$39:$A$782,$A37,СВЦЭМ!$B$39:$B$782,U$11)+'СЕТ СН'!$F$11+СВЦЭМ!$D$10+'СЕТ СН'!$F$5-'СЕТ СН'!$F$21</f>
        <v>2436.5340956499999</v>
      </c>
      <c r="V37" s="36">
        <f>SUMIFS(СВЦЭМ!$D$39:$D$782,СВЦЭМ!$A$39:$A$782,$A37,СВЦЭМ!$B$39:$B$782,V$11)+'СЕТ СН'!$F$11+СВЦЭМ!$D$10+'СЕТ СН'!$F$5-'СЕТ СН'!$F$21</f>
        <v>2496.8952604699998</v>
      </c>
      <c r="W37" s="36">
        <f>SUMIFS(СВЦЭМ!$D$39:$D$782,СВЦЭМ!$A$39:$A$782,$A37,СВЦЭМ!$B$39:$B$782,W$11)+'СЕТ СН'!$F$11+СВЦЭМ!$D$10+'СЕТ СН'!$F$5-'СЕТ СН'!$F$21</f>
        <v>2599.1612370600001</v>
      </c>
      <c r="X37" s="36">
        <f>SUMIFS(СВЦЭМ!$D$39:$D$782,СВЦЭМ!$A$39:$A$782,$A37,СВЦЭМ!$B$39:$B$782,X$11)+'СЕТ СН'!$F$11+СВЦЭМ!$D$10+'СЕТ СН'!$F$5-'СЕТ СН'!$F$21</f>
        <v>2610.7883373499999</v>
      </c>
      <c r="Y37" s="36">
        <f>SUMIFS(СВЦЭМ!$D$39:$D$782,СВЦЭМ!$A$39:$A$782,$A37,СВЦЭМ!$B$39:$B$782,Y$11)+'СЕТ СН'!$F$11+СВЦЭМ!$D$10+'СЕТ СН'!$F$5-'СЕТ СН'!$F$21</f>
        <v>2632.1297684000001</v>
      </c>
    </row>
    <row r="38" spans="1:27" ht="15.75" x14ac:dyDescent="0.2">
      <c r="A38" s="35">
        <f t="shared" si="0"/>
        <v>44647</v>
      </c>
      <c r="B38" s="36">
        <f>SUMIFS(СВЦЭМ!$D$39:$D$782,СВЦЭМ!$A$39:$A$782,$A38,СВЦЭМ!$B$39:$B$782,B$11)+'СЕТ СН'!$F$11+СВЦЭМ!$D$10+'СЕТ СН'!$F$5-'СЕТ СН'!$F$21</f>
        <v>2688.42870601</v>
      </c>
      <c r="C38" s="36">
        <f>SUMIFS(СВЦЭМ!$D$39:$D$782,СВЦЭМ!$A$39:$A$782,$A38,СВЦЭМ!$B$39:$B$782,C$11)+'СЕТ СН'!$F$11+СВЦЭМ!$D$10+'СЕТ СН'!$F$5-'СЕТ СН'!$F$21</f>
        <v>2715.4120757600003</v>
      </c>
      <c r="D38" s="36">
        <f>SUMIFS(СВЦЭМ!$D$39:$D$782,СВЦЭМ!$A$39:$A$782,$A38,СВЦЭМ!$B$39:$B$782,D$11)+'СЕТ СН'!$F$11+СВЦЭМ!$D$10+'СЕТ СН'!$F$5-'СЕТ СН'!$F$21</f>
        <v>2778.2149233999999</v>
      </c>
      <c r="E38" s="36">
        <f>SUMIFS(СВЦЭМ!$D$39:$D$782,СВЦЭМ!$A$39:$A$782,$A38,СВЦЭМ!$B$39:$B$782,E$11)+'СЕТ СН'!$F$11+СВЦЭМ!$D$10+'СЕТ СН'!$F$5-'СЕТ СН'!$F$21</f>
        <v>2812.5652183800003</v>
      </c>
      <c r="F38" s="36">
        <f>SUMIFS(СВЦЭМ!$D$39:$D$782,СВЦЭМ!$A$39:$A$782,$A38,СВЦЭМ!$B$39:$B$782,F$11)+'СЕТ СН'!$F$11+СВЦЭМ!$D$10+'СЕТ СН'!$F$5-'СЕТ СН'!$F$21</f>
        <v>2809.78172215</v>
      </c>
      <c r="G38" s="36">
        <f>SUMIFS(СВЦЭМ!$D$39:$D$782,СВЦЭМ!$A$39:$A$782,$A38,СВЦЭМ!$B$39:$B$782,G$11)+'СЕТ СН'!$F$11+СВЦЭМ!$D$10+'СЕТ СН'!$F$5-'СЕТ СН'!$F$21</f>
        <v>2803.4893498800002</v>
      </c>
      <c r="H38" s="36">
        <f>SUMIFS(СВЦЭМ!$D$39:$D$782,СВЦЭМ!$A$39:$A$782,$A38,СВЦЭМ!$B$39:$B$782,H$11)+'СЕТ СН'!$F$11+СВЦЭМ!$D$10+'СЕТ СН'!$F$5-'СЕТ СН'!$F$21</f>
        <v>2750.0222907300003</v>
      </c>
      <c r="I38" s="36">
        <f>SUMIFS(СВЦЭМ!$D$39:$D$782,СВЦЭМ!$A$39:$A$782,$A38,СВЦЭМ!$B$39:$B$782,I$11)+'СЕТ СН'!$F$11+СВЦЭМ!$D$10+'СЕТ СН'!$F$5-'СЕТ СН'!$F$21</f>
        <v>2612.43883955</v>
      </c>
      <c r="J38" s="36">
        <f>SUMIFS(СВЦЭМ!$D$39:$D$782,СВЦЭМ!$A$39:$A$782,$A38,СВЦЭМ!$B$39:$B$782,J$11)+'СЕТ СН'!$F$11+СВЦЭМ!$D$10+'СЕТ СН'!$F$5-'СЕТ СН'!$F$21</f>
        <v>2504.90191852</v>
      </c>
      <c r="K38" s="36">
        <f>SUMIFS(СВЦЭМ!$D$39:$D$782,СВЦЭМ!$A$39:$A$782,$A38,СВЦЭМ!$B$39:$B$782,K$11)+'СЕТ СН'!$F$11+СВЦЭМ!$D$10+'СЕТ СН'!$F$5-'СЕТ СН'!$F$21</f>
        <v>2465.40767994</v>
      </c>
      <c r="L38" s="36">
        <f>SUMIFS(СВЦЭМ!$D$39:$D$782,СВЦЭМ!$A$39:$A$782,$A38,СВЦЭМ!$B$39:$B$782,L$11)+'СЕТ СН'!$F$11+СВЦЭМ!$D$10+'СЕТ СН'!$F$5-'СЕТ СН'!$F$21</f>
        <v>2455.0439201600002</v>
      </c>
      <c r="M38" s="36">
        <f>SUMIFS(СВЦЭМ!$D$39:$D$782,СВЦЭМ!$A$39:$A$782,$A38,СВЦЭМ!$B$39:$B$782,M$11)+'СЕТ СН'!$F$11+СВЦЭМ!$D$10+'СЕТ СН'!$F$5-'СЕТ СН'!$F$21</f>
        <v>2550.9337176500003</v>
      </c>
      <c r="N38" s="36">
        <f>SUMIFS(СВЦЭМ!$D$39:$D$782,СВЦЭМ!$A$39:$A$782,$A38,СВЦЭМ!$B$39:$B$782,N$11)+'СЕТ СН'!$F$11+СВЦЭМ!$D$10+'СЕТ СН'!$F$5-'СЕТ СН'!$F$21</f>
        <v>2635.0209711699999</v>
      </c>
      <c r="O38" s="36">
        <f>SUMIFS(СВЦЭМ!$D$39:$D$782,СВЦЭМ!$A$39:$A$782,$A38,СВЦЭМ!$B$39:$B$782,O$11)+'СЕТ СН'!$F$11+СВЦЭМ!$D$10+'СЕТ СН'!$F$5-'СЕТ СН'!$F$21</f>
        <v>2697.83050095</v>
      </c>
      <c r="P38" s="36">
        <f>SUMIFS(СВЦЭМ!$D$39:$D$782,СВЦЭМ!$A$39:$A$782,$A38,СВЦЭМ!$B$39:$B$782,P$11)+'СЕТ СН'!$F$11+СВЦЭМ!$D$10+'СЕТ СН'!$F$5-'СЕТ СН'!$F$21</f>
        <v>2737.3432922000002</v>
      </c>
      <c r="Q38" s="36">
        <f>SUMIFS(СВЦЭМ!$D$39:$D$782,СВЦЭМ!$A$39:$A$782,$A38,СВЦЭМ!$B$39:$B$782,Q$11)+'СЕТ СН'!$F$11+СВЦЭМ!$D$10+'СЕТ СН'!$F$5-'СЕТ СН'!$F$21</f>
        <v>2698.5079169800001</v>
      </c>
      <c r="R38" s="36">
        <f>SUMIFS(СВЦЭМ!$D$39:$D$782,СВЦЭМ!$A$39:$A$782,$A38,СВЦЭМ!$B$39:$B$782,R$11)+'СЕТ СН'!$F$11+СВЦЭМ!$D$10+'СЕТ СН'!$F$5-'СЕТ СН'!$F$21</f>
        <v>2599.7943321000002</v>
      </c>
      <c r="S38" s="36">
        <f>SUMIFS(СВЦЭМ!$D$39:$D$782,СВЦЭМ!$A$39:$A$782,$A38,СВЦЭМ!$B$39:$B$782,S$11)+'СЕТ СН'!$F$11+СВЦЭМ!$D$10+'СЕТ СН'!$F$5-'СЕТ СН'!$F$21</f>
        <v>2504.9621076900003</v>
      </c>
      <c r="T38" s="36">
        <f>SUMIFS(СВЦЭМ!$D$39:$D$782,СВЦЭМ!$A$39:$A$782,$A38,СВЦЭМ!$B$39:$B$782,T$11)+'СЕТ СН'!$F$11+СВЦЭМ!$D$10+'СЕТ СН'!$F$5-'СЕТ СН'!$F$21</f>
        <v>2415.7833033300003</v>
      </c>
      <c r="U38" s="36">
        <f>SUMIFS(СВЦЭМ!$D$39:$D$782,СВЦЭМ!$A$39:$A$782,$A38,СВЦЭМ!$B$39:$B$782,U$11)+'СЕТ СН'!$F$11+СВЦЭМ!$D$10+'СЕТ СН'!$F$5-'СЕТ СН'!$F$21</f>
        <v>2432.2347687900001</v>
      </c>
      <c r="V38" s="36">
        <f>SUMIFS(СВЦЭМ!$D$39:$D$782,СВЦЭМ!$A$39:$A$782,$A38,СВЦЭМ!$B$39:$B$782,V$11)+'СЕТ СН'!$F$11+СВЦЭМ!$D$10+'СЕТ СН'!$F$5-'СЕТ СН'!$F$21</f>
        <v>2497.8546964300003</v>
      </c>
      <c r="W38" s="36">
        <f>SUMIFS(СВЦЭМ!$D$39:$D$782,СВЦЭМ!$A$39:$A$782,$A38,СВЦЭМ!$B$39:$B$782,W$11)+'СЕТ СН'!$F$11+СВЦЭМ!$D$10+'СЕТ СН'!$F$5-'СЕТ СН'!$F$21</f>
        <v>2584.3443493499999</v>
      </c>
      <c r="X38" s="36">
        <f>SUMIFS(СВЦЭМ!$D$39:$D$782,СВЦЭМ!$A$39:$A$782,$A38,СВЦЭМ!$B$39:$B$782,X$11)+'СЕТ СН'!$F$11+СВЦЭМ!$D$10+'СЕТ СН'!$F$5-'СЕТ СН'!$F$21</f>
        <v>2616.55204714</v>
      </c>
      <c r="Y38" s="36">
        <f>SUMIFS(СВЦЭМ!$D$39:$D$782,СВЦЭМ!$A$39:$A$782,$A38,СВЦЭМ!$B$39:$B$782,Y$11)+'СЕТ СН'!$F$11+СВЦЭМ!$D$10+'СЕТ СН'!$F$5-'СЕТ СН'!$F$21</f>
        <v>2656.4583822599998</v>
      </c>
    </row>
    <row r="39" spans="1:27" ht="15.75" x14ac:dyDescent="0.2">
      <c r="A39" s="35">
        <f t="shared" si="0"/>
        <v>44648</v>
      </c>
      <c r="B39" s="36">
        <f>SUMIFS(СВЦЭМ!$D$39:$D$782,СВЦЭМ!$A$39:$A$782,$A39,СВЦЭМ!$B$39:$B$782,B$11)+'СЕТ СН'!$F$11+СВЦЭМ!$D$10+'СЕТ СН'!$F$5-'СЕТ СН'!$F$21</f>
        <v>2667.17511947</v>
      </c>
      <c r="C39" s="36">
        <f>SUMIFS(СВЦЭМ!$D$39:$D$782,СВЦЭМ!$A$39:$A$782,$A39,СВЦЭМ!$B$39:$B$782,C$11)+'СЕТ СН'!$F$11+СВЦЭМ!$D$10+'СЕТ СН'!$F$5-'СЕТ СН'!$F$21</f>
        <v>2698.96337081</v>
      </c>
      <c r="D39" s="36">
        <f>SUMIFS(СВЦЭМ!$D$39:$D$782,СВЦЭМ!$A$39:$A$782,$A39,СВЦЭМ!$B$39:$B$782,D$11)+'СЕТ СН'!$F$11+СВЦЭМ!$D$10+'СЕТ СН'!$F$5-'СЕТ СН'!$F$21</f>
        <v>2761.0396936900001</v>
      </c>
      <c r="E39" s="36">
        <f>SUMIFS(СВЦЭМ!$D$39:$D$782,СВЦЭМ!$A$39:$A$782,$A39,СВЦЭМ!$B$39:$B$782,E$11)+'СЕТ СН'!$F$11+СВЦЭМ!$D$10+'СЕТ СН'!$F$5-'СЕТ СН'!$F$21</f>
        <v>2795.8721040700002</v>
      </c>
      <c r="F39" s="36">
        <f>SUMIFS(СВЦЭМ!$D$39:$D$782,СВЦЭМ!$A$39:$A$782,$A39,СВЦЭМ!$B$39:$B$782,F$11)+'СЕТ СН'!$F$11+СВЦЭМ!$D$10+'СЕТ СН'!$F$5-'СЕТ СН'!$F$21</f>
        <v>2779.3638067900001</v>
      </c>
      <c r="G39" s="36">
        <f>SUMIFS(СВЦЭМ!$D$39:$D$782,СВЦЭМ!$A$39:$A$782,$A39,СВЦЭМ!$B$39:$B$782,G$11)+'СЕТ СН'!$F$11+СВЦЭМ!$D$10+'СЕТ СН'!$F$5-'СЕТ СН'!$F$21</f>
        <v>2749.5255660399998</v>
      </c>
      <c r="H39" s="36">
        <f>SUMIFS(СВЦЭМ!$D$39:$D$782,СВЦЭМ!$A$39:$A$782,$A39,СВЦЭМ!$B$39:$B$782,H$11)+'СЕТ СН'!$F$11+СВЦЭМ!$D$10+'СЕТ СН'!$F$5-'СЕТ СН'!$F$21</f>
        <v>2715.8755572700002</v>
      </c>
      <c r="I39" s="36">
        <f>SUMIFS(СВЦЭМ!$D$39:$D$782,СВЦЭМ!$A$39:$A$782,$A39,СВЦЭМ!$B$39:$B$782,I$11)+'СЕТ СН'!$F$11+СВЦЭМ!$D$10+'СЕТ СН'!$F$5-'СЕТ СН'!$F$21</f>
        <v>2590.5697299000003</v>
      </c>
      <c r="J39" s="36">
        <f>SUMIFS(СВЦЭМ!$D$39:$D$782,СВЦЭМ!$A$39:$A$782,$A39,СВЦЭМ!$B$39:$B$782,J$11)+'СЕТ СН'!$F$11+СВЦЭМ!$D$10+'СЕТ СН'!$F$5-'СЕТ СН'!$F$21</f>
        <v>2497.0406622600003</v>
      </c>
      <c r="K39" s="36">
        <f>SUMIFS(СВЦЭМ!$D$39:$D$782,СВЦЭМ!$A$39:$A$782,$A39,СВЦЭМ!$B$39:$B$782,K$11)+'СЕТ СН'!$F$11+СВЦЭМ!$D$10+'СЕТ СН'!$F$5-'СЕТ СН'!$F$21</f>
        <v>2489.9745745700002</v>
      </c>
      <c r="L39" s="36">
        <f>SUMIFS(СВЦЭМ!$D$39:$D$782,СВЦЭМ!$A$39:$A$782,$A39,СВЦЭМ!$B$39:$B$782,L$11)+'СЕТ СН'!$F$11+СВЦЭМ!$D$10+'СЕТ СН'!$F$5-'СЕТ СН'!$F$21</f>
        <v>2522.3195490900002</v>
      </c>
      <c r="M39" s="36">
        <f>SUMIFS(СВЦЭМ!$D$39:$D$782,СВЦЭМ!$A$39:$A$782,$A39,СВЦЭМ!$B$39:$B$782,M$11)+'СЕТ СН'!$F$11+СВЦЭМ!$D$10+'СЕТ СН'!$F$5-'СЕТ СН'!$F$21</f>
        <v>2609.76034179</v>
      </c>
      <c r="N39" s="36">
        <f>SUMIFS(СВЦЭМ!$D$39:$D$782,СВЦЭМ!$A$39:$A$782,$A39,СВЦЭМ!$B$39:$B$782,N$11)+'СЕТ СН'!$F$11+СВЦЭМ!$D$10+'СЕТ СН'!$F$5-'СЕТ СН'!$F$21</f>
        <v>2684.7480498900004</v>
      </c>
      <c r="O39" s="36">
        <f>SUMIFS(СВЦЭМ!$D$39:$D$782,СВЦЭМ!$A$39:$A$782,$A39,СВЦЭМ!$B$39:$B$782,O$11)+'СЕТ СН'!$F$11+СВЦЭМ!$D$10+'СЕТ СН'!$F$5-'СЕТ СН'!$F$21</f>
        <v>2728.9399292100002</v>
      </c>
      <c r="P39" s="36">
        <f>SUMIFS(СВЦЭМ!$D$39:$D$782,СВЦЭМ!$A$39:$A$782,$A39,СВЦЭМ!$B$39:$B$782,P$11)+'СЕТ СН'!$F$11+СВЦЭМ!$D$10+'СЕТ СН'!$F$5-'СЕТ СН'!$F$21</f>
        <v>2758.7209551000001</v>
      </c>
      <c r="Q39" s="36">
        <f>SUMIFS(СВЦЭМ!$D$39:$D$782,СВЦЭМ!$A$39:$A$782,$A39,СВЦЭМ!$B$39:$B$782,Q$11)+'СЕТ СН'!$F$11+СВЦЭМ!$D$10+'СЕТ СН'!$F$5-'СЕТ СН'!$F$21</f>
        <v>2731.8339603100003</v>
      </c>
      <c r="R39" s="36">
        <f>SUMIFS(СВЦЭМ!$D$39:$D$782,СВЦЭМ!$A$39:$A$782,$A39,СВЦЭМ!$B$39:$B$782,R$11)+'СЕТ СН'!$F$11+СВЦЭМ!$D$10+'СЕТ СН'!$F$5-'СЕТ СН'!$F$21</f>
        <v>2629.32430174</v>
      </c>
      <c r="S39" s="36">
        <f>SUMIFS(СВЦЭМ!$D$39:$D$782,СВЦЭМ!$A$39:$A$782,$A39,СВЦЭМ!$B$39:$B$782,S$11)+'СЕТ СН'!$F$11+СВЦЭМ!$D$10+'СЕТ СН'!$F$5-'СЕТ СН'!$F$21</f>
        <v>2540.6415558100002</v>
      </c>
      <c r="T39" s="36">
        <f>SUMIFS(СВЦЭМ!$D$39:$D$782,СВЦЭМ!$A$39:$A$782,$A39,СВЦЭМ!$B$39:$B$782,T$11)+'СЕТ СН'!$F$11+СВЦЭМ!$D$10+'СЕТ СН'!$F$5-'СЕТ СН'!$F$21</f>
        <v>2430.0629991000001</v>
      </c>
      <c r="U39" s="36">
        <f>SUMIFS(СВЦЭМ!$D$39:$D$782,СВЦЭМ!$A$39:$A$782,$A39,СВЦЭМ!$B$39:$B$782,U$11)+'СЕТ СН'!$F$11+СВЦЭМ!$D$10+'СЕТ СН'!$F$5-'СЕТ СН'!$F$21</f>
        <v>2423.7459578799999</v>
      </c>
      <c r="V39" s="36">
        <f>SUMIFS(СВЦЭМ!$D$39:$D$782,СВЦЭМ!$A$39:$A$782,$A39,СВЦЭМ!$B$39:$B$782,V$11)+'СЕТ СН'!$F$11+СВЦЭМ!$D$10+'СЕТ СН'!$F$5-'СЕТ СН'!$F$21</f>
        <v>2430.5922202800002</v>
      </c>
      <c r="W39" s="36">
        <f>SUMIFS(СВЦЭМ!$D$39:$D$782,СВЦЭМ!$A$39:$A$782,$A39,СВЦЭМ!$B$39:$B$782,W$11)+'СЕТ СН'!$F$11+СВЦЭМ!$D$10+'СЕТ СН'!$F$5-'СЕТ СН'!$F$21</f>
        <v>2408.16922445</v>
      </c>
      <c r="X39" s="36">
        <f>SUMIFS(СВЦЭМ!$D$39:$D$782,СВЦЭМ!$A$39:$A$782,$A39,СВЦЭМ!$B$39:$B$782,X$11)+'СЕТ СН'!$F$11+СВЦЭМ!$D$10+'СЕТ СН'!$F$5-'СЕТ СН'!$F$21</f>
        <v>2399.88951198</v>
      </c>
      <c r="Y39" s="36">
        <f>SUMIFS(СВЦЭМ!$D$39:$D$782,СВЦЭМ!$A$39:$A$782,$A39,СВЦЭМ!$B$39:$B$782,Y$11)+'СЕТ СН'!$F$11+СВЦЭМ!$D$10+'СЕТ СН'!$F$5-'СЕТ СН'!$F$21</f>
        <v>2441.6991238600003</v>
      </c>
    </row>
    <row r="40" spans="1:27" ht="15.75" x14ac:dyDescent="0.2">
      <c r="A40" s="35">
        <f t="shared" si="0"/>
        <v>44649</v>
      </c>
      <c r="B40" s="36">
        <f>SUMIFS(СВЦЭМ!$D$39:$D$782,СВЦЭМ!$A$39:$A$782,$A40,СВЦЭМ!$B$39:$B$782,B$11)+'СЕТ СН'!$F$11+СВЦЭМ!$D$10+'СЕТ СН'!$F$5-'СЕТ СН'!$F$21</f>
        <v>2519.3509721999999</v>
      </c>
      <c r="C40" s="36">
        <f>SUMIFS(СВЦЭМ!$D$39:$D$782,СВЦЭМ!$A$39:$A$782,$A40,СВЦЭМ!$B$39:$B$782,C$11)+'СЕТ СН'!$F$11+СВЦЭМ!$D$10+'СЕТ СН'!$F$5-'СЕТ СН'!$F$21</f>
        <v>2614.93215667</v>
      </c>
      <c r="D40" s="36">
        <f>SUMIFS(СВЦЭМ!$D$39:$D$782,СВЦЭМ!$A$39:$A$782,$A40,СВЦЭМ!$B$39:$B$782,D$11)+'СЕТ СН'!$F$11+СВЦЭМ!$D$10+'СЕТ СН'!$F$5-'СЕТ СН'!$F$21</f>
        <v>2718.26224766</v>
      </c>
      <c r="E40" s="36">
        <f>SUMIFS(СВЦЭМ!$D$39:$D$782,СВЦЭМ!$A$39:$A$782,$A40,СВЦЭМ!$B$39:$B$782,E$11)+'СЕТ СН'!$F$11+СВЦЭМ!$D$10+'СЕТ СН'!$F$5-'СЕТ СН'!$F$21</f>
        <v>2759.0229571199998</v>
      </c>
      <c r="F40" s="36">
        <f>SUMIFS(СВЦЭМ!$D$39:$D$782,СВЦЭМ!$A$39:$A$782,$A40,СВЦЭМ!$B$39:$B$782,F$11)+'СЕТ СН'!$F$11+СВЦЭМ!$D$10+'СЕТ СН'!$F$5-'СЕТ СН'!$F$21</f>
        <v>2772.22509025</v>
      </c>
      <c r="G40" s="36">
        <f>SUMIFS(СВЦЭМ!$D$39:$D$782,СВЦЭМ!$A$39:$A$782,$A40,СВЦЭМ!$B$39:$B$782,G$11)+'СЕТ СН'!$F$11+СВЦЭМ!$D$10+'СЕТ СН'!$F$5-'СЕТ СН'!$F$21</f>
        <v>2761.1142758400001</v>
      </c>
      <c r="H40" s="36">
        <f>SUMIFS(СВЦЭМ!$D$39:$D$782,СВЦЭМ!$A$39:$A$782,$A40,СВЦЭМ!$B$39:$B$782,H$11)+'СЕТ СН'!$F$11+СВЦЭМ!$D$10+'СЕТ СН'!$F$5-'СЕТ СН'!$F$21</f>
        <v>2712.3251382799999</v>
      </c>
      <c r="I40" s="36">
        <f>SUMIFS(СВЦЭМ!$D$39:$D$782,СВЦЭМ!$A$39:$A$782,$A40,СВЦЭМ!$B$39:$B$782,I$11)+'СЕТ СН'!$F$11+СВЦЭМ!$D$10+'СЕТ СН'!$F$5-'СЕТ СН'!$F$21</f>
        <v>2596.8942197000001</v>
      </c>
      <c r="J40" s="36">
        <f>SUMIFS(СВЦЭМ!$D$39:$D$782,СВЦЭМ!$A$39:$A$782,$A40,СВЦЭМ!$B$39:$B$782,J$11)+'СЕТ СН'!$F$11+СВЦЭМ!$D$10+'СЕТ СН'!$F$5-'СЕТ СН'!$F$21</f>
        <v>2501.0572522800003</v>
      </c>
      <c r="K40" s="36">
        <f>SUMIFS(СВЦЭМ!$D$39:$D$782,СВЦЭМ!$A$39:$A$782,$A40,СВЦЭМ!$B$39:$B$782,K$11)+'СЕТ СН'!$F$11+СВЦЭМ!$D$10+'СЕТ СН'!$F$5-'СЕТ СН'!$F$21</f>
        <v>2480.7820197700003</v>
      </c>
      <c r="L40" s="36">
        <f>SUMIFS(СВЦЭМ!$D$39:$D$782,СВЦЭМ!$A$39:$A$782,$A40,СВЦЭМ!$B$39:$B$782,L$11)+'СЕТ СН'!$F$11+СВЦЭМ!$D$10+'СЕТ СН'!$F$5-'СЕТ СН'!$F$21</f>
        <v>2511.1842136599998</v>
      </c>
      <c r="M40" s="36">
        <f>SUMIFS(СВЦЭМ!$D$39:$D$782,СВЦЭМ!$A$39:$A$782,$A40,СВЦЭМ!$B$39:$B$782,M$11)+'СЕТ СН'!$F$11+СВЦЭМ!$D$10+'СЕТ СН'!$F$5-'СЕТ СН'!$F$21</f>
        <v>2571.4485851500003</v>
      </c>
      <c r="N40" s="36">
        <f>SUMIFS(СВЦЭМ!$D$39:$D$782,СВЦЭМ!$A$39:$A$782,$A40,СВЦЭМ!$B$39:$B$782,N$11)+'СЕТ СН'!$F$11+СВЦЭМ!$D$10+'СЕТ СН'!$F$5-'СЕТ СН'!$F$21</f>
        <v>2680.57599691</v>
      </c>
      <c r="O40" s="36">
        <f>SUMIFS(СВЦЭМ!$D$39:$D$782,СВЦЭМ!$A$39:$A$782,$A40,СВЦЭМ!$B$39:$B$782,O$11)+'СЕТ СН'!$F$11+СВЦЭМ!$D$10+'СЕТ СН'!$F$5-'СЕТ СН'!$F$21</f>
        <v>2731.87608297</v>
      </c>
      <c r="P40" s="36">
        <f>SUMIFS(СВЦЭМ!$D$39:$D$782,СВЦЭМ!$A$39:$A$782,$A40,СВЦЭМ!$B$39:$B$782,P$11)+'СЕТ СН'!$F$11+СВЦЭМ!$D$10+'СЕТ СН'!$F$5-'СЕТ СН'!$F$21</f>
        <v>2752.54938924</v>
      </c>
      <c r="Q40" s="36">
        <f>SUMIFS(СВЦЭМ!$D$39:$D$782,СВЦЭМ!$A$39:$A$782,$A40,СВЦЭМ!$B$39:$B$782,Q$11)+'СЕТ СН'!$F$11+СВЦЭМ!$D$10+'СЕТ СН'!$F$5-'СЕТ СН'!$F$21</f>
        <v>2753.3704505599999</v>
      </c>
      <c r="R40" s="36">
        <f>SUMIFS(СВЦЭМ!$D$39:$D$782,СВЦЭМ!$A$39:$A$782,$A40,СВЦЭМ!$B$39:$B$782,R$11)+'СЕТ СН'!$F$11+СВЦЭМ!$D$10+'СЕТ СН'!$F$5-'СЕТ СН'!$F$21</f>
        <v>2701.6429142699999</v>
      </c>
      <c r="S40" s="36">
        <f>SUMIFS(СВЦЭМ!$D$39:$D$782,СВЦЭМ!$A$39:$A$782,$A40,СВЦЭМ!$B$39:$B$782,S$11)+'СЕТ СН'!$F$11+СВЦЭМ!$D$10+'СЕТ СН'!$F$5-'СЕТ СН'!$F$21</f>
        <v>2672.5204656000001</v>
      </c>
      <c r="T40" s="36">
        <f>SUMIFS(СВЦЭМ!$D$39:$D$782,СВЦЭМ!$A$39:$A$782,$A40,СВЦЭМ!$B$39:$B$782,T$11)+'СЕТ СН'!$F$11+СВЦЭМ!$D$10+'СЕТ СН'!$F$5-'СЕТ СН'!$F$21</f>
        <v>2649.3501975400004</v>
      </c>
      <c r="U40" s="36">
        <f>SUMIFS(СВЦЭМ!$D$39:$D$782,СВЦЭМ!$A$39:$A$782,$A40,СВЦЭМ!$B$39:$B$782,U$11)+'СЕТ СН'!$F$11+СВЦЭМ!$D$10+'СЕТ СН'!$F$5-'СЕТ СН'!$F$21</f>
        <v>2600.1551660700002</v>
      </c>
      <c r="V40" s="36">
        <f>SUMIFS(СВЦЭМ!$D$39:$D$782,СВЦЭМ!$A$39:$A$782,$A40,СВЦЭМ!$B$39:$B$782,V$11)+'СЕТ СН'!$F$11+СВЦЭМ!$D$10+'СЕТ СН'!$F$5-'СЕТ СН'!$F$21</f>
        <v>2611.9453393200001</v>
      </c>
      <c r="W40" s="36">
        <f>SUMIFS(СВЦЭМ!$D$39:$D$782,СВЦЭМ!$A$39:$A$782,$A40,СВЦЭМ!$B$39:$B$782,W$11)+'СЕТ СН'!$F$11+СВЦЭМ!$D$10+'СЕТ СН'!$F$5-'СЕТ СН'!$F$21</f>
        <v>2614.5829044900001</v>
      </c>
      <c r="X40" s="36">
        <f>SUMIFS(СВЦЭМ!$D$39:$D$782,СВЦЭМ!$A$39:$A$782,$A40,СВЦЭМ!$B$39:$B$782,X$11)+'СЕТ СН'!$F$11+СВЦЭМ!$D$10+'СЕТ СН'!$F$5-'СЕТ СН'!$F$21</f>
        <v>2644.2959577800002</v>
      </c>
      <c r="Y40" s="36">
        <f>SUMIFS(СВЦЭМ!$D$39:$D$782,СВЦЭМ!$A$39:$A$782,$A40,СВЦЭМ!$B$39:$B$782,Y$11)+'СЕТ СН'!$F$11+СВЦЭМ!$D$10+'СЕТ СН'!$F$5-'СЕТ СН'!$F$21</f>
        <v>2641.7504350200002</v>
      </c>
    </row>
    <row r="41" spans="1:27" ht="15.75" x14ac:dyDescent="0.2">
      <c r="A41" s="35">
        <f t="shared" si="0"/>
        <v>44650</v>
      </c>
      <c r="B41" s="36">
        <f>SUMIFS(СВЦЭМ!$D$39:$D$782,СВЦЭМ!$A$39:$A$782,$A41,СВЦЭМ!$B$39:$B$782,B$11)+'СЕТ СН'!$F$11+СВЦЭМ!$D$10+'СЕТ СН'!$F$5-'СЕТ СН'!$F$21</f>
        <v>2636.7233333599997</v>
      </c>
      <c r="C41" s="36">
        <f>SUMIFS(СВЦЭМ!$D$39:$D$782,СВЦЭМ!$A$39:$A$782,$A41,СВЦЭМ!$B$39:$B$782,C$11)+'СЕТ СН'!$F$11+СВЦЭМ!$D$10+'СЕТ СН'!$F$5-'СЕТ СН'!$F$21</f>
        <v>2653.0742813400002</v>
      </c>
      <c r="D41" s="36">
        <f>SUMIFS(СВЦЭМ!$D$39:$D$782,СВЦЭМ!$A$39:$A$782,$A41,СВЦЭМ!$B$39:$B$782,D$11)+'СЕТ СН'!$F$11+СВЦЭМ!$D$10+'СЕТ СН'!$F$5-'СЕТ СН'!$F$21</f>
        <v>2716.69937759</v>
      </c>
      <c r="E41" s="36">
        <f>SUMIFS(СВЦЭМ!$D$39:$D$782,СВЦЭМ!$A$39:$A$782,$A41,СВЦЭМ!$B$39:$B$782,E$11)+'СЕТ СН'!$F$11+СВЦЭМ!$D$10+'СЕТ СН'!$F$5-'СЕТ СН'!$F$21</f>
        <v>2771.4397824799998</v>
      </c>
      <c r="F41" s="36">
        <f>SUMIFS(СВЦЭМ!$D$39:$D$782,СВЦЭМ!$A$39:$A$782,$A41,СВЦЭМ!$B$39:$B$782,F$11)+'СЕТ СН'!$F$11+СВЦЭМ!$D$10+'СЕТ СН'!$F$5-'СЕТ СН'!$F$21</f>
        <v>2770.1499280600001</v>
      </c>
      <c r="G41" s="36">
        <f>SUMIFS(СВЦЭМ!$D$39:$D$782,СВЦЭМ!$A$39:$A$782,$A41,СВЦЭМ!$B$39:$B$782,G$11)+'СЕТ СН'!$F$11+СВЦЭМ!$D$10+'СЕТ СН'!$F$5-'СЕТ СН'!$F$21</f>
        <v>2760.5999230699999</v>
      </c>
      <c r="H41" s="36">
        <f>SUMIFS(СВЦЭМ!$D$39:$D$782,СВЦЭМ!$A$39:$A$782,$A41,СВЦЭМ!$B$39:$B$782,H$11)+'СЕТ СН'!$F$11+СВЦЭМ!$D$10+'СЕТ СН'!$F$5-'СЕТ СН'!$F$21</f>
        <v>2698.3402149399999</v>
      </c>
      <c r="I41" s="36">
        <f>SUMIFS(СВЦЭМ!$D$39:$D$782,СВЦЭМ!$A$39:$A$782,$A41,СВЦЭМ!$B$39:$B$782,I$11)+'СЕТ СН'!$F$11+СВЦЭМ!$D$10+'СЕТ СН'!$F$5-'СЕТ СН'!$F$21</f>
        <v>2638.1097192799998</v>
      </c>
      <c r="J41" s="36">
        <f>SUMIFS(СВЦЭМ!$D$39:$D$782,СВЦЭМ!$A$39:$A$782,$A41,СВЦЭМ!$B$39:$B$782,J$11)+'СЕТ СН'!$F$11+СВЦЭМ!$D$10+'СЕТ СН'!$F$5-'СЕТ СН'!$F$21</f>
        <v>2601.0113644200001</v>
      </c>
      <c r="K41" s="36">
        <f>SUMIFS(СВЦЭМ!$D$39:$D$782,СВЦЭМ!$A$39:$A$782,$A41,СВЦЭМ!$B$39:$B$782,K$11)+'СЕТ СН'!$F$11+СВЦЭМ!$D$10+'СЕТ СН'!$F$5-'СЕТ СН'!$F$21</f>
        <v>2608.2880585399998</v>
      </c>
      <c r="L41" s="36">
        <f>SUMIFS(СВЦЭМ!$D$39:$D$782,СВЦЭМ!$A$39:$A$782,$A41,СВЦЭМ!$B$39:$B$782,L$11)+'СЕТ СН'!$F$11+СВЦЭМ!$D$10+'СЕТ СН'!$F$5-'СЕТ СН'!$F$21</f>
        <v>2630.6115146500001</v>
      </c>
      <c r="M41" s="36">
        <f>SUMIFS(СВЦЭМ!$D$39:$D$782,СВЦЭМ!$A$39:$A$782,$A41,СВЦЭМ!$B$39:$B$782,M$11)+'СЕТ СН'!$F$11+СВЦЭМ!$D$10+'СЕТ СН'!$F$5-'СЕТ СН'!$F$21</f>
        <v>2632.4537328599999</v>
      </c>
      <c r="N41" s="36">
        <f>SUMIFS(СВЦЭМ!$D$39:$D$782,СВЦЭМ!$A$39:$A$782,$A41,СВЦЭМ!$B$39:$B$782,N$11)+'СЕТ СН'!$F$11+СВЦЭМ!$D$10+'СЕТ СН'!$F$5-'СЕТ СН'!$F$21</f>
        <v>2667.18311262</v>
      </c>
      <c r="O41" s="36">
        <f>SUMIFS(СВЦЭМ!$D$39:$D$782,СВЦЭМ!$A$39:$A$782,$A41,СВЦЭМ!$B$39:$B$782,O$11)+'СЕТ СН'!$F$11+СВЦЭМ!$D$10+'СЕТ СН'!$F$5-'СЕТ СН'!$F$21</f>
        <v>2723.2387043500003</v>
      </c>
      <c r="P41" s="36">
        <f>SUMIFS(СВЦЭМ!$D$39:$D$782,СВЦЭМ!$A$39:$A$782,$A41,СВЦЭМ!$B$39:$B$782,P$11)+'СЕТ СН'!$F$11+СВЦЭМ!$D$10+'СЕТ СН'!$F$5-'СЕТ СН'!$F$21</f>
        <v>2773.5104264500001</v>
      </c>
      <c r="Q41" s="36">
        <f>SUMIFS(СВЦЭМ!$D$39:$D$782,СВЦЭМ!$A$39:$A$782,$A41,СВЦЭМ!$B$39:$B$782,Q$11)+'СЕТ СН'!$F$11+СВЦЭМ!$D$10+'СЕТ СН'!$F$5-'СЕТ СН'!$F$21</f>
        <v>2748.04113891</v>
      </c>
      <c r="R41" s="36">
        <f>SUMIFS(СВЦЭМ!$D$39:$D$782,СВЦЭМ!$A$39:$A$782,$A41,СВЦЭМ!$B$39:$B$782,R$11)+'СЕТ СН'!$F$11+СВЦЭМ!$D$10+'СЕТ СН'!$F$5-'СЕТ СН'!$F$21</f>
        <v>2696.4964065499998</v>
      </c>
      <c r="S41" s="36">
        <f>SUMIFS(СВЦЭМ!$D$39:$D$782,СВЦЭМ!$A$39:$A$782,$A41,СВЦЭМ!$B$39:$B$782,S$11)+'СЕТ СН'!$F$11+СВЦЭМ!$D$10+'СЕТ СН'!$F$5-'СЕТ СН'!$F$21</f>
        <v>2667.2043749000004</v>
      </c>
      <c r="T41" s="36">
        <f>SUMIFS(СВЦЭМ!$D$39:$D$782,СВЦЭМ!$A$39:$A$782,$A41,СВЦЭМ!$B$39:$B$782,T$11)+'СЕТ СН'!$F$11+СВЦЭМ!$D$10+'СЕТ СН'!$F$5-'СЕТ СН'!$F$21</f>
        <v>2640.30907987</v>
      </c>
      <c r="U41" s="36">
        <f>SUMIFS(СВЦЭМ!$D$39:$D$782,СВЦЭМ!$A$39:$A$782,$A41,СВЦЭМ!$B$39:$B$782,U$11)+'СЕТ СН'!$F$11+СВЦЭМ!$D$10+'СЕТ СН'!$F$5-'СЕТ СН'!$F$21</f>
        <v>2605.9968828600004</v>
      </c>
      <c r="V41" s="36">
        <f>SUMIFS(СВЦЭМ!$D$39:$D$782,СВЦЭМ!$A$39:$A$782,$A41,СВЦЭМ!$B$39:$B$782,V$11)+'СЕТ СН'!$F$11+СВЦЭМ!$D$10+'СЕТ СН'!$F$5-'СЕТ СН'!$F$21</f>
        <v>2603.5218049100004</v>
      </c>
      <c r="W41" s="36">
        <f>SUMIFS(СВЦЭМ!$D$39:$D$782,СВЦЭМ!$A$39:$A$782,$A41,СВЦЭМ!$B$39:$B$782,W$11)+'СЕТ СН'!$F$11+СВЦЭМ!$D$10+'СЕТ СН'!$F$5-'СЕТ СН'!$F$21</f>
        <v>2610.2644575599998</v>
      </c>
      <c r="X41" s="36">
        <f>SUMIFS(СВЦЭМ!$D$39:$D$782,СВЦЭМ!$A$39:$A$782,$A41,СВЦЭМ!$B$39:$B$782,X$11)+'СЕТ СН'!$F$11+СВЦЭМ!$D$10+'СЕТ СН'!$F$5-'СЕТ СН'!$F$21</f>
        <v>2630.2911038500001</v>
      </c>
      <c r="Y41" s="36">
        <f>SUMIFS(СВЦЭМ!$D$39:$D$782,СВЦЭМ!$A$39:$A$782,$A41,СВЦЭМ!$B$39:$B$782,Y$11)+'СЕТ СН'!$F$11+СВЦЭМ!$D$10+'СЕТ СН'!$F$5-'СЕТ СН'!$F$21</f>
        <v>2649.9561084100001</v>
      </c>
    </row>
    <row r="42" spans="1:27" ht="15.75" x14ac:dyDescent="0.2">
      <c r="A42" s="35">
        <f t="shared" si="0"/>
        <v>44651</v>
      </c>
      <c r="B42" s="36">
        <f>SUMIFS(СВЦЭМ!$D$39:$D$782,СВЦЭМ!$A$39:$A$782,$A42,СВЦЭМ!$B$39:$B$782,B$11)+'СЕТ СН'!$F$11+СВЦЭМ!$D$10+'СЕТ СН'!$F$5-'СЕТ СН'!$F$21</f>
        <v>2645.5462991900004</v>
      </c>
      <c r="C42" s="36">
        <f>SUMIFS(СВЦЭМ!$D$39:$D$782,СВЦЭМ!$A$39:$A$782,$A42,СВЦЭМ!$B$39:$B$782,C$11)+'СЕТ СН'!$F$11+СВЦЭМ!$D$10+'СЕТ СН'!$F$5-'СЕТ СН'!$F$21</f>
        <v>2645.6873990200002</v>
      </c>
      <c r="D42" s="36">
        <f>SUMIFS(СВЦЭМ!$D$39:$D$782,СВЦЭМ!$A$39:$A$782,$A42,СВЦЭМ!$B$39:$B$782,D$11)+'СЕТ СН'!$F$11+СВЦЭМ!$D$10+'СЕТ СН'!$F$5-'СЕТ СН'!$F$21</f>
        <v>2711.8465647600001</v>
      </c>
      <c r="E42" s="36">
        <f>SUMIFS(СВЦЭМ!$D$39:$D$782,СВЦЭМ!$A$39:$A$782,$A42,СВЦЭМ!$B$39:$B$782,E$11)+'СЕТ СН'!$F$11+СВЦЭМ!$D$10+'СЕТ СН'!$F$5-'СЕТ СН'!$F$21</f>
        <v>2780.1550476399998</v>
      </c>
      <c r="F42" s="36">
        <f>SUMIFS(СВЦЭМ!$D$39:$D$782,СВЦЭМ!$A$39:$A$782,$A42,СВЦЭМ!$B$39:$B$782,F$11)+'СЕТ СН'!$F$11+СВЦЭМ!$D$10+'СЕТ СН'!$F$5-'СЕТ СН'!$F$21</f>
        <v>2777.7452122900004</v>
      </c>
      <c r="G42" s="36">
        <f>SUMIFS(СВЦЭМ!$D$39:$D$782,СВЦЭМ!$A$39:$A$782,$A42,СВЦЭМ!$B$39:$B$782,G$11)+'СЕТ СН'!$F$11+СВЦЭМ!$D$10+'СЕТ СН'!$F$5-'СЕТ СН'!$F$21</f>
        <v>2773.2121640599998</v>
      </c>
      <c r="H42" s="36">
        <f>SUMIFS(СВЦЭМ!$D$39:$D$782,СВЦЭМ!$A$39:$A$782,$A42,СВЦЭМ!$B$39:$B$782,H$11)+'СЕТ СН'!$F$11+СВЦЭМ!$D$10+'СЕТ СН'!$F$5-'СЕТ СН'!$F$21</f>
        <v>2720.2304696199999</v>
      </c>
      <c r="I42" s="36">
        <f>SUMIFS(СВЦЭМ!$D$39:$D$782,СВЦЭМ!$A$39:$A$782,$A42,СВЦЭМ!$B$39:$B$782,I$11)+'СЕТ СН'!$F$11+СВЦЭМ!$D$10+'СЕТ СН'!$F$5-'СЕТ СН'!$F$21</f>
        <v>2650.5591497300002</v>
      </c>
      <c r="J42" s="36">
        <f>SUMIFS(СВЦЭМ!$D$39:$D$782,СВЦЭМ!$A$39:$A$782,$A42,СВЦЭМ!$B$39:$B$782,J$11)+'СЕТ СН'!$F$11+СВЦЭМ!$D$10+'СЕТ СН'!$F$5-'СЕТ СН'!$F$21</f>
        <v>2620.0229424600002</v>
      </c>
      <c r="K42" s="36">
        <f>SUMIFS(СВЦЭМ!$D$39:$D$782,СВЦЭМ!$A$39:$A$782,$A42,СВЦЭМ!$B$39:$B$782,K$11)+'СЕТ СН'!$F$11+СВЦЭМ!$D$10+'СЕТ СН'!$F$5-'СЕТ СН'!$F$21</f>
        <v>2618.4419116999998</v>
      </c>
      <c r="L42" s="36">
        <f>SUMIFS(СВЦЭМ!$D$39:$D$782,СВЦЭМ!$A$39:$A$782,$A42,СВЦЭМ!$B$39:$B$782,L$11)+'СЕТ СН'!$F$11+СВЦЭМ!$D$10+'СЕТ СН'!$F$5-'СЕТ СН'!$F$21</f>
        <v>2645.7339939100002</v>
      </c>
      <c r="M42" s="36">
        <f>SUMIFS(СВЦЭМ!$D$39:$D$782,СВЦЭМ!$A$39:$A$782,$A42,СВЦЭМ!$B$39:$B$782,M$11)+'СЕТ СН'!$F$11+СВЦЭМ!$D$10+'СЕТ СН'!$F$5-'СЕТ СН'!$F$21</f>
        <v>2672.8463270500001</v>
      </c>
      <c r="N42" s="36">
        <f>SUMIFS(СВЦЭМ!$D$39:$D$782,СВЦЭМ!$A$39:$A$782,$A42,СВЦЭМ!$B$39:$B$782,N$11)+'СЕТ СН'!$F$11+СВЦЭМ!$D$10+'СЕТ СН'!$F$5-'СЕТ СН'!$F$21</f>
        <v>2698.6028375300002</v>
      </c>
      <c r="O42" s="36">
        <f>SUMIFS(СВЦЭМ!$D$39:$D$782,СВЦЭМ!$A$39:$A$782,$A42,СВЦЭМ!$B$39:$B$782,O$11)+'СЕТ СН'!$F$11+СВЦЭМ!$D$10+'СЕТ СН'!$F$5-'СЕТ СН'!$F$21</f>
        <v>2738.18845719</v>
      </c>
      <c r="P42" s="36">
        <f>SUMIFS(СВЦЭМ!$D$39:$D$782,СВЦЭМ!$A$39:$A$782,$A42,СВЦЭМ!$B$39:$B$782,P$11)+'СЕТ СН'!$F$11+СВЦЭМ!$D$10+'СЕТ СН'!$F$5-'СЕТ СН'!$F$21</f>
        <v>2759.7215265900004</v>
      </c>
      <c r="Q42" s="36">
        <f>SUMIFS(СВЦЭМ!$D$39:$D$782,СВЦЭМ!$A$39:$A$782,$A42,СВЦЭМ!$B$39:$B$782,Q$11)+'СЕТ СН'!$F$11+СВЦЭМ!$D$10+'СЕТ СН'!$F$5-'СЕТ СН'!$F$21</f>
        <v>2731.24577447</v>
      </c>
      <c r="R42" s="36">
        <f>SUMIFS(СВЦЭМ!$D$39:$D$782,СВЦЭМ!$A$39:$A$782,$A42,СВЦЭМ!$B$39:$B$782,R$11)+'СЕТ СН'!$F$11+СВЦЭМ!$D$10+'СЕТ СН'!$F$5-'СЕТ СН'!$F$21</f>
        <v>2630.9573772000003</v>
      </c>
      <c r="S42" s="36">
        <f>SUMIFS(СВЦЭМ!$D$39:$D$782,СВЦЭМ!$A$39:$A$782,$A42,СВЦЭМ!$B$39:$B$782,S$11)+'СЕТ СН'!$F$11+СВЦЭМ!$D$10+'СЕТ СН'!$F$5-'СЕТ СН'!$F$21</f>
        <v>2519.7167426999999</v>
      </c>
      <c r="T42" s="36">
        <f>SUMIFS(СВЦЭМ!$D$39:$D$782,СВЦЭМ!$A$39:$A$782,$A42,СВЦЭМ!$B$39:$B$782,T$11)+'СЕТ СН'!$F$11+СВЦЭМ!$D$10+'СЕТ СН'!$F$5-'СЕТ СН'!$F$21</f>
        <v>2434.22957778</v>
      </c>
      <c r="U42" s="36">
        <f>SUMIFS(СВЦЭМ!$D$39:$D$782,СВЦЭМ!$A$39:$A$782,$A42,СВЦЭМ!$B$39:$B$782,U$11)+'СЕТ СН'!$F$11+СВЦЭМ!$D$10+'СЕТ СН'!$F$5-'СЕТ СН'!$F$21</f>
        <v>2462.8567623399999</v>
      </c>
      <c r="V42" s="36">
        <f>SUMIFS(СВЦЭМ!$D$39:$D$782,СВЦЭМ!$A$39:$A$782,$A42,СВЦЭМ!$B$39:$B$782,V$11)+'СЕТ СН'!$F$11+СВЦЭМ!$D$10+'СЕТ СН'!$F$5-'СЕТ СН'!$F$21</f>
        <v>2513.1787497800001</v>
      </c>
      <c r="W42" s="36">
        <f>SUMIFS(СВЦЭМ!$D$39:$D$782,СВЦЭМ!$A$39:$A$782,$A42,СВЦЭМ!$B$39:$B$782,W$11)+'СЕТ СН'!$F$11+СВЦЭМ!$D$10+'СЕТ СН'!$F$5-'СЕТ СН'!$F$21</f>
        <v>2602.7580035600004</v>
      </c>
      <c r="X42" s="36">
        <f>SUMIFS(СВЦЭМ!$D$39:$D$782,СВЦЭМ!$A$39:$A$782,$A42,СВЦЭМ!$B$39:$B$782,X$11)+'СЕТ СН'!$F$11+СВЦЭМ!$D$10+'СЕТ СН'!$F$5-'СЕТ СН'!$F$21</f>
        <v>2634.0802662300002</v>
      </c>
      <c r="Y42" s="36">
        <f>SUMIFS(СВЦЭМ!$D$39:$D$782,СВЦЭМ!$A$39:$A$782,$A42,СВЦЭМ!$B$39:$B$782,Y$11)+'СЕТ СН'!$F$11+СВЦЭМ!$D$10+'СЕТ СН'!$F$5-'СЕТ СН'!$F$21</f>
        <v>2667.1250596199998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01.03.2022</v>
      </c>
      <c r="B48" s="36">
        <f>SUMIFS(СВЦЭМ!$D$39:$D$782,СВЦЭМ!$A$39:$A$782,$A48,СВЦЭМ!$B$39:$B$782,B$47)+'СЕТ СН'!$G$11+СВЦЭМ!$D$10+'СЕТ СН'!$G$5-'СЕТ СН'!$G$21</f>
        <v>3375.5813973499999</v>
      </c>
      <c r="C48" s="36">
        <f>SUMIFS(СВЦЭМ!$D$39:$D$782,СВЦЭМ!$A$39:$A$782,$A48,СВЦЭМ!$B$39:$B$782,C$47)+'СЕТ СН'!$G$11+СВЦЭМ!$D$10+'СЕТ СН'!$G$5-'СЕТ СН'!$G$21</f>
        <v>3410.4222103299999</v>
      </c>
      <c r="D48" s="36">
        <f>SUMIFS(СВЦЭМ!$D$39:$D$782,СВЦЭМ!$A$39:$A$782,$A48,СВЦЭМ!$B$39:$B$782,D$47)+'СЕТ СН'!$G$11+СВЦЭМ!$D$10+'СЕТ СН'!$G$5-'СЕТ СН'!$G$21</f>
        <v>3434.78896743</v>
      </c>
      <c r="E48" s="36">
        <f>SUMIFS(СВЦЭМ!$D$39:$D$782,СВЦЭМ!$A$39:$A$782,$A48,СВЦЭМ!$B$39:$B$782,E$47)+'СЕТ СН'!$G$11+СВЦЭМ!$D$10+'СЕТ СН'!$G$5-'СЕТ СН'!$G$21</f>
        <v>3426.95873858</v>
      </c>
      <c r="F48" s="36">
        <f>SUMIFS(СВЦЭМ!$D$39:$D$782,СВЦЭМ!$A$39:$A$782,$A48,СВЦЭМ!$B$39:$B$782,F$47)+'СЕТ СН'!$G$11+СВЦЭМ!$D$10+'СЕТ СН'!$G$5-'СЕТ СН'!$G$21</f>
        <v>3421.6163293899999</v>
      </c>
      <c r="G48" s="36">
        <f>SUMIFS(СВЦЭМ!$D$39:$D$782,СВЦЭМ!$A$39:$A$782,$A48,СВЦЭМ!$B$39:$B$782,G$47)+'СЕТ СН'!$G$11+СВЦЭМ!$D$10+'СЕТ СН'!$G$5-'СЕТ СН'!$G$21</f>
        <v>3417.5244823100002</v>
      </c>
      <c r="H48" s="36">
        <f>SUMIFS(СВЦЭМ!$D$39:$D$782,СВЦЭМ!$A$39:$A$782,$A48,СВЦЭМ!$B$39:$B$782,H$47)+'СЕТ СН'!$G$11+СВЦЭМ!$D$10+'СЕТ СН'!$G$5-'СЕТ СН'!$G$21</f>
        <v>3358.9633154499998</v>
      </c>
      <c r="I48" s="36">
        <f>SUMIFS(СВЦЭМ!$D$39:$D$782,СВЦЭМ!$A$39:$A$782,$A48,СВЦЭМ!$B$39:$B$782,I$47)+'СЕТ СН'!$G$11+СВЦЭМ!$D$10+'СЕТ СН'!$G$5-'СЕТ СН'!$G$21</f>
        <v>3332.3730031800001</v>
      </c>
      <c r="J48" s="36">
        <f>SUMIFS(СВЦЭМ!$D$39:$D$782,СВЦЭМ!$A$39:$A$782,$A48,СВЦЭМ!$B$39:$B$782,J$47)+'СЕТ СН'!$G$11+СВЦЭМ!$D$10+'СЕТ СН'!$G$5-'СЕТ СН'!$G$21</f>
        <v>3291.1892181100002</v>
      </c>
      <c r="K48" s="36">
        <f>SUMIFS(СВЦЭМ!$D$39:$D$782,СВЦЭМ!$A$39:$A$782,$A48,СВЦЭМ!$B$39:$B$782,K$47)+'СЕТ СН'!$G$11+СВЦЭМ!$D$10+'СЕТ СН'!$G$5-'СЕТ СН'!$G$21</f>
        <v>3303.68241739</v>
      </c>
      <c r="L48" s="36">
        <f>SUMIFS(СВЦЭМ!$D$39:$D$782,СВЦЭМ!$A$39:$A$782,$A48,СВЦЭМ!$B$39:$B$782,L$47)+'СЕТ СН'!$G$11+СВЦЭМ!$D$10+'СЕТ СН'!$G$5-'СЕТ СН'!$G$21</f>
        <v>3291.0779854900002</v>
      </c>
      <c r="M48" s="36">
        <f>SUMIFS(СВЦЭМ!$D$39:$D$782,СВЦЭМ!$A$39:$A$782,$A48,СВЦЭМ!$B$39:$B$782,M$47)+'СЕТ СН'!$G$11+СВЦЭМ!$D$10+'СЕТ СН'!$G$5-'СЕТ СН'!$G$21</f>
        <v>3327.0492655200001</v>
      </c>
      <c r="N48" s="36">
        <f>SUMIFS(СВЦЭМ!$D$39:$D$782,СВЦЭМ!$A$39:$A$782,$A48,СВЦЭМ!$B$39:$B$782,N$47)+'СЕТ СН'!$G$11+СВЦЭМ!$D$10+'СЕТ СН'!$G$5-'СЕТ СН'!$G$21</f>
        <v>3364.4832681299999</v>
      </c>
      <c r="O48" s="36">
        <f>SUMIFS(СВЦЭМ!$D$39:$D$782,СВЦЭМ!$A$39:$A$782,$A48,СВЦЭМ!$B$39:$B$782,O$47)+'СЕТ СН'!$G$11+СВЦЭМ!$D$10+'СЕТ СН'!$G$5-'СЕТ СН'!$G$21</f>
        <v>3390.7903175700003</v>
      </c>
      <c r="P48" s="36">
        <f>SUMIFS(СВЦЭМ!$D$39:$D$782,СВЦЭМ!$A$39:$A$782,$A48,СВЦЭМ!$B$39:$B$782,P$47)+'СЕТ СН'!$G$11+СВЦЭМ!$D$10+'СЕТ СН'!$G$5-'СЕТ СН'!$G$21</f>
        <v>3396.3285656799999</v>
      </c>
      <c r="Q48" s="36">
        <f>SUMIFS(СВЦЭМ!$D$39:$D$782,СВЦЭМ!$A$39:$A$782,$A48,СВЦЭМ!$B$39:$B$782,Q$47)+'СЕТ СН'!$G$11+СВЦЭМ!$D$10+'СЕТ СН'!$G$5-'СЕТ СН'!$G$21</f>
        <v>3384.94113668</v>
      </c>
      <c r="R48" s="36">
        <f>SUMIFS(СВЦЭМ!$D$39:$D$782,СВЦЭМ!$A$39:$A$782,$A48,СВЦЭМ!$B$39:$B$782,R$47)+'СЕТ СН'!$G$11+СВЦЭМ!$D$10+'СЕТ СН'!$G$5-'СЕТ СН'!$G$21</f>
        <v>3354.62074381</v>
      </c>
      <c r="S48" s="36">
        <f>SUMIFS(СВЦЭМ!$D$39:$D$782,СВЦЭМ!$A$39:$A$782,$A48,СВЦЭМ!$B$39:$B$782,S$47)+'СЕТ СН'!$G$11+СВЦЭМ!$D$10+'СЕТ СН'!$G$5-'СЕТ СН'!$G$21</f>
        <v>3326.5661246199998</v>
      </c>
      <c r="T48" s="36">
        <f>SUMIFS(СВЦЭМ!$D$39:$D$782,СВЦЭМ!$A$39:$A$782,$A48,СВЦЭМ!$B$39:$B$782,T$47)+'СЕТ СН'!$G$11+СВЦЭМ!$D$10+'СЕТ СН'!$G$5-'СЕТ СН'!$G$21</f>
        <v>3281.06434253</v>
      </c>
      <c r="U48" s="36">
        <f>SUMIFS(СВЦЭМ!$D$39:$D$782,СВЦЭМ!$A$39:$A$782,$A48,СВЦЭМ!$B$39:$B$782,U$47)+'СЕТ СН'!$G$11+СВЦЭМ!$D$10+'СЕТ СН'!$G$5-'СЕТ СН'!$G$21</f>
        <v>3263.96885578</v>
      </c>
      <c r="V48" s="36">
        <f>SUMIFS(СВЦЭМ!$D$39:$D$782,СВЦЭМ!$A$39:$A$782,$A48,СВЦЭМ!$B$39:$B$782,V$47)+'СЕТ СН'!$G$11+СВЦЭМ!$D$10+'СЕТ СН'!$G$5-'СЕТ СН'!$G$21</f>
        <v>3276.7114157400001</v>
      </c>
      <c r="W48" s="36">
        <f>SUMIFS(СВЦЭМ!$D$39:$D$782,СВЦЭМ!$A$39:$A$782,$A48,СВЦЭМ!$B$39:$B$782,W$47)+'СЕТ СН'!$G$11+СВЦЭМ!$D$10+'СЕТ СН'!$G$5-'СЕТ СН'!$G$21</f>
        <v>3285.8484836299999</v>
      </c>
      <c r="X48" s="36">
        <f>SUMIFS(СВЦЭМ!$D$39:$D$782,СВЦЭМ!$A$39:$A$782,$A48,СВЦЭМ!$B$39:$B$782,X$47)+'СЕТ СН'!$G$11+СВЦЭМ!$D$10+'СЕТ СН'!$G$5-'СЕТ СН'!$G$21</f>
        <v>3321.0327101800003</v>
      </c>
      <c r="Y48" s="36">
        <f>SUMIFS(СВЦЭМ!$D$39:$D$782,СВЦЭМ!$A$39:$A$782,$A48,СВЦЭМ!$B$39:$B$782,Y$47)+'СЕТ СН'!$G$11+СВЦЭМ!$D$10+'СЕТ СН'!$G$5-'СЕТ СН'!$G$21</f>
        <v>3359.8747383999998</v>
      </c>
      <c r="AA48" s="45"/>
    </row>
    <row r="49" spans="1:25" ht="15.75" x14ac:dyDescent="0.2">
      <c r="A49" s="35">
        <f>A48+1</f>
        <v>44622</v>
      </c>
      <c r="B49" s="36">
        <f>SUMIFS(СВЦЭМ!$D$39:$D$782,СВЦЭМ!$A$39:$A$782,$A49,СВЦЭМ!$B$39:$B$782,B$47)+'СЕТ СН'!$G$11+СВЦЭМ!$D$10+'СЕТ СН'!$G$5-'СЕТ СН'!$G$21</f>
        <v>3389.3316107800001</v>
      </c>
      <c r="C49" s="36">
        <f>SUMIFS(СВЦЭМ!$D$39:$D$782,СВЦЭМ!$A$39:$A$782,$A49,СВЦЭМ!$B$39:$B$782,C$47)+'СЕТ СН'!$G$11+СВЦЭМ!$D$10+'СЕТ СН'!$G$5-'СЕТ СН'!$G$21</f>
        <v>3433.2186259199998</v>
      </c>
      <c r="D49" s="36">
        <f>SUMIFS(СВЦЭМ!$D$39:$D$782,СВЦЭМ!$A$39:$A$782,$A49,СВЦЭМ!$B$39:$B$782,D$47)+'СЕТ СН'!$G$11+СВЦЭМ!$D$10+'СЕТ СН'!$G$5-'СЕТ СН'!$G$21</f>
        <v>3477.1548896499999</v>
      </c>
      <c r="E49" s="36">
        <f>SUMIFS(СВЦЭМ!$D$39:$D$782,СВЦЭМ!$A$39:$A$782,$A49,СВЦЭМ!$B$39:$B$782,E$47)+'СЕТ СН'!$G$11+СВЦЭМ!$D$10+'СЕТ СН'!$G$5-'СЕТ СН'!$G$21</f>
        <v>3502.0861124800003</v>
      </c>
      <c r="F49" s="36">
        <f>SUMIFS(СВЦЭМ!$D$39:$D$782,СВЦЭМ!$A$39:$A$782,$A49,СВЦЭМ!$B$39:$B$782,F$47)+'СЕТ СН'!$G$11+СВЦЭМ!$D$10+'СЕТ СН'!$G$5-'СЕТ СН'!$G$21</f>
        <v>3527.3576819700002</v>
      </c>
      <c r="G49" s="36">
        <f>SUMIFS(СВЦЭМ!$D$39:$D$782,СВЦЭМ!$A$39:$A$782,$A49,СВЦЭМ!$B$39:$B$782,G$47)+'СЕТ СН'!$G$11+СВЦЭМ!$D$10+'СЕТ СН'!$G$5-'СЕТ СН'!$G$21</f>
        <v>3482.9536048700002</v>
      </c>
      <c r="H49" s="36">
        <f>SUMIFS(СВЦЭМ!$D$39:$D$782,СВЦЭМ!$A$39:$A$782,$A49,СВЦЭМ!$B$39:$B$782,H$47)+'СЕТ СН'!$G$11+СВЦЭМ!$D$10+'СЕТ СН'!$G$5-'СЕТ СН'!$G$21</f>
        <v>3407.8982158399999</v>
      </c>
      <c r="I49" s="36">
        <f>SUMIFS(СВЦЭМ!$D$39:$D$782,СВЦЭМ!$A$39:$A$782,$A49,СВЦЭМ!$B$39:$B$782,I$47)+'СЕТ СН'!$G$11+СВЦЭМ!$D$10+'СЕТ СН'!$G$5-'СЕТ СН'!$G$21</f>
        <v>3362.1121642799999</v>
      </c>
      <c r="J49" s="36">
        <f>SUMIFS(СВЦЭМ!$D$39:$D$782,СВЦЭМ!$A$39:$A$782,$A49,СВЦЭМ!$B$39:$B$782,J$47)+'СЕТ СН'!$G$11+СВЦЭМ!$D$10+'СЕТ СН'!$G$5-'СЕТ СН'!$G$21</f>
        <v>3308.1377631</v>
      </c>
      <c r="K49" s="36">
        <f>SUMIFS(СВЦЭМ!$D$39:$D$782,СВЦЭМ!$A$39:$A$782,$A49,СВЦЭМ!$B$39:$B$782,K$47)+'СЕТ СН'!$G$11+СВЦЭМ!$D$10+'СЕТ СН'!$G$5-'СЕТ СН'!$G$21</f>
        <v>3296.0861272900001</v>
      </c>
      <c r="L49" s="36">
        <f>SUMIFS(СВЦЭМ!$D$39:$D$782,СВЦЭМ!$A$39:$A$782,$A49,СВЦЭМ!$B$39:$B$782,L$47)+'СЕТ СН'!$G$11+СВЦЭМ!$D$10+'СЕТ СН'!$G$5-'СЕТ СН'!$G$21</f>
        <v>3303.4659156500002</v>
      </c>
      <c r="M49" s="36">
        <f>SUMIFS(СВЦЭМ!$D$39:$D$782,СВЦЭМ!$A$39:$A$782,$A49,СВЦЭМ!$B$39:$B$782,M$47)+'СЕТ СН'!$G$11+СВЦЭМ!$D$10+'СЕТ СН'!$G$5-'СЕТ СН'!$G$21</f>
        <v>3341.1705441200002</v>
      </c>
      <c r="N49" s="36">
        <f>SUMIFS(СВЦЭМ!$D$39:$D$782,СВЦЭМ!$A$39:$A$782,$A49,СВЦЭМ!$B$39:$B$782,N$47)+'СЕТ СН'!$G$11+СВЦЭМ!$D$10+'СЕТ СН'!$G$5-'СЕТ СН'!$G$21</f>
        <v>3384.6047867799998</v>
      </c>
      <c r="O49" s="36">
        <f>SUMIFS(СВЦЭМ!$D$39:$D$782,СВЦЭМ!$A$39:$A$782,$A49,СВЦЭМ!$B$39:$B$782,O$47)+'СЕТ СН'!$G$11+СВЦЭМ!$D$10+'СЕТ СН'!$G$5-'СЕТ СН'!$G$21</f>
        <v>3424.9615230099998</v>
      </c>
      <c r="P49" s="36">
        <f>SUMIFS(СВЦЭМ!$D$39:$D$782,СВЦЭМ!$A$39:$A$782,$A49,СВЦЭМ!$B$39:$B$782,P$47)+'СЕТ СН'!$G$11+СВЦЭМ!$D$10+'СЕТ СН'!$G$5-'СЕТ СН'!$G$21</f>
        <v>3444.7522933</v>
      </c>
      <c r="Q49" s="36">
        <f>SUMIFS(СВЦЭМ!$D$39:$D$782,СВЦЭМ!$A$39:$A$782,$A49,СВЦЭМ!$B$39:$B$782,Q$47)+'СЕТ СН'!$G$11+СВЦЭМ!$D$10+'СЕТ СН'!$G$5-'СЕТ СН'!$G$21</f>
        <v>3429.78771065</v>
      </c>
      <c r="R49" s="36">
        <f>SUMIFS(СВЦЭМ!$D$39:$D$782,СВЦЭМ!$A$39:$A$782,$A49,СВЦЭМ!$B$39:$B$782,R$47)+'СЕТ СН'!$G$11+СВЦЭМ!$D$10+'СЕТ СН'!$G$5-'СЕТ СН'!$G$21</f>
        <v>3396.4185420399999</v>
      </c>
      <c r="S49" s="36">
        <f>SUMIFS(СВЦЭМ!$D$39:$D$782,СВЦЭМ!$A$39:$A$782,$A49,СВЦЭМ!$B$39:$B$782,S$47)+'СЕТ СН'!$G$11+СВЦЭМ!$D$10+'СЕТ СН'!$G$5-'СЕТ СН'!$G$21</f>
        <v>3353.9199881699997</v>
      </c>
      <c r="T49" s="36">
        <f>SUMIFS(СВЦЭМ!$D$39:$D$782,СВЦЭМ!$A$39:$A$782,$A49,СВЦЭМ!$B$39:$B$782,T$47)+'СЕТ СН'!$G$11+СВЦЭМ!$D$10+'СЕТ СН'!$G$5-'СЕТ СН'!$G$21</f>
        <v>3305.30826295</v>
      </c>
      <c r="U49" s="36">
        <f>SUMIFS(СВЦЭМ!$D$39:$D$782,СВЦЭМ!$A$39:$A$782,$A49,СВЦЭМ!$B$39:$B$782,U$47)+'СЕТ СН'!$G$11+СВЦЭМ!$D$10+'СЕТ СН'!$G$5-'СЕТ СН'!$G$21</f>
        <v>3277.2536680900002</v>
      </c>
      <c r="V49" s="36">
        <f>SUMIFS(СВЦЭМ!$D$39:$D$782,СВЦЭМ!$A$39:$A$782,$A49,СВЦЭМ!$B$39:$B$782,V$47)+'СЕТ СН'!$G$11+СВЦЭМ!$D$10+'СЕТ СН'!$G$5-'СЕТ СН'!$G$21</f>
        <v>3288.6318732600002</v>
      </c>
      <c r="W49" s="36">
        <f>SUMIFS(СВЦЭМ!$D$39:$D$782,СВЦЭМ!$A$39:$A$782,$A49,СВЦЭМ!$B$39:$B$782,W$47)+'СЕТ СН'!$G$11+СВЦЭМ!$D$10+'СЕТ СН'!$G$5-'СЕТ СН'!$G$21</f>
        <v>3317.46795385</v>
      </c>
      <c r="X49" s="36">
        <f>SUMIFS(СВЦЭМ!$D$39:$D$782,СВЦЭМ!$A$39:$A$782,$A49,СВЦЭМ!$B$39:$B$782,X$47)+'СЕТ СН'!$G$11+СВЦЭМ!$D$10+'СЕТ СН'!$G$5-'СЕТ СН'!$G$21</f>
        <v>3356.6220241299998</v>
      </c>
      <c r="Y49" s="36">
        <f>SUMIFS(СВЦЭМ!$D$39:$D$782,СВЦЭМ!$A$39:$A$782,$A49,СВЦЭМ!$B$39:$B$782,Y$47)+'СЕТ СН'!$G$11+СВЦЭМ!$D$10+'СЕТ СН'!$G$5-'СЕТ СН'!$G$21</f>
        <v>3395.3597428100002</v>
      </c>
    </row>
    <row r="50" spans="1:25" ht="15.75" x14ac:dyDescent="0.2">
      <c r="A50" s="35">
        <f t="shared" ref="A50:A78" si="1">A49+1</f>
        <v>44623</v>
      </c>
      <c r="B50" s="36">
        <f>SUMIFS(СВЦЭМ!$D$39:$D$782,СВЦЭМ!$A$39:$A$782,$A50,СВЦЭМ!$B$39:$B$782,B$47)+'СЕТ СН'!$G$11+СВЦЭМ!$D$10+'СЕТ СН'!$G$5-'СЕТ СН'!$G$21</f>
        <v>3390.5308373099997</v>
      </c>
      <c r="C50" s="36">
        <f>SUMIFS(СВЦЭМ!$D$39:$D$782,СВЦЭМ!$A$39:$A$782,$A50,СВЦЭМ!$B$39:$B$782,C$47)+'СЕТ СН'!$G$11+СВЦЭМ!$D$10+'СЕТ СН'!$G$5-'СЕТ СН'!$G$21</f>
        <v>3429.2213482100001</v>
      </c>
      <c r="D50" s="36">
        <f>SUMIFS(СВЦЭМ!$D$39:$D$782,СВЦЭМ!$A$39:$A$782,$A50,СВЦЭМ!$B$39:$B$782,D$47)+'СЕТ СН'!$G$11+СВЦЭМ!$D$10+'СЕТ СН'!$G$5-'СЕТ СН'!$G$21</f>
        <v>3471.7873971600002</v>
      </c>
      <c r="E50" s="36">
        <f>SUMIFS(СВЦЭМ!$D$39:$D$782,СВЦЭМ!$A$39:$A$782,$A50,СВЦЭМ!$B$39:$B$782,E$47)+'СЕТ СН'!$G$11+СВЦЭМ!$D$10+'СЕТ СН'!$G$5-'СЕТ СН'!$G$21</f>
        <v>3486.8103913100003</v>
      </c>
      <c r="F50" s="36">
        <f>SUMIFS(СВЦЭМ!$D$39:$D$782,СВЦЭМ!$A$39:$A$782,$A50,СВЦЭМ!$B$39:$B$782,F$47)+'СЕТ СН'!$G$11+СВЦЭМ!$D$10+'СЕТ СН'!$G$5-'СЕТ СН'!$G$21</f>
        <v>3490.3174810299997</v>
      </c>
      <c r="G50" s="36">
        <f>SUMIFS(СВЦЭМ!$D$39:$D$782,СВЦЭМ!$A$39:$A$782,$A50,СВЦЭМ!$B$39:$B$782,G$47)+'СЕТ СН'!$G$11+СВЦЭМ!$D$10+'СЕТ СН'!$G$5-'СЕТ СН'!$G$21</f>
        <v>3475.2773417999997</v>
      </c>
      <c r="H50" s="36">
        <f>SUMIFS(СВЦЭМ!$D$39:$D$782,СВЦЭМ!$A$39:$A$782,$A50,СВЦЭМ!$B$39:$B$782,H$47)+'СЕТ СН'!$G$11+СВЦЭМ!$D$10+'СЕТ СН'!$G$5-'СЕТ СН'!$G$21</f>
        <v>3396.1099027499999</v>
      </c>
      <c r="I50" s="36">
        <f>SUMIFS(СВЦЭМ!$D$39:$D$782,СВЦЭМ!$A$39:$A$782,$A50,СВЦЭМ!$B$39:$B$782,I$47)+'СЕТ СН'!$G$11+СВЦЭМ!$D$10+'СЕТ СН'!$G$5-'СЕТ СН'!$G$21</f>
        <v>3355.8602866800002</v>
      </c>
      <c r="J50" s="36">
        <f>SUMIFS(СВЦЭМ!$D$39:$D$782,СВЦЭМ!$A$39:$A$782,$A50,СВЦЭМ!$B$39:$B$782,J$47)+'СЕТ СН'!$G$11+СВЦЭМ!$D$10+'СЕТ СН'!$G$5-'СЕТ СН'!$G$21</f>
        <v>3334.0612951900002</v>
      </c>
      <c r="K50" s="36">
        <f>SUMIFS(СВЦЭМ!$D$39:$D$782,СВЦЭМ!$A$39:$A$782,$A50,СВЦЭМ!$B$39:$B$782,K$47)+'СЕТ СН'!$G$11+СВЦЭМ!$D$10+'СЕТ СН'!$G$5-'СЕТ СН'!$G$21</f>
        <v>3313.96530033</v>
      </c>
      <c r="L50" s="36">
        <f>SUMIFS(СВЦЭМ!$D$39:$D$782,СВЦЭМ!$A$39:$A$782,$A50,СВЦЭМ!$B$39:$B$782,L$47)+'СЕТ СН'!$G$11+СВЦЭМ!$D$10+'СЕТ СН'!$G$5-'СЕТ СН'!$G$21</f>
        <v>3318.74874417</v>
      </c>
      <c r="M50" s="36">
        <f>SUMIFS(СВЦЭМ!$D$39:$D$782,СВЦЭМ!$A$39:$A$782,$A50,СВЦЭМ!$B$39:$B$782,M$47)+'СЕТ СН'!$G$11+СВЦЭМ!$D$10+'СЕТ СН'!$G$5-'СЕТ СН'!$G$21</f>
        <v>3368.6989108799999</v>
      </c>
      <c r="N50" s="36">
        <f>SUMIFS(СВЦЭМ!$D$39:$D$782,СВЦЭМ!$A$39:$A$782,$A50,СВЦЭМ!$B$39:$B$782,N$47)+'СЕТ СН'!$G$11+СВЦЭМ!$D$10+'СЕТ СН'!$G$5-'СЕТ СН'!$G$21</f>
        <v>3411.02078514</v>
      </c>
      <c r="O50" s="36">
        <f>SUMIFS(СВЦЭМ!$D$39:$D$782,СВЦЭМ!$A$39:$A$782,$A50,СВЦЭМ!$B$39:$B$782,O$47)+'СЕТ СН'!$G$11+СВЦЭМ!$D$10+'СЕТ СН'!$G$5-'СЕТ СН'!$G$21</f>
        <v>3452.5530196300001</v>
      </c>
      <c r="P50" s="36">
        <f>SUMIFS(СВЦЭМ!$D$39:$D$782,СВЦЭМ!$A$39:$A$782,$A50,СВЦЭМ!$B$39:$B$782,P$47)+'СЕТ СН'!$G$11+СВЦЭМ!$D$10+'СЕТ СН'!$G$5-'СЕТ СН'!$G$21</f>
        <v>3452.0288025899999</v>
      </c>
      <c r="Q50" s="36">
        <f>SUMIFS(СВЦЭМ!$D$39:$D$782,СВЦЭМ!$A$39:$A$782,$A50,СВЦЭМ!$B$39:$B$782,Q$47)+'СЕТ СН'!$G$11+СВЦЭМ!$D$10+'СЕТ СН'!$G$5-'СЕТ СН'!$G$21</f>
        <v>3427.3029686</v>
      </c>
      <c r="R50" s="36">
        <f>SUMIFS(СВЦЭМ!$D$39:$D$782,СВЦЭМ!$A$39:$A$782,$A50,СВЦЭМ!$B$39:$B$782,R$47)+'СЕТ СН'!$G$11+СВЦЭМ!$D$10+'СЕТ СН'!$G$5-'СЕТ СН'!$G$21</f>
        <v>3394.6865645600001</v>
      </c>
      <c r="S50" s="36">
        <f>SUMIFS(СВЦЭМ!$D$39:$D$782,СВЦЭМ!$A$39:$A$782,$A50,СВЦЭМ!$B$39:$B$782,S$47)+'СЕТ СН'!$G$11+СВЦЭМ!$D$10+'СЕТ СН'!$G$5-'СЕТ СН'!$G$21</f>
        <v>3343.6447277699999</v>
      </c>
      <c r="T50" s="36">
        <f>SUMIFS(СВЦЭМ!$D$39:$D$782,СВЦЭМ!$A$39:$A$782,$A50,СВЦЭМ!$B$39:$B$782,T$47)+'СЕТ СН'!$G$11+СВЦЭМ!$D$10+'СЕТ СН'!$G$5-'СЕТ СН'!$G$21</f>
        <v>3290.9350437800003</v>
      </c>
      <c r="U50" s="36">
        <f>SUMIFS(СВЦЭМ!$D$39:$D$782,СВЦЭМ!$A$39:$A$782,$A50,СВЦЭМ!$B$39:$B$782,U$47)+'СЕТ СН'!$G$11+СВЦЭМ!$D$10+'СЕТ СН'!$G$5-'СЕТ СН'!$G$21</f>
        <v>3290.3753058699999</v>
      </c>
      <c r="V50" s="36">
        <f>SUMIFS(СВЦЭМ!$D$39:$D$782,СВЦЭМ!$A$39:$A$782,$A50,СВЦЭМ!$B$39:$B$782,V$47)+'СЕТ СН'!$G$11+СВЦЭМ!$D$10+'СЕТ СН'!$G$5-'СЕТ СН'!$G$21</f>
        <v>3295.7820709400003</v>
      </c>
      <c r="W50" s="36">
        <f>SUMIFS(СВЦЭМ!$D$39:$D$782,СВЦЭМ!$A$39:$A$782,$A50,СВЦЭМ!$B$39:$B$782,W$47)+'СЕТ СН'!$G$11+СВЦЭМ!$D$10+'СЕТ СН'!$G$5-'СЕТ СН'!$G$21</f>
        <v>3321.6610614399997</v>
      </c>
      <c r="X50" s="36">
        <f>SUMIFS(СВЦЭМ!$D$39:$D$782,СВЦЭМ!$A$39:$A$782,$A50,СВЦЭМ!$B$39:$B$782,X$47)+'СЕТ СН'!$G$11+СВЦЭМ!$D$10+'СЕТ СН'!$G$5-'СЕТ СН'!$G$21</f>
        <v>3333.7009269099999</v>
      </c>
      <c r="Y50" s="36">
        <f>SUMIFS(СВЦЭМ!$D$39:$D$782,СВЦЭМ!$A$39:$A$782,$A50,СВЦЭМ!$B$39:$B$782,Y$47)+'СЕТ СН'!$G$11+СВЦЭМ!$D$10+'СЕТ СН'!$G$5-'СЕТ СН'!$G$21</f>
        <v>3362.94454073</v>
      </c>
    </row>
    <row r="51" spans="1:25" ht="15.75" x14ac:dyDescent="0.2">
      <c r="A51" s="35">
        <f t="shared" si="1"/>
        <v>44624</v>
      </c>
      <c r="B51" s="36">
        <f>SUMIFS(СВЦЭМ!$D$39:$D$782,СВЦЭМ!$A$39:$A$782,$A51,СВЦЭМ!$B$39:$B$782,B$47)+'СЕТ СН'!$G$11+СВЦЭМ!$D$10+'СЕТ СН'!$G$5-'СЕТ СН'!$G$21</f>
        <v>3380.9203495399997</v>
      </c>
      <c r="C51" s="36">
        <f>SUMIFS(СВЦЭМ!$D$39:$D$782,СВЦЭМ!$A$39:$A$782,$A51,СВЦЭМ!$B$39:$B$782,C$47)+'СЕТ СН'!$G$11+СВЦЭМ!$D$10+'СЕТ СН'!$G$5-'СЕТ СН'!$G$21</f>
        <v>3415.7970395100001</v>
      </c>
      <c r="D51" s="36">
        <f>SUMIFS(СВЦЭМ!$D$39:$D$782,СВЦЭМ!$A$39:$A$782,$A51,СВЦЭМ!$B$39:$B$782,D$47)+'СЕТ СН'!$G$11+СВЦЭМ!$D$10+'СЕТ СН'!$G$5-'СЕТ СН'!$G$21</f>
        <v>3466.72240758</v>
      </c>
      <c r="E51" s="36">
        <f>SUMIFS(СВЦЭМ!$D$39:$D$782,СВЦЭМ!$A$39:$A$782,$A51,СВЦЭМ!$B$39:$B$782,E$47)+'СЕТ СН'!$G$11+СВЦЭМ!$D$10+'СЕТ СН'!$G$5-'СЕТ СН'!$G$21</f>
        <v>3481.5985615</v>
      </c>
      <c r="F51" s="36">
        <f>SUMIFS(СВЦЭМ!$D$39:$D$782,СВЦЭМ!$A$39:$A$782,$A51,СВЦЭМ!$B$39:$B$782,F$47)+'СЕТ СН'!$G$11+СВЦЭМ!$D$10+'СЕТ СН'!$G$5-'СЕТ СН'!$G$21</f>
        <v>3486.0688639999998</v>
      </c>
      <c r="G51" s="36">
        <f>SUMIFS(СВЦЭМ!$D$39:$D$782,СВЦЭМ!$A$39:$A$782,$A51,СВЦЭМ!$B$39:$B$782,G$47)+'СЕТ СН'!$G$11+СВЦЭМ!$D$10+'СЕТ СН'!$G$5-'СЕТ СН'!$G$21</f>
        <v>3454.6125991700001</v>
      </c>
      <c r="H51" s="36">
        <f>SUMIFS(СВЦЭМ!$D$39:$D$782,СВЦЭМ!$A$39:$A$782,$A51,СВЦЭМ!$B$39:$B$782,H$47)+'СЕТ СН'!$G$11+СВЦЭМ!$D$10+'СЕТ СН'!$G$5-'СЕТ СН'!$G$21</f>
        <v>3383.9631229300003</v>
      </c>
      <c r="I51" s="36">
        <f>SUMIFS(СВЦЭМ!$D$39:$D$782,СВЦЭМ!$A$39:$A$782,$A51,СВЦЭМ!$B$39:$B$782,I$47)+'СЕТ СН'!$G$11+СВЦЭМ!$D$10+'СЕТ СН'!$G$5-'СЕТ СН'!$G$21</f>
        <v>3332.72134908</v>
      </c>
      <c r="J51" s="36">
        <f>SUMIFS(СВЦЭМ!$D$39:$D$782,СВЦЭМ!$A$39:$A$782,$A51,СВЦЭМ!$B$39:$B$782,J$47)+'СЕТ СН'!$G$11+СВЦЭМ!$D$10+'СЕТ СН'!$G$5-'СЕТ СН'!$G$21</f>
        <v>3320.04976149</v>
      </c>
      <c r="K51" s="36">
        <f>SUMIFS(СВЦЭМ!$D$39:$D$782,СВЦЭМ!$A$39:$A$782,$A51,СВЦЭМ!$B$39:$B$782,K$47)+'СЕТ СН'!$G$11+СВЦЭМ!$D$10+'СЕТ СН'!$G$5-'СЕТ СН'!$G$21</f>
        <v>3311.9785658400001</v>
      </c>
      <c r="L51" s="36">
        <f>SUMIFS(СВЦЭМ!$D$39:$D$782,СВЦЭМ!$A$39:$A$782,$A51,СВЦЭМ!$B$39:$B$782,L$47)+'СЕТ СН'!$G$11+СВЦЭМ!$D$10+'СЕТ СН'!$G$5-'СЕТ СН'!$G$21</f>
        <v>3321.5122636900001</v>
      </c>
      <c r="M51" s="36">
        <f>SUMIFS(СВЦЭМ!$D$39:$D$782,СВЦЭМ!$A$39:$A$782,$A51,СВЦЭМ!$B$39:$B$782,M$47)+'СЕТ СН'!$G$11+СВЦЭМ!$D$10+'СЕТ СН'!$G$5-'СЕТ СН'!$G$21</f>
        <v>3359.8951631600003</v>
      </c>
      <c r="N51" s="36">
        <f>SUMIFS(СВЦЭМ!$D$39:$D$782,СВЦЭМ!$A$39:$A$782,$A51,СВЦЭМ!$B$39:$B$782,N$47)+'СЕТ СН'!$G$11+СВЦЭМ!$D$10+'СЕТ СН'!$G$5-'СЕТ СН'!$G$21</f>
        <v>3403.16544595</v>
      </c>
      <c r="O51" s="36">
        <f>SUMIFS(СВЦЭМ!$D$39:$D$782,СВЦЭМ!$A$39:$A$782,$A51,СВЦЭМ!$B$39:$B$782,O$47)+'СЕТ СН'!$G$11+СВЦЭМ!$D$10+'СЕТ СН'!$G$5-'СЕТ СН'!$G$21</f>
        <v>3436.51179645</v>
      </c>
      <c r="P51" s="36">
        <f>SUMIFS(СВЦЭМ!$D$39:$D$782,СВЦЭМ!$A$39:$A$782,$A51,СВЦЭМ!$B$39:$B$782,P$47)+'СЕТ СН'!$G$11+СВЦЭМ!$D$10+'СЕТ СН'!$G$5-'СЕТ СН'!$G$21</f>
        <v>3437.0519012</v>
      </c>
      <c r="Q51" s="36">
        <f>SUMIFS(СВЦЭМ!$D$39:$D$782,СВЦЭМ!$A$39:$A$782,$A51,СВЦЭМ!$B$39:$B$782,Q$47)+'СЕТ СН'!$G$11+СВЦЭМ!$D$10+'СЕТ СН'!$G$5-'СЕТ СН'!$G$21</f>
        <v>3420.4194193799999</v>
      </c>
      <c r="R51" s="36">
        <f>SUMIFS(СВЦЭМ!$D$39:$D$782,СВЦЭМ!$A$39:$A$782,$A51,СВЦЭМ!$B$39:$B$782,R$47)+'СЕТ СН'!$G$11+СВЦЭМ!$D$10+'СЕТ СН'!$G$5-'СЕТ СН'!$G$21</f>
        <v>3383.1548463899999</v>
      </c>
      <c r="S51" s="36">
        <f>SUMIFS(СВЦЭМ!$D$39:$D$782,СВЦЭМ!$A$39:$A$782,$A51,СВЦЭМ!$B$39:$B$782,S$47)+'СЕТ СН'!$G$11+СВЦЭМ!$D$10+'СЕТ СН'!$G$5-'СЕТ СН'!$G$21</f>
        <v>3327.4468352700001</v>
      </c>
      <c r="T51" s="36">
        <f>SUMIFS(СВЦЭМ!$D$39:$D$782,СВЦЭМ!$A$39:$A$782,$A51,СВЦЭМ!$B$39:$B$782,T$47)+'СЕТ СН'!$G$11+СВЦЭМ!$D$10+'СЕТ СН'!$G$5-'СЕТ СН'!$G$21</f>
        <v>3281.19941711</v>
      </c>
      <c r="U51" s="36">
        <f>SUMIFS(СВЦЭМ!$D$39:$D$782,СВЦЭМ!$A$39:$A$782,$A51,СВЦЭМ!$B$39:$B$782,U$47)+'СЕТ СН'!$G$11+СВЦЭМ!$D$10+'СЕТ СН'!$G$5-'СЕТ СН'!$G$21</f>
        <v>3273.8110452199999</v>
      </c>
      <c r="V51" s="36">
        <f>SUMIFS(СВЦЭМ!$D$39:$D$782,СВЦЭМ!$A$39:$A$782,$A51,СВЦЭМ!$B$39:$B$782,V$47)+'СЕТ СН'!$G$11+СВЦЭМ!$D$10+'СЕТ СН'!$G$5-'СЕТ СН'!$G$21</f>
        <v>3298.8947920999999</v>
      </c>
      <c r="W51" s="36">
        <f>SUMIFS(СВЦЭМ!$D$39:$D$782,СВЦЭМ!$A$39:$A$782,$A51,СВЦЭМ!$B$39:$B$782,W$47)+'СЕТ СН'!$G$11+СВЦЭМ!$D$10+'СЕТ СН'!$G$5-'СЕТ СН'!$G$21</f>
        <v>3325.3283775</v>
      </c>
      <c r="X51" s="36">
        <f>SUMIFS(СВЦЭМ!$D$39:$D$782,СВЦЭМ!$A$39:$A$782,$A51,СВЦЭМ!$B$39:$B$782,X$47)+'СЕТ СН'!$G$11+СВЦЭМ!$D$10+'СЕТ СН'!$G$5-'СЕТ СН'!$G$21</f>
        <v>3352.34999715</v>
      </c>
      <c r="Y51" s="36">
        <f>SUMIFS(СВЦЭМ!$D$39:$D$782,СВЦЭМ!$A$39:$A$782,$A51,СВЦЭМ!$B$39:$B$782,Y$47)+'СЕТ СН'!$G$11+СВЦЭМ!$D$10+'СЕТ СН'!$G$5-'СЕТ СН'!$G$21</f>
        <v>3361.19109776</v>
      </c>
    </row>
    <row r="52" spans="1:25" ht="15.75" x14ac:dyDescent="0.2">
      <c r="A52" s="35">
        <f t="shared" si="1"/>
        <v>44625</v>
      </c>
      <c r="B52" s="36">
        <f>SUMIFS(СВЦЭМ!$D$39:$D$782,СВЦЭМ!$A$39:$A$782,$A52,СВЦЭМ!$B$39:$B$782,B$47)+'СЕТ СН'!$G$11+СВЦЭМ!$D$10+'СЕТ СН'!$G$5-'СЕТ СН'!$G$21</f>
        <v>3368.6399778</v>
      </c>
      <c r="C52" s="36">
        <f>SUMIFS(СВЦЭМ!$D$39:$D$782,СВЦЭМ!$A$39:$A$782,$A52,СВЦЭМ!$B$39:$B$782,C$47)+'СЕТ СН'!$G$11+СВЦЭМ!$D$10+'СЕТ СН'!$G$5-'СЕТ СН'!$G$21</f>
        <v>3399.2350136099999</v>
      </c>
      <c r="D52" s="36">
        <f>SUMIFS(СВЦЭМ!$D$39:$D$782,СВЦЭМ!$A$39:$A$782,$A52,СВЦЭМ!$B$39:$B$782,D$47)+'СЕТ СН'!$G$11+СВЦЭМ!$D$10+'СЕТ СН'!$G$5-'СЕТ СН'!$G$21</f>
        <v>3435.7025704600001</v>
      </c>
      <c r="E52" s="36">
        <f>SUMIFS(СВЦЭМ!$D$39:$D$782,СВЦЭМ!$A$39:$A$782,$A52,СВЦЭМ!$B$39:$B$782,E$47)+'СЕТ СН'!$G$11+СВЦЭМ!$D$10+'СЕТ СН'!$G$5-'СЕТ СН'!$G$21</f>
        <v>3453.77710716</v>
      </c>
      <c r="F52" s="36">
        <f>SUMIFS(СВЦЭМ!$D$39:$D$782,СВЦЭМ!$A$39:$A$782,$A52,СВЦЭМ!$B$39:$B$782,F$47)+'СЕТ СН'!$G$11+СВЦЭМ!$D$10+'СЕТ СН'!$G$5-'СЕТ СН'!$G$21</f>
        <v>3466.1241827100002</v>
      </c>
      <c r="G52" s="36">
        <f>SUMIFS(СВЦЭМ!$D$39:$D$782,СВЦЭМ!$A$39:$A$782,$A52,СВЦЭМ!$B$39:$B$782,G$47)+'СЕТ СН'!$G$11+СВЦЭМ!$D$10+'СЕТ СН'!$G$5-'СЕТ СН'!$G$21</f>
        <v>3435.68486278</v>
      </c>
      <c r="H52" s="36">
        <f>SUMIFS(СВЦЭМ!$D$39:$D$782,СВЦЭМ!$A$39:$A$782,$A52,СВЦЭМ!$B$39:$B$782,H$47)+'СЕТ СН'!$G$11+СВЦЭМ!$D$10+'СЕТ СН'!$G$5-'СЕТ СН'!$G$21</f>
        <v>3375.1320374799998</v>
      </c>
      <c r="I52" s="36">
        <f>SUMIFS(СВЦЭМ!$D$39:$D$782,СВЦЭМ!$A$39:$A$782,$A52,СВЦЭМ!$B$39:$B$782,I$47)+'СЕТ СН'!$G$11+СВЦЭМ!$D$10+'СЕТ СН'!$G$5-'СЕТ СН'!$G$21</f>
        <v>3308.3987060700001</v>
      </c>
      <c r="J52" s="36">
        <f>SUMIFS(СВЦЭМ!$D$39:$D$782,СВЦЭМ!$A$39:$A$782,$A52,СВЦЭМ!$B$39:$B$782,J$47)+'СЕТ СН'!$G$11+СВЦЭМ!$D$10+'СЕТ СН'!$G$5-'СЕТ СН'!$G$21</f>
        <v>3297.89331722</v>
      </c>
      <c r="K52" s="36">
        <f>SUMIFS(СВЦЭМ!$D$39:$D$782,СВЦЭМ!$A$39:$A$782,$A52,СВЦЭМ!$B$39:$B$782,K$47)+'СЕТ СН'!$G$11+СВЦЭМ!$D$10+'СЕТ СН'!$G$5-'СЕТ СН'!$G$21</f>
        <v>3305.6265539200003</v>
      </c>
      <c r="L52" s="36">
        <f>SUMIFS(СВЦЭМ!$D$39:$D$782,СВЦЭМ!$A$39:$A$782,$A52,СВЦЭМ!$B$39:$B$782,L$47)+'СЕТ СН'!$G$11+СВЦЭМ!$D$10+'СЕТ СН'!$G$5-'СЕТ СН'!$G$21</f>
        <v>3309.8916374299997</v>
      </c>
      <c r="M52" s="36">
        <f>SUMIFS(СВЦЭМ!$D$39:$D$782,СВЦЭМ!$A$39:$A$782,$A52,СВЦЭМ!$B$39:$B$782,M$47)+'СЕТ СН'!$G$11+СВЦЭМ!$D$10+'СЕТ СН'!$G$5-'СЕТ СН'!$G$21</f>
        <v>3331.1599108199998</v>
      </c>
      <c r="N52" s="36">
        <f>SUMIFS(СВЦЭМ!$D$39:$D$782,СВЦЭМ!$A$39:$A$782,$A52,СВЦЭМ!$B$39:$B$782,N$47)+'СЕТ СН'!$G$11+СВЦЭМ!$D$10+'СЕТ СН'!$G$5-'СЕТ СН'!$G$21</f>
        <v>3362.6130277399998</v>
      </c>
      <c r="O52" s="36">
        <f>SUMIFS(СВЦЭМ!$D$39:$D$782,СВЦЭМ!$A$39:$A$782,$A52,СВЦЭМ!$B$39:$B$782,O$47)+'СЕТ СН'!$G$11+СВЦЭМ!$D$10+'СЕТ СН'!$G$5-'СЕТ СН'!$G$21</f>
        <v>3410.72213878</v>
      </c>
      <c r="P52" s="36">
        <f>SUMIFS(СВЦЭМ!$D$39:$D$782,СВЦЭМ!$A$39:$A$782,$A52,СВЦЭМ!$B$39:$B$782,P$47)+'СЕТ СН'!$G$11+СВЦЭМ!$D$10+'СЕТ СН'!$G$5-'СЕТ СН'!$G$21</f>
        <v>3421.49062125</v>
      </c>
      <c r="Q52" s="36">
        <f>SUMIFS(СВЦЭМ!$D$39:$D$782,СВЦЭМ!$A$39:$A$782,$A52,СВЦЭМ!$B$39:$B$782,Q$47)+'СЕТ СН'!$G$11+СВЦЭМ!$D$10+'СЕТ СН'!$G$5-'СЕТ СН'!$G$21</f>
        <v>3404.8644298999998</v>
      </c>
      <c r="R52" s="36">
        <f>SUMIFS(СВЦЭМ!$D$39:$D$782,СВЦЭМ!$A$39:$A$782,$A52,СВЦЭМ!$B$39:$B$782,R$47)+'СЕТ СН'!$G$11+СВЦЭМ!$D$10+'СЕТ СН'!$G$5-'СЕТ СН'!$G$21</f>
        <v>3360.32748262</v>
      </c>
      <c r="S52" s="36">
        <f>SUMIFS(СВЦЭМ!$D$39:$D$782,СВЦЭМ!$A$39:$A$782,$A52,СВЦЭМ!$B$39:$B$782,S$47)+'СЕТ СН'!$G$11+СВЦЭМ!$D$10+'СЕТ СН'!$G$5-'СЕТ СН'!$G$21</f>
        <v>3313.55271533</v>
      </c>
      <c r="T52" s="36">
        <f>SUMIFS(СВЦЭМ!$D$39:$D$782,СВЦЭМ!$A$39:$A$782,$A52,СВЦЭМ!$B$39:$B$782,T$47)+'СЕТ СН'!$G$11+СВЦЭМ!$D$10+'СЕТ СН'!$G$5-'СЕТ СН'!$G$21</f>
        <v>3276.0647340300002</v>
      </c>
      <c r="U52" s="36">
        <f>SUMIFS(СВЦЭМ!$D$39:$D$782,СВЦЭМ!$A$39:$A$782,$A52,СВЦЭМ!$B$39:$B$782,U$47)+'СЕТ СН'!$G$11+СВЦЭМ!$D$10+'СЕТ СН'!$G$5-'СЕТ СН'!$G$21</f>
        <v>3268.2077774299996</v>
      </c>
      <c r="V52" s="36">
        <f>SUMIFS(СВЦЭМ!$D$39:$D$782,СВЦЭМ!$A$39:$A$782,$A52,СВЦЭМ!$B$39:$B$782,V$47)+'СЕТ СН'!$G$11+СВЦЭМ!$D$10+'СЕТ СН'!$G$5-'СЕТ СН'!$G$21</f>
        <v>3280.2776877400001</v>
      </c>
      <c r="W52" s="36">
        <f>SUMIFS(СВЦЭМ!$D$39:$D$782,СВЦЭМ!$A$39:$A$782,$A52,СВЦЭМ!$B$39:$B$782,W$47)+'СЕТ СН'!$G$11+СВЦЭМ!$D$10+'СЕТ СН'!$G$5-'СЕТ СН'!$G$21</f>
        <v>3300.8194197399998</v>
      </c>
      <c r="X52" s="36">
        <f>SUMIFS(СВЦЭМ!$D$39:$D$782,СВЦЭМ!$A$39:$A$782,$A52,СВЦЭМ!$B$39:$B$782,X$47)+'СЕТ СН'!$G$11+СВЦЭМ!$D$10+'СЕТ СН'!$G$5-'СЕТ СН'!$G$21</f>
        <v>3319.0006622999999</v>
      </c>
      <c r="Y52" s="36">
        <f>SUMIFS(СВЦЭМ!$D$39:$D$782,СВЦЭМ!$A$39:$A$782,$A52,СВЦЭМ!$B$39:$B$782,Y$47)+'СЕТ СН'!$G$11+СВЦЭМ!$D$10+'СЕТ СН'!$G$5-'СЕТ СН'!$G$21</f>
        <v>3290.8769754800001</v>
      </c>
    </row>
    <row r="53" spans="1:25" ht="15.75" x14ac:dyDescent="0.2">
      <c r="A53" s="35">
        <f t="shared" si="1"/>
        <v>44626</v>
      </c>
      <c r="B53" s="36">
        <f>SUMIFS(СВЦЭМ!$D$39:$D$782,СВЦЭМ!$A$39:$A$782,$A53,СВЦЭМ!$B$39:$B$782,B$47)+'СЕТ СН'!$G$11+СВЦЭМ!$D$10+'СЕТ СН'!$G$5-'СЕТ СН'!$G$21</f>
        <v>3300.06561702</v>
      </c>
      <c r="C53" s="36">
        <f>SUMIFS(СВЦЭМ!$D$39:$D$782,СВЦЭМ!$A$39:$A$782,$A53,СВЦЭМ!$B$39:$B$782,C$47)+'СЕТ СН'!$G$11+СВЦЭМ!$D$10+'СЕТ СН'!$G$5-'СЕТ СН'!$G$21</f>
        <v>3314.2892850600001</v>
      </c>
      <c r="D53" s="36">
        <f>SUMIFS(СВЦЭМ!$D$39:$D$782,СВЦЭМ!$A$39:$A$782,$A53,СВЦЭМ!$B$39:$B$782,D$47)+'СЕТ СН'!$G$11+СВЦЭМ!$D$10+'СЕТ СН'!$G$5-'СЕТ СН'!$G$21</f>
        <v>3381.3908659600002</v>
      </c>
      <c r="E53" s="36">
        <f>SUMIFS(СВЦЭМ!$D$39:$D$782,СВЦЭМ!$A$39:$A$782,$A53,СВЦЭМ!$B$39:$B$782,E$47)+'СЕТ СН'!$G$11+СВЦЭМ!$D$10+'СЕТ СН'!$G$5-'СЕТ СН'!$G$21</f>
        <v>3423.01737456</v>
      </c>
      <c r="F53" s="36">
        <f>SUMIFS(СВЦЭМ!$D$39:$D$782,СВЦЭМ!$A$39:$A$782,$A53,СВЦЭМ!$B$39:$B$782,F$47)+'СЕТ СН'!$G$11+СВЦЭМ!$D$10+'СЕТ СН'!$G$5-'СЕТ СН'!$G$21</f>
        <v>3428.0353794800003</v>
      </c>
      <c r="G53" s="36">
        <f>SUMIFS(СВЦЭМ!$D$39:$D$782,СВЦЭМ!$A$39:$A$782,$A53,СВЦЭМ!$B$39:$B$782,G$47)+'СЕТ СН'!$G$11+СВЦЭМ!$D$10+'СЕТ СН'!$G$5-'СЕТ СН'!$G$21</f>
        <v>3424.5085446200001</v>
      </c>
      <c r="H53" s="36">
        <f>SUMIFS(СВЦЭМ!$D$39:$D$782,СВЦЭМ!$A$39:$A$782,$A53,СВЦЭМ!$B$39:$B$782,H$47)+'СЕТ СН'!$G$11+СВЦЭМ!$D$10+'СЕТ СН'!$G$5-'СЕТ СН'!$G$21</f>
        <v>3400.29881557</v>
      </c>
      <c r="I53" s="36">
        <f>SUMIFS(СВЦЭМ!$D$39:$D$782,СВЦЭМ!$A$39:$A$782,$A53,СВЦЭМ!$B$39:$B$782,I$47)+'СЕТ СН'!$G$11+СВЦЭМ!$D$10+'СЕТ СН'!$G$5-'СЕТ СН'!$G$21</f>
        <v>3298.3496815399999</v>
      </c>
      <c r="J53" s="36">
        <f>SUMIFS(СВЦЭМ!$D$39:$D$782,СВЦЭМ!$A$39:$A$782,$A53,СВЦЭМ!$B$39:$B$782,J$47)+'СЕТ СН'!$G$11+СВЦЭМ!$D$10+'СЕТ СН'!$G$5-'СЕТ СН'!$G$21</f>
        <v>3242.2756860600002</v>
      </c>
      <c r="K53" s="36">
        <f>SUMIFS(СВЦЭМ!$D$39:$D$782,СВЦЭМ!$A$39:$A$782,$A53,СВЦЭМ!$B$39:$B$782,K$47)+'СЕТ СН'!$G$11+СВЦЭМ!$D$10+'СЕТ СН'!$G$5-'СЕТ СН'!$G$21</f>
        <v>3216.2981023100001</v>
      </c>
      <c r="L53" s="36">
        <f>SUMIFS(СВЦЭМ!$D$39:$D$782,СВЦЭМ!$A$39:$A$782,$A53,СВЦЭМ!$B$39:$B$782,L$47)+'СЕТ СН'!$G$11+СВЦЭМ!$D$10+'СЕТ СН'!$G$5-'СЕТ СН'!$G$21</f>
        <v>3224.6668084900002</v>
      </c>
      <c r="M53" s="36">
        <f>SUMIFS(СВЦЭМ!$D$39:$D$782,СВЦЭМ!$A$39:$A$782,$A53,СВЦЭМ!$B$39:$B$782,M$47)+'СЕТ СН'!$G$11+СВЦЭМ!$D$10+'СЕТ СН'!$G$5-'СЕТ СН'!$G$21</f>
        <v>3240.3993364299999</v>
      </c>
      <c r="N53" s="36">
        <f>SUMIFS(СВЦЭМ!$D$39:$D$782,СВЦЭМ!$A$39:$A$782,$A53,СВЦЭМ!$B$39:$B$782,N$47)+'СЕТ СН'!$G$11+СВЦЭМ!$D$10+'СЕТ СН'!$G$5-'СЕТ СН'!$G$21</f>
        <v>3301.8102843900001</v>
      </c>
      <c r="O53" s="36">
        <f>SUMIFS(СВЦЭМ!$D$39:$D$782,СВЦЭМ!$A$39:$A$782,$A53,СВЦЭМ!$B$39:$B$782,O$47)+'СЕТ СН'!$G$11+СВЦЭМ!$D$10+'СЕТ СН'!$G$5-'СЕТ СН'!$G$21</f>
        <v>3350.7795300099997</v>
      </c>
      <c r="P53" s="36">
        <f>SUMIFS(СВЦЭМ!$D$39:$D$782,СВЦЭМ!$A$39:$A$782,$A53,СВЦЭМ!$B$39:$B$782,P$47)+'СЕТ СН'!$G$11+СВЦЭМ!$D$10+'СЕТ СН'!$G$5-'СЕТ СН'!$G$21</f>
        <v>3366.4014717499999</v>
      </c>
      <c r="Q53" s="36">
        <f>SUMIFS(СВЦЭМ!$D$39:$D$782,СВЦЭМ!$A$39:$A$782,$A53,СВЦЭМ!$B$39:$B$782,Q$47)+'СЕТ СН'!$G$11+СВЦЭМ!$D$10+'СЕТ СН'!$G$5-'СЕТ СН'!$G$21</f>
        <v>3353.9035139799998</v>
      </c>
      <c r="R53" s="36">
        <f>SUMIFS(СВЦЭМ!$D$39:$D$782,СВЦЭМ!$A$39:$A$782,$A53,СВЦЭМ!$B$39:$B$782,R$47)+'СЕТ СН'!$G$11+СВЦЭМ!$D$10+'СЕТ СН'!$G$5-'СЕТ СН'!$G$21</f>
        <v>3314.5313006300003</v>
      </c>
      <c r="S53" s="36">
        <f>SUMIFS(СВЦЭМ!$D$39:$D$782,СВЦЭМ!$A$39:$A$782,$A53,СВЦЭМ!$B$39:$B$782,S$47)+'СЕТ СН'!$G$11+СВЦЭМ!$D$10+'СЕТ СН'!$G$5-'СЕТ СН'!$G$21</f>
        <v>3261.8097400200004</v>
      </c>
      <c r="T53" s="36">
        <f>SUMIFS(СВЦЭМ!$D$39:$D$782,СВЦЭМ!$A$39:$A$782,$A53,СВЦЭМ!$B$39:$B$782,T$47)+'СЕТ СН'!$G$11+СВЦЭМ!$D$10+'СЕТ СН'!$G$5-'СЕТ СН'!$G$21</f>
        <v>3226.7180716299999</v>
      </c>
      <c r="U53" s="36">
        <f>SUMIFS(СВЦЭМ!$D$39:$D$782,СВЦЭМ!$A$39:$A$782,$A53,СВЦЭМ!$B$39:$B$782,U$47)+'СЕТ СН'!$G$11+СВЦЭМ!$D$10+'СЕТ СН'!$G$5-'СЕТ СН'!$G$21</f>
        <v>3198.4784945000001</v>
      </c>
      <c r="V53" s="36">
        <f>SUMIFS(СВЦЭМ!$D$39:$D$782,СВЦЭМ!$A$39:$A$782,$A53,СВЦЭМ!$B$39:$B$782,V$47)+'СЕТ СН'!$G$11+СВЦЭМ!$D$10+'СЕТ СН'!$G$5-'СЕТ СН'!$G$21</f>
        <v>3200.1159678599997</v>
      </c>
      <c r="W53" s="36">
        <f>SUMIFS(СВЦЭМ!$D$39:$D$782,СВЦЭМ!$A$39:$A$782,$A53,СВЦЭМ!$B$39:$B$782,W$47)+'СЕТ СН'!$G$11+СВЦЭМ!$D$10+'СЕТ СН'!$G$5-'СЕТ СН'!$G$21</f>
        <v>3213.8919895899999</v>
      </c>
      <c r="X53" s="36">
        <f>SUMIFS(СВЦЭМ!$D$39:$D$782,СВЦЭМ!$A$39:$A$782,$A53,СВЦЭМ!$B$39:$B$782,X$47)+'СЕТ СН'!$G$11+СВЦЭМ!$D$10+'СЕТ СН'!$G$5-'СЕТ СН'!$G$21</f>
        <v>3243.47406224</v>
      </c>
      <c r="Y53" s="36">
        <f>SUMIFS(СВЦЭМ!$D$39:$D$782,СВЦЭМ!$A$39:$A$782,$A53,СВЦЭМ!$B$39:$B$782,Y$47)+'СЕТ СН'!$G$11+СВЦЭМ!$D$10+'СЕТ СН'!$G$5-'СЕТ СН'!$G$21</f>
        <v>3263.2004367999998</v>
      </c>
    </row>
    <row r="54" spans="1:25" ht="15.75" x14ac:dyDescent="0.2">
      <c r="A54" s="35">
        <f t="shared" si="1"/>
        <v>44627</v>
      </c>
      <c r="B54" s="36">
        <f>SUMIFS(СВЦЭМ!$D$39:$D$782,СВЦЭМ!$A$39:$A$782,$A54,СВЦЭМ!$B$39:$B$782,B$47)+'СЕТ СН'!$G$11+СВЦЭМ!$D$10+'СЕТ СН'!$G$5-'СЕТ СН'!$G$21</f>
        <v>3274.3121450899998</v>
      </c>
      <c r="C54" s="36">
        <f>SUMIFS(СВЦЭМ!$D$39:$D$782,СВЦЭМ!$A$39:$A$782,$A54,СВЦЭМ!$B$39:$B$782,C$47)+'СЕТ СН'!$G$11+СВЦЭМ!$D$10+'СЕТ СН'!$G$5-'СЕТ СН'!$G$21</f>
        <v>3319.7298284200001</v>
      </c>
      <c r="D54" s="36">
        <f>SUMIFS(СВЦЭМ!$D$39:$D$782,СВЦЭМ!$A$39:$A$782,$A54,СВЦЭМ!$B$39:$B$782,D$47)+'СЕТ СН'!$G$11+СВЦЭМ!$D$10+'СЕТ СН'!$G$5-'СЕТ СН'!$G$21</f>
        <v>3379.4481476800001</v>
      </c>
      <c r="E54" s="36">
        <f>SUMIFS(СВЦЭМ!$D$39:$D$782,СВЦЭМ!$A$39:$A$782,$A54,СВЦЭМ!$B$39:$B$782,E$47)+'СЕТ СН'!$G$11+СВЦЭМ!$D$10+'СЕТ СН'!$G$5-'СЕТ СН'!$G$21</f>
        <v>3415.7937314400001</v>
      </c>
      <c r="F54" s="36">
        <f>SUMIFS(СВЦЭМ!$D$39:$D$782,СВЦЭМ!$A$39:$A$782,$A54,СВЦЭМ!$B$39:$B$782,F$47)+'СЕТ СН'!$G$11+СВЦЭМ!$D$10+'СЕТ СН'!$G$5-'СЕТ СН'!$G$21</f>
        <v>3428.2795762200003</v>
      </c>
      <c r="G54" s="36">
        <f>SUMIFS(СВЦЭМ!$D$39:$D$782,СВЦЭМ!$A$39:$A$782,$A54,СВЦЭМ!$B$39:$B$782,G$47)+'СЕТ СН'!$G$11+СВЦЭМ!$D$10+'СЕТ СН'!$G$5-'СЕТ СН'!$G$21</f>
        <v>3418.0005806300001</v>
      </c>
      <c r="H54" s="36">
        <f>SUMIFS(СВЦЭМ!$D$39:$D$782,СВЦЭМ!$A$39:$A$782,$A54,СВЦЭМ!$B$39:$B$782,H$47)+'СЕТ СН'!$G$11+СВЦЭМ!$D$10+'СЕТ СН'!$G$5-'СЕТ СН'!$G$21</f>
        <v>3384.3667479999999</v>
      </c>
      <c r="I54" s="36">
        <f>SUMIFS(СВЦЭМ!$D$39:$D$782,СВЦЭМ!$A$39:$A$782,$A54,СВЦЭМ!$B$39:$B$782,I$47)+'СЕТ СН'!$G$11+СВЦЭМ!$D$10+'СЕТ СН'!$G$5-'СЕТ СН'!$G$21</f>
        <v>3308.29122723</v>
      </c>
      <c r="J54" s="36">
        <f>SUMIFS(СВЦЭМ!$D$39:$D$782,СВЦЭМ!$A$39:$A$782,$A54,СВЦЭМ!$B$39:$B$782,J$47)+'СЕТ СН'!$G$11+СВЦЭМ!$D$10+'СЕТ СН'!$G$5-'СЕТ СН'!$G$21</f>
        <v>3235.9533846599998</v>
      </c>
      <c r="K54" s="36">
        <f>SUMIFS(СВЦЭМ!$D$39:$D$782,СВЦЭМ!$A$39:$A$782,$A54,СВЦЭМ!$B$39:$B$782,K$47)+'СЕТ СН'!$G$11+СВЦЭМ!$D$10+'СЕТ СН'!$G$5-'СЕТ СН'!$G$21</f>
        <v>3221.8297148199999</v>
      </c>
      <c r="L54" s="36">
        <f>SUMIFS(СВЦЭМ!$D$39:$D$782,СВЦЭМ!$A$39:$A$782,$A54,СВЦЭМ!$B$39:$B$782,L$47)+'СЕТ СН'!$G$11+СВЦЭМ!$D$10+'СЕТ СН'!$G$5-'СЕТ СН'!$G$21</f>
        <v>3220.1710146999999</v>
      </c>
      <c r="M54" s="36">
        <f>SUMIFS(СВЦЭМ!$D$39:$D$782,СВЦЭМ!$A$39:$A$782,$A54,СВЦЭМ!$B$39:$B$782,M$47)+'СЕТ СН'!$G$11+СВЦЭМ!$D$10+'СЕТ СН'!$G$5-'СЕТ СН'!$G$21</f>
        <v>3266.7373210400001</v>
      </c>
      <c r="N54" s="36">
        <f>SUMIFS(СВЦЭМ!$D$39:$D$782,СВЦЭМ!$A$39:$A$782,$A54,СВЦЭМ!$B$39:$B$782,N$47)+'СЕТ СН'!$G$11+СВЦЭМ!$D$10+'СЕТ СН'!$G$5-'СЕТ СН'!$G$21</f>
        <v>3335.0186754599999</v>
      </c>
      <c r="O54" s="36">
        <f>SUMIFS(СВЦЭМ!$D$39:$D$782,СВЦЭМ!$A$39:$A$782,$A54,СВЦЭМ!$B$39:$B$782,O$47)+'СЕТ СН'!$G$11+СВЦЭМ!$D$10+'СЕТ СН'!$G$5-'СЕТ СН'!$G$21</f>
        <v>3386.6952853399998</v>
      </c>
      <c r="P54" s="36">
        <f>SUMIFS(СВЦЭМ!$D$39:$D$782,СВЦЭМ!$A$39:$A$782,$A54,СВЦЭМ!$B$39:$B$782,P$47)+'СЕТ СН'!$G$11+СВЦЭМ!$D$10+'СЕТ СН'!$G$5-'СЕТ СН'!$G$21</f>
        <v>3387.0735677900002</v>
      </c>
      <c r="Q54" s="36">
        <f>SUMIFS(СВЦЭМ!$D$39:$D$782,СВЦЭМ!$A$39:$A$782,$A54,СВЦЭМ!$B$39:$B$782,Q$47)+'СЕТ СН'!$G$11+СВЦЭМ!$D$10+'СЕТ СН'!$G$5-'СЕТ СН'!$G$21</f>
        <v>3363.1417041599998</v>
      </c>
      <c r="R54" s="36">
        <f>SUMIFS(СВЦЭМ!$D$39:$D$782,СВЦЭМ!$A$39:$A$782,$A54,СВЦЭМ!$B$39:$B$782,R$47)+'СЕТ СН'!$G$11+СВЦЭМ!$D$10+'СЕТ СН'!$G$5-'СЕТ СН'!$G$21</f>
        <v>3321.2963580099999</v>
      </c>
      <c r="S54" s="36">
        <f>SUMIFS(СВЦЭМ!$D$39:$D$782,СВЦЭМ!$A$39:$A$782,$A54,СВЦЭМ!$B$39:$B$782,S$47)+'СЕТ СН'!$G$11+СВЦЭМ!$D$10+'СЕТ СН'!$G$5-'СЕТ СН'!$G$21</f>
        <v>3280.3551712799999</v>
      </c>
      <c r="T54" s="36">
        <f>SUMIFS(СВЦЭМ!$D$39:$D$782,СВЦЭМ!$A$39:$A$782,$A54,СВЦЭМ!$B$39:$B$782,T$47)+'СЕТ СН'!$G$11+СВЦЭМ!$D$10+'СЕТ СН'!$G$5-'СЕТ СН'!$G$21</f>
        <v>3248.32950041</v>
      </c>
      <c r="U54" s="36">
        <f>SUMIFS(СВЦЭМ!$D$39:$D$782,СВЦЭМ!$A$39:$A$782,$A54,СВЦЭМ!$B$39:$B$782,U$47)+'СЕТ СН'!$G$11+СВЦЭМ!$D$10+'СЕТ СН'!$G$5-'СЕТ СН'!$G$21</f>
        <v>3213.4149096900001</v>
      </c>
      <c r="V54" s="36">
        <f>SUMIFS(СВЦЭМ!$D$39:$D$782,СВЦЭМ!$A$39:$A$782,$A54,СВЦЭМ!$B$39:$B$782,V$47)+'СЕТ СН'!$G$11+СВЦЭМ!$D$10+'СЕТ СН'!$G$5-'СЕТ СН'!$G$21</f>
        <v>3211.2598244400001</v>
      </c>
      <c r="W54" s="36">
        <f>SUMIFS(СВЦЭМ!$D$39:$D$782,СВЦЭМ!$A$39:$A$782,$A54,СВЦЭМ!$B$39:$B$782,W$47)+'СЕТ СН'!$G$11+СВЦЭМ!$D$10+'СЕТ СН'!$G$5-'СЕТ СН'!$G$21</f>
        <v>3231.8860306799997</v>
      </c>
      <c r="X54" s="36">
        <f>SUMIFS(СВЦЭМ!$D$39:$D$782,СВЦЭМ!$A$39:$A$782,$A54,СВЦЭМ!$B$39:$B$782,X$47)+'СЕТ СН'!$G$11+СВЦЭМ!$D$10+'СЕТ СН'!$G$5-'СЕТ СН'!$G$21</f>
        <v>3264.54533872</v>
      </c>
      <c r="Y54" s="36">
        <f>SUMIFS(СВЦЭМ!$D$39:$D$782,СВЦЭМ!$A$39:$A$782,$A54,СВЦЭМ!$B$39:$B$782,Y$47)+'СЕТ СН'!$G$11+СВЦЭМ!$D$10+'СЕТ СН'!$G$5-'СЕТ СН'!$G$21</f>
        <v>3296.13876557</v>
      </c>
    </row>
    <row r="55" spans="1:25" ht="15.75" x14ac:dyDescent="0.2">
      <c r="A55" s="35">
        <f t="shared" si="1"/>
        <v>44628</v>
      </c>
      <c r="B55" s="36">
        <f>SUMIFS(СВЦЭМ!$D$39:$D$782,СВЦЭМ!$A$39:$A$782,$A55,СВЦЭМ!$B$39:$B$782,B$47)+'СЕТ СН'!$G$11+СВЦЭМ!$D$10+'СЕТ СН'!$G$5-'СЕТ СН'!$G$21</f>
        <v>3279.3213186200001</v>
      </c>
      <c r="C55" s="36">
        <f>SUMIFS(СВЦЭМ!$D$39:$D$782,СВЦЭМ!$A$39:$A$782,$A55,СВЦЭМ!$B$39:$B$782,C$47)+'СЕТ СН'!$G$11+СВЦЭМ!$D$10+'СЕТ СН'!$G$5-'СЕТ СН'!$G$21</f>
        <v>3315.29413204</v>
      </c>
      <c r="D55" s="36">
        <f>SUMIFS(СВЦЭМ!$D$39:$D$782,СВЦЭМ!$A$39:$A$782,$A55,СВЦЭМ!$B$39:$B$782,D$47)+'СЕТ СН'!$G$11+СВЦЭМ!$D$10+'СЕТ СН'!$G$5-'СЕТ СН'!$G$21</f>
        <v>3363.1946119499999</v>
      </c>
      <c r="E55" s="36">
        <f>SUMIFS(СВЦЭМ!$D$39:$D$782,СВЦЭМ!$A$39:$A$782,$A55,СВЦЭМ!$B$39:$B$782,E$47)+'СЕТ СН'!$G$11+СВЦЭМ!$D$10+'СЕТ СН'!$G$5-'СЕТ СН'!$G$21</f>
        <v>3396.06530045</v>
      </c>
      <c r="F55" s="36">
        <f>SUMIFS(СВЦЭМ!$D$39:$D$782,СВЦЭМ!$A$39:$A$782,$A55,СВЦЭМ!$B$39:$B$782,F$47)+'СЕТ СН'!$G$11+СВЦЭМ!$D$10+'СЕТ СН'!$G$5-'СЕТ СН'!$G$21</f>
        <v>3411.8400309799999</v>
      </c>
      <c r="G55" s="36">
        <f>SUMIFS(СВЦЭМ!$D$39:$D$782,СВЦЭМ!$A$39:$A$782,$A55,СВЦЭМ!$B$39:$B$782,G$47)+'СЕТ СН'!$G$11+СВЦЭМ!$D$10+'СЕТ СН'!$G$5-'СЕТ СН'!$G$21</f>
        <v>3407.70624159</v>
      </c>
      <c r="H55" s="36">
        <f>SUMIFS(СВЦЭМ!$D$39:$D$782,СВЦЭМ!$A$39:$A$782,$A55,СВЦЭМ!$B$39:$B$782,H$47)+'СЕТ СН'!$G$11+СВЦЭМ!$D$10+'СЕТ СН'!$G$5-'СЕТ СН'!$G$21</f>
        <v>3385.2360538399998</v>
      </c>
      <c r="I55" s="36">
        <f>SUMIFS(СВЦЭМ!$D$39:$D$782,СВЦЭМ!$A$39:$A$782,$A55,СВЦЭМ!$B$39:$B$782,I$47)+'СЕТ СН'!$G$11+СВЦЭМ!$D$10+'СЕТ СН'!$G$5-'СЕТ СН'!$G$21</f>
        <v>3304.7348362900002</v>
      </c>
      <c r="J55" s="36">
        <f>SUMIFS(СВЦЭМ!$D$39:$D$782,СВЦЭМ!$A$39:$A$782,$A55,СВЦЭМ!$B$39:$B$782,J$47)+'СЕТ СН'!$G$11+СВЦЭМ!$D$10+'СЕТ СН'!$G$5-'СЕТ СН'!$G$21</f>
        <v>3226.6972110900001</v>
      </c>
      <c r="K55" s="36">
        <f>SUMIFS(СВЦЭМ!$D$39:$D$782,СВЦЭМ!$A$39:$A$782,$A55,СВЦЭМ!$B$39:$B$782,K$47)+'СЕТ СН'!$G$11+СВЦЭМ!$D$10+'СЕТ СН'!$G$5-'СЕТ СН'!$G$21</f>
        <v>3220.3394363699999</v>
      </c>
      <c r="L55" s="36">
        <f>SUMIFS(СВЦЭМ!$D$39:$D$782,СВЦЭМ!$A$39:$A$782,$A55,СВЦЭМ!$B$39:$B$782,L$47)+'СЕТ СН'!$G$11+СВЦЭМ!$D$10+'СЕТ СН'!$G$5-'СЕТ СН'!$G$21</f>
        <v>3220.2126353799999</v>
      </c>
      <c r="M55" s="36">
        <f>SUMIFS(СВЦЭМ!$D$39:$D$782,СВЦЭМ!$A$39:$A$782,$A55,СВЦЭМ!$B$39:$B$782,M$47)+'СЕТ СН'!$G$11+СВЦЭМ!$D$10+'СЕТ СН'!$G$5-'СЕТ СН'!$G$21</f>
        <v>3280.6054156800001</v>
      </c>
      <c r="N55" s="36">
        <f>SUMIFS(СВЦЭМ!$D$39:$D$782,СВЦЭМ!$A$39:$A$782,$A55,СВЦЭМ!$B$39:$B$782,N$47)+'СЕТ СН'!$G$11+СВЦЭМ!$D$10+'СЕТ СН'!$G$5-'СЕТ СН'!$G$21</f>
        <v>3356.3552236999999</v>
      </c>
      <c r="O55" s="36">
        <f>SUMIFS(СВЦЭМ!$D$39:$D$782,СВЦЭМ!$A$39:$A$782,$A55,СВЦЭМ!$B$39:$B$782,O$47)+'СЕТ СН'!$G$11+СВЦЭМ!$D$10+'СЕТ СН'!$G$5-'СЕТ СН'!$G$21</f>
        <v>3393.1282579399999</v>
      </c>
      <c r="P55" s="36">
        <f>SUMIFS(СВЦЭМ!$D$39:$D$782,СВЦЭМ!$A$39:$A$782,$A55,СВЦЭМ!$B$39:$B$782,P$47)+'СЕТ СН'!$G$11+СВЦЭМ!$D$10+'СЕТ СН'!$G$5-'СЕТ СН'!$G$21</f>
        <v>3395.18099527</v>
      </c>
      <c r="Q55" s="36">
        <f>SUMIFS(СВЦЭМ!$D$39:$D$782,СВЦЭМ!$A$39:$A$782,$A55,СВЦЭМ!$B$39:$B$782,Q$47)+'СЕТ СН'!$G$11+СВЦЭМ!$D$10+'СЕТ СН'!$G$5-'СЕТ СН'!$G$21</f>
        <v>3376.8550912700002</v>
      </c>
      <c r="R55" s="36">
        <f>SUMIFS(СВЦЭМ!$D$39:$D$782,СВЦЭМ!$A$39:$A$782,$A55,СВЦЭМ!$B$39:$B$782,R$47)+'СЕТ СН'!$G$11+СВЦЭМ!$D$10+'СЕТ СН'!$G$5-'СЕТ СН'!$G$21</f>
        <v>3324.92782691</v>
      </c>
      <c r="S55" s="36">
        <f>SUMIFS(СВЦЭМ!$D$39:$D$782,СВЦЭМ!$A$39:$A$782,$A55,СВЦЭМ!$B$39:$B$782,S$47)+'СЕТ СН'!$G$11+СВЦЭМ!$D$10+'СЕТ СН'!$G$5-'СЕТ СН'!$G$21</f>
        <v>3274.5545416800001</v>
      </c>
      <c r="T55" s="36">
        <f>SUMIFS(СВЦЭМ!$D$39:$D$782,СВЦЭМ!$A$39:$A$782,$A55,СВЦЭМ!$B$39:$B$782,T$47)+'СЕТ СН'!$G$11+СВЦЭМ!$D$10+'СЕТ СН'!$G$5-'СЕТ СН'!$G$21</f>
        <v>3233.00030986</v>
      </c>
      <c r="U55" s="36">
        <f>SUMIFS(СВЦЭМ!$D$39:$D$782,СВЦЭМ!$A$39:$A$782,$A55,СВЦЭМ!$B$39:$B$782,U$47)+'СЕТ СН'!$G$11+СВЦЭМ!$D$10+'СЕТ СН'!$G$5-'СЕТ СН'!$G$21</f>
        <v>3210.7954910500002</v>
      </c>
      <c r="V55" s="36">
        <f>SUMIFS(СВЦЭМ!$D$39:$D$782,СВЦЭМ!$A$39:$A$782,$A55,СВЦЭМ!$B$39:$B$782,V$47)+'СЕТ СН'!$G$11+СВЦЭМ!$D$10+'СЕТ СН'!$G$5-'СЕТ СН'!$G$21</f>
        <v>3216.19771309</v>
      </c>
      <c r="W55" s="36">
        <f>SUMIFS(СВЦЭМ!$D$39:$D$782,СВЦЭМ!$A$39:$A$782,$A55,СВЦЭМ!$B$39:$B$782,W$47)+'СЕТ СН'!$G$11+СВЦЭМ!$D$10+'СЕТ СН'!$G$5-'СЕТ СН'!$G$21</f>
        <v>3230.7723088900002</v>
      </c>
      <c r="X55" s="36">
        <f>SUMIFS(СВЦЭМ!$D$39:$D$782,СВЦЭМ!$A$39:$A$782,$A55,СВЦЭМ!$B$39:$B$782,X$47)+'СЕТ СН'!$G$11+СВЦЭМ!$D$10+'СЕТ СН'!$G$5-'СЕТ СН'!$G$21</f>
        <v>3258.6077946799996</v>
      </c>
      <c r="Y55" s="36">
        <f>SUMIFS(СВЦЭМ!$D$39:$D$782,СВЦЭМ!$A$39:$A$782,$A55,СВЦЭМ!$B$39:$B$782,Y$47)+'СЕТ СН'!$G$11+СВЦЭМ!$D$10+'СЕТ СН'!$G$5-'СЕТ СН'!$G$21</f>
        <v>3294.8414385300002</v>
      </c>
    </row>
    <row r="56" spans="1:25" ht="15.75" x14ac:dyDescent="0.2">
      <c r="A56" s="35">
        <f t="shared" si="1"/>
        <v>44629</v>
      </c>
      <c r="B56" s="36">
        <f>SUMIFS(СВЦЭМ!$D$39:$D$782,СВЦЭМ!$A$39:$A$782,$A56,СВЦЭМ!$B$39:$B$782,B$47)+'СЕТ СН'!$G$11+СВЦЭМ!$D$10+'СЕТ СН'!$G$5-'СЕТ СН'!$G$21</f>
        <v>3286.82719026</v>
      </c>
      <c r="C56" s="36">
        <f>SUMIFS(СВЦЭМ!$D$39:$D$782,СВЦЭМ!$A$39:$A$782,$A56,СВЦЭМ!$B$39:$B$782,C$47)+'СЕТ СН'!$G$11+СВЦЭМ!$D$10+'СЕТ СН'!$G$5-'СЕТ СН'!$G$21</f>
        <v>3339.9265451700003</v>
      </c>
      <c r="D56" s="36">
        <f>SUMIFS(СВЦЭМ!$D$39:$D$782,СВЦЭМ!$A$39:$A$782,$A56,СВЦЭМ!$B$39:$B$782,D$47)+'СЕТ СН'!$G$11+СВЦЭМ!$D$10+'СЕТ СН'!$G$5-'СЕТ СН'!$G$21</f>
        <v>3380.2871072400003</v>
      </c>
      <c r="E56" s="36">
        <f>SUMIFS(СВЦЭМ!$D$39:$D$782,СВЦЭМ!$A$39:$A$782,$A56,СВЦЭМ!$B$39:$B$782,E$47)+'СЕТ СН'!$G$11+СВЦЭМ!$D$10+'СЕТ СН'!$G$5-'СЕТ СН'!$G$21</f>
        <v>3406.9297827800001</v>
      </c>
      <c r="F56" s="36">
        <f>SUMIFS(СВЦЭМ!$D$39:$D$782,СВЦЭМ!$A$39:$A$782,$A56,СВЦЭМ!$B$39:$B$782,F$47)+'СЕТ СН'!$G$11+СВЦЭМ!$D$10+'СЕТ СН'!$G$5-'СЕТ СН'!$G$21</f>
        <v>3439.1950551700002</v>
      </c>
      <c r="G56" s="36">
        <f>SUMIFS(СВЦЭМ!$D$39:$D$782,СВЦЭМ!$A$39:$A$782,$A56,СВЦЭМ!$B$39:$B$782,G$47)+'СЕТ СН'!$G$11+СВЦЭМ!$D$10+'СЕТ СН'!$G$5-'СЕТ СН'!$G$21</f>
        <v>3430.60369829</v>
      </c>
      <c r="H56" s="36">
        <f>SUMIFS(СВЦЭМ!$D$39:$D$782,СВЦЭМ!$A$39:$A$782,$A56,СВЦЭМ!$B$39:$B$782,H$47)+'СЕТ СН'!$G$11+СВЦЭМ!$D$10+'СЕТ СН'!$G$5-'СЕТ СН'!$G$21</f>
        <v>3372.10979524</v>
      </c>
      <c r="I56" s="36">
        <f>SUMIFS(СВЦЭМ!$D$39:$D$782,СВЦЭМ!$A$39:$A$782,$A56,СВЦЭМ!$B$39:$B$782,I$47)+'СЕТ СН'!$G$11+СВЦЭМ!$D$10+'СЕТ СН'!$G$5-'СЕТ СН'!$G$21</f>
        <v>3335.4238059199997</v>
      </c>
      <c r="J56" s="36">
        <f>SUMIFS(СВЦЭМ!$D$39:$D$782,СВЦЭМ!$A$39:$A$782,$A56,СВЦЭМ!$B$39:$B$782,J$47)+'СЕТ СН'!$G$11+СВЦЭМ!$D$10+'СЕТ СН'!$G$5-'СЕТ СН'!$G$21</f>
        <v>3312.8798899599997</v>
      </c>
      <c r="K56" s="36">
        <f>SUMIFS(СВЦЭМ!$D$39:$D$782,СВЦЭМ!$A$39:$A$782,$A56,СВЦЭМ!$B$39:$B$782,K$47)+'СЕТ СН'!$G$11+СВЦЭМ!$D$10+'СЕТ СН'!$G$5-'СЕТ СН'!$G$21</f>
        <v>3302.4090312400003</v>
      </c>
      <c r="L56" s="36">
        <f>SUMIFS(СВЦЭМ!$D$39:$D$782,СВЦЭМ!$A$39:$A$782,$A56,СВЦЭМ!$B$39:$B$782,L$47)+'СЕТ СН'!$G$11+СВЦЭМ!$D$10+'СЕТ СН'!$G$5-'СЕТ СН'!$G$21</f>
        <v>3310.5152754000001</v>
      </c>
      <c r="M56" s="36">
        <f>SUMIFS(СВЦЭМ!$D$39:$D$782,СВЦЭМ!$A$39:$A$782,$A56,СВЦЭМ!$B$39:$B$782,M$47)+'СЕТ СН'!$G$11+СВЦЭМ!$D$10+'СЕТ СН'!$G$5-'СЕТ СН'!$G$21</f>
        <v>3352.7468005800001</v>
      </c>
      <c r="N56" s="36">
        <f>SUMIFS(СВЦЭМ!$D$39:$D$782,СВЦЭМ!$A$39:$A$782,$A56,СВЦЭМ!$B$39:$B$782,N$47)+'СЕТ СН'!$G$11+СВЦЭМ!$D$10+'СЕТ СН'!$G$5-'СЕТ СН'!$G$21</f>
        <v>3383.58428478</v>
      </c>
      <c r="O56" s="36">
        <f>SUMIFS(СВЦЭМ!$D$39:$D$782,СВЦЭМ!$A$39:$A$782,$A56,СВЦЭМ!$B$39:$B$782,O$47)+'СЕТ СН'!$G$11+СВЦЭМ!$D$10+'СЕТ СН'!$G$5-'СЕТ СН'!$G$21</f>
        <v>3425.48242992</v>
      </c>
      <c r="P56" s="36">
        <f>SUMIFS(СВЦЭМ!$D$39:$D$782,СВЦЭМ!$A$39:$A$782,$A56,СВЦЭМ!$B$39:$B$782,P$47)+'СЕТ СН'!$G$11+СВЦЭМ!$D$10+'СЕТ СН'!$G$5-'СЕТ СН'!$G$21</f>
        <v>3432.1705007999999</v>
      </c>
      <c r="Q56" s="36">
        <f>SUMIFS(СВЦЭМ!$D$39:$D$782,СВЦЭМ!$A$39:$A$782,$A56,СВЦЭМ!$B$39:$B$782,Q$47)+'СЕТ СН'!$G$11+СВЦЭМ!$D$10+'СЕТ СН'!$G$5-'СЕТ СН'!$G$21</f>
        <v>3420.7232700599998</v>
      </c>
      <c r="R56" s="36">
        <f>SUMIFS(СВЦЭМ!$D$39:$D$782,СВЦЭМ!$A$39:$A$782,$A56,СВЦЭМ!$B$39:$B$782,R$47)+'СЕТ СН'!$G$11+СВЦЭМ!$D$10+'СЕТ СН'!$G$5-'СЕТ СН'!$G$21</f>
        <v>3383.2506548199999</v>
      </c>
      <c r="S56" s="36">
        <f>SUMIFS(СВЦЭМ!$D$39:$D$782,СВЦЭМ!$A$39:$A$782,$A56,СВЦЭМ!$B$39:$B$782,S$47)+'СЕТ СН'!$G$11+СВЦЭМ!$D$10+'СЕТ СН'!$G$5-'СЕТ СН'!$G$21</f>
        <v>3335.1661798699997</v>
      </c>
      <c r="T56" s="36">
        <f>SUMIFS(СВЦЭМ!$D$39:$D$782,СВЦЭМ!$A$39:$A$782,$A56,СВЦЭМ!$B$39:$B$782,T$47)+'СЕТ СН'!$G$11+СВЦЭМ!$D$10+'СЕТ СН'!$G$5-'СЕТ СН'!$G$21</f>
        <v>3297.27059947</v>
      </c>
      <c r="U56" s="36">
        <f>SUMIFS(СВЦЭМ!$D$39:$D$782,СВЦЭМ!$A$39:$A$782,$A56,СВЦЭМ!$B$39:$B$782,U$47)+'СЕТ СН'!$G$11+СВЦЭМ!$D$10+'СЕТ СН'!$G$5-'СЕТ СН'!$G$21</f>
        <v>3272.68137613</v>
      </c>
      <c r="V56" s="36">
        <f>SUMIFS(СВЦЭМ!$D$39:$D$782,СВЦЭМ!$A$39:$A$782,$A56,СВЦЭМ!$B$39:$B$782,V$47)+'СЕТ СН'!$G$11+СВЦЭМ!$D$10+'СЕТ СН'!$G$5-'СЕТ СН'!$G$21</f>
        <v>3286.29765146</v>
      </c>
      <c r="W56" s="36">
        <f>SUMIFS(СВЦЭМ!$D$39:$D$782,СВЦЭМ!$A$39:$A$782,$A56,СВЦЭМ!$B$39:$B$782,W$47)+'СЕТ СН'!$G$11+СВЦЭМ!$D$10+'СЕТ СН'!$G$5-'СЕТ СН'!$G$21</f>
        <v>3301.6309863199999</v>
      </c>
      <c r="X56" s="36">
        <f>SUMIFS(СВЦЭМ!$D$39:$D$782,СВЦЭМ!$A$39:$A$782,$A56,СВЦЭМ!$B$39:$B$782,X$47)+'СЕТ СН'!$G$11+СВЦЭМ!$D$10+'СЕТ СН'!$G$5-'СЕТ СН'!$G$21</f>
        <v>3325.77984694</v>
      </c>
      <c r="Y56" s="36">
        <f>SUMIFS(СВЦЭМ!$D$39:$D$782,СВЦЭМ!$A$39:$A$782,$A56,СВЦЭМ!$B$39:$B$782,Y$47)+'СЕТ СН'!$G$11+СВЦЭМ!$D$10+'СЕТ СН'!$G$5-'СЕТ СН'!$G$21</f>
        <v>3340.40104354</v>
      </c>
    </row>
    <row r="57" spans="1:25" ht="15.75" x14ac:dyDescent="0.2">
      <c r="A57" s="35">
        <f t="shared" si="1"/>
        <v>44630</v>
      </c>
      <c r="B57" s="36">
        <f>SUMIFS(СВЦЭМ!$D$39:$D$782,СВЦЭМ!$A$39:$A$782,$A57,СВЦЭМ!$B$39:$B$782,B$47)+'СЕТ СН'!$G$11+СВЦЭМ!$D$10+'СЕТ СН'!$G$5-'СЕТ СН'!$G$21</f>
        <v>3341.5440718999998</v>
      </c>
      <c r="C57" s="36">
        <f>SUMIFS(СВЦЭМ!$D$39:$D$782,СВЦЭМ!$A$39:$A$782,$A57,СВЦЭМ!$B$39:$B$782,C$47)+'СЕТ СН'!$G$11+СВЦЭМ!$D$10+'СЕТ СН'!$G$5-'СЕТ СН'!$G$21</f>
        <v>3397.1011684699997</v>
      </c>
      <c r="D57" s="36">
        <f>SUMIFS(СВЦЭМ!$D$39:$D$782,СВЦЭМ!$A$39:$A$782,$A57,СВЦЭМ!$B$39:$B$782,D$47)+'СЕТ СН'!$G$11+СВЦЭМ!$D$10+'СЕТ СН'!$G$5-'СЕТ СН'!$G$21</f>
        <v>3429.3359552900001</v>
      </c>
      <c r="E57" s="36">
        <f>SUMIFS(СВЦЭМ!$D$39:$D$782,СВЦЭМ!$A$39:$A$782,$A57,СВЦЭМ!$B$39:$B$782,E$47)+'СЕТ СН'!$G$11+СВЦЭМ!$D$10+'СЕТ СН'!$G$5-'СЕТ СН'!$G$21</f>
        <v>3461.64729326</v>
      </c>
      <c r="F57" s="36">
        <f>SUMIFS(СВЦЭМ!$D$39:$D$782,СВЦЭМ!$A$39:$A$782,$A57,СВЦЭМ!$B$39:$B$782,F$47)+'СЕТ СН'!$G$11+СВЦЭМ!$D$10+'СЕТ СН'!$G$5-'СЕТ СН'!$G$21</f>
        <v>3472.8027416499999</v>
      </c>
      <c r="G57" s="36">
        <f>SUMIFS(СВЦЭМ!$D$39:$D$782,СВЦЭМ!$A$39:$A$782,$A57,СВЦЭМ!$B$39:$B$782,G$47)+'СЕТ СН'!$G$11+СВЦЭМ!$D$10+'СЕТ СН'!$G$5-'СЕТ СН'!$G$21</f>
        <v>3450.6672786199997</v>
      </c>
      <c r="H57" s="36">
        <f>SUMIFS(СВЦЭМ!$D$39:$D$782,СВЦЭМ!$A$39:$A$782,$A57,СВЦЭМ!$B$39:$B$782,H$47)+'СЕТ СН'!$G$11+СВЦЭМ!$D$10+'СЕТ СН'!$G$5-'СЕТ СН'!$G$21</f>
        <v>3392.0854253899997</v>
      </c>
      <c r="I57" s="36">
        <f>SUMIFS(СВЦЭМ!$D$39:$D$782,СВЦЭМ!$A$39:$A$782,$A57,СВЦЭМ!$B$39:$B$782,I$47)+'СЕТ СН'!$G$11+СВЦЭМ!$D$10+'СЕТ СН'!$G$5-'СЕТ СН'!$G$21</f>
        <v>3317.7887917400003</v>
      </c>
      <c r="J57" s="36">
        <f>SUMIFS(СВЦЭМ!$D$39:$D$782,СВЦЭМ!$A$39:$A$782,$A57,СВЦЭМ!$B$39:$B$782,J$47)+'СЕТ СН'!$G$11+СВЦЭМ!$D$10+'СЕТ СН'!$G$5-'СЕТ СН'!$G$21</f>
        <v>3282.7720881799996</v>
      </c>
      <c r="K57" s="36">
        <f>SUMIFS(СВЦЭМ!$D$39:$D$782,СВЦЭМ!$A$39:$A$782,$A57,СВЦЭМ!$B$39:$B$782,K$47)+'СЕТ СН'!$G$11+СВЦЭМ!$D$10+'СЕТ СН'!$G$5-'СЕТ СН'!$G$21</f>
        <v>3301.2818010700003</v>
      </c>
      <c r="L57" s="36">
        <f>SUMIFS(СВЦЭМ!$D$39:$D$782,СВЦЭМ!$A$39:$A$782,$A57,СВЦЭМ!$B$39:$B$782,L$47)+'СЕТ СН'!$G$11+СВЦЭМ!$D$10+'СЕТ СН'!$G$5-'СЕТ СН'!$G$21</f>
        <v>3307.0447070099999</v>
      </c>
      <c r="M57" s="36">
        <f>SUMIFS(СВЦЭМ!$D$39:$D$782,СВЦЭМ!$A$39:$A$782,$A57,СВЦЭМ!$B$39:$B$782,M$47)+'СЕТ СН'!$G$11+СВЦЭМ!$D$10+'СЕТ СН'!$G$5-'СЕТ СН'!$G$21</f>
        <v>3331.8510089800002</v>
      </c>
      <c r="N57" s="36">
        <f>SUMIFS(СВЦЭМ!$D$39:$D$782,СВЦЭМ!$A$39:$A$782,$A57,СВЦЭМ!$B$39:$B$782,N$47)+'СЕТ СН'!$G$11+СВЦЭМ!$D$10+'СЕТ СН'!$G$5-'СЕТ СН'!$G$21</f>
        <v>3377.97461488</v>
      </c>
      <c r="O57" s="36">
        <f>SUMIFS(СВЦЭМ!$D$39:$D$782,СВЦЭМ!$A$39:$A$782,$A57,СВЦЭМ!$B$39:$B$782,O$47)+'СЕТ СН'!$G$11+СВЦЭМ!$D$10+'СЕТ СН'!$G$5-'СЕТ СН'!$G$21</f>
        <v>3417.6253010199998</v>
      </c>
      <c r="P57" s="36">
        <f>SUMIFS(СВЦЭМ!$D$39:$D$782,СВЦЭМ!$A$39:$A$782,$A57,СВЦЭМ!$B$39:$B$782,P$47)+'СЕТ СН'!$G$11+СВЦЭМ!$D$10+'СЕТ СН'!$G$5-'СЕТ СН'!$G$21</f>
        <v>3431.71130438</v>
      </c>
      <c r="Q57" s="36">
        <f>SUMIFS(СВЦЭМ!$D$39:$D$782,СВЦЭМ!$A$39:$A$782,$A57,СВЦЭМ!$B$39:$B$782,Q$47)+'СЕТ СН'!$G$11+СВЦЭМ!$D$10+'СЕТ СН'!$G$5-'СЕТ СН'!$G$21</f>
        <v>3409.7842038999997</v>
      </c>
      <c r="R57" s="36">
        <f>SUMIFS(СВЦЭМ!$D$39:$D$782,СВЦЭМ!$A$39:$A$782,$A57,СВЦЭМ!$B$39:$B$782,R$47)+'СЕТ СН'!$G$11+СВЦЭМ!$D$10+'СЕТ СН'!$G$5-'СЕТ СН'!$G$21</f>
        <v>3369.7717993799997</v>
      </c>
      <c r="S57" s="36">
        <f>SUMIFS(СВЦЭМ!$D$39:$D$782,СВЦЭМ!$A$39:$A$782,$A57,СВЦЭМ!$B$39:$B$782,S$47)+'СЕТ СН'!$G$11+СВЦЭМ!$D$10+'СЕТ СН'!$G$5-'СЕТ СН'!$G$21</f>
        <v>3319.3970176000003</v>
      </c>
      <c r="T57" s="36">
        <f>SUMIFS(СВЦЭМ!$D$39:$D$782,СВЦЭМ!$A$39:$A$782,$A57,СВЦЭМ!$B$39:$B$782,T$47)+'СЕТ СН'!$G$11+СВЦЭМ!$D$10+'СЕТ СН'!$G$5-'СЕТ СН'!$G$21</f>
        <v>3286.9671354900001</v>
      </c>
      <c r="U57" s="36">
        <f>SUMIFS(СВЦЭМ!$D$39:$D$782,СВЦЭМ!$A$39:$A$782,$A57,СВЦЭМ!$B$39:$B$782,U$47)+'СЕТ СН'!$G$11+СВЦЭМ!$D$10+'СЕТ СН'!$G$5-'СЕТ СН'!$G$21</f>
        <v>3246.2786241399999</v>
      </c>
      <c r="V57" s="36">
        <f>SUMIFS(СВЦЭМ!$D$39:$D$782,СВЦЭМ!$A$39:$A$782,$A57,СВЦЭМ!$B$39:$B$782,V$47)+'СЕТ СН'!$G$11+СВЦЭМ!$D$10+'СЕТ СН'!$G$5-'СЕТ СН'!$G$21</f>
        <v>3259.69167591</v>
      </c>
      <c r="W57" s="36">
        <f>SUMIFS(СВЦЭМ!$D$39:$D$782,СВЦЭМ!$A$39:$A$782,$A57,СВЦЭМ!$B$39:$B$782,W$47)+'СЕТ СН'!$G$11+СВЦЭМ!$D$10+'СЕТ СН'!$G$5-'СЕТ СН'!$G$21</f>
        <v>3287.9252261500001</v>
      </c>
      <c r="X57" s="36">
        <f>SUMIFS(СВЦЭМ!$D$39:$D$782,СВЦЭМ!$A$39:$A$782,$A57,СВЦЭМ!$B$39:$B$782,X$47)+'СЕТ СН'!$G$11+СВЦЭМ!$D$10+'СЕТ СН'!$G$5-'СЕТ СН'!$G$21</f>
        <v>3312.60000803</v>
      </c>
      <c r="Y57" s="36">
        <f>SUMIFS(СВЦЭМ!$D$39:$D$782,СВЦЭМ!$A$39:$A$782,$A57,СВЦЭМ!$B$39:$B$782,Y$47)+'СЕТ СН'!$G$11+СВЦЭМ!$D$10+'СЕТ СН'!$G$5-'СЕТ СН'!$G$21</f>
        <v>3332.9676697499999</v>
      </c>
    </row>
    <row r="58" spans="1:25" ht="15.75" x14ac:dyDescent="0.2">
      <c r="A58" s="35">
        <f t="shared" si="1"/>
        <v>44631</v>
      </c>
      <c r="B58" s="36">
        <f>SUMIFS(СВЦЭМ!$D$39:$D$782,СВЦЭМ!$A$39:$A$782,$A58,СВЦЭМ!$B$39:$B$782,B$47)+'СЕТ СН'!$G$11+СВЦЭМ!$D$10+'СЕТ СН'!$G$5-'СЕТ СН'!$G$21</f>
        <v>3320.4021342200003</v>
      </c>
      <c r="C58" s="36">
        <f>SUMIFS(СВЦЭМ!$D$39:$D$782,СВЦЭМ!$A$39:$A$782,$A58,СВЦЭМ!$B$39:$B$782,C$47)+'СЕТ СН'!$G$11+СВЦЭМ!$D$10+'СЕТ СН'!$G$5-'СЕТ СН'!$G$21</f>
        <v>3367.6884308600002</v>
      </c>
      <c r="D58" s="36">
        <f>SUMIFS(СВЦЭМ!$D$39:$D$782,СВЦЭМ!$A$39:$A$782,$A58,СВЦЭМ!$B$39:$B$782,D$47)+'СЕТ СН'!$G$11+СВЦЭМ!$D$10+'СЕТ СН'!$G$5-'СЕТ СН'!$G$21</f>
        <v>3429.3819661299999</v>
      </c>
      <c r="E58" s="36">
        <f>SUMIFS(СВЦЭМ!$D$39:$D$782,СВЦЭМ!$A$39:$A$782,$A58,СВЦЭМ!$B$39:$B$782,E$47)+'СЕТ СН'!$G$11+СВЦЭМ!$D$10+'СЕТ СН'!$G$5-'СЕТ СН'!$G$21</f>
        <v>3464.7143555399998</v>
      </c>
      <c r="F58" s="36">
        <f>SUMIFS(СВЦЭМ!$D$39:$D$782,СВЦЭМ!$A$39:$A$782,$A58,СВЦЭМ!$B$39:$B$782,F$47)+'СЕТ СН'!$G$11+СВЦЭМ!$D$10+'СЕТ СН'!$G$5-'СЕТ СН'!$G$21</f>
        <v>3481.40771043</v>
      </c>
      <c r="G58" s="36">
        <f>SUMIFS(СВЦЭМ!$D$39:$D$782,СВЦЭМ!$A$39:$A$782,$A58,СВЦЭМ!$B$39:$B$782,G$47)+'СЕТ СН'!$G$11+СВЦЭМ!$D$10+'СЕТ СН'!$G$5-'СЕТ СН'!$G$21</f>
        <v>3452.15428772</v>
      </c>
      <c r="H58" s="36">
        <f>SUMIFS(СВЦЭМ!$D$39:$D$782,СВЦЭМ!$A$39:$A$782,$A58,СВЦЭМ!$B$39:$B$782,H$47)+'СЕТ СН'!$G$11+СВЦЭМ!$D$10+'СЕТ СН'!$G$5-'СЕТ СН'!$G$21</f>
        <v>3398.2996972999999</v>
      </c>
      <c r="I58" s="36">
        <f>SUMIFS(СВЦЭМ!$D$39:$D$782,СВЦЭМ!$A$39:$A$782,$A58,СВЦЭМ!$B$39:$B$782,I$47)+'СЕТ СН'!$G$11+СВЦЭМ!$D$10+'СЕТ СН'!$G$5-'СЕТ СН'!$G$21</f>
        <v>3322.7705049400001</v>
      </c>
      <c r="J58" s="36">
        <f>SUMIFS(СВЦЭМ!$D$39:$D$782,СВЦЭМ!$A$39:$A$782,$A58,СВЦЭМ!$B$39:$B$782,J$47)+'СЕТ СН'!$G$11+СВЦЭМ!$D$10+'СЕТ СН'!$G$5-'СЕТ СН'!$G$21</f>
        <v>3277.4834465599997</v>
      </c>
      <c r="K58" s="36">
        <f>SUMIFS(СВЦЭМ!$D$39:$D$782,СВЦЭМ!$A$39:$A$782,$A58,СВЦЭМ!$B$39:$B$782,K$47)+'СЕТ СН'!$G$11+СВЦЭМ!$D$10+'СЕТ СН'!$G$5-'СЕТ СН'!$G$21</f>
        <v>3269.4856722900004</v>
      </c>
      <c r="L58" s="36">
        <f>SUMIFS(СВЦЭМ!$D$39:$D$782,СВЦЭМ!$A$39:$A$782,$A58,СВЦЭМ!$B$39:$B$782,L$47)+'СЕТ СН'!$G$11+СВЦЭМ!$D$10+'СЕТ СН'!$G$5-'СЕТ СН'!$G$21</f>
        <v>3279.0057607899998</v>
      </c>
      <c r="M58" s="36">
        <f>SUMIFS(СВЦЭМ!$D$39:$D$782,СВЦЭМ!$A$39:$A$782,$A58,СВЦЭМ!$B$39:$B$782,M$47)+'СЕТ СН'!$G$11+СВЦЭМ!$D$10+'СЕТ СН'!$G$5-'СЕТ СН'!$G$21</f>
        <v>3344.632509</v>
      </c>
      <c r="N58" s="36">
        <f>SUMIFS(СВЦЭМ!$D$39:$D$782,СВЦЭМ!$A$39:$A$782,$A58,СВЦЭМ!$B$39:$B$782,N$47)+'СЕТ СН'!$G$11+СВЦЭМ!$D$10+'СЕТ СН'!$G$5-'СЕТ СН'!$G$21</f>
        <v>3396.6176768800001</v>
      </c>
      <c r="O58" s="36">
        <f>SUMIFS(СВЦЭМ!$D$39:$D$782,СВЦЭМ!$A$39:$A$782,$A58,СВЦЭМ!$B$39:$B$782,O$47)+'СЕТ СН'!$G$11+СВЦЭМ!$D$10+'СЕТ СН'!$G$5-'СЕТ СН'!$G$21</f>
        <v>3418.5426810899999</v>
      </c>
      <c r="P58" s="36">
        <f>SUMIFS(СВЦЭМ!$D$39:$D$782,СВЦЭМ!$A$39:$A$782,$A58,СВЦЭМ!$B$39:$B$782,P$47)+'СЕТ СН'!$G$11+СВЦЭМ!$D$10+'СЕТ СН'!$G$5-'СЕТ СН'!$G$21</f>
        <v>3428.9909704299998</v>
      </c>
      <c r="Q58" s="36">
        <f>SUMIFS(СВЦЭМ!$D$39:$D$782,СВЦЭМ!$A$39:$A$782,$A58,СВЦЭМ!$B$39:$B$782,Q$47)+'СЕТ СН'!$G$11+СВЦЭМ!$D$10+'СЕТ СН'!$G$5-'СЕТ СН'!$G$21</f>
        <v>3418.7285373300001</v>
      </c>
      <c r="R58" s="36">
        <f>SUMIFS(СВЦЭМ!$D$39:$D$782,СВЦЭМ!$A$39:$A$782,$A58,СВЦЭМ!$B$39:$B$782,R$47)+'СЕТ СН'!$G$11+СВЦЭМ!$D$10+'СЕТ СН'!$G$5-'СЕТ СН'!$G$21</f>
        <v>3386.3820777999999</v>
      </c>
      <c r="S58" s="36">
        <f>SUMIFS(СВЦЭМ!$D$39:$D$782,СВЦЭМ!$A$39:$A$782,$A58,СВЦЭМ!$B$39:$B$782,S$47)+'СЕТ СН'!$G$11+СВЦЭМ!$D$10+'СЕТ СН'!$G$5-'СЕТ СН'!$G$21</f>
        <v>3341.70792699</v>
      </c>
      <c r="T58" s="36">
        <f>SUMIFS(СВЦЭМ!$D$39:$D$782,СВЦЭМ!$A$39:$A$782,$A58,СВЦЭМ!$B$39:$B$782,T$47)+'СЕТ СН'!$G$11+СВЦЭМ!$D$10+'СЕТ СН'!$G$5-'СЕТ СН'!$G$21</f>
        <v>3279.0186836299999</v>
      </c>
      <c r="U58" s="36">
        <f>SUMIFS(СВЦЭМ!$D$39:$D$782,СВЦЭМ!$A$39:$A$782,$A58,СВЦЭМ!$B$39:$B$782,U$47)+'СЕТ СН'!$G$11+СВЦЭМ!$D$10+'СЕТ СН'!$G$5-'СЕТ СН'!$G$21</f>
        <v>3271.6877998600003</v>
      </c>
      <c r="V58" s="36">
        <f>SUMIFS(СВЦЭМ!$D$39:$D$782,СВЦЭМ!$A$39:$A$782,$A58,СВЦЭМ!$B$39:$B$782,V$47)+'СЕТ СН'!$G$11+СВЦЭМ!$D$10+'СЕТ СН'!$G$5-'СЕТ СН'!$G$21</f>
        <v>3284.2435181700002</v>
      </c>
      <c r="W58" s="36">
        <f>SUMIFS(СВЦЭМ!$D$39:$D$782,СВЦЭМ!$A$39:$A$782,$A58,СВЦЭМ!$B$39:$B$782,W$47)+'СЕТ СН'!$G$11+СВЦЭМ!$D$10+'СЕТ СН'!$G$5-'СЕТ СН'!$G$21</f>
        <v>3313.7829007999999</v>
      </c>
      <c r="X58" s="36">
        <f>SUMIFS(СВЦЭМ!$D$39:$D$782,СВЦЭМ!$A$39:$A$782,$A58,СВЦЭМ!$B$39:$B$782,X$47)+'СЕТ СН'!$G$11+СВЦЭМ!$D$10+'СЕТ СН'!$G$5-'СЕТ СН'!$G$21</f>
        <v>3329.6646221700003</v>
      </c>
      <c r="Y58" s="36">
        <f>SUMIFS(СВЦЭМ!$D$39:$D$782,СВЦЭМ!$A$39:$A$782,$A58,СВЦЭМ!$B$39:$B$782,Y$47)+'СЕТ СН'!$G$11+СВЦЭМ!$D$10+'СЕТ СН'!$G$5-'СЕТ СН'!$G$21</f>
        <v>3354.7061821400002</v>
      </c>
    </row>
    <row r="59" spans="1:25" ht="15.75" x14ac:dyDescent="0.2">
      <c r="A59" s="35">
        <f t="shared" si="1"/>
        <v>44632</v>
      </c>
      <c r="B59" s="36">
        <f>SUMIFS(СВЦЭМ!$D$39:$D$782,СВЦЭМ!$A$39:$A$782,$A59,СВЦЭМ!$B$39:$B$782,B$47)+'СЕТ СН'!$G$11+СВЦЭМ!$D$10+'СЕТ СН'!$G$5-'СЕТ СН'!$G$21</f>
        <v>3341.3370701700001</v>
      </c>
      <c r="C59" s="36">
        <f>SUMIFS(СВЦЭМ!$D$39:$D$782,СВЦЭМ!$A$39:$A$782,$A59,СВЦЭМ!$B$39:$B$782,C$47)+'СЕТ СН'!$G$11+СВЦЭМ!$D$10+'СЕТ СН'!$G$5-'СЕТ СН'!$G$21</f>
        <v>3414.6272847199998</v>
      </c>
      <c r="D59" s="36">
        <f>SUMIFS(СВЦЭМ!$D$39:$D$782,СВЦЭМ!$A$39:$A$782,$A59,СВЦЭМ!$B$39:$B$782,D$47)+'СЕТ СН'!$G$11+СВЦЭМ!$D$10+'СЕТ СН'!$G$5-'СЕТ СН'!$G$21</f>
        <v>3470.9314217199999</v>
      </c>
      <c r="E59" s="36">
        <f>SUMIFS(СВЦЭМ!$D$39:$D$782,СВЦЭМ!$A$39:$A$782,$A59,СВЦЭМ!$B$39:$B$782,E$47)+'СЕТ СН'!$G$11+СВЦЭМ!$D$10+'СЕТ СН'!$G$5-'СЕТ СН'!$G$21</f>
        <v>3496.1443507900003</v>
      </c>
      <c r="F59" s="36">
        <f>SUMIFS(СВЦЭМ!$D$39:$D$782,СВЦЭМ!$A$39:$A$782,$A59,СВЦЭМ!$B$39:$B$782,F$47)+'СЕТ СН'!$G$11+СВЦЭМ!$D$10+'СЕТ СН'!$G$5-'СЕТ СН'!$G$21</f>
        <v>3500.7740716500002</v>
      </c>
      <c r="G59" s="36">
        <f>SUMIFS(СВЦЭМ!$D$39:$D$782,СВЦЭМ!$A$39:$A$782,$A59,СВЦЭМ!$B$39:$B$782,G$47)+'СЕТ СН'!$G$11+СВЦЭМ!$D$10+'СЕТ СН'!$G$5-'СЕТ СН'!$G$21</f>
        <v>3496.8786994699999</v>
      </c>
      <c r="H59" s="36">
        <f>SUMIFS(СВЦЭМ!$D$39:$D$782,СВЦЭМ!$A$39:$A$782,$A59,СВЦЭМ!$B$39:$B$782,H$47)+'СЕТ СН'!$G$11+СВЦЭМ!$D$10+'СЕТ СН'!$G$5-'СЕТ СН'!$G$21</f>
        <v>3459.54558318</v>
      </c>
      <c r="I59" s="36">
        <f>SUMIFS(СВЦЭМ!$D$39:$D$782,СВЦЭМ!$A$39:$A$782,$A59,СВЦЭМ!$B$39:$B$782,I$47)+'СЕТ СН'!$G$11+СВЦЭМ!$D$10+'СЕТ СН'!$G$5-'СЕТ СН'!$G$21</f>
        <v>3371.62435258</v>
      </c>
      <c r="J59" s="36">
        <f>SUMIFS(СВЦЭМ!$D$39:$D$782,СВЦЭМ!$A$39:$A$782,$A59,СВЦЭМ!$B$39:$B$782,J$47)+'СЕТ СН'!$G$11+СВЦЭМ!$D$10+'СЕТ СН'!$G$5-'СЕТ СН'!$G$21</f>
        <v>3290.5703155700003</v>
      </c>
      <c r="K59" s="36">
        <f>SUMIFS(СВЦЭМ!$D$39:$D$782,СВЦЭМ!$A$39:$A$782,$A59,СВЦЭМ!$B$39:$B$782,K$47)+'СЕТ СН'!$G$11+СВЦЭМ!$D$10+'СЕТ СН'!$G$5-'СЕТ СН'!$G$21</f>
        <v>3276.7353968500001</v>
      </c>
      <c r="L59" s="36">
        <f>SUMIFS(СВЦЭМ!$D$39:$D$782,СВЦЭМ!$A$39:$A$782,$A59,СВЦЭМ!$B$39:$B$782,L$47)+'СЕТ СН'!$G$11+СВЦЭМ!$D$10+'СЕТ СН'!$G$5-'СЕТ СН'!$G$21</f>
        <v>3274.57966743</v>
      </c>
      <c r="M59" s="36">
        <f>SUMIFS(СВЦЭМ!$D$39:$D$782,СВЦЭМ!$A$39:$A$782,$A59,СВЦЭМ!$B$39:$B$782,M$47)+'СЕТ СН'!$G$11+СВЦЭМ!$D$10+'СЕТ СН'!$G$5-'СЕТ СН'!$G$21</f>
        <v>3330.24106489</v>
      </c>
      <c r="N59" s="36">
        <f>SUMIFS(СВЦЭМ!$D$39:$D$782,СВЦЭМ!$A$39:$A$782,$A59,СВЦЭМ!$B$39:$B$782,N$47)+'СЕТ СН'!$G$11+СВЦЭМ!$D$10+'СЕТ СН'!$G$5-'СЕТ СН'!$G$21</f>
        <v>3378.3535358899999</v>
      </c>
      <c r="O59" s="36">
        <f>SUMIFS(СВЦЭМ!$D$39:$D$782,СВЦЭМ!$A$39:$A$782,$A59,СВЦЭМ!$B$39:$B$782,O$47)+'СЕТ СН'!$G$11+СВЦЭМ!$D$10+'СЕТ СН'!$G$5-'СЕТ СН'!$G$21</f>
        <v>3430.6220113600002</v>
      </c>
      <c r="P59" s="36">
        <f>SUMIFS(СВЦЭМ!$D$39:$D$782,СВЦЭМ!$A$39:$A$782,$A59,СВЦЭМ!$B$39:$B$782,P$47)+'СЕТ СН'!$G$11+СВЦЭМ!$D$10+'СЕТ СН'!$G$5-'СЕТ СН'!$G$21</f>
        <v>3445.3401831700003</v>
      </c>
      <c r="Q59" s="36">
        <f>SUMIFS(СВЦЭМ!$D$39:$D$782,СВЦЭМ!$A$39:$A$782,$A59,СВЦЭМ!$B$39:$B$782,Q$47)+'СЕТ СН'!$G$11+СВЦЭМ!$D$10+'СЕТ СН'!$G$5-'СЕТ СН'!$G$21</f>
        <v>3422.01328139</v>
      </c>
      <c r="R59" s="36">
        <f>SUMIFS(СВЦЭМ!$D$39:$D$782,СВЦЭМ!$A$39:$A$782,$A59,СВЦЭМ!$B$39:$B$782,R$47)+'СЕТ СН'!$G$11+СВЦЭМ!$D$10+'СЕТ СН'!$G$5-'СЕТ СН'!$G$21</f>
        <v>3386.5397743100002</v>
      </c>
      <c r="S59" s="36">
        <f>SUMIFS(СВЦЭМ!$D$39:$D$782,СВЦЭМ!$A$39:$A$782,$A59,СВЦЭМ!$B$39:$B$782,S$47)+'СЕТ СН'!$G$11+СВЦЭМ!$D$10+'СЕТ СН'!$G$5-'СЕТ СН'!$G$21</f>
        <v>3339.77926075</v>
      </c>
      <c r="T59" s="36">
        <f>SUMIFS(СВЦЭМ!$D$39:$D$782,СВЦЭМ!$A$39:$A$782,$A59,СВЦЭМ!$B$39:$B$782,T$47)+'СЕТ СН'!$G$11+СВЦЭМ!$D$10+'СЕТ СН'!$G$5-'СЕТ СН'!$G$21</f>
        <v>3297.0411772699999</v>
      </c>
      <c r="U59" s="36">
        <f>SUMIFS(СВЦЭМ!$D$39:$D$782,СВЦЭМ!$A$39:$A$782,$A59,СВЦЭМ!$B$39:$B$782,U$47)+'СЕТ СН'!$G$11+СВЦЭМ!$D$10+'СЕТ СН'!$G$5-'СЕТ СН'!$G$21</f>
        <v>3269.36315139</v>
      </c>
      <c r="V59" s="36">
        <f>SUMIFS(СВЦЭМ!$D$39:$D$782,СВЦЭМ!$A$39:$A$782,$A59,СВЦЭМ!$B$39:$B$782,V$47)+'СЕТ СН'!$G$11+СВЦЭМ!$D$10+'СЕТ СН'!$G$5-'СЕТ СН'!$G$21</f>
        <v>3280.63114245</v>
      </c>
      <c r="W59" s="36">
        <f>SUMIFS(СВЦЭМ!$D$39:$D$782,СВЦЭМ!$A$39:$A$782,$A59,СВЦЭМ!$B$39:$B$782,W$47)+'СЕТ СН'!$G$11+СВЦЭМ!$D$10+'СЕТ СН'!$G$5-'СЕТ СН'!$G$21</f>
        <v>3300.8342831700002</v>
      </c>
      <c r="X59" s="36">
        <f>SUMIFS(СВЦЭМ!$D$39:$D$782,СВЦЭМ!$A$39:$A$782,$A59,СВЦЭМ!$B$39:$B$782,X$47)+'СЕТ СН'!$G$11+СВЦЭМ!$D$10+'СЕТ СН'!$G$5-'СЕТ СН'!$G$21</f>
        <v>3321.3486612699999</v>
      </c>
      <c r="Y59" s="36">
        <f>SUMIFS(СВЦЭМ!$D$39:$D$782,СВЦЭМ!$A$39:$A$782,$A59,СВЦЭМ!$B$39:$B$782,Y$47)+'СЕТ СН'!$G$11+СВЦЭМ!$D$10+'СЕТ СН'!$G$5-'СЕТ СН'!$G$21</f>
        <v>3354.6934411499997</v>
      </c>
    </row>
    <row r="60" spans="1:25" ht="15.75" x14ac:dyDescent="0.2">
      <c r="A60" s="35">
        <f t="shared" si="1"/>
        <v>44633</v>
      </c>
      <c r="B60" s="36">
        <f>SUMIFS(СВЦЭМ!$D$39:$D$782,СВЦЭМ!$A$39:$A$782,$A60,СВЦЭМ!$B$39:$B$782,B$47)+'СЕТ СН'!$G$11+СВЦЭМ!$D$10+'СЕТ СН'!$G$5-'СЕТ СН'!$G$21</f>
        <v>3369.4978641600001</v>
      </c>
      <c r="C60" s="36">
        <f>SUMIFS(СВЦЭМ!$D$39:$D$782,СВЦЭМ!$A$39:$A$782,$A60,СВЦЭМ!$B$39:$B$782,C$47)+'СЕТ СН'!$G$11+СВЦЭМ!$D$10+'СЕТ СН'!$G$5-'СЕТ СН'!$G$21</f>
        <v>3424.8516666599999</v>
      </c>
      <c r="D60" s="36">
        <f>SUMIFS(СВЦЭМ!$D$39:$D$782,СВЦЭМ!$A$39:$A$782,$A60,СВЦЭМ!$B$39:$B$782,D$47)+'СЕТ СН'!$G$11+СВЦЭМ!$D$10+'СЕТ СН'!$G$5-'СЕТ СН'!$G$21</f>
        <v>3473.92590926</v>
      </c>
      <c r="E60" s="36">
        <f>SUMIFS(СВЦЭМ!$D$39:$D$782,СВЦЭМ!$A$39:$A$782,$A60,СВЦЭМ!$B$39:$B$782,E$47)+'СЕТ СН'!$G$11+СВЦЭМ!$D$10+'СЕТ СН'!$G$5-'СЕТ СН'!$G$21</f>
        <v>3501.30997974</v>
      </c>
      <c r="F60" s="36">
        <f>SUMIFS(СВЦЭМ!$D$39:$D$782,СВЦЭМ!$A$39:$A$782,$A60,СВЦЭМ!$B$39:$B$782,F$47)+'СЕТ СН'!$G$11+СВЦЭМ!$D$10+'СЕТ СН'!$G$5-'СЕТ СН'!$G$21</f>
        <v>3528.96939273</v>
      </c>
      <c r="G60" s="36">
        <f>SUMIFS(СВЦЭМ!$D$39:$D$782,СВЦЭМ!$A$39:$A$782,$A60,СВЦЭМ!$B$39:$B$782,G$47)+'СЕТ СН'!$G$11+СВЦЭМ!$D$10+'СЕТ СН'!$G$5-'СЕТ СН'!$G$21</f>
        <v>3524.2941337000002</v>
      </c>
      <c r="H60" s="36">
        <f>SUMIFS(СВЦЭМ!$D$39:$D$782,СВЦЭМ!$A$39:$A$782,$A60,СВЦЭМ!$B$39:$B$782,H$47)+'СЕТ СН'!$G$11+СВЦЭМ!$D$10+'СЕТ СН'!$G$5-'СЕТ СН'!$G$21</f>
        <v>3490.8969723999999</v>
      </c>
      <c r="I60" s="36">
        <f>SUMIFS(СВЦЭМ!$D$39:$D$782,СВЦЭМ!$A$39:$A$782,$A60,СВЦЭМ!$B$39:$B$782,I$47)+'СЕТ СН'!$G$11+СВЦЭМ!$D$10+'СЕТ СН'!$G$5-'СЕТ СН'!$G$21</f>
        <v>3406.3163952699997</v>
      </c>
      <c r="J60" s="36">
        <f>SUMIFS(СВЦЭМ!$D$39:$D$782,СВЦЭМ!$A$39:$A$782,$A60,СВЦЭМ!$B$39:$B$782,J$47)+'СЕТ СН'!$G$11+СВЦЭМ!$D$10+'СЕТ СН'!$G$5-'СЕТ СН'!$G$21</f>
        <v>3335.14311967</v>
      </c>
      <c r="K60" s="36">
        <f>SUMIFS(СВЦЭМ!$D$39:$D$782,СВЦЭМ!$A$39:$A$782,$A60,СВЦЭМ!$B$39:$B$782,K$47)+'СЕТ СН'!$G$11+СВЦЭМ!$D$10+'СЕТ СН'!$G$5-'СЕТ СН'!$G$21</f>
        <v>3298.3949978999999</v>
      </c>
      <c r="L60" s="36">
        <f>SUMIFS(СВЦЭМ!$D$39:$D$782,СВЦЭМ!$A$39:$A$782,$A60,СВЦЭМ!$B$39:$B$782,L$47)+'СЕТ СН'!$G$11+СВЦЭМ!$D$10+'СЕТ СН'!$G$5-'СЕТ СН'!$G$21</f>
        <v>3296.6016387999998</v>
      </c>
      <c r="M60" s="36">
        <f>SUMIFS(СВЦЭМ!$D$39:$D$782,СВЦЭМ!$A$39:$A$782,$A60,СВЦЭМ!$B$39:$B$782,M$47)+'СЕТ СН'!$G$11+СВЦЭМ!$D$10+'СЕТ СН'!$G$5-'СЕТ СН'!$G$21</f>
        <v>3341.7256759399997</v>
      </c>
      <c r="N60" s="36">
        <f>SUMIFS(СВЦЭМ!$D$39:$D$782,СВЦЭМ!$A$39:$A$782,$A60,СВЦЭМ!$B$39:$B$782,N$47)+'СЕТ СН'!$G$11+СВЦЭМ!$D$10+'СЕТ СН'!$G$5-'СЕТ СН'!$G$21</f>
        <v>3374.1344271400003</v>
      </c>
      <c r="O60" s="36">
        <f>SUMIFS(СВЦЭМ!$D$39:$D$782,СВЦЭМ!$A$39:$A$782,$A60,СВЦЭМ!$B$39:$B$782,O$47)+'СЕТ СН'!$G$11+СВЦЭМ!$D$10+'СЕТ СН'!$G$5-'СЕТ СН'!$G$21</f>
        <v>3410.19389073</v>
      </c>
      <c r="P60" s="36">
        <f>SUMIFS(СВЦЭМ!$D$39:$D$782,СВЦЭМ!$A$39:$A$782,$A60,СВЦЭМ!$B$39:$B$782,P$47)+'СЕТ СН'!$G$11+СВЦЭМ!$D$10+'СЕТ СН'!$G$5-'СЕТ СН'!$G$21</f>
        <v>3428.3658944199997</v>
      </c>
      <c r="Q60" s="36">
        <f>SUMIFS(СВЦЭМ!$D$39:$D$782,СВЦЭМ!$A$39:$A$782,$A60,СВЦЭМ!$B$39:$B$782,Q$47)+'СЕТ СН'!$G$11+СВЦЭМ!$D$10+'СЕТ СН'!$G$5-'СЕТ СН'!$G$21</f>
        <v>3400.2915297899999</v>
      </c>
      <c r="R60" s="36">
        <f>SUMIFS(СВЦЭМ!$D$39:$D$782,СВЦЭМ!$A$39:$A$782,$A60,СВЦЭМ!$B$39:$B$782,R$47)+'СЕТ СН'!$G$11+СВЦЭМ!$D$10+'СЕТ СН'!$G$5-'СЕТ СН'!$G$21</f>
        <v>3368.7608074199998</v>
      </c>
      <c r="S60" s="36">
        <f>SUMIFS(СВЦЭМ!$D$39:$D$782,СВЦЭМ!$A$39:$A$782,$A60,СВЦЭМ!$B$39:$B$782,S$47)+'СЕТ СН'!$G$11+СВЦЭМ!$D$10+'СЕТ СН'!$G$5-'СЕТ СН'!$G$21</f>
        <v>3327.4450528699999</v>
      </c>
      <c r="T60" s="36">
        <f>SUMIFS(СВЦЭМ!$D$39:$D$782,СВЦЭМ!$A$39:$A$782,$A60,СВЦЭМ!$B$39:$B$782,T$47)+'СЕТ СН'!$G$11+СВЦЭМ!$D$10+'СЕТ СН'!$G$5-'СЕТ СН'!$G$21</f>
        <v>3283.30867786</v>
      </c>
      <c r="U60" s="36">
        <f>SUMIFS(СВЦЭМ!$D$39:$D$782,СВЦЭМ!$A$39:$A$782,$A60,СВЦЭМ!$B$39:$B$782,U$47)+'СЕТ СН'!$G$11+СВЦЭМ!$D$10+'СЕТ СН'!$G$5-'СЕТ СН'!$G$21</f>
        <v>3266.1226148300002</v>
      </c>
      <c r="V60" s="36">
        <f>SUMIFS(СВЦЭМ!$D$39:$D$782,СВЦЭМ!$A$39:$A$782,$A60,СВЦЭМ!$B$39:$B$782,V$47)+'СЕТ СН'!$G$11+СВЦЭМ!$D$10+'СЕТ СН'!$G$5-'СЕТ СН'!$G$21</f>
        <v>3263.47897754</v>
      </c>
      <c r="W60" s="36">
        <f>SUMIFS(СВЦЭМ!$D$39:$D$782,СВЦЭМ!$A$39:$A$782,$A60,СВЦЭМ!$B$39:$B$782,W$47)+'СЕТ СН'!$G$11+СВЦЭМ!$D$10+'СЕТ СН'!$G$5-'СЕТ СН'!$G$21</f>
        <v>3275.4093008899999</v>
      </c>
      <c r="X60" s="36">
        <f>SUMIFS(СВЦЭМ!$D$39:$D$782,СВЦЭМ!$A$39:$A$782,$A60,СВЦЭМ!$B$39:$B$782,X$47)+'СЕТ СН'!$G$11+СВЦЭМ!$D$10+'СЕТ СН'!$G$5-'СЕТ СН'!$G$21</f>
        <v>3303.6362523799999</v>
      </c>
      <c r="Y60" s="36">
        <f>SUMIFS(СВЦЭМ!$D$39:$D$782,СВЦЭМ!$A$39:$A$782,$A60,СВЦЭМ!$B$39:$B$782,Y$47)+'СЕТ СН'!$G$11+СВЦЭМ!$D$10+'СЕТ СН'!$G$5-'СЕТ СН'!$G$21</f>
        <v>3322.4092325299998</v>
      </c>
    </row>
    <row r="61" spans="1:25" ht="15.75" x14ac:dyDescent="0.2">
      <c r="A61" s="35">
        <f t="shared" si="1"/>
        <v>44634</v>
      </c>
      <c r="B61" s="36">
        <f>SUMIFS(СВЦЭМ!$D$39:$D$782,СВЦЭМ!$A$39:$A$782,$A61,СВЦЭМ!$B$39:$B$782,B$47)+'СЕТ СН'!$G$11+СВЦЭМ!$D$10+'СЕТ СН'!$G$5-'СЕТ СН'!$G$21</f>
        <v>3368.1670551699999</v>
      </c>
      <c r="C61" s="36">
        <f>SUMIFS(СВЦЭМ!$D$39:$D$782,СВЦЭМ!$A$39:$A$782,$A61,СВЦЭМ!$B$39:$B$782,C$47)+'СЕТ СН'!$G$11+СВЦЭМ!$D$10+'СЕТ СН'!$G$5-'СЕТ СН'!$G$21</f>
        <v>3411.45659828</v>
      </c>
      <c r="D61" s="36">
        <f>SUMIFS(СВЦЭМ!$D$39:$D$782,СВЦЭМ!$A$39:$A$782,$A61,СВЦЭМ!$B$39:$B$782,D$47)+'СЕТ СН'!$G$11+СВЦЭМ!$D$10+'СЕТ СН'!$G$5-'СЕТ СН'!$G$21</f>
        <v>3467.6403829999999</v>
      </c>
      <c r="E61" s="36">
        <f>SUMIFS(СВЦЭМ!$D$39:$D$782,СВЦЭМ!$A$39:$A$782,$A61,СВЦЭМ!$B$39:$B$782,E$47)+'СЕТ СН'!$G$11+СВЦЭМ!$D$10+'СЕТ СН'!$G$5-'СЕТ СН'!$G$21</f>
        <v>3490.4827493299999</v>
      </c>
      <c r="F61" s="36">
        <f>SUMIFS(СВЦЭМ!$D$39:$D$782,СВЦЭМ!$A$39:$A$782,$A61,СВЦЭМ!$B$39:$B$782,F$47)+'СЕТ СН'!$G$11+СВЦЭМ!$D$10+'СЕТ СН'!$G$5-'СЕТ СН'!$G$21</f>
        <v>3495.7932721699999</v>
      </c>
      <c r="G61" s="36">
        <f>SUMIFS(СВЦЭМ!$D$39:$D$782,СВЦЭМ!$A$39:$A$782,$A61,СВЦЭМ!$B$39:$B$782,G$47)+'СЕТ СН'!$G$11+СВЦЭМ!$D$10+'СЕТ СН'!$G$5-'СЕТ СН'!$G$21</f>
        <v>3448.08886355</v>
      </c>
      <c r="H61" s="36">
        <f>SUMIFS(СВЦЭМ!$D$39:$D$782,СВЦЭМ!$A$39:$A$782,$A61,СВЦЭМ!$B$39:$B$782,H$47)+'СЕТ СН'!$G$11+СВЦЭМ!$D$10+'СЕТ СН'!$G$5-'СЕТ СН'!$G$21</f>
        <v>3405.2053747700002</v>
      </c>
      <c r="I61" s="36">
        <f>SUMIFS(СВЦЭМ!$D$39:$D$782,СВЦЭМ!$A$39:$A$782,$A61,СВЦЭМ!$B$39:$B$782,I$47)+'СЕТ СН'!$G$11+СВЦЭМ!$D$10+'СЕТ СН'!$G$5-'СЕТ СН'!$G$21</f>
        <v>3329.1048648599999</v>
      </c>
      <c r="J61" s="36">
        <f>SUMIFS(СВЦЭМ!$D$39:$D$782,СВЦЭМ!$A$39:$A$782,$A61,СВЦЭМ!$B$39:$B$782,J$47)+'СЕТ СН'!$G$11+СВЦЭМ!$D$10+'СЕТ СН'!$G$5-'СЕТ СН'!$G$21</f>
        <v>3307.76542617</v>
      </c>
      <c r="K61" s="36">
        <f>SUMIFS(СВЦЭМ!$D$39:$D$782,СВЦЭМ!$A$39:$A$782,$A61,СВЦЭМ!$B$39:$B$782,K$47)+'СЕТ СН'!$G$11+СВЦЭМ!$D$10+'СЕТ СН'!$G$5-'СЕТ СН'!$G$21</f>
        <v>3295.6688499500001</v>
      </c>
      <c r="L61" s="36">
        <f>SUMIFS(СВЦЭМ!$D$39:$D$782,СВЦЭМ!$A$39:$A$782,$A61,СВЦЭМ!$B$39:$B$782,L$47)+'СЕТ СН'!$G$11+СВЦЭМ!$D$10+'СЕТ СН'!$G$5-'СЕТ СН'!$G$21</f>
        <v>3299.5240253800002</v>
      </c>
      <c r="M61" s="36">
        <f>SUMIFS(СВЦЭМ!$D$39:$D$782,СВЦЭМ!$A$39:$A$782,$A61,СВЦЭМ!$B$39:$B$782,M$47)+'СЕТ СН'!$G$11+СВЦЭМ!$D$10+'СЕТ СН'!$G$5-'СЕТ СН'!$G$21</f>
        <v>3337.55342225</v>
      </c>
      <c r="N61" s="36">
        <f>SUMIFS(СВЦЭМ!$D$39:$D$782,СВЦЭМ!$A$39:$A$782,$A61,СВЦЭМ!$B$39:$B$782,N$47)+'СЕТ СН'!$G$11+СВЦЭМ!$D$10+'СЕТ СН'!$G$5-'СЕТ СН'!$G$21</f>
        <v>3373.9920464400002</v>
      </c>
      <c r="O61" s="36">
        <f>SUMIFS(СВЦЭМ!$D$39:$D$782,СВЦЭМ!$A$39:$A$782,$A61,СВЦЭМ!$B$39:$B$782,O$47)+'СЕТ СН'!$G$11+СВЦЭМ!$D$10+'СЕТ СН'!$G$5-'СЕТ СН'!$G$21</f>
        <v>3403.1109235399999</v>
      </c>
      <c r="P61" s="36">
        <f>SUMIFS(СВЦЭМ!$D$39:$D$782,СВЦЭМ!$A$39:$A$782,$A61,СВЦЭМ!$B$39:$B$782,P$47)+'СЕТ СН'!$G$11+СВЦЭМ!$D$10+'СЕТ СН'!$G$5-'СЕТ СН'!$G$21</f>
        <v>3406.4490468499998</v>
      </c>
      <c r="Q61" s="36">
        <f>SUMIFS(СВЦЭМ!$D$39:$D$782,СВЦЭМ!$A$39:$A$782,$A61,СВЦЭМ!$B$39:$B$782,Q$47)+'СЕТ СН'!$G$11+СВЦЭМ!$D$10+'СЕТ СН'!$G$5-'СЕТ СН'!$G$21</f>
        <v>3382.3350583199999</v>
      </c>
      <c r="R61" s="36">
        <f>SUMIFS(СВЦЭМ!$D$39:$D$782,СВЦЭМ!$A$39:$A$782,$A61,СВЦЭМ!$B$39:$B$782,R$47)+'СЕТ СН'!$G$11+СВЦЭМ!$D$10+'СЕТ СН'!$G$5-'СЕТ СН'!$G$21</f>
        <v>3351.5821626100001</v>
      </c>
      <c r="S61" s="36">
        <f>SUMIFS(СВЦЭМ!$D$39:$D$782,СВЦЭМ!$A$39:$A$782,$A61,СВЦЭМ!$B$39:$B$782,S$47)+'СЕТ СН'!$G$11+СВЦЭМ!$D$10+'СЕТ СН'!$G$5-'СЕТ СН'!$G$21</f>
        <v>3319.5916409000001</v>
      </c>
      <c r="T61" s="36">
        <f>SUMIFS(СВЦЭМ!$D$39:$D$782,СВЦЭМ!$A$39:$A$782,$A61,СВЦЭМ!$B$39:$B$782,T$47)+'СЕТ СН'!$G$11+СВЦЭМ!$D$10+'СЕТ СН'!$G$5-'СЕТ СН'!$G$21</f>
        <v>3285.8102897600002</v>
      </c>
      <c r="U61" s="36">
        <f>SUMIFS(СВЦЭМ!$D$39:$D$782,СВЦЭМ!$A$39:$A$782,$A61,СВЦЭМ!$B$39:$B$782,U$47)+'СЕТ СН'!$G$11+СВЦЭМ!$D$10+'СЕТ СН'!$G$5-'СЕТ СН'!$G$21</f>
        <v>3277.7486861400002</v>
      </c>
      <c r="V61" s="36">
        <f>SUMIFS(СВЦЭМ!$D$39:$D$782,СВЦЭМ!$A$39:$A$782,$A61,СВЦЭМ!$B$39:$B$782,V$47)+'СЕТ СН'!$G$11+СВЦЭМ!$D$10+'СЕТ СН'!$G$5-'СЕТ СН'!$G$21</f>
        <v>3283.3760668499999</v>
      </c>
      <c r="W61" s="36">
        <f>SUMIFS(СВЦЭМ!$D$39:$D$782,СВЦЭМ!$A$39:$A$782,$A61,СВЦЭМ!$B$39:$B$782,W$47)+'СЕТ СН'!$G$11+СВЦЭМ!$D$10+'СЕТ СН'!$G$5-'СЕТ СН'!$G$21</f>
        <v>3285.4689039</v>
      </c>
      <c r="X61" s="36">
        <f>SUMIFS(СВЦЭМ!$D$39:$D$782,СВЦЭМ!$A$39:$A$782,$A61,СВЦЭМ!$B$39:$B$782,X$47)+'СЕТ СН'!$G$11+СВЦЭМ!$D$10+'СЕТ СН'!$G$5-'СЕТ СН'!$G$21</f>
        <v>3323.5255583999997</v>
      </c>
      <c r="Y61" s="36">
        <f>SUMIFS(СВЦЭМ!$D$39:$D$782,СВЦЭМ!$A$39:$A$782,$A61,СВЦЭМ!$B$39:$B$782,Y$47)+'СЕТ СН'!$G$11+СВЦЭМ!$D$10+'СЕТ СН'!$G$5-'СЕТ СН'!$G$21</f>
        <v>3359.4002743599999</v>
      </c>
    </row>
    <row r="62" spans="1:25" ht="15.75" x14ac:dyDescent="0.2">
      <c r="A62" s="35">
        <f t="shared" si="1"/>
        <v>44635</v>
      </c>
      <c r="B62" s="36">
        <f>SUMIFS(СВЦЭМ!$D$39:$D$782,СВЦЭМ!$A$39:$A$782,$A62,СВЦЭМ!$B$39:$B$782,B$47)+'СЕТ СН'!$G$11+СВЦЭМ!$D$10+'СЕТ СН'!$G$5-'СЕТ СН'!$G$21</f>
        <v>3380.8433463599999</v>
      </c>
      <c r="C62" s="36">
        <f>SUMIFS(СВЦЭМ!$D$39:$D$782,СВЦЭМ!$A$39:$A$782,$A62,СВЦЭМ!$B$39:$B$782,C$47)+'СЕТ СН'!$G$11+СВЦЭМ!$D$10+'СЕТ СН'!$G$5-'СЕТ СН'!$G$21</f>
        <v>3425.7844361899997</v>
      </c>
      <c r="D62" s="36">
        <f>SUMIFS(СВЦЭМ!$D$39:$D$782,СВЦЭМ!$A$39:$A$782,$A62,СВЦЭМ!$B$39:$B$782,D$47)+'СЕТ СН'!$G$11+СВЦЭМ!$D$10+'СЕТ СН'!$G$5-'СЕТ СН'!$G$21</f>
        <v>3477.9282289800003</v>
      </c>
      <c r="E62" s="36">
        <f>SUMIFS(СВЦЭМ!$D$39:$D$782,СВЦЭМ!$A$39:$A$782,$A62,СВЦЭМ!$B$39:$B$782,E$47)+'СЕТ СН'!$G$11+СВЦЭМ!$D$10+'СЕТ СН'!$G$5-'СЕТ СН'!$G$21</f>
        <v>3495.8566148800001</v>
      </c>
      <c r="F62" s="36">
        <f>SUMIFS(СВЦЭМ!$D$39:$D$782,СВЦЭМ!$A$39:$A$782,$A62,СВЦЭМ!$B$39:$B$782,F$47)+'СЕТ СН'!$G$11+СВЦЭМ!$D$10+'СЕТ СН'!$G$5-'СЕТ СН'!$G$21</f>
        <v>3501.7460946900001</v>
      </c>
      <c r="G62" s="36">
        <f>SUMIFS(СВЦЭМ!$D$39:$D$782,СВЦЭМ!$A$39:$A$782,$A62,СВЦЭМ!$B$39:$B$782,G$47)+'СЕТ СН'!$G$11+СВЦЭМ!$D$10+'СЕТ СН'!$G$5-'СЕТ СН'!$G$21</f>
        <v>3474.3142146299997</v>
      </c>
      <c r="H62" s="36">
        <f>SUMIFS(СВЦЭМ!$D$39:$D$782,СВЦЭМ!$A$39:$A$782,$A62,СВЦЭМ!$B$39:$B$782,H$47)+'СЕТ СН'!$G$11+СВЦЭМ!$D$10+'СЕТ СН'!$G$5-'СЕТ СН'!$G$21</f>
        <v>3393.53856365</v>
      </c>
      <c r="I62" s="36">
        <f>SUMIFS(СВЦЭМ!$D$39:$D$782,СВЦЭМ!$A$39:$A$782,$A62,СВЦЭМ!$B$39:$B$782,I$47)+'СЕТ СН'!$G$11+СВЦЭМ!$D$10+'СЕТ СН'!$G$5-'СЕТ СН'!$G$21</f>
        <v>3329.3883640499998</v>
      </c>
      <c r="J62" s="36">
        <f>SUMIFS(СВЦЭМ!$D$39:$D$782,СВЦЭМ!$A$39:$A$782,$A62,СВЦЭМ!$B$39:$B$782,J$47)+'СЕТ СН'!$G$11+СВЦЭМ!$D$10+'СЕТ СН'!$G$5-'СЕТ СН'!$G$21</f>
        <v>3285.0267197900002</v>
      </c>
      <c r="K62" s="36">
        <f>SUMIFS(СВЦЭМ!$D$39:$D$782,СВЦЭМ!$A$39:$A$782,$A62,СВЦЭМ!$B$39:$B$782,K$47)+'СЕТ СН'!$G$11+СВЦЭМ!$D$10+'СЕТ СН'!$G$5-'СЕТ СН'!$G$21</f>
        <v>3275.85523702</v>
      </c>
      <c r="L62" s="36">
        <f>SUMIFS(СВЦЭМ!$D$39:$D$782,СВЦЭМ!$A$39:$A$782,$A62,СВЦЭМ!$B$39:$B$782,L$47)+'СЕТ СН'!$G$11+СВЦЭМ!$D$10+'СЕТ СН'!$G$5-'СЕТ СН'!$G$21</f>
        <v>3280.4864238700002</v>
      </c>
      <c r="M62" s="36">
        <f>SUMIFS(СВЦЭМ!$D$39:$D$782,СВЦЭМ!$A$39:$A$782,$A62,СВЦЭМ!$B$39:$B$782,M$47)+'СЕТ СН'!$G$11+СВЦЭМ!$D$10+'СЕТ СН'!$G$5-'СЕТ СН'!$G$21</f>
        <v>3311.4346978799999</v>
      </c>
      <c r="N62" s="36">
        <f>SUMIFS(СВЦЭМ!$D$39:$D$782,СВЦЭМ!$A$39:$A$782,$A62,СВЦЭМ!$B$39:$B$782,N$47)+'СЕТ СН'!$G$11+СВЦЭМ!$D$10+'СЕТ СН'!$G$5-'СЕТ СН'!$G$21</f>
        <v>3352.1244625600002</v>
      </c>
      <c r="O62" s="36">
        <f>SUMIFS(СВЦЭМ!$D$39:$D$782,СВЦЭМ!$A$39:$A$782,$A62,СВЦЭМ!$B$39:$B$782,O$47)+'СЕТ СН'!$G$11+СВЦЭМ!$D$10+'СЕТ СН'!$G$5-'СЕТ СН'!$G$21</f>
        <v>3396.2748966700001</v>
      </c>
      <c r="P62" s="36">
        <f>SUMIFS(СВЦЭМ!$D$39:$D$782,СВЦЭМ!$A$39:$A$782,$A62,СВЦЭМ!$B$39:$B$782,P$47)+'СЕТ СН'!$G$11+СВЦЭМ!$D$10+'СЕТ СН'!$G$5-'СЕТ СН'!$G$21</f>
        <v>3410.8745729299999</v>
      </c>
      <c r="Q62" s="36">
        <f>SUMIFS(СВЦЭМ!$D$39:$D$782,СВЦЭМ!$A$39:$A$782,$A62,СВЦЭМ!$B$39:$B$782,Q$47)+'СЕТ СН'!$G$11+СВЦЭМ!$D$10+'СЕТ СН'!$G$5-'СЕТ СН'!$G$21</f>
        <v>3396.8357811999999</v>
      </c>
      <c r="R62" s="36">
        <f>SUMIFS(СВЦЭМ!$D$39:$D$782,СВЦЭМ!$A$39:$A$782,$A62,СВЦЭМ!$B$39:$B$782,R$47)+'СЕТ СН'!$G$11+СВЦЭМ!$D$10+'СЕТ СН'!$G$5-'СЕТ СН'!$G$21</f>
        <v>3352.2321233100001</v>
      </c>
      <c r="S62" s="36">
        <f>SUMIFS(СВЦЭМ!$D$39:$D$782,СВЦЭМ!$A$39:$A$782,$A62,СВЦЭМ!$B$39:$B$782,S$47)+'СЕТ СН'!$G$11+СВЦЭМ!$D$10+'СЕТ СН'!$G$5-'СЕТ СН'!$G$21</f>
        <v>3314.9710901999997</v>
      </c>
      <c r="T62" s="36">
        <f>SUMIFS(СВЦЭМ!$D$39:$D$782,СВЦЭМ!$A$39:$A$782,$A62,СВЦЭМ!$B$39:$B$782,T$47)+'СЕТ СН'!$G$11+СВЦЭМ!$D$10+'СЕТ СН'!$G$5-'СЕТ СН'!$G$21</f>
        <v>3278.1367743299998</v>
      </c>
      <c r="U62" s="36">
        <f>SUMIFS(СВЦЭМ!$D$39:$D$782,СВЦЭМ!$A$39:$A$782,$A62,СВЦЭМ!$B$39:$B$782,U$47)+'СЕТ СН'!$G$11+СВЦЭМ!$D$10+'СЕТ СН'!$G$5-'СЕТ СН'!$G$21</f>
        <v>3264.4151472499998</v>
      </c>
      <c r="V62" s="36">
        <f>SUMIFS(СВЦЭМ!$D$39:$D$782,СВЦЭМ!$A$39:$A$782,$A62,СВЦЭМ!$B$39:$B$782,V$47)+'СЕТ СН'!$G$11+СВЦЭМ!$D$10+'СЕТ СН'!$G$5-'СЕТ СН'!$G$21</f>
        <v>3280.4896005299997</v>
      </c>
      <c r="W62" s="36">
        <f>SUMIFS(СВЦЭМ!$D$39:$D$782,СВЦЭМ!$A$39:$A$782,$A62,СВЦЭМ!$B$39:$B$782,W$47)+'СЕТ СН'!$G$11+СВЦЭМ!$D$10+'СЕТ СН'!$G$5-'СЕТ СН'!$G$21</f>
        <v>3298.4609159900001</v>
      </c>
      <c r="X62" s="36">
        <f>SUMIFS(СВЦЭМ!$D$39:$D$782,СВЦЭМ!$A$39:$A$782,$A62,СВЦЭМ!$B$39:$B$782,X$47)+'СЕТ СН'!$G$11+СВЦЭМ!$D$10+'СЕТ СН'!$G$5-'СЕТ СН'!$G$21</f>
        <v>3323.4826874400001</v>
      </c>
      <c r="Y62" s="36">
        <f>SUMIFS(СВЦЭМ!$D$39:$D$782,СВЦЭМ!$A$39:$A$782,$A62,СВЦЭМ!$B$39:$B$782,Y$47)+'СЕТ СН'!$G$11+СВЦЭМ!$D$10+'СЕТ СН'!$G$5-'СЕТ СН'!$G$21</f>
        <v>3351.1200209899998</v>
      </c>
    </row>
    <row r="63" spans="1:25" ht="15.75" x14ac:dyDescent="0.2">
      <c r="A63" s="35">
        <f t="shared" si="1"/>
        <v>44636</v>
      </c>
      <c r="B63" s="36">
        <f>SUMIFS(СВЦЭМ!$D$39:$D$782,СВЦЭМ!$A$39:$A$782,$A63,СВЦЭМ!$B$39:$B$782,B$47)+'СЕТ СН'!$G$11+СВЦЭМ!$D$10+'СЕТ СН'!$G$5-'СЕТ СН'!$G$21</f>
        <v>3355.4715902400003</v>
      </c>
      <c r="C63" s="36">
        <f>SUMIFS(СВЦЭМ!$D$39:$D$782,СВЦЭМ!$A$39:$A$782,$A63,СВЦЭМ!$B$39:$B$782,C$47)+'СЕТ СН'!$G$11+СВЦЭМ!$D$10+'СЕТ СН'!$G$5-'СЕТ СН'!$G$21</f>
        <v>3415.5899245199998</v>
      </c>
      <c r="D63" s="36">
        <f>SUMIFS(СВЦЭМ!$D$39:$D$782,СВЦЭМ!$A$39:$A$782,$A63,СВЦЭМ!$B$39:$B$782,D$47)+'СЕТ СН'!$G$11+СВЦЭМ!$D$10+'СЕТ СН'!$G$5-'СЕТ СН'!$G$21</f>
        <v>3485.9703745699999</v>
      </c>
      <c r="E63" s="36">
        <f>SUMIFS(СВЦЭМ!$D$39:$D$782,СВЦЭМ!$A$39:$A$782,$A63,СВЦЭМ!$B$39:$B$782,E$47)+'СЕТ СН'!$G$11+СВЦЭМ!$D$10+'СЕТ СН'!$G$5-'СЕТ СН'!$G$21</f>
        <v>3500.7206660500001</v>
      </c>
      <c r="F63" s="36">
        <f>SUMIFS(СВЦЭМ!$D$39:$D$782,СВЦЭМ!$A$39:$A$782,$A63,СВЦЭМ!$B$39:$B$782,F$47)+'СЕТ СН'!$G$11+СВЦЭМ!$D$10+'СЕТ СН'!$G$5-'СЕТ СН'!$G$21</f>
        <v>3503.92117822</v>
      </c>
      <c r="G63" s="36">
        <f>SUMIFS(СВЦЭМ!$D$39:$D$782,СВЦЭМ!$A$39:$A$782,$A63,СВЦЭМ!$B$39:$B$782,G$47)+'СЕТ СН'!$G$11+СВЦЭМ!$D$10+'СЕТ СН'!$G$5-'СЕТ СН'!$G$21</f>
        <v>3476.02393953</v>
      </c>
      <c r="H63" s="36">
        <f>SUMIFS(СВЦЭМ!$D$39:$D$782,СВЦЭМ!$A$39:$A$782,$A63,СВЦЭМ!$B$39:$B$782,H$47)+'СЕТ СН'!$G$11+СВЦЭМ!$D$10+'СЕТ СН'!$G$5-'СЕТ СН'!$G$21</f>
        <v>3404.0765426400003</v>
      </c>
      <c r="I63" s="36">
        <f>SUMIFS(СВЦЭМ!$D$39:$D$782,СВЦЭМ!$A$39:$A$782,$A63,СВЦЭМ!$B$39:$B$782,I$47)+'СЕТ СН'!$G$11+СВЦЭМ!$D$10+'СЕТ СН'!$G$5-'СЕТ СН'!$G$21</f>
        <v>3341.1071757700001</v>
      </c>
      <c r="J63" s="36">
        <f>SUMIFS(СВЦЭМ!$D$39:$D$782,СВЦЭМ!$A$39:$A$782,$A63,СВЦЭМ!$B$39:$B$782,J$47)+'СЕТ СН'!$G$11+СВЦЭМ!$D$10+'СЕТ СН'!$G$5-'СЕТ СН'!$G$21</f>
        <v>3309.6606434400001</v>
      </c>
      <c r="K63" s="36">
        <f>SUMIFS(СВЦЭМ!$D$39:$D$782,СВЦЭМ!$A$39:$A$782,$A63,СВЦЭМ!$B$39:$B$782,K$47)+'СЕТ СН'!$G$11+СВЦЭМ!$D$10+'СЕТ СН'!$G$5-'СЕТ СН'!$G$21</f>
        <v>3304.6546807100003</v>
      </c>
      <c r="L63" s="36">
        <f>SUMIFS(СВЦЭМ!$D$39:$D$782,СВЦЭМ!$A$39:$A$782,$A63,СВЦЭМ!$B$39:$B$782,L$47)+'СЕТ СН'!$G$11+СВЦЭМ!$D$10+'СЕТ СН'!$G$5-'СЕТ СН'!$G$21</f>
        <v>3307.98744988</v>
      </c>
      <c r="M63" s="36">
        <f>SUMIFS(СВЦЭМ!$D$39:$D$782,СВЦЭМ!$A$39:$A$782,$A63,СВЦЭМ!$B$39:$B$782,M$47)+'СЕТ СН'!$G$11+СВЦЭМ!$D$10+'СЕТ СН'!$G$5-'СЕТ СН'!$G$21</f>
        <v>3354.69408355</v>
      </c>
      <c r="N63" s="36">
        <f>SUMIFS(СВЦЭМ!$D$39:$D$782,СВЦЭМ!$A$39:$A$782,$A63,СВЦЭМ!$B$39:$B$782,N$47)+'СЕТ СН'!$G$11+СВЦЭМ!$D$10+'СЕТ СН'!$G$5-'СЕТ СН'!$G$21</f>
        <v>3376.74310423</v>
      </c>
      <c r="O63" s="36">
        <f>SUMIFS(СВЦЭМ!$D$39:$D$782,СВЦЭМ!$A$39:$A$782,$A63,СВЦЭМ!$B$39:$B$782,O$47)+'СЕТ СН'!$G$11+СВЦЭМ!$D$10+'СЕТ СН'!$G$5-'СЕТ СН'!$G$21</f>
        <v>3420.2486555699998</v>
      </c>
      <c r="P63" s="36">
        <f>SUMIFS(СВЦЭМ!$D$39:$D$782,СВЦЭМ!$A$39:$A$782,$A63,СВЦЭМ!$B$39:$B$782,P$47)+'СЕТ СН'!$G$11+СВЦЭМ!$D$10+'СЕТ СН'!$G$5-'СЕТ СН'!$G$21</f>
        <v>3430.4433896299997</v>
      </c>
      <c r="Q63" s="36">
        <f>SUMIFS(СВЦЭМ!$D$39:$D$782,СВЦЭМ!$A$39:$A$782,$A63,СВЦЭМ!$B$39:$B$782,Q$47)+'СЕТ СН'!$G$11+СВЦЭМ!$D$10+'СЕТ СН'!$G$5-'СЕТ СН'!$G$21</f>
        <v>3399.0874328800001</v>
      </c>
      <c r="R63" s="36">
        <f>SUMIFS(СВЦЭМ!$D$39:$D$782,СВЦЭМ!$A$39:$A$782,$A63,СВЦЭМ!$B$39:$B$782,R$47)+'СЕТ СН'!$G$11+СВЦЭМ!$D$10+'СЕТ СН'!$G$5-'СЕТ СН'!$G$21</f>
        <v>3376.67593794</v>
      </c>
      <c r="S63" s="36">
        <f>SUMIFS(СВЦЭМ!$D$39:$D$782,СВЦЭМ!$A$39:$A$782,$A63,СВЦЭМ!$B$39:$B$782,S$47)+'СЕТ СН'!$G$11+СВЦЭМ!$D$10+'СЕТ СН'!$G$5-'СЕТ СН'!$G$21</f>
        <v>3332.90653991</v>
      </c>
      <c r="T63" s="36">
        <f>SUMIFS(СВЦЭМ!$D$39:$D$782,СВЦЭМ!$A$39:$A$782,$A63,СВЦЭМ!$B$39:$B$782,T$47)+'СЕТ СН'!$G$11+СВЦЭМ!$D$10+'СЕТ СН'!$G$5-'СЕТ СН'!$G$21</f>
        <v>3305.4684982899998</v>
      </c>
      <c r="U63" s="36">
        <f>SUMIFS(СВЦЭМ!$D$39:$D$782,СВЦЭМ!$A$39:$A$782,$A63,СВЦЭМ!$B$39:$B$782,U$47)+'СЕТ СН'!$G$11+СВЦЭМ!$D$10+'СЕТ СН'!$G$5-'СЕТ СН'!$G$21</f>
        <v>3280.1519961499998</v>
      </c>
      <c r="V63" s="36">
        <f>SUMIFS(СВЦЭМ!$D$39:$D$782,СВЦЭМ!$A$39:$A$782,$A63,СВЦЭМ!$B$39:$B$782,V$47)+'СЕТ СН'!$G$11+СВЦЭМ!$D$10+'СЕТ СН'!$G$5-'СЕТ СН'!$G$21</f>
        <v>3297.1878596699999</v>
      </c>
      <c r="W63" s="36">
        <f>SUMIFS(СВЦЭМ!$D$39:$D$782,СВЦЭМ!$A$39:$A$782,$A63,СВЦЭМ!$B$39:$B$782,W$47)+'СЕТ СН'!$G$11+СВЦЭМ!$D$10+'СЕТ СН'!$G$5-'СЕТ СН'!$G$21</f>
        <v>3330.4639436799998</v>
      </c>
      <c r="X63" s="36">
        <f>SUMIFS(СВЦЭМ!$D$39:$D$782,СВЦЭМ!$A$39:$A$782,$A63,СВЦЭМ!$B$39:$B$782,X$47)+'СЕТ СН'!$G$11+СВЦЭМ!$D$10+'СЕТ СН'!$G$5-'СЕТ СН'!$G$21</f>
        <v>3354.67187423</v>
      </c>
      <c r="Y63" s="36">
        <f>SUMIFS(СВЦЭМ!$D$39:$D$782,СВЦЭМ!$A$39:$A$782,$A63,СВЦЭМ!$B$39:$B$782,Y$47)+'СЕТ СН'!$G$11+СВЦЭМ!$D$10+'СЕТ СН'!$G$5-'СЕТ СН'!$G$21</f>
        <v>3371.0401280999999</v>
      </c>
    </row>
    <row r="64" spans="1:25" ht="15.75" x14ac:dyDescent="0.2">
      <c r="A64" s="35">
        <f t="shared" si="1"/>
        <v>44637</v>
      </c>
      <c r="B64" s="36">
        <f>SUMIFS(СВЦЭМ!$D$39:$D$782,СВЦЭМ!$A$39:$A$782,$A64,СВЦЭМ!$B$39:$B$782,B$47)+'СЕТ СН'!$G$11+СВЦЭМ!$D$10+'СЕТ СН'!$G$5-'СЕТ СН'!$G$21</f>
        <v>3389.98244492</v>
      </c>
      <c r="C64" s="36">
        <f>SUMIFS(СВЦЭМ!$D$39:$D$782,СВЦЭМ!$A$39:$A$782,$A64,СВЦЭМ!$B$39:$B$782,C$47)+'СЕТ СН'!$G$11+СВЦЭМ!$D$10+'СЕТ СН'!$G$5-'СЕТ СН'!$G$21</f>
        <v>3451.0834237899999</v>
      </c>
      <c r="D64" s="36">
        <f>SUMIFS(СВЦЭМ!$D$39:$D$782,СВЦЭМ!$A$39:$A$782,$A64,СВЦЭМ!$B$39:$B$782,D$47)+'СЕТ СН'!$G$11+СВЦЭМ!$D$10+'СЕТ СН'!$G$5-'СЕТ СН'!$G$21</f>
        <v>3512.8154305999997</v>
      </c>
      <c r="E64" s="36">
        <f>SUMIFS(СВЦЭМ!$D$39:$D$782,СВЦЭМ!$A$39:$A$782,$A64,СВЦЭМ!$B$39:$B$782,E$47)+'СЕТ СН'!$G$11+СВЦЭМ!$D$10+'СЕТ СН'!$G$5-'СЕТ СН'!$G$21</f>
        <v>3535.5537522699997</v>
      </c>
      <c r="F64" s="36">
        <f>SUMIFS(СВЦЭМ!$D$39:$D$782,СВЦЭМ!$A$39:$A$782,$A64,СВЦЭМ!$B$39:$B$782,F$47)+'СЕТ СН'!$G$11+СВЦЭМ!$D$10+'СЕТ СН'!$G$5-'СЕТ СН'!$G$21</f>
        <v>3531.3193732700001</v>
      </c>
      <c r="G64" s="36">
        <f>SUMIFS(СВЦЭМ!$D$39:$D$782,СВЦЭМ!$A$39:$A$782,$A64,СВЦЭМ!$B$39:$B$782,G$47)+'СЕТ СН'!$G$11+СВЦЭМ!$D$10+'СЕТ СН'!$G$5-'СЕТ СН'!$G$21</f>
        <v>3512.0005018100001</v>
      </c>
      <c r="H64" s="36">
        <f>SUMIFS(СВЦЭМ!$D$39:$D$782,СВЦЭМ!$A$39:$A$782,$A64,СВЦЭМ!$B$39:$B$782,H$47)+'СЕТ СН'!$G$11+СВЦЭМ!$D$10+'СЕТ СН'!$G$5-'СЕТ СН'!$G$21</f>
        <v>3434.7514389400003</v>
      </c>
      <c r="I64" s="36">
        <f>SUMIFS(СВЦЭМ!$D$39:$D$782,СВЦЭМ!$A$39:$A$782,$A64,СВЦЭМ!$B$39:$B$782,I$47)+'СЕТ СН'!$G$11+СВЦЭМ!$D$10+'СЕТ СН'!$G$5-'СЕТ СН'!$G$21</f>
        <v>3342.2321437999999</v>
      </c>
      <c r="J64" s="36">
        <f>SUMIFS(СВЦЭМ!$D$39:$D$782,СВЦЭМ!$A$39:$A$782,$A64,СВЦЭМ!$B$39:$B$782,J$47)+'СЕТ СН'!$G$11+СВЦЭМ!$D$10+'СЕТ СН'!$G$5-'СЕТ СН'!$G$21</f>
        <v>3298.5611289399999</v>
      </c>
      <c r="K64" s="36">
        <f>SUMIFS(СВЦЭМ!$D$39:$D$782,СВЦЭМ!$A$39:$A$782,$A64,СВЦЭМ!$B$39:$B$782,K$47)+'СЕТ СН'!$G$11+СВЦЭМ!$D$10+'СЕТ СН'!$G$5-'СЕТ СН'!$G$21</f>
        <v>3297.7589225299998</v>
      </c>
      <c r="L64" s="36">
        <f>SUMIFS(СВЦЭМ!$D$39:$D$782,СВЦЭМ!$A$39:$A$782,$A64,СВЦЭМ!$B$39:$B$782,L$47)+'СЕТ СН'!$G$11+СВЦЭМ!$D$10+'СЕТ СН'!$G$5-'СЕТ СН'!$G$21</f>
        <v>3299.8288695700003</v>
      </c>
      <c r="M64" s="36">
        <f>SUMIFS(СВЦЭМ!$D$39:$D$782,СВЦЭМ!$A$39:$A$782,$A64,СВЦЭМ!$B$39:$B$782,M$47)+'СЕТ СН'!$G$11+СВЦЭМ!$D$10+'СЕТ СН'!$G$5-'СЕТ СН'!$G$21</f>
        <v>3353.4238411900001</v>
      </c>
      <c r="N64" s="36">
        <f>SUMIFS(СВЦЭМ!$D$39:$D$782,СВЦЭМ!$A$39:$A$782,$A64,СВЦЭМ!$B$39:$B$782,N$47)+'СЕТ СН'!$G$11+СВЦЭМ!$D$10+'СЕТ СН'!$G$5-'СЕТ СН'!$G$21</f>
        <v>3389.77413884</v>
      </c>
      <c r="O64" s="36">
        <f>SUMIFS(СВЦЭМ!$D$39:$D$782,СВЦЭМ!$A$39:$A$782,$A64,СВЦЭМ!$B$39:$B$782,O$47)+'СЕТ СН'!$G$11+СВЦЭМ!$D$10+'СЕТ СН'!$G$5-'СЕТ СН'!$G$21</f>
        <v>3419.3105309800003</v>
      </c>
      <c r="P64" s="36">
        <f>SUMIFS(СВЦЭМ!$D$39:$D$782,СВЦЭМ!$A$39:$A$782,$A64,СВЦЭМ!$B$39:$B$782,P$47)+'СЕТ СН'!$G$11+СВЦЭМ!$D$10+'СЕТ СН'!$G$5-'СЕТ СН'!$G$21</f>
        <v>3442.45080392</v>
      </c>
      <c r="Q64" s="36">
        <f>SUMIFS(СВЦЭМ!$D$39:$D$782,СВЦЭМ!$A$39:$A$782,$A64,СВЦЭМ!$B$39:$B$782,Q$47)+'СЕТ СН'!$G$11+СВЦЭМ!$D$10+'СЕТ СН'!$G$5-'СЕТ СН'!$G$21</f>
        <v>3424.4140213999999</v>
      </c>
      <c r="R64" s="36">
        <f>SUMIFS(СВЦЭМ!$D$39:$D$782,СВЦЭМ!$A$39:$A$782,$A64,СВЦЭМ!$B$39:$B$782,R$47)+'СЕТ СН'!$G$11+СВЦЭМ!$D$10+'СЕТ СН'!$G$5-'СЕТ СН'!$G$21</f>
        <v>3389.4638316600003</v>
      </c>
      <c r="S64" s="36">
        <f>SUMIFS(СВЦЭМ!$D$39:$D$782,СВЦЭМ!$A$39:$A$782,$A64,СВЦЭМ!$B$39:$B$782,S$47)+'СЕТ СН'!$G$11+СВЦЭМ!$D$10+'СЕТ СН'!$G$5-'СЕТ СН'!$G$21</f>
        <v>3342.18706608</v>
      </c>
      <c r="T64" s="36">
        <f>SUMIFS(СВЦЭМ!$D$39:$D$782,СВЦЭМ!$A$39:$A$782,$A64,СВЦЭМ!$B$39:$B$782,T$47)+'СЕТ СН'!$G$11+СВЦЭМ!$D$10+'СЕТ СН'!$G$5-'СЕТ СН'!$G$21</f>
        <v>3308.6227859000001</v>
      </c>
      <c r="U64" s="36">
        <f>SUMIFS(СВЦЭМ!$D$39:$D$782,СВЦЭМ!$A$39:$A$782,$A64,СВЦЭМ!$B$39:$B$782,U$47)+'СЕТ СН'!$G$11+СВЦЭМ!$D$10+'СЕТ СН'!$G$5-'СЕТ СН'!$G$21</f>
        <v>3282.1241594200001</v>
      </c>
      <c r="V64" s="36">
        <f>SUMIFS(СВЦЭМ!$D$39:$D$782,СВЦЭМ!$A$39:$A$782,$A64,СВЦЭМ!$B$39:$B$782,V$47)+'СЕТ СН'!$G$11+СВЦЭМ!$D$10+'СЕТ СН'!$G$5-'СЕТ СН'!$G$21</f>
        <v>3316.5734362000003</v>
      </c>
      <c r="W64" s="36">
        <f>SUMIFS(СВЦЭМ!$D$39:$D$782,СВЦЭМ!$A$39:$A$782,$A64,СВЦЭМ!$B$39:$B$782,W$47)+'СЕТ СН'!$G$11+СВЦЭМ!$D$10+'СЕТ СН'!$G$5-'СЕТ СН'!$G$21</f>
        <v>3308.23087424</v>
      </c>
      <c r="X64" s="36">
        <f>SUMIFS(СВЦЭМ!$D$39:$D$782,СВЦЭМ!$A$39:$A$782,$A64,СВЦЭМ!$B$39:$B$782,X$47)+'СЕТ СН'!$G$11+СВЦЭМ!$D$10+'СЕТ СН'!$G$5-'СЕТ СН'!$G$21</f>
        <v>3306.9556633800003</v>
      </c>
      <c r="Y64" s="36">
        <f>SUMIFS(СВЦЭМ!$D$39:$D$782,СВЦЭМ!$A$39:$A$782,$A64,СВЦЭМ!$B$39:$B$782,Y$47)+'СЕТ СН'!$G$11+СВЦЭМ!$D$10+'СЕТ СН'!$G$5-'СЕТ СН'!$G$21</f>
        <v>3330.1145630299998</v>
      </c>
    </row>
    <row r="65" spans="1:26" ht="15.75" x14ac:dyDescent="0.2">
      <c r="A65" s="35">
        <f t="shared" si="1"/>
        <v>44638</v>
      </c>
      <c r="B65" s="36">
        <f>SUMIFS(СВЦЭМ!$D$39:$D$782,СВЦЭМ!$A$39:$A$782,$A65,СВЦЭМ!$B$39:$B$782,B$47)+'СЕТ СН'!$G$11+СВЦЭМ!$D$10+'СЕТ СН'!$G$5-'СЕТ СН'!$G$21</f>
        <v>3294.3505969600001</v>
      </c>
      <c r="C65" s="36">
        <f>SUMIFS(СВЦЭМ!$D$39:$D$782,СВЦЭМ!$A$39:$A$782,$A65,СВЦЭМ!$B$39:$B$782,C$47)+'СЕТ СН'!$G$11+СВЦЭМ!$D$10+'СЕТ СН'!$G$5-'СЕТ СН'!$G$21</f>
        <v>3313.7581910700001</v>
      </c>
      <c r="D65" s="36">
        <f>SUMIFS(СВЦЭМ!$D$39:$D$782,СВЦЭМ!$A$39:$A$782,$A65,СВЦЭМ!$B$39:$B$782,D$47)+'СЕТ СН'!$G$11+СВЦЭМ!$D$10+'СЕТ СН'!$G$5-'СЕТ СН'!$G$21</f>
        <v>3407.3757055599999</v>
      </c>
      <c r="E65" s="36">
        <f>SUMIFS(СВЦЭМ!$D$39:$D$782,СВЦЭМ!$A$39:$A$782,$A65,СВЦЭМ!$B$39:$B$782,E$47)+'СЕТ СН'!$G$11+СВЦЭМ!$D$10+'СЕТ СН'!$G$5-'СЕТ СН'!$G$21</f>
        <v>3434.8483642800002</v>
      </c>
      <c r="F65" s="36">
        <f>SUMIFS(СВЦЭМ!$D$39:$D$782,СВЦЭМ!$A$39:$A$782,$A65,СВЦЭМ!$B$39:$B$782,F$47)+'СЕТ СН'!$G$11+СВЦЭМ!$D$10+'СЕТ СН'!$G$5-'СЕТ СН'!$G$21</f>
        <v>3458.4154559799999</v>
      </c>
      <c r="G65" s="36">
        <f>SUMIFS(СВЦЭМ!$D$39:$D$782,СВЦЭМ!$A$39:$A$782,$A65,СВЦЭМ!$B$39:$B$782,G$47)+'СЕТ СН'!$G$11+СВЦЭМ!$D$10+'СЕТ СН'!$G$5-'СЕТ СН'!$G$21</f>
        <v>3436.7901072899999</v>
      </c>
      <c r="H65" s="36">
        <f>SUMIFS(СВЦЭМ!$D$39:$D$782,СВЦЭМ!$A$39:$A$782,$A65,СВЦЭМ!$B$39:$B$782,H$47)+'СЕТ СН'!$G$11+СВЦЭМ!$D$10+'СЕТ СН'!$G$5-'СЕТ СН'!$G$21</f>
        <v>3379.6779480200003</v>
      </c>
      <c r="I65" s="36">
        <f>SUMIFS(СВЦЭМ!$D$39:$D$782,СВЦЭМ!$A$39:$A$782,$A65,СВЦЭМ!$B$39:$B$782,I$47)+'СЕТ СН'!$G$11+СВЦЭМ!$D$10+'СЕТ СН'!$G$5-'СЕТ СН'!$G$21</f>
        <v>3313.1884903600003</v>
      </c>
      <c r="J65" s="36">
        <f>SUMIFS(СВЦЭМ!$D$39:$D$782,СВЦЭМ!$A$39:$A$782,$A65,СВЦЭМ!$B$39:$B$782,J$47)+'СЕТ СН'!$G$11+СВЦЭМ!$D$10+'СЕТ СН'!$G$5-'СЕТ СН'!$G$21</f>
        <v>3283.9539671699999</v>
      </c>
      <c r="K65" s="36">
        <f>SUMIFS(СВЦЭМ!$D$39:$D$782,СВЦЭМ!$A$39:$A$782,$A65,СВЦЭМ!$B$39:$B$782,K$47)+'СЕТ СН'!$G$11+СВЦЭМ!$D$10+'СЕТ СН'!$G$5-'СЕТ СН'!$G$21</f>
        <v>3284.2656456</v>
      </c>
      <c r="L65" s="36">
        <f>SUMIFS(СВЦЭМ!$D$39:$D$782,СВЦЭМ!$A$39:$A$782,$A65,СВЦЭМ!$B$39:$B$782,L$47)+'СЕТ СН'!$G$11+СВЦЭМ!$D$10+'СЕТ СН'!$G$5-'СЕТ СН'!$G$21</f>
        <v>3289.1918520999998</v>
      </c>
      <c r="M65" s="36">
        <f>SUMIFS(СВЦЭМ!$D$39:$D$782,СВЦЭМ!$A$39:$A$782,$A65,СВЦЭМ!$B$39:$B$782,M$47)+'СЕТ СН'!$G$11+СВЦЭМ!$D$10+'СЕТ СН'!$G$5-'СЕТ СН'!$G$21</f>
        <v>3316.8664472700002</v>
      </c>
      <c r="N65" s="36">
        <f>SUMIFS(СВЦЭМ!$D$39:$D$782,СВЦЭМ!$A$39:$A$782,$A65,СВЦЭМ!$B$39:$B$782,N$47)+'СЕТ СН'!$G$11+СВЦЭМ!$D$10+'СЕТ СН'!$G$5-'СЕТ СН'!$G$21</f>
        <v>3368.3404315099997</v>
      </c>
      <c r="O65" s="36">
        <f>SUMIFS(СВЦЭМ!$D$39:$D$782,СВЦЭМ!$A$39:$A$782,$A65,СВЦЭМ!$B$39:$B$782,O$47)+'СЕТ СН'!$G$11+СВЦЭМ!$D$10+'СЕТ СН'!$G$5-'СЕТ СН'!$G$21</f>
        <v>3396.1147650299999</v>
      </c>
      <c r="P65" s="36">
        <f>SUMIFS(СВЦЭМ!$D$39:$D$782,СВЦЭМ!$A$39:$A$782,$A65,СВЦЭМ!$B$39:$B$782,P$47)+'СЕТ СН'!$G$11+СВЦЭМ!$D$10+'СЕТ СН'!$G$5-'СЕТ СН'!$G$21</f>
        <v>3428.9709781800002</v>
      </c>
      <c r="Q65" s="36">
        <f>SUMIFS(СВЦЭМ!$D$39:$D$782,СВЦЭМ!$A$39:$A$782,$A65,СВЦЭМ!$B$39:$B$782,Q$47)+'СЕТ СН'!$G$11+СВЦЭМ!$D$10+'СЕТ СН'!$G$5-'СЕТ СН'!$G$21</f>
        <v>3411.66617572</v>
      </c>
      <c r="R65" s="36">
        <f>SUMIFS(СВЦЭМ!$D$39:$D$782,СВЦЭМ!$A$39:$A$782,$A65,СВЦЭМ!$B$39:$B$782,R$47)+'СЕТ СН'!$G$11+СВЦЭМ!$D$10+'СЕТ СН'!$G$5-'СЕТ СН'!$G$21</f>
        <v>3366.6110972900001</v>
      </c>
      <c r="S65" s="36">
        <f>SUMIFS(СВЦЭМ!$D$39:$D$782,СВЦЭМ!$A$39:$A$782,$A65,СВЦЭМ!$B$39:$B$782,S$47)+'СЕТ СН'!$G$11+СВЦЭМ!$D$10+'СЕТ СН'!$G$5-'СЕТ СН'!$G$21</f>
        <v>3330.4049847000001</v>
      </c>
      <c r="T65" s="36">
        <f>SUMIFS(СВЦЭМ!$D$39:$D$782,СВЦЭМ!$A$39:$A$782,$A65,СВЦЭМ!$B$39:$B$782,T$47)+'СЕТ СН'!$G$11+СВЦЭМ!$D$10+'СЕТ СН'!$G$5-'СЕТ СН'!$G$21</f>
        <v>3288.7893712</v>
      </c>
      <c r="U65" s="36">
        <f>SUMIFS(СВЦЭМ!$D$39:$D$782,СВЦЭМ!$A$39:$A$782,$A65,СВЦЭМ!$B$39:$B$782,U$47)+'СЕТ СН'!$G$11+СВЦЭМ!$D$10+'СЕТ СН'!$G$5-'СЕТ СН'!$G$21</f>
        <v>3261.8275245200002</v>
      </c>
      <c r="V65" s="36">
        <f>SUMIFS(СВЦЭМ!$D$39:$D$782,СВЦЭМ!$A$39:$A$782,$A65,СВЦЭМ!$B$39:$B$782,V$47)+'СЕТ СН'!$G$11+СВЦЭМ!$D$10+'СЕТ СН'!$G$5-'СЕТ СН'!$G$21</f>
        <v>3285.0254682200002</v>
      </c>
      <c r="W65" s="36">
        <f>SUMIFS(СВЦЭМ!$D$39:$D$782,СВЦЭМ!$A$39:$A$782,$A65,СВЦЭМ!$B$39:$B$782,W$47)+'СЕТ СН'!$G$11+СВЦЭМ!$D$10+'СЕТ СН'!$G$5-'СЕТ СН'!$G$21</f>
        <v>3303.6487317700003</v>
      </c>
      <c r="X65" s="36">
        <f>SUMIFS(СВЦЭМ!$D$39:$D$782,СВЦЭМ!$A$39:$A$782,$A65,СВЦЭМ!$B$39:$B$782,X$47)+'СЕТ СН'!$G$11+СВЦЭМ!$D$10+'СЕТ СН'!$G$5-'СЕТ СН'!$G$21</f>
        <v>3322.5501903899999</v>
      </c>
      <c r="Y65" s="36">
        <f>SUMIFS(СВЦЭМ!$D$39:$D$782,СВЦЭМ!$A$39:$A$782,$A65,СВЦЭМ!$B$39:$B$782,Y$47)+'СЕТ СН'!$G$11+СВЦЭМ!$D$10+'СЕТ СН'!$G$5-'СЕТ СН'!$G$21</f>
        <v>3335.3946844500001</v>
      </c>
    </row>
    <row r="66" spans="1:26" ht="15.75" x14ac:dyDescent="0.2">
      <c r="A66" s="35">
        <f t="shared" si="1"/>
        <v>44639</v>
      </c>
      <c r="B66" s="36">
        <f>SUMIFS(СВЦЭМ!$D$39:$D$782,СВЦЭМ!$A$39:$A$782,$A66,СВЦЭМ!$B$39:$B$782,B$47)+'СЕТ СН'!$G$11+СВЦЭМ!$D$10+'СЕТ СН'!$G$5-'СЕТ СН'!$G$21</f>
        <v>3343.3569769599999</v>
      </c>
      <c r="C66" s="36">
        <f>SUMIFS(СВЦЭМ!$D$39:$D$782,СВЦЭМ!$A$39:$A$782,$A66,СВЦЭМ!$B$39:$B$782,C$47)+'СЕТ СН'!$G$11+СВЦЭМ!$D$10+'СЕТ СН'!$G$5-'СЕТ СН'!$G$21</f>
        <v>3321.3264692100001</v>
      </c>
      <c r="D66" s="36">
        <f>SUMIFS(СВЦЭМ!$D$39:$D$782,СВЦЭМ!$A$39:$A$782,$A66,СВЦЭМ!$B$39:$B$782,D$47)+'СЕТ СН'!$G$11+СВЦЭМ!$D$10+'СЕТ СН'!$G$5-'СЕТ СН'!$G$21</f>
        <v>3421.3588090100002</v>
      </c>
      <c r="E66" s="36">
        <f>SUMIFS(СВЦЭМ!$D$39:$D$782,СВЦЭМ!$A$39:$A$782,$A66,СВЦЭМ!$B$39:$B$782,E$47)+'СЕТ СН'!$G$11+СВЦЭМ!$D$10+'СЕТ СН'!$G$5-'СЕТ СН'!$G$21</f>
        <v>3439.0731887800002</v>
      </c>
      <c r="F66" s="36">
        <f>SUMIFS(СВЦЭМ!$D$39:$D$782,СВЦЭМ!$A$39:$A$782,$A66,СВЦЭМ!$B$39:$B$782,F$47)+'СЕТ СН'!$G$11+СВЦЭМ!$D$10+'СЕТ СН'!$G$5-'СЕТ СН'!$G$21</f>
        <v>3432.8470799799998</v>
      </c>
      <c r="G66" s="36">
        <f>SUMIFS(СВЦЭМ!$D$39:$D$782,СВЦЭМ!$A$39:$A$782,$A66,СВЦЭМ!$B$39:$B$782,G$47)+'СЕТ СН'!$G$11+СВЦЭМ!$D$10+'СЕТ СН'!$G$5-'СЕТ СН'!$G$21</f>
        <v>3387.7816662599998</v>
      </c>
      <c r="H66" s="36">
        <f>SUMIFS(СВЦЭМ!$D$39:$D$782,СВЦЭМ!$A$39:$A$782,$A66,СВЦЭМ!$B$39:$B$782,H$47)+'СЕТ СН'!$G$11+СВЦЭМ!$D$10+'СЕТ СН'!$G$5-'СЕТ СН'!$G$21</f>
        <v>3339.8255476100003</v>
      </c>
      <c r="I66" s="36">
        <f>SUMIFS(СВЦЭМ!$D$39:$D$782,СВЦЭМ!$A$39:$A$782,$A66,СВЦЭМ!$B$39:$B$782,I$47)+'СЕТ СН'!$G$11+СВЦЭМ!$D$10+'СЕТ СН'!$G$5-'СЕТ СН'!$G$21</f>
        <v>3265.4886251200001</v>
      </c>
      <c r="J66" s="36">
        <f>SUMIFS(СВЦЭМ!$D$39:$D$782,СВЦЭМ!$A$39:$A$782,$A66,СВЦЭМ!$B$39:$B$782,J$47)+'СЕТ СН'!$G$11+СВЦЭМ!$D$10+'СЕТ СН'!$G$5-'СЕТ СН'!$G$21</f>
        <v>3200.3323776400002</v>
      </c>
      <c r="K66" s="36">
        <f>SUMIFS(СВЦЭМ!$D$39:$D$782,СВЦЭМ!$A$39:$A$782,$A66,СВЦЭМ!$B$39:$B$782,K$47)+'СЕТ СН'!$G$11+СВЦЭМ!$D$10+'СЕТ СН'!$G$5-'СЕТ СН'!$G$21</f>
        <v>3215.0425842300001</v>
      </c>
      <c r="L66" s="36">
        <f>SUMIFS(СВЦЭМ!$D$39:$D$782,СВЦЭМ!$A$39:$A$782,$A66,СВЦЭМ!$B$39:$B$782,L$47)+'СЕТ СН'!$G$11+СВЦЭМ!$D$10+'СЕТ СН'!$G$5-'СЕТ СН'!$G$21</f>
        <v>3220.4555691800001</v>
      </c>
      <c r="M66" s="36">
        <f>SUMIFS(СВЦЭМ!$D$39:$D$782,СВЦЭМ!$A$39:$A$782,$A66,СВЦЭМ!$B$39:$B$782,M$47)+'СЕТ СН'!$G$11+СВЦЭМ!$D$10+'СЕТ СН'!$G$5-'СЕТ СН'!$G$21</f>
        <v>3267.14833434</v>
      </c>
      <c r="N66" s="36">
        <f>SUMIFS(СВЦЭМ!$D$39:$D$782,СВЦЭМ!$A$39:$A$782,$A66,СВЦЭМ!$B$39:$B$782,N$47)+'СЕТ СН'!$G$11+СВЦЭМ!$D$10+'СЕТ СН'!$G$5-'СЕТ СН'!$G$21</f>
        <v>3324.6523933099998</v>
      </c>
      <c r="O66" s="36">
        <f>SUMIFS(СВЦЭМ!$D$39:$D$782,СВЦЭМ!$A$39:$A$782,$A66,СВЦЭМ!$B$39:$B$782,O$47)+'СЕТ СН'!$G$11+СВЦЭМ!$D$10+'СЕТ СН'!$G$5-'СЕТ СН'!$G$21</f>
        <v>3384.9091363799998</v>
      </c>
      <c r="P66" s="36">
        <f>SUMIFS(СВЦЭМ!$D$39:$D$782,СВЦЭМ!$A$39:$A$782,$A66,СВЦЭМ!$B$39:$B$782,P$47)+'СЕТ СН'!$G$11+СВЦЭМ!$D$10+'СЕТ СН'!$G$5-'СЕТ СН'!$G$21</f>
        <v>3408.5087744800003</v>
      </c>
      <c r="Q66" s="36">
        <f>SUMIFS(СВЦЭМ!$D$39:$D$782,СВЦЭМ!$A$39:$A$782,$A66,СВЦЭМ!$B$39:$B$782,Q$47)+'СЕТ СН'!$G$11+СВЦЭМ!$D$10+'СЕТ СН'!$G$5-'СЕТ СН'!$G$21</f>
        <v>3383.6245978100001</v>
      </c>
      <c r="R66" s="36">
        <f>SUMIFS(СВЦЭМ!$D$39:$D$782,СВЦЭМ!$A$39:$A$782,$A66,СВЦЭМ!$B$39:$B$782,R$47)+'СЕТ СН'!$G$11+СВЦЭМ!$D$10+'СЕТ СН'!$G$5-'СЕТ СН'!$G$21</f>
        <v>3321.3277182500001</v>
      </c>
      <c r="S66" s="36">
        <f>SUMIFS(СВЦЭМ!$D$39:$D$782,СВЦЭМ!$A$39:$A$782,$A66,СВЦЭМ!$B$39:$B$782,S$47)+'СЕТ СН'!$G$11+СВЦЭМ!$D$10+'СЕТ СН'!$G$5-'СЕТ СН'!$G$21</f>
        <v>3274.6217826399998</v>
      </c>
      <c r="T66" s="36">
        <f>SUMIFS(СВЦЭМ!$D$39:$D$782,СВЦЭМ!$A$39:$A$782,$A66,СВЦЭМ!$B$39:$B$782,T$47)+'СЕТ СН'!$G$11+СВЦЭМ!$D$10+'СЕТ СН'!$G$5-'СЕТ СН'!$G$21</f>
        <v>3231.5483708499996</v>
      </c>
      <c r="U66" s="36">
        <f>SUMIFS(СВЦЭМ!$D$39:$D$782,СВЦЭМ!$A$39:$A$782,$A66,СВЦЭМ!$B$39:$B$782,U$47)+'СЕТ СН'!$G$11+СВЦЭМ!$D$10+'СЕТ СН'!$G$5-'СЕТ СН'!$G$21</f>
        <v>3205.08083627</v>
      </c>
      <c r="V66" s="36">
        <f>SUMIFS(СВЦЭМ!$D$39:$D$782,СВЦЭМ!$A$39:$A$782,$A66,СВЦЭМ!$B$39:$B$782,V$47)+'СЕТ СН'!$G$11+СВЦЭМ!$D$10+'СЕТ СН'!$G$5-'СЕТ СН'!$G$21</f>
        <v>3220.9115785200001</v>
      </c>
      <c r="W66" s="36">
        <f>SUMIFS(СВЦЭМ!$D$39:$D$782,СВЦЭМ!$A$39:$A$782,$A66,СВЦЭМ!$B$39:$B$782,W$47)+'СЕТ СН'!$G$11+СВЦЭМ!$D$10+'СЕТ СН'!$G$5-'СЕТ СН'!$G$21</f>
        <v>3243.0801699000003</v>
      </c>
      <c r="X66" s="36">
        <f>SUMIFS(СВЦЭМ!$D$39:$D$782,СВЦЭМ!$A$39:$A$782,$A66,СВЦЭМ!$B$39:$B$782,X$47)+'СЕТ СН'!$G$11+СВЦЭМ!$D$10+'СЕТ СН'!$G$5-'СЕТ СН'!$G$21</f>
        <v>3257.7649720899999</v>
      </c>
      <c r="Y66" s="36">
        <f>SUMIFS(СВЦЭМ!$D$39:$D$782,СВЦЭМ!$A$39:$A$782,$A66,СВЦЭМ!$B$39:$B$782,Y$47)+'СЕТ СН'!$G$11+СВЦЭМ!$D$10+'СЕТ СН'!$G$5-'СЕТ СН'!$G$21</f>
        <v>3293.9589019499999</v>
      </c>
    </row>
    <row r="67" spans="1:26" ht="15.75" x14ac:dyDescent="0.2">
      <c r="A67" s="35">
        <f t="shared" si="1"/>
        <v>44640</v>
      </c>
      <c r="B67" s="36">
        <f>SUMIFS(СВЦЭМ!$D$39:$D$782,СВЦЭМ!$A$39:$A$782,$A67,СВЦЭМ!$B$39:$B$782,B$47)+'СЕТ СН'!$G$11+СВЦЭМ!$D$10+'СЕТ СН'!$G$5-'СЕТ СН'!$G$21</f>
        <v>3308.55975988</v>
      </c>
      <c r="C67" s="36">
        <f>SUMIFS(СВЦЭМ!$D$39:$D$782,СВЦЭМ!$A$39:$A$782,$A67,СВЦЭМ!$B$39:$B$782,C$47)+'СЕТ СН'!$G$11+СВЦЭМ!$D$10+'СЕТ СН'!$G$5-'СЕТ СН'!$G$21</f>
        <v>3345.1734283400001</v>
      </c>
      <c r="D67" s="36">
        <f>SUMIFS(СВЦЭМ!$D$39:$D$782,СВЦЭМ!$A$39:$A$782,$A67,СВЦЭМ!$B$39:$B$782,D$47)+'СЕТ СН'!$G$11+СВЦЭМ!$D$10+'СЕТ СН'!$G$5-'СЕТ СН'!$G$21</f>
        <v>3425.2328796299998</v>
      </c>
      <c r="E67" s="36">
        <f>SUMIFS(СВЦЭМ!$D$39:$D$782,СВЦЭМ!$A$39:$A$782,$A67,СВЦЭМ!$B$39:$B$782,E$47)+'СЕТ СН'!$G$11+СВЦЭМ!$D$10+'СЕТ СН'!$G$5-'СЕТ СН'!$G$21</f>
        <v>3474.7001778599997</v>
      </c>
      <c r="F67" s="36">
        <f>SUMIFS(СВЦЭМ!$D$39:$D$782,СВЦЭМ!$A$39:$A$782,$A67,СВЦЭМ!$B$39:$B$782,F$47)+'СЕТ СН'!$G$11+СВЦЭМ!$D$10+'СЕТ СН'!$G$5-'СЕТ СН'!$G$21</f>
        <v>3472.9203741599999</v>
      </c>
      <c r="G67" s="36">
        <f>SUMIFS(СВЦЭМ!$D$39:$D$782,СВЦЭМ!$A$39:$A$782,$A67,СВЦЭМ!$B$39:$B$782,G$47)+'СЕТ СН'!$G$11+СВЦЭМ!$D$10+'СЕТ СН'!$G$5-'СЕТ СН'!$G$21</f>
        <v>3439.8075152399997</v>
      </c>
      <c r="H67" s="36">
        <f>SUMIFS(СВЦЭМ!$D$39:$D$782,СВЦЭМ!$A$39:$A$782,$A67,СВЦЭМ!$B$39:$B$782,H$47)+'СЕТ СН'!$G$11+СВЦЭМ!$D$10+'СЕТ СН'!$G$5-'СЕТ СН'!$G$21</f>
        <v>3383.6026841299999</v>
      </c>
      <c r="I67" s="36">
        <f>SUMIFS(СВЦЭМ!$D$39:$D$782,СВЦЭМ!$A$39:$A$782,$A67,СВЦЭМ!$B$39:$B$782,I$47)+'СЕТ СН'!$G$11+СВЦЭМ!$D$10+'СЕТ СН'!$G$5-'СЕТ СН'!$G$21</f>
        <v>3290.9622098</v>
      </c>
      <c r="J67" s="36">
        <f>SUMIFS(СВЦЭМ!$D$39:$D$782,СВЦЭМ!$A$39:$A$782,$A67,СВЦЭМ!$B$39:$B$782,J$47)+'СЕТ СН'!$G$11+СВЦЭМ!$D$10+'СЕТ СН'!$G$5-'СЕТ СН'!$G$21</f>
        <v>3243.3432862199998</v>
      </c>
      <c r="K67" s="36">
        <f>SUMIFS(СВЦЭМ!$D$39:$D$782,СВЦЭМ!$A$39:$A$782,$A67,СВЦЭМ!$B$39:$B$782,K$47)+'СЕТ СН'!$G$11+СВЦЭМ!$D$10+'СЕТ СН'!$G$5-'СЕТ СН'!$G$21</f>
        <v>3227.5513546900002</v>
      </c>
      <c r="L67" s="36">
        <f>SUMIFS(СВЦЭМ!$D$39:$D$782,СВЦЭМ!$A$39:$A$782,$A67,СВЦЭМ!$B$39:$B$782,L$47)+'СЕТ СН'!$G$11+СВЦЭМ!$D$10+'СЕТ СН'!$G$5-'СЕТ СН'!$G$21</f>
        <v>3219.6973841200002</v>
      </c>
      <c r="M67" s="36">
        <f>SUMIFS(СВЦЭМ!$D$39:$D$782,СВЦЭМ!$A$39:$A$782,$A67,СВЦЭМ!$B$39:$B$782,M$47)+'СЕТ СН'!$G$11+СВЦЭМ!$D$10+'СЕТ СН'!$G$5-'СЕТ СН'!$G$21</f>
        <v>3267.7539730099998</v>
      </c>
      <c r="N67" s="36">
        <f>SUMIFS(СВЦЭМ!$D$39:$D$782,СВЦЭМ!$A$39:$A$782,$A67,СВЦЭМ!$B$39:$B$782,N$47)+'СЕТ СН'!$G$11+СВЦЭМ!$D$10+'СЕТ СН'!$G$5-'СЕТ СН'!$G$21</f>
        <v>3339.1479775899998</v>
      </c>
      <c r="O67" s="36">
        <f>SUMIFS(СВЦЭМ!$D$39:$D$782,СВЦЭМ!$A$39:$A$782,$A67,СВЦЭМ!$B$39:$B$782,O$47)+'СЕТ СН'!$G$11+СВЦЭМ!$D$10+'СЕТ СН'!$G$5-'СЕТ СН'!$G$21</f>
        <v>3404.5125875100002</v>
      </c>
      <c r="P67" s="36">
        <f>SUMIFS(СВЦЭМ!$D$39:$D$782,СВЦЭМ!$A$39:$A$782,$A67,СВЦЭМ!$B$39:$B$782,P$47)+'СЕТ СН'!$G$11+СВЦЭМ!$D$10+'СЕТ СН'!$G$5-'СЕТ СН'!$G$21</f>
        <v>3420.4745720999999</v>
      </c>
      <c r="Q67" s="36">
        <f>SUMIFS(СВЦЭМ!$D$39:$D$782,СВЦЭМ!$A$39:$A$782,$A67,СВЦЭМ!$B$39:$B$782,Q$47)+'СЕТ СН'!$G$11+СВЦЭМ!$D$10+'СЕТ СН'!$G$5-'СЕТ СН'!$G$21</f>
        <v>3400.2607285300001</v>
      </c>
      <c r="R67" s="36">
        <f>SUMIFS(СВЦЭМ!$D$39:$D$782,СВЦЭМ!$A$39:$A$782,$A67,СВЦЭМ!$B$39:$B$782,R$47)+'СЕТ СН'!$G$11+СВЦЭМ!$D$10+'СЕТ СН'!$G$5-'СЕТ СН'!$G$21</f>
        <v>3329.1108494099999</v>
      </c>
      <c r="S67" s="36">
        <f>SUMIFS(СВЦЭМ!$D$39:$D$782,СВЦЭМ!$A$39:$A$782,$A67,СВЦЭМ!$B$39:$B$782,S$47)+'СЕТ СН'!$G$11+СВЦЭМ!$D$10+'СЕТ СН'!$G$5-'СЕТ СН'!$G$21</f>
        <v>3263.3603724200002</v>
      </c>
      <c r="T67" s="36">
        <f>SUMIFS(СВЦЭМ!$D$39:$D$782,СВЦЭМ!$A$39:$A$782,$A67,СВЦЭМ!$B$39:$B$782,T$47)+'СЕТ СН'!$G$11+СВЦЭМ!$D$10+'СЕТ СН'!$G$5-'СЕТ СН'!$G$21</f>
        <v>3216.32423565</v>
      </c>
      <c r="U67" s="36">
        <f>SUMIFS(СВЦЭМ!$D$39:$D$782,СВЦЭМ!$A$39:$A$782,$A67,СВЦЭМ!$B$39:$B$782,U$47)+'СЕТ СН'!$G$11+СВЦЭМ!$D$10+'СЕТ СН'!$G$5-'СЕТ СН'!$G$21</f>
        <v>3181.7972722</v>
      </c>
      <c r="V67" s="36">
        <f>SUMIFS(СВЦЭМ!$D$39:$D$782,СВЦЭМ!$A$39:$A$782,$A67,СВЦЭМ!$B$39:$B$782,V$47)+'СЕТ СН'!$G$11+СВЦЭМ!$D$10+'СЕТ СН'!$G$5-'СЕТ СН'!$G$21</f>
        <v>3194.4751950099999</v>
      </c>
      <c r="W67" s="36">
        <f>SUMIFS(СВЦЭМ!$D$39:$D$782,СВЦЭМ!$A$39:$A$782,$A67,СВЦЭМ!$B$39:$B$782,W$47)+'СЕТ СН'!$G$11+СВЦЭМ!$D$10+'СЕТ СН'!$G$5-'СЕТ СН'!$G$21</f>
        <v>3217.45840262</v>
      </c>
      <c r="X67" s="36">
        <f>SUMIFS(СВЦЭМ!$D$39:$D$782,СВЦЭМ!$A$39:$A$782,$A67,СВЦЭМ!$B$39:$B$782,X$47)+'СЕТ СН'!$G$11+СВЦЭМ!$D$10+'СЕТ СН'!$G$5-'СЕТ СН'!$G$21</f>
        <v>3241.7853973700003</v>
      </c>
      <c r="Y67" s="36">
        <f>SUMIFS(СВЦЭМ!$D$39:$D$782,СВЦЭМ!$A$39:$A$782,$A67,СВЦЭМ!$B$39:$B$782,Y$47)+'СЕТ СН'!$G$11+СВЦЭМ!$D$10+'СЕТ СН'!$G$5-'СЕТ СН'!$G$21</f>
        <v>3289.0284341900001</v>
      </c>
    </row>
    <row r="68" spans="1:26" ht="15.75" x14ac:dyDescent="0.2">
      <c r="A68" s="35">
        <f t="shared" si="1"/>
        <v>44641</v>
      </c>
      <c r="B68" s="36">
        <f>SUMIFS(СВЦЭМ!$D$39:$D$782,СВЦЭМ!$A$39:$A$782,$A68,СВЦЭМ!$B$39:$B$782,B$47)+'СЕТ СН'!$G$11+СВЦЭМ!$D$10+'СЕТ СН'!$G$5-'СЕТ СН'!$G$21</f>
        <v>3290.7207438800001</v>
      </c>
      <c r="C68" s="36">
        <f>SUMIFS(СВЦЭМ!$D$39:$D$782,СВЦЭМ!$A$39:$A$782,$A68,СВЦЭМ!$B$39:$B$782,C$47)+'СЕТ СН'!$G$11+СВЦЭМ!$D$10+'СЕТ СН'!$G$5-'СЕТ СН'!$G$21</f>
        <v>3343.3269268200002</v>
      </c>
      <c r="D68" s="36">
        <f>SUMIFS(СВЦЭМ!$D$39:$D$782,СВЦЭМ!$A$39:$A$782,$A68,СВЦЭМ!$B$39:$B$782,D$47)+'СЕТ СН'!$G$11+СВЦЭМ!$D$10+'СЕТ СН'!$G$5-'СЕТ СН'!$G$21</f>
        <v>3433.7697213000001</v>
      </c>
      <c r="E68" s="36">
        <f>SUMIFS(СВЦЭМ!$D$39:$D$782,СВЦЭМ!$A$39:$A$782,$A68,СВЦЭМ!$B$39:$B$782,E$47)+'СЕТ СН'!$G$11+СВЦЭМ!$D$10+'СЕТ СН'!$G$5-'СЕТ СН'!$G$21</f>
        <v>3477.9948966299999</v>
      </c>
      <c r="F68" s="36">
        <f>SUMIFS(СВЦЭМ!$D$39:$D$782,СВЦЭМ!$A$39:$A$782,$A68,СВЦЭМ!$B$39:$B$782,F$47)+'СЕТ СН'!$G$11+СВЦЭМ!$D$10+'СЕТ СН'!$G$5-'СЕТ СН'!$G$21</f>
        <v>3472.7911472599999</v>
      </c>
      <c r="G68" s="36">
        <f>SUMIFS(СВЦЭМ!$D$39:$D$782,СВЦЭМ!$A$39:$A$782,$A68,СВЦЭМ!$B$39:$B$782,G$47)+'СЕТ СН'!$G$11+СВЦЭМ!$D$10+'СЕТ СН'!$G$5-'СЕТ СН'!$G$21</f>
        <v>3459.40388558</v>
      </c>
      <c r="H68" s="36">
        <f>SUMIFS(СВЦЭМ!$D$39:$D$782,СВЦЭМ!$A$39:$A$782,$A68,СВЦЭМ!$B$39:$B$782,H$47)+'СЕТ СН'!$G$11+СВЦЭМ!$D$10+'СЕТ СН'!$G$5-'СЕТ СН'!$G$21</f>
        <v>3416.3666540200002</v>
      </c>
      <c r="I68" s="36">
        <f>SUMIFS(СВЦЭМ!$D$39:$D$782,СВЦЭМ!$A$39:$A$782,$A68,СВЦЭМ!$B$39:$B$782,I$47)+'СЕТ СН'!$G$11+СВЦЭМ!$D$10+'СЕТ СН'!$G$5-'СЕТ СН'!$G$21</f>
        <v>3326.43732486</v>
      </c>
      <c r="J68" s="36">
        <f>SUMIFS(СВЦЭМ!$D$39:$D$782,СВЦЭМ!$A$39:$A$782,$A68,СВЦЭМ!$B$39:$B$782,J$47)+'СЕТ СН'!$G$11+СВЦЭМ!$D$10+'СЕТ СН'!$G$5-'СЕТ СН'!$G$21</f>
        <v>3311.4283082800002</v>
      </c>
      <c r="K68" s="36">
        <f>SUMIFS(СВЦЭМ!$D$39:$D$782,СВЦЭМ!$A$39:$A$782,$A68,СВЦЭМ!$B$39:$B$782,K$47)+'СЕТ СН'!$G$11+СВЦЭМ!$D$10+'СЕТ СН'!$G$5-'СЕТ СН'!$G$21</f>
        <v>3307.7044482700003</v>
      </c>
      <c r="L68" s="36">
        <f>SUMIFS(СВЦЭМ!$D$39:$D$782,СВЦЭМ!$A$39:$A$782,$A68,СВЦЭМ!$B$39:$B$782,L$47)+'СЕТ СН'!$G$11+СВЦЭМ!$D$10+'СЕТ СН'!$G$5-'СЕТ СН'!$G$21</f>
        <v>3323.3592851799999</v>
      </c>
      <c r="M68" s="36">
        <f>SUMIFS(СВЦЭМ!$D$39:$D$782,СВЦЭМ!$A$39:$A$782,$A68,СВЦЭМ!$B$39:$B$782,M$47)+'СЕТ СН'!$G$11+СВЦЭМ!$D$10+'СЕТ СН'!$G$5-'СЕТ СН'!$G$21</f>
        <v>3351.42129393</v>
      </c>
      <c r="N68" s="36">
        <f>SUMIFS(СВЦЭМ!$D$39:$D$782,СВЦЭМ!$A$39:$A$782,$A68,СВЦЭМ!$B$39:$B$782,N$47)+'СЕТ СН'!$G$11+СВЦЭМ!$D$10+'СЕТ СН'!$G$5-'СЕТ СН'!$G$21</f>
        <v>3418.18530814</v>
      </c>
      <c r="O68" s="36">
        <f>SUMIFS(СВЦЭМ!$D$39:$D$782,СВЦЭМ!$A$39:$A$782,$A68,СВЦЭМ!$B$39:$B$782,O$47)+'СЕТ СН'!$G$11+СВЦЭМ!$D$10+'СЕТ СН'!$G$5-'СЕТ СН'!$G$21</f>
        <v>3466.4643116899997</v>
      </c>
      <c r="P68" s="36">
        <f>SUMIFS(СВЦЭМ!$D$39:$D$782,СВЦЭМ!$A$39:$A$782,$A68,СВЦЭМ!$B$39:$B$782,P$47)+'СЕТ СН'!$G$11+СВЦЭМ!$D$10+'СЕТ СН'!$G$5-'СЕТ СН'!$G$21</f>
        <v>3477.0409892600001</v>
      </c>
      <c r="Q68" s="36">
        <f>SUMIFS(СВЦЭМ!$D$39:$D$782,СВЦЭМ!$A$39:$A$782,$A68,СВЦЭМ!$B$39:$B$782,Q$47)+'СЕТ СН'!$G$11+СВЦЭМ!$D$10+'СЕТ СН'!$G$5-'СЕТ СН'!$G$21</f>
        <v>3427.3532433299997</v>
      </c>
      <c r="R68" s="36">
        <f>SUMIFS(СВЦЭМ!$D$39:$D$782,СВЦЭМ!$A$39:$A$782,$A68,СВЦЭМ!$B$39:$B$782,R$47)+'СЕТ СН'!$G$11+СВЦЭМ!$D$10+'СЕТ СН'!$G$5-'СЕТ СН'!$G$21</f>
        <v>3320.2413652599998</v>
      </c>
      <c r="S68" s="36">
        <f>SUMIFS(СВЦЭМ!$D$39:$D$782,СВЦЭМ!$A$39:$A$782,$A68,СВЦЭМ!$B$39:$B$782,S$47)+'СЕТ СН'!$G$11+СВЦЭМ!$D$10+'СЕТ СН'!$G$5-'СЕТ СН'!$G$21</f>
        <v>3242.4828469200002</v>
      </c>
      <c r="T68" s="36">
        <f>SUMIFS(СВЦЭМ!$D$39:$D$782,СВЦЭМ!$A$39:$A$782,$A68,СВЦЭМ!$B$39:$B$782,T$47)+'СЕТ СН'!$G$11+СВЦЭМ!$D$10+'СЕТ СН'!$G$5-'СЕТ СН'!$G$21</f>
        <v>3184.9332322599998</v>
      </c>
      <c r="U68" s="36">
        <f>SUMIFS(СВЦЭМ!$D$39:$D$782,СВЦЭМ!$A$39:$A$782,$A68,СВЦЭМ!$B$39:$B$782,U$47)+'СЕТ СН'!$G$11+СВЦЭМ!$D$10+'СЕТ СН'!$G$5-'СЕТ СН'!$G$21</f>
        <v>3216.6292925600001</v>
      </c>
      <c r="V68" s="36">
        <f>SUMIFS(СВЦЭМ!$D$39:$D$782,СВЦЭМ!$A$39:$A$782,$A68,СВЦЭМ!$B$39:$B$782,V$47)+'СЕТ СН'!$G$11+СВЦЭМ!$D$10+'СЕТ СН'!$G$5-'СЕТ СН'!$G$21</f>
        <v>3315.57561846</v>
      </c>
      <c r="W68" s="36">
        <f>SUMIFS(СВЦЭМ!$D$39:$D$782,СВЦЭМ!$A$39:$A$782,$A68,СВЦЭМ!$B$39:$B$782,W$47)+'СЕТ СН'!$G$11+СВЦЭМ!$D$10+'СЕТ СН'!$G$5-'СЕТ СН'!$G$21</f>
        <v>3336.74342953</v>
      </c>
      <c r="X68" s="36">
        <f>SUMIFS(СВЦЭМ!$D$39:$D$782,СВЦЭМ!$A$39:$A$782,$A68,СВЦЭМ!$B$39:$B$782,X$47)+'СЕТ СН'!$G$11+СВЦЭМ!$D$10+'СЕТ СН'!$G$5-'СЕТ СН'!$G$21</f>
        <v>3355.3823936700001</v>
      </c>
      <c r="Y68" s="36">
        <f>SUMIFS(СВЦЭМ!$D$39:$D$782,СВЦЭМ!$A$39:$A$782,$A68,СВЦЭМ!$B$39:$B$782,Y$47)+'СЕТ СН'!$G$11+СВЦЭМ!$D$10+'СЕТ СН'!$G$5-'СЕТ СН'!$G$21</f>
        <v>3375.1136592299999</v>
      </c>
    </row>
    <row r="69" spans="1:26" ht="15.75" x14ac:dyDescent="0.2">
      <c r="A69" s="35">
        <f t="shared" si="1"/>
        <v>44642</v>
      </c>
      <c r="B69" s="36">
        <f>SUMIFS(СВЦЭМ!$D$39:$D$782,СВЦЭМ!$A$39:$A$782,$A69,СВЦЭМ!$B$39:$B$782,B$47)+'СЕТ СН'!$G$11+СВЦЭМ!$D$10+'СЕТ СН'!$G$5-'СЕТ СН'!$G$21</f>
        <v>3411.1629834400001</v>
      </c>
      <c r="C69" s="36">
        <f>SUMIFS(СВЦЭМ!$D$39:$D$782,СВЦЭМ!$A$39:$A$782,$A69,СВЦЭМ!$B$39:$B$782,C$47)+'СЕТ СН'!$G$11+СВЦЭМ!$D$10+'СЕТ СН'!$G$5-'СЕТ СН'!$G$21</f>
        <v>3442.61816271</v>
      </c>
      <c r="D69" s="36">
        <f>SUMIFS(СВЦЭМ!$D$39:$D$782,СВЦЭМ!$A$39:$A$782,$A69,СВЦЭМ!$B$39:$B$782,D$47)+'СЕТ СН'!$G$11+СВЦЭМ!$D$10+'СЕТ СН'!$G$5-'СЕТ СН'!$G$21</f>
        <v>3504.5008333300002</v>
      </c>
      <c r="E69" s="36">
        <f>SUMIFS(СВЦЭМ!$D$39:$D$782,СВЦЭМ!$A$39:$A$782,$A69,СВЦЭМ!$B$39:$B$782,E$47)+'СЕТ СН'!$G$11+СВЦЭМ!$D$10+'СЕТ СН'!$G$5-'СЕТ СН'!$G$21</f>
        <v>3542.7233704</v>
      </c>
      <c r="F69" s="36">
        <f>SUMIFS(СВЦЭМ!$D$39:$D$782,СВЦЭМ!$A$39:$A$782,$A69,СВЦЭМ!$B$39:$B$782,F$47)+'СЕТ СН'!$G$11+СВЦЭМ!$D$10+'СЕТ СН'!$G$5-'СЕТ СН'!$G$21</f>
        <v>3526.4073960999999</v>
      </c>
      <c r="G69" s="36">
        <f>SUMIFS(СВЦЭМ!$D$39:$D$782,СВЦЭМ!$A$39:$A$782,$A69,СВЦЭМ!$B$39:$B$782,G$47)+'СЕТ СН'!$G$11+СВЦЭМ!$D$10+'СЕТ СН'!$G$5-'СЕТ СН'!$G$21</f>
        <v>3511.7782782100003</v>
      </c>
      <c r="H69" s="36">
        <f>SUMIFS(СВЦЭМ!$D$39:$D$782,СВЦЭМ!$A$39:$A$782,$A69,СВЦЭМ!$B$39:$B$782,H$47)+'СЕТ СН'!$G$11+СВЦЭМ!$D$10+'СЕТ СН'!$G$5-'СЕТ СН'!$G$21</f>
        <v>3447.1699220600003</v>
      </c>
      <c r="I69" s="36">
        <f>SUMIFS(СВЦЭМ!$D$39:$D$782,СВЦЭМ!$A$39:$A$782,$A69,СВЦЭМ!$B$39:$B$782,I$47)+'СЕТ СН'!$G$11+СВЦЭМ!$D$10+'СЕТ СН'!$G$5-'СЕТ СН'!$G$21</f>
        <v>3359.3232351900001</v>
      </c>
      <c r="J69" s="36">
        <f>SUMIFS(СВЦЭМ!$D$39:$D$782,СВЦЭМ!$A$39:$A$782,$A69,СВЦЭМ!$B$39:$B$782,J$47)+'СЕТ СН'!$G$11+СВЦЭМ!$D$10+'СЕТ СН'!$G$5-'СЕТ СН'!$G$21</f>
        <v>3328.3716015700002</v>
      </c>
      <c r="K69" s="36">
        <f>SUMIFS(СВЦЭМ!$D$39:$D$782,СВЦЭМ!$A$39:$A$782,$A69,СВЦЭМ!$B$39:$B$782,K$47)+'СЕТ СН'!$G$11+СВЦЭМ!$D$10+'СЕТ СН'!$G$5-'СЕТ СН'!$G$21</f>
        <v>3338.56613143</v>
      </c>
      <c r="L69" s="36">
        <f>SUMIFS(СВЦЭМ!$D$39:$D$782,СВЦЭМ!$A$39:$A$782,$A69,СВЦЭМ!$B$39:$B$782,L$47)+'СЕТ СН'!$G$11+СВЦЭМ!$D$10+'СЕТ СН'!$G$5-'СЕТ СН'!$G$21</f>
        <v>3337.3822640200001</v>
      </c>
      <c r="M69" s="36">
        <f>SUMIFS(СВЦЭМ!$D$39:$D$782,СВЦЭМ!$A$39:$A$782,$A69,СВЦЭМ!$B$39:$B$782,M$47)+'СЕТ СН'!$G$11+СВЦЭМ!$D$10+'СЕТ СН'!$G$5-'СЕТ СН'!$G$21</f>
        <v>3404.6090823</v>
      </c>
      <c r="N69" s="36">
        <f>SUMIFS(СВЦЭМ!$D$39:$D$782,СВЦЭМ!$A$39:$A$782,$A69,СВЦЭМ!$B$39:$B$782,N$47)+'СЕТ СН'!$G$11+СВЦЭМ!$D$10+'СЕТ СН'!$G$5-'СЕТ СН'!$G$21</f>
        <v>3469.2574457400001</v>
      </c>
      <c r="O69" s="36">
        <f>SUMIFS(СВЦЭМ!$D$39:$D$782,СВЦЭМ!$A$39:$A$782,$A69,СВЦЭМ!$B$39:$B$782,O$47)+'СЕТ СН'!$G$11+СВЦЭМ!$D$10+'СЕТ СН'!$G$5-'СЕТ СН'!$G$21</f>
        <v>3530.7147140400002</v>
      </c>
      <c r="P69" s="36">
        <f>SUMIFS(СВЦЭМ!$D$39:$D$782,СВЦЭМ!$A$39:$A$782,$A69,СВЦЭМ!$B$39:$B$782,P$47)+'СЕТ СН'!$G$11+СВЦЭМ!$D$10+'СЕТ СН'!$G$5-'СЕТ СН'!$G$21</f>
        <v>3531.65415351</v>
      </c>
      <c r="Q69" s="36">
        <f>SUMIFS(СВЦЭМ!$D$39:$D$782,СВЦЭМ!$A$39:$A$782,$A69,СВЦЭМ!$B$39:$B$782,Q$47)+'СЕТ СН'!$G$11+СВЦЭМ!$D$10+'СЕТ СН'!$G$5-'СЕТ СН'!$G$21</f>
        <v>3497.55328809</v>
      </c>
      <c r="R69" s="36">
        <f>SUMIFS(СВЦЭМ!$D$39:$D$782,СВЦЭМ!$A$39:$A$782,$A69,СВЦЭМ!$B$39:$B$782,R$47)+'СЕТ СН'!$G$11+СВЦЭМ!$D$10+'СЕТ СН'!$G$5-'СЕТ СН'!$G$21</f>
        <v>3385.8363039000001</v>
      </c>
      <c r="S69" s="36">
        <f>SUMIFS(СВЦЭМ!$D$39:$D$782,СВЦЭМ!$A$39:$A$782,$A69,СВЦЭМ!$B$39:$B$782,S$47)+'СЕТ СН'!$G$11+СВЦЭМ!$D$10+'СЕТ СН'!$G$5-'СЕТ СН'!$G$21</f>
        <v>3295.4574412100001</v>
      </c>
      <c r="T69" s="36">
        <f>SUMIFS(СВЦЭМ!$D$39:$D$782,СВЦЭМ!$A$39:$A$782,$A69,СВЦЭМ!$B$39:$B$782,T$47)+'СЕТ СН'!$G$11+СВЦЭМ!$D$10+'СЕТ СН'!$G$5-'СЕТ СН'!$G$21</f>
        <v>3232.3000711</v>
      </c>
      <c r="U69" s="36">
        <f>SUMIFS(СВЦЭМ!$D$39:$D$782,СВЦЭМ!$A$39:$A$782,$A69,СВЦЭМ!$B$39:$B$782,U$47)+'СЕТ СН'!$G$11+СВЦЭМ!$D$10+'СЕТ СН'!$G$5-'СЕТ СН'!$G$21</f>
        <v>3259.3791869200004</v>
      </c>
      <c r="V69" s="36">
        <f>SUMIFS(СВЦЭМ!$D$39:$D$782,СВЦЭМ!$A$39:$A$782,$A69,СВЦЭМ!$B$39:$B$782,V$47)+'СЕТ СН'!$G$11+СВЦЭМ!$D$10+'СЕТ СН'!$G$5-'СЕТ СН'!$G$21</f>
        <v>3364.2761295</v>
      </c>
      <c r="W69" s="36">
        <f>SUMIFS(СВЦЭМ!$D$39:$D$782,СВЦЭМ!$A$39:$A$782,$A69,СВЦЭМ!$B$39:$B$782,W$47)+'СЕТ СН'!$G$11+СВЦЭМ!$D$10+'СЕТ СН'!$G$5-'СЕТ СН'!$G$21</f>
        <v>3377.06136969</v>
      </c>
      <c r="X69" s="36">
        <f>SUMIFS(СВЦЭМ!$D$39:$D$782,СВЦЭМ!$A$39:$A$782,$A69,СВЦЭМ!$B$39:$B$782,X$47)+'СЕТ СН'!$G$11+СВЦЭМ!$D$10+'СЕТ СН'!$G$5-'СЕТ СН'!$G$21</f>
        <v>3390.2608393400001</v>
      </c>
      <c r="Y69" s="36">
        <f>SUMIFS(СВЦЭМ!$D$39:$D$782,СВЦЭМ!$A$39:$A$782,$A69,СВЦЭМ!$B$39:$B$782,Y$47)+'СЕТ СН'!$G$11+СВЦЭМ!$D$10+'СЕТ СН'!$G$5-'СЕТ СН'!$G$21</f>
        <v>3397.5352779499999</v>
      </c>
    </row>
    <row r="70" spans="1:26" ht="15.75" x14ac:dyDescent="0.2">
      <c r="A70" s="35">
        <f t="shared" si="1"/>
        <v>44643</v>
      </c>
      <c r="B70" s="36">
        <f>SUMIFS(СВЦЭМ!$D$39:$D$782,СВЦЭМ!$A$39:$A$782,$A70,СВЦЭМ!$B$39:$B$782,B$47)+'СЕТ СН'!$G$11+СВЦЭМ!$D$10+'СЕТ СН'!$G$5-'СЕТ СН'!$G$21</f>
        <v>3429.6847027900003</v>
      </c>
      <c r="C70" s="36">
        <f>SUMIFS(СВЦЭМ!$D$39:$D$782,СВЦЭМ!$A$39:$A$782,$A70,СВЦЭМ!$B$39:$B$782,C$47)+'СЕТ СН'!$G$11+СВЦЭМ!$D$10+'СЕТ СН'!$G$5-'СЕТ СН'!$G$21</f>
        <v>3455.9673407700002</v>
      </c>
      <c r="D70" s="36">
        <f>SUMIFS(СВЦЭМ!$D$39:$D$782,СВЦЭМ!$A$39:$A$782,$A70,СВЦЭМ!$B$39:$B$782,D$47)+'СЕТ СН'!$G$11+СВЦЭМ!$D$10+'СЕТ СН'!$G$5-'СЕТ СН'!$G$21</f>
        <v>3514.8104481400001</v>
      </c>
      <c r="E70" s="36">
        <f>SUMIFS(СВЦЭМ!$D$39:$D$782,СВЦЭМ!$A$39:$A$782,$A70,СВЦЭМ!$B$39:$B$782,E$47)+'СЕТ СН'!$G$11+СВЦЭМ!$D$10+'СЕТ СН'!$G$5-'СЕТ СН'!$G$21</f>
        <v>3557.6320573800003</v>
      </c>
      <c r="F70" s="36">
        <f>SUMIFS(СВЦЭМ!$D$39:$D$782,СВЦЭМ!$A$39:$A$782,$A70,СВЦЭМ!$B$39:$B$782,F$47)+'СЕТ СН'!$G$11+СВЦЭМ!$D$10+'СЕТ СН'!$G$5-'СЕТ СН'!$G$21</f>
        <v>3545.0617724100002</v>
      </c>
      <c r="G70" s="36">
        <f>SUMIFS(СВЦЭМ!$D$39:$D$782,СВЦЭМ!$A$39:$A$782,$A70,СВЦЭМ!$B$39:$B$782,G$47)+'СЕТ СН'!$G$11+СВЦЭМ!$D$10+'СЕТ СН'!$G$5-'СЕТ СН'!$G$21</f>
        <v>3512.5047039599999</v>
      </c>
      <c r="H70" s="36">
        <f>SUMIFS(СВЦЭМ!$D$39:$D$782,СВЦЭМ!$A$39:$A$782,$A70,СВЦЭМ!$B$39:$B$782,H$47)+'СЕТ СН'!$G$11+СВЦЭМ!$D$10+'СЕТ СН'!$G$5-'СЕТ СН'!$G$21</f>
        <v>3448.9350374599999</v>
      </c>
      <c r="I70" s="36">
        <f>SUMIFS(СВЦЭМ!$D$39:$D$782,СВЦЭМ!$A$39:$A$782,$A70,СВЦЭМ!$B$39:$B$782,I$47)+'СЕТ СН'!$G$11+СВЦЭМ!$D$10+'СЕТ СН'!$G$5-'СЕТ СН'!$G$21</f>
        <v>3376.4754488399999</v>
      </c>
      <c r="J70" s="36">
        <f>SUMIFS(СВЦЭМ!$D$39:$D$782,СВЦЭМ!$A$39:$A$782,$A70,СВЦЭМ!$B$39:$B$782,J$47)+'СЕТ СН'!$G$11+СВЦЭМ!$D$10+'СЕТ СН'!$G$5-'СЕТ СН'!$G$21</f>
        <v>3348.6344814399999</v>
      </c>
      <c r="K70" s="36">
        <f>SUMIFS(СВЦЭМ!$D$39:$D$782,СВЦЭМ!$A$39:$A$782,$A70,СВЦЭМ!$B$39:$B$782,K$47)+'СЕТ СН'!$G$11+СВЦЭМ!$D$10+'СЕТ СН'!$G$5-'СЕТ СН'!$G$21</f>
        <v>3363.1987234200001</v>
      </c>
      <c r="L70" s="36">
        <f>SUMIFS(СВЦЭМ!$D$39:$D$782,СВЦЭМ!$A$39:$A$782,$A70,СВЦЭМ!$B$39:$B$782,L$47)+'СЕТ СН'!$G$11+СВЦЭМ!$D$10+'СЕТ СН'!$G$5-'СЕТ СН'!$G$21</f>
        <v>3399.20750202</v>
      </c>
      <c r="M70" s="36">
        <f>SUMIFS(СВЦЭМ!$D$39:$D$782,СВЦЭМ!$A$39:$A$782,$A70,СВЦЭМ!$B$39:$B$782,M$47)+'СЕТ СН'!$G$11+СВЦЭМ!$D$10+'СЕТ СН'!$G$5-'СЕТ СН'!$G$21</f>
        <v>3426.7999212</v>
      </c>
      <c r="N70" s="36">
        <f>SUMIFS(СВЦЭМ!$D$39:$D$782,СВЦЭМ!$A$39:$A$782,$A70,СВЦЭМ!$B$39:$B$782,N$47)+'СЕТ СН'!$G$11+СВЦЭМ!$D$10+'СЕТ СН'!$G$5-'СЕТ СН'!$G$21</f>
        <v>3462.7937355499998</v>
      </c>
      <c r="O70" s="36">
        <f>SUMIFS(СВЦЭМ!$D$39:$D$782,СВЦЭМ!$A$39:$A$782,$A70,СВЦЭМ!$B$39:$B$782,O$47)+'СЕТ СН'!$G$11+СВЦЭМ!$D$10+'СЕТ СН'!$G$5-'СЕТ СН'!$G$21</f>
        <v>3510.00218236</v>
      </c>
      <c r="P70" s="36">
        <f>SUMIFS(СВЦЭМ!$D$39:$D$782,СВЦЭМ!$A$39:$A$782,$A70,СВЦЭМ!$B$39:$B$782,P$47)+'СЕТ СН'!$G$11+СВЦЭМ!$D$10+'СЕТ СН'!$G$5-'СЕТ СН'!$G$21</f>
        <v>3549.6282769099998</v>
      </c>
      <c r="Q70" s="36">
        <f>SUMIFS(СВЦЭМ!$D$39:$D$782,СВЦЭМ!$A$39:$A$782,$A70,СВЦЭМ!$B$39:$B$782,Q$47)+'СЕТ СН'!$G$11+СВЦЭМ!$D$10+'СЕТ СН'!$G$5-'СЕТ СН'!$G$21</f>
        <v>3525.8647590099999</v>
      </c>
      <c r="R70" s="36">
        <f>SUMIFS(СВЦЭМ!$D$39:$D$782,СВЦЭМ!$A$39:$A$782,$A70,СВЦЭМ!$B$39:$B$782,R$47)+'СЕТ СН'!$G$11+СВЦЭМ!$D$10+'СЕТ СН'!$G$5-'СЕТ СН'!$G$21</f>
        <v>3455.7791290300001</v>
      </c>
      <c r="S70" s="36">
        <f>SUMIFS(СВЦЭМ!$D$39:$D$782,СВЦЭМ!$A$39:$A$782,$A70,СВЦЭМ!$B$39:$B$782,S$47)+'СЕТ СН'!$G$11+СВЦЭМ!$D$10+'СЕТ СН'!$G$5-'СЕТ СН'!$G$21</f>
        <v>3402.15859133</v>
      </c>
      <c r="T70" s="36">
        <f>SUMIFS(СВЦЭМ!$D$39:$D$782,СВЦЭМ!$A$39:$A$782,$A70,СВЦЭМ!$B$39:$B$782,T$47)+'СЕТ СН'!$G$11+СВЦЭМ!$D$10+'СЕТ СН'!$G$5-'СЕТ СН'!$G$21</f>
        <v>3352.9856855899998</v>
      </c>
      <c r="U70" s="36">
        <f>SUMIFS(СВЦЭМ!$D$39:$D$782,СВЦЭМ!$A$39:$A$782,$A70,СВЦЭМ!$B$39:$B$782,U$47)+'СЕТ СН'!$G$11+СВЦЭМ!$D$10+'СЕТ СН'!$G$5-'СЕТ СН'!$G$21</f>
        <v>3332.95697165</v>
      </c>
      <c r="V70" s="36">
        <f>SUMIFS(СВЦЭМ!$D$39:$D$782,СВЦЭМ!$A$39:$A$782,$A70,СВЦЭМ!$B$39:$B$782,V$47)+'СЕТ СН'!$G$11+СВЦЭМ!$D$10+'СЕТ СН'!$G$5-'СЕТ СН'!$G$21</f>
        <v>3344.42838553</v>
      </c>
      <c r="W70" s="36">
        <f>SUMIFS(СВЦЭМ!$D$39:$D$782,СВЦЭМ!$A$39:$A$782,$A70,СВЦЭМ!$B$39:$B$782,W$47)+'СЕТ СН'!$G$11+СВЦЭМ!$D$10+'СЕТ СН'!$G$5-'СЕТ СН'!$G$21</f>
        <v>3355.4421536999998</v>
      </c>
      <c r="X70" s="36">
        <f>SUMIFS(СВЦЭМ!$D$39:$D$782,СВЦЭМ!$A$39:$A$782,$A70,СВЦЭМ!$B$39:$B$782,X$47)+'СЕТ СН'!$G$11+СВЦЭМ!$D$10+'СЕТ СН'!$G$5-'СЕТ СН'!$G$21</f>
        <v>3363.9437617200001</v>
      </c>
      <c r="Y70" s="36">
        <f>SUMIFS(СВЦЭМ!$D$39:$D$782,СВЦЭМ!$A$39:$A$782,$A70,СВЦЭМ!$B$39:$B$782,Y$47)+'СЕТ СН'!$G$11+СВЦЭМ!$D$10+'СЕТ СН'!$G$5-'СЕТ СН'!$G$21</f>
        <v>3361.60024707</v>
      </c>
    </row>
    <row r="71" spans="1:26" ht="15.75" x14ac:dyDescent="0.2">
      <c r="A71" s="35">
        <f t="shared" si="1"/>
        <v>44644</v>
      </c>
      <c r="B71" s="36">
        <f>SUMIFS(СВЦЭМ!$D$39:$D$782,СВЦЭМ!$A$39:$A$782,$A71,СВЦЭМ!$B$39:$B$782,B$47)+'СЕТ СН'!$G$11+СВЦЭМ!$D$10+'СЕТ СН'!$G$5-'СЕТ СН'!$G$21</f>
        <v>3436.7356067800001</v>
      </c>
      <c r="C71" s="36">
        <f>SUMIFS(СВЦЭМ!$D$39:$D$782,СВЦЭМ!$A$39:$A$782,$A71,СВЦЭМ!$B$39:$B$782,C$47)+'СЕТ СН'!$G$11+СВЦЭМ!$D$10+'СЕТ СН'!$G$5-'СЕТ СН'!$G$21</f>
        <v>3474.8215792999999</v>
      </c>
      <c r="D71" s="36">
        <f>SUMIFS(СВЦЭМ!$D$39:$D$782,СВЦЭМ!$A$39:$A$782,$A71,СВЦЭМ!$B$39:$B$782,D$47)+'СЕТ СН'!$G$11+СВЦЭМ!$D$10+'СЕТ СН'!$G$5-'СЕТ СН'!$G$21</f>
        <v>3535.89032288</v>
      </c>
      <c r="E71" s="36">
        <f>SUMIFS(СВЦЭМ!$D$39:$D$782,СВЦЭМ!$A$39:$A$782,$A71,СВЦЭМ!$B$39:$B$782,E$47)+'СЕТ СН'!$G$11+СВЦЭМ!$D$10+'СЕТ СН'!$G$5-'СЕТ СН'!$G$21</f>
        <v>3559.4105344600002</v>
      </c>
      <c r="F71" s="36">
        <f>SUMIFS(СВЦЭМ!$D$39:$D$782,СВЦЭМ!$A$39:$A$782,$A71,СВЦЭМ!$B$39:$B$782,F$47)+'СЕТ СН'!$G$11+СВЦЭМ!$D$10+'СЕТ СН'!$G$5-'СЕТ СН'!$G$21</f>
        <v>3551.5631905099999</v>
      </c>
      <c r="G71" s="36">
        <f>SUMIFS(СВЦЭМ!$D$39:$D$782,СВЦЭМ!$A$39:$A$782,$A71,СВЦЭМ!$B$39:$B$782,G$47)+'СЕТ СН'!$G$11+СВЦЭМ!$D$10+'СЕТ СН'!$G$5-'СЕТ СН'!$G$21</f>
        <v>3530.2437356099999</v>
      </c>
      <c r="H71" s="36">
        <f>SUMIFS(СВЦЭМ!$D$39:$D$782,СВЦЭМ!$A$39:$A$782,$A71,СВЦЭМ!$B$39:$B$782,H$47)+'СЕТ СН'!$G$11+СВЦЭМ!$D$10+'СЕТ СН'!$G$5-'СЕТ СН'!$G$21</f>
        <v>3457.37689774</v>
      </c>
      <c r="I71" s="36">
        <f>SUMIFS(СВЦЭМ!$D$39:$D$782,СВЦЭМ!$A$39:$A$782,$A71,СВЦЭМ!$B$39:$B$782,I$47)+'СЕТ СН'!$G$11+СВЦЭМ!$D$10+'СЕТ СН'!$G$5-'СЕТ СН'!$G$21</f>
        <v>3367.8561150999999</v>
      </c>
      <c r="J71" s="36">
        <f>SUMIFS(СВЦЭМ!$D$39:$D$782,СВЦЭМ!$A$39:$A$782,$A71,СВЦЭМ!$B$39:$B$782,J$47)+'СЕТ СН'!$G$11+СВЦЭМ!$D$10+'СЕТ СН'!$G$5-'СЕТ СН'!$G$21</f>
        <v>3350.8836843700001</v>
      </c>
      <c r="K71" s="36">
        <f>SUMIFS(СВЦЭМ!$D$39:$D$782,СВЦЭМ!$A$39:$A$782,$A71,СВЦЭМ!$B$39:$B$782,K$47)+'СЕТ СН'!$G$11+СВЦЭМ!$D$10+'СЕТ СН'!$G$5-'СЕТ СН'!$G$21</f>
        <v>3359.4494232899997</v>
      </c>
      <c r="L71" s="36">
        <f>SUMIFS(СВЦЭМ!$D$39:$D$782,СВЦЭМ!$A$39:$A$782,$A71,СВЦЭМ!$B$39:$B$782,L$47)+'СЕТ СН'!$G$11+СВЦЭМ!$D$10+'СЕТ СН'!$G$5-'СЕТ СН'!$G$21</f>
        <v>3378.2025674300003</v>
      </c>
      <c r="M71" s="36">
        <f>SUMIFS(СВЦЭМ!$D$39:$D$782,СВЦЭМ!$A$39:$A$782,$A71,СВЦЭМ!$B$39:$B$782,M$47)+'СЕТ СН'!$G$11+СВЦЭМ!$D$10+'СЕТ СН'!$G$5-'СЕТ СН'!$G$21</f>
        <v>3441.72956862</v>
      </c>
      <c r="N71" s="36">
        <f>SUMIFS(СВЦЭМ!$D$39:$D$782,СВЦЭМ!$A$39:$A$782,$A71,СВЦЭМ!$B$39:$B$782,N$47)+'СЕТ СН'!$G$11+СВЦЭМ!$D$10+'СЕТ СН'!$G$5-'СЕТ СН'!$G$21</f>
        <v>3501.05825723</v>
      </c>
      <c r="O71" s="36">
        <f>SUMIFS(СВЦЭМ!$D$39:$D$782,СВЦЭМ!$A$39:$A$782,$A71,СВЦЭМ!$B$39:$B$782,O$47)+'СЕТ СН'!$G$11+СВЦЭМ!$D$10+'СЕТ СН'!$G$5-'СЕТ СН'!$G$21</f>
        <v>3545.8474178300003</v>
      </c>
      <c r="P71" s="36">
        <f>SUMIFS(СВЦЭМ!$D$39:$D$782,СВЦЭМ!$A$39:$A$782,$A71,СВЦЭМ!$B$39:$B$782,P$47)+'СЕТ СН'!$G$11+СВЦЭМ!$D$10+'СЕТ СН'!$G$5-'СЕТ СН'!$G$21</f>
        <v>3559.6541834</v>
      </c>
      <c r="Q71" s="36">
        <f>SUMIFS(СВЦЭМ!$D$39:$D$782,СВЦЭМ!$A$39:$A$782,$A71,СВЦЭМ!$B$39:$B$782,Q$47)+'СЕТ СН'!$G$11+СВЦЭМ!$D$10+'СЕТ СН'!$G$5-'СЕТ СН'!$G$21</f>
        <v>3533.4906809100003</v>
      </c>
      <c r="R71" s="36">
        <f>SUMIFS(СВЦЭМ!$D$39:$D$782,СВЦЭМ!$A$39:$A$782,$A71,СВЦЭМ!$B$39:$B$782,R$47)+'СЕТ СН'!$G$11+СВЦЭМ!$D$10+'СЕТ СН'!$G$5-'СЕТ СН'!$G$21</f>
        <v>3454.8334139500002</v>
      </c>
      <c r="S71" s="36">
        <f>SUMIFS(СВЦЭМ!$D$39:$D$782,СВЦЭМ!$A$39:$A$782,$A71,СВЦЭМ!$B$39:$B$782,S$47)+'СЕТ СН'!$G$11+СВЦЭМ!$D$10+'СЕТ СН'!$G$5-'СЕТ СН'!$G$21</f>
        <v>3422.4403621800002</v>
      </c>
      <c r="T71" s="36">
        <f>SUMIFS(СВЦЭМ!$D$39:$D$782,СВЦЭМ!$A$39:$A$782,$A71,СВЦЭМ!$B$39:$B$782,T$47)+'СЕТ СН'!$G$11+СВЦЭМ!$D$10+'СЕТ СН'!$G$5-'СЕТ СН'!$G$21</f>
        <v>3371.0430414800003</v>
      </c>
      <c r="U71" s="36">
        <f>SUMIFS(СВЦЭМ!$D$39:$D$782,СВЦЭМ!$A$39:$A$782,$A71,СВЦЭМ!$B$39:$B$782,U$47)+'СЕТ СН'!$G$11+СВЦЭМ!$D$10+'СЕТ СН'!$G$5-'СЕТ СН'!$G$21</f>
        <v>3351.1109515500002</v>
      </c>
      <c r="V71" s="36">
        <f>SUMIFS(СВЦЭМ!$D$39:$D$782,СВЦЭМ!$A$39:$A$782,$A71,СВЦЭМ!$B$39:$B$782,V$47)+'СЕТ СН'!$G$11+СВЦЭМ!$D$10+'СЕТ СН'!$G$5-'СЕТ СН'!$G$21</f>
        <v>3319.6639063299999</v>
      </c>
      <c r="W71" s="36">
        <f>SUMIFS(СВЦЭМ!$D$39:$D$782,СВЦЭМ!$A$39:$A$782,$A71,СВЦЭМ!$B$39:$B$782,W$47)+'СЕТ СН'!$G$11+СВЦЭМ!$D$10+'СЕТ СН'!$G$5-'СЕТ СН'!$G$21</f>
        <v>3345.55175882</v>
      </c>
      <c r="X71" s="36">
        <f>SUMIFS(СВЦЭМ!$D$39:$D$782,СВЦЭМ!$A$39:$A$782,$A71,СВЦЭМ!$B$39:$B$782,X$47)+'СЕТ СН'!$G$11+СВЦЭМ!$D$10+'СЕТ СН'!$G$5-'СЕТ СН'!$G$21</f>
        <v>3259.0038769900002</v>
      </c>
      <c r="Y71" s="36">
        <f>SUMIFS(СВЦЭМ!$D$39:$D$782,СВЦЭМ!$A$39:$A$782,$A71,СВЦЭМ!$B$39:$B$782,Y$47)+'СЕТ СН'!$G$11+СВЦЭМ!$D$10+'СЕТ СН'!$G$5-'СЕТ СН'!$G$21</f>
        <v>3212.2882677100001</v>
      </c>
    </row>
    <row r="72" spans="1:26" ht="15.75" x14ac:dyDescent="0.2">
      <c r="A72" s="35">
        <f t="shared" si="1"/>
        <v>44645</v>
      </c>
      <c r="B72" s="36">
        <f>SUMIFS(СВЦЭМ!$D$39:$D$782,СВЦЭМ!$A$39:$A$782,$A72,СВЦЭМ!$B$39:$B$782,B$47)+'СЕТ СН'!$G$11+СВЦЭМ!$D$10+'СЕТ СН'!$G$5-'СЕТ СН'!$G$21</f>
        <v>3272.8509296100001</v>
      </c>
      <c r="C72" s="36">
        <f>SUMIFS(СВЦЭМ!$D$39:$D$782,СВЦЭМ!$A$39:$A$782,$A72,СВЦЭМ!$B$39:$B$782,C$47)+'СЕТ СН'!$G$11+СВЦЭМ!$D$10+'СЕТ СН'!$G$5-'СЕТ СН'!$G$21</f>
        <v>3352.20902308</v>
      </c>
      <c r="D72" s="36">
        <f>SUMIFS(СВЦЭМ!$D$39:$D$782,СВЦЭМ!$A$39:$A$782,$A72,СВЦЭМ!$B$39:$B$782,D$47)+'СЕТ СН'!$G$11+СВЦЭМ!$D$10+'СЕТ СН'!$G$5-'СЕТ СН'!$G$21</f>
        <v>3477.5560184200003</v>
      </c>
      <c r="E72" s="36">
        <f>SUMIFS(СВЦЭМ!$D$39:$D$782,СВЦЭМ!$A$39:$A$782,$A72,СВЦЭМ!$B$39:$B$782,E$47)+'СЕТ СН'!$G$11+СВЦЭМ!$D$10+'СЕТ СН'!$G$5-'СЕТ СН'!$G$21</f>
        <v>3532.7893758499999</v>
      </c>
      <c r="F72" s="36">
        <f>SUMIFS(СВЦЭМ!$D$39:$D$782,СВЦЭМ!$A$39:$A$782,$A72,СВЦЭМ!$B$39:$B$782,F$47)+'СЕТ СН'!$G$11+СВЦЭМ!$D$10+'СЕТ СН'!$G$5-'СЕТ СН'!$G$21</f>
        <v>3549.08205421</v>
      </c>
      <c r="G72" s="36">
        <f>SUMIFS(СВЦЭМ!$D$39:$D$782,СВЦЭМ!$A$39:$A$782,$A72,СВЦЭМ!$B$39:$B$782,G$47)+'СЕТ СН'!$G$11+СВЦЭМ!$D$10+'СЕТ СН'!$G$5-'СЕТ СН'!$G$21</f>
        <v>3538.2243563399998</v>
      </c>
      <c r="H72" s="36">
        <f>SUMIFS(СВЦЭМ!$D$39:$D$782,СВЦЭМ!$A$39:$A$782,$A72,СВЦЭМ!$B$39:$B$782,H$47)+'СЕТ СН'!$G$11+СВЦЭМ!$D$10+'СЕТ СН'!$G$5-'СЕТ СН'!$G$21</f>
        <v>3451.9798708099997</v>
      </c>
      <c r="I72" s="36">
        <f>SUMIFS(СВЦЭМ!$D$39:$D$782,СВЦЭМ!$A$39:$A$782,$A72,СВЦЭМ!$B$39:$B$782,I$47)+'СЕТ СН'!$G$11+СВЦЭМ!$D$10+'СЕТ СН'!$G$5-'СЕТ СН'!$G$21</f>
        <v>3317.8205878199997</v>
      </c>
      <c r="J72" s="36">
        <f>SUMIFS(СВЦЭМ!$D$39:$D$782,СВЦЭМ!$A$39:$A$782,$A72,СВЦЭМ!$B$39:$B$782,J$47)+'СЕТ СН'!$G$11+СВЦЭМ!$D$10+'СЕТ СН'!$G$5-'СЕТ СН'!$G$21</f>
        <v>3230.6717139699999</v>
      </c>
      <c r="K72" s="36">
        <f>SUMIFS(СВЦЭМ!$D$39:$D$782,СВЦЭМ!$A$39:$A$782,$A72,СВЦЭМ!$B$39:$B$782,K$47)+'СЕТ СН'!$G$11+СВЦЭМ!$D$10+'СЕТ СН'!$G$5-'СЕТ СН'!$G$21</f>
        <v>3225.1183865399998</v>
      </c>
      <c r="L72" s="36">
        <f>SUMIFS(СВЦЭМ!$D$39:$D$782,СВЦЭМ!$A$39:$A$782,$A72,СВЦЭМ!$B$39:$B$782,L$47)+'СЕТ СН'!$G$11+СВЦЭМ!$D$10+'СЕТ СН'!$G$5-'СЕТ СН'!$G$21</f>
        <v>3237.7737572599999</v>
      </c>
      <c r="M72" s="36">
        <f>SUMIFS(СВЦЭМ!$D$39:$D$782,СВЦЭМ!$A$39:$A$782,$A72,СВЦЭМ!$B$39:$B$782,M$47)+'СЕТ СН'!$G$11+СВЦЭМ!$D$10+'СЕТ СН'!$G$5-'СЕТ СН'!$G$21</f>
        <v>3307.7565852500002</v>
      </c>
      <c r="N72" s="36">
        <f>SUMIFS(СВЦЭМ!$D$39:$D$782,СВЦЭМ!$A$39:$A$782,$A72,СВЦЭМ!$B$39:$B$782,N$47)+'СЕТ СН'!$G$11+СВЦЭМ!$D$10+'СЕТ СН'!$G$5-'СЕТ СН'!$G$21</f>
        <v>3373.7097166900003</v>
      </c>
      <c r="O72" s="36">
        <f>SUMIFS(СВЦЭМ!$D$39:$D$782,СВЦЭМ!$A$39:$A$782,$A72,СВЦЭМ!$B$39:$B$782,O$47)+'СЕТ СН'!$G$11+СВЦЭМ!$D$10+'СЕТ СН'!$G$5-'СЕТ СН'!$G$21</f>
        <v>3425.6776846800003</v>
      </c>
      <c r="P72" s="36">
        <f>SUMIFS(СВЦЭМ!$D$39:$D$782,СВЦЭМ!$A$39:$A$782,$A72,СВЦЭМ!$B$39:$B$782,P$47)+'СЕТ СН'!$G$11+СВЦЭМ!$D$10+'СЕТ СН'!$G$5-'СЕТ СН'!$G$21</f>
        <v>3460.6934522399997</v>
      </c>
      <c r="Q72" s="36">
        <f>SUMIFS(СВЦЭМ!$D$39:$D$782,СВЦЭМ!$A$39:$A$782,$A72,СВЦЭМ!$B$39:$B$782,Q$47)+'СЕТ СН'!$G$11+СВЦЭМ!$D$10+'СЕТ СН'!$G$5-'СЕТ СН'!$G$21</f>
        <v>3433.6596659799998</v>
      </c>
      <c r="R72" s="36">
        <f>SUMIFS(СВЦЭМ!$D$39:$D$782,СВЦЭМ!$A$39:$A$782,$A72,СВЦЭМ!$B$39:$B$782,R$47)+'СЕТ СН'!$G$11+СВЦЭМ!$D$10+'СЕТ СН'!$G$5-'СЕТ СН'!$G$21</f>
        <v>3397.0752940499997</v>
      </c>
      <c r="S72" s="36">
        <f>SUMIFS(СВЦЭМ!$D$39:$D$782,СВЦЭМ!$A$39:$A$782,$A72,СВЦЭМ!$B$39:$B$782,S$47)+'СЕТ СН'!$G$11+СВЦЭМ!$D$10+'СЕТ СН'!$G$5-'СЕТ СН'!$G$21</f>
        <v>3360.1153881800001</v>
      </c>
      <c r="T72" s="36">
        <f>SUMIFS(СВЦЭМ!$D$39:$D$782,СВЦЭМ!$A$39:$A$782,$A72,СВЦЭМ!$B$39:$B$782,T$47)+'СЕТ СН'!$G$11+СВЦЭМ!$D$10+'СЕТ СН'!$G$5-'СЕТ СН'!$G$21</f>
        <v>3313.0437265199998</v>
      </c>
      <c r="U72" s="36">
        <f>SUMIFS(СВЦЭМ!$D$39:$D$782,СВЦЭМ!$A$39:$A$782,$A72,СВЦЭМ!$B$39:$B$782,U$47)+'СЕТ СН'!$G$11+СВЦЭМ!$D$10+'СЕТ СН'!$G$5-'СЕТ СН'!$G$21</f>
        <v>3316.9205182599999</v>
      </c>
      <c r="V72" s="36">
        <f>SUMIFS(СВЦЭМ!$D$39:$D$782,СВЦЭМ!$A$39:$A$782,$A72,СВЦЭМ!$B$39:$B$782,V$47)+'СЕТ СН'!$G$11+СВЦЭМ!$D$10+'СЕТ СН'!$G$5-'СЕТ СН'!$G$21</f>
        <v>3345.4694598900001</v>
      </c>
      <c r="W72" s="36">
        <f>SUMIFS(СВЦЭМ!$D$39:$D$782,СВЦЭМ!$A$39:$A$782,$A72,СВЦЭМ!$B$39:$B$782,W$47)+'СЕТ СН'!$G$11+СВЦЭМ!$D$10+'СЕТ СН'!$G$5-'СЕТ СН'!$G$21</f>
        <v>3375.3654489299997</v>
      </c>
      <c r="X72" s="36">
        <f>SUMIFS(СВЦЭМ!$D$39:$D$782,СВЦЭМ!$A$39:$A$782,$A72,СВЦЭМ!$B$39:$B$782,X$47)+'СЕТ СН'!$G$11+СВЦЭМ!$D$10+'СЕТ СН'!$G$5-'СЕТ СН'!$G$21</f>
        <v>3408.5222996100001</v>
      </c>
      <c r="Y72" s="36">
        <f>SUMIFS(СВЦЭМ!$D$39:$D$782,СВЦЭМ!$A$39:$A$782,$A72,СВЦЭМ!$B$39:$B$782,Y$47)+'СЕТ СН'!$G$11+СВЦЭМ!$D$10+'СЕТ СН'!$G$5-'СЕТ СН'!$G$21</f>
        <v>3418.1802524</v>
      </c>
    </row>
    <row r="73" spans="1:26" ht="15.75" x14ac:dyDescent="0.2">
      <c r="A73" s="35">
        <f t="shared" si="1"/>
        <v>44646</v>
      </c>
      <c r="B73" s="36">
        <f>SUMIFS(СВЦЭМ!$D$39:$D$782,СВЦЭМ!$A$39:$A$782,$A73,СВЦЭМ!$B$39:$B$782,B$47)+'СЕТ СН'!$G$11+СВЦЭМ!$D$10+'СЕТ СН'!$G$5-'СЕТ СН'!$G$21</f>
        <v>3460.58516401</v>
      </c>
      <c r="C73" s="36">
        <f>SUMIFS(СВЦЭМ!$D$39:$D$782,СВЦЭМ!$A$39:$A$782,$A73,СВЦЭМ!$B$39:$B$782,C$47)+'СЕТ СН'!$G$11+СВЦЭМ!$D$10+'СЕТ СН'!$G$5-'СЕТ СН'!$G$21</f>
        <v>3436.0866047</v>
      </c>
      <c r="D73" s="36">
        <f>SUMIFS(СВЦЭМ!$D$39:$D$782,СВЦЭМ!$A$39:$A$782,$A73,СВЦЭМ!$B$39:$B$782,D$47)+'СЕТ СН'!$G$11+СВЦЭМ!$D$10+'СЕТ СН'!$G$5-'СЕТ СН'!$G$21</f>
        <v>3504.6144694</v>
      </c>
      <c r="E73" s="36">
        <f>SUMIFS(СВЦЭМ!$D$39:$D$782,СВЦЭМ!$A$39:$A$782,$A73,СВЦЭМ!$B$39:$B$782,E$47)+'СЕТ СН'!$G$11+СВЦЭМ!$D$10+'СЕТ СН'!$G$5-'СЕТ СН'!$G$21</f>
        <v>3539.5072234099998</v>
      </c>
      <c r="F73" s="36">
        <f>SUMIFS(СВЦЭМ!$D$39:$D$782,СВЦЭМ!$A$39:$A$782,$A73,СВЦЭМ!$B$39:$B$782,F$47)+'СЕТ СН'!$G$11+СВЦЭМ!$D$10+'СЕТ СН'!$G$5-'СЕТ СН'!$G$21</f>
        <v>3522.5947496500003</v>
      </c>
      <c r="G73" s="36">
        <f>SUMIFS(СВЦЭМ!$D$39:$D$782,СВЦЭМ!$A$39:$A$782,$A73,СВЦЭМ!$B$39:$B$782,G$47)+'СЕТ СН'!$G$11+СВЦЭМ!$D$10+'СЕТ СН'!$G$5-'СЕТ СН'!$G$21</f>
        <v>3513.7882084800003</v>
      </c>
      <c r="H73" s="36">
        <f>SUMIFS(СВЦЭМ!$D$39:$D$782,СВЦЭМ!$A$39:$A$782,$A73,СВЦЭМ!$B$39:$B$782,H$47)+'СЕТ СН'!$G$11+СВЦЭМ!$D$10+'СЕТ СН'!$G$5-'СЕТ СН'!$G$21</f>
        <v>3480.19396684</v>
      </c>
      <c r="I73" s="36">
        <f>SUMIFS(СВЦЭМ!$D$39:$D$782,СВЦЭМ!$A$39:$A$782,$A73,СВЦЭМ!$B$39:$B$782,I$47)+'СЕТ СН'!$G$11+СВЦЭМ!$D$10+'СЕТ СН'!$G$5-'СЕТ СН'!$G$21</f>
        <v>3389.6595734399998</v>
      </c>
      <c r="J73" s="36">
        <f>SUMIFS(СВЦЭМ!$D$39:$D$782,СВЦЭМ!$A$39:$A$782,$A73,СВЦЭМ!$B$39:$B$782,J$47)+'СЕТ СН'!$G$11+СВЦЭМ!$D$10+'СЕТ СН'!$G$5-'СЕТ СН'!$G$21</f>
        <v>3318.7961641000002</v>
      </c>
      <c r="K73" s="36">
        <f>SUMIFS(СВЦЭМ!$D$39:$D$782,СВЦЭМ!$A$39:$A$782,$A73,СВЦЭМ!$B$39:$B$782,K$47)+'СЕТ СН'!$G$11+СВЦЭМ!$D$10+'СЕТ СН'!$G$5-'СЕТ СН'!$G$21</f>
        <v>3311.6192600100003</v>
      </c>
      <c r="L73" s="36">
        <f>SUMIFS(СВЦЭМ!$D$39:$D$782,СВЦЭМ!$A$39:$A$782,$A73,СВЦЭМ!$B$39:$B$782,L$47)+'СЕТ СН'!$G$11+СВЦЭМ!$D$10+'СЕТ СН'!$G$5-'СЕТ СН'!$G$21</f>
        <v>3328.9557078500002</v>
      </c>
      <c r="M73" s="36">
        <f>SUMIFS(СВЦЭМ!$D$39:$D$782,СВЦЭМ!$A$39:$A$782,$A73,СВЦЭМ!$B$39:$B$782,M$47)+'СЕТ СН'!$G$11+СВЦЭМ!$D$10+'СЕТ СН'!$G$5-'СЕТ СН'!$G$21</f>
        <v>3371.9741465699999</v>
      </c>
      <c r="N73" s="36">
        <f>SUMIFS(СВЦЭМ!$D$39:$D$782,СВЦЭМ!$A$39:$A$782,$A73,СВЦЭМ!$B$39:$B$782,N$47)+'СЕТ СН'!$G$11+СВЦЭМ!$D$10+'СЕТ СН'!$G$5-'СЕТ СН'!$G$21</f>
        <v>3396.29919905</v>
      </c>
      <c r="O73" s="36">
        <f>SUMIFS(СВЦЭМ!$D$39:$D$782,СВЦЭМ!$A$39:$A$782,$A73,СВЦЭМ!$B$39:$B$782,O$47)+'СЕТ СН'!$G$11+СВЦЭМ!$D$10+'СЕТ СН'!$G$5-'СЕТ СН'!$G$21</f>
        <v>3438.39578648</v>
      </c>
      <c r="P73" s="36">
        <f>SUMIFS(СВЦЭМ!$D$39:$D$782,СВЦЭМ!$A$39:$A$782,$A73,СВЦЭМ!$B$39:$B$782,P$47)+'СЕТ СН'!$G$11+СВЦЭМ!$D$10+'СЕТ СН'!$G$5-'СЕТ СН'!$G$21</f>
        <v>3479.04639357</v>
      </c>
      <c r="Q73" s="36">
        <f>SUMIFS(СВЦЭМ!$D$39:$D$782,СВЦЭМ!$A$39:$A$782,$A73,СВЦЭМ!$B$39:$B$782,Q$47)+'СЕТ СН'!$G$11+СВЦЭМ!$D$10+'СЕТ СН'!$G$5-'СЕТ СН'!$G$21</f>
        <v>3426.9442108399999</v>
      </c>
      <c r="R73" s="36">
        <f>SUMIFS(СВЦЭМ!$D$39:$D$782,СВЦЭМ!$A$39:$A$782,$A73,СВЦЭМ!$B$39:$B$782,R$47)+'СЕТ СН'!$G$11+СВЦЭМ!$D$10+'СЕТ СН'!$G$5-'СЕТ СН'!$G$21</f>
        <v>3342.8689192800002</v>
      </c>
      <c r="S73" s="36">
        <f>SUMIFS(СВЦЭМ!$D$39:$D$782,СВЦЭМ!$A$39:$A$782,$A73,СВЦЭМ!$B$39:$B$782,S$47)+'СЕТ СН'!$G$11+СВЦЭМ!$D$10+'СЕТ СН'!$G$5-'СЕТ СН'!$G$21</f>
        <v>3255.4312249599998</v>
      </c>
      <c r="T73" s="36">
        <f>SUMIFS(СВЦЭМ!$D$39:$D$782,СВЦЭМ!$A$39:$A$782,$A73,СВЦЭМ!$B$39:$B$782,T$47)+'СЕТ СН'!$G$11+СВЦЭМ!$D$10+'СЕТ СН'!$G$5-'СЕТ СН'!$G$21</f>
        <v>3160.95792256</v>
      </c>
      <c r="U73" s="36">
        <f>SUMIFS(СВЦЭМ!$D$39:$D$782,СВЦЭМ!$A$39:$A$782,$A73,СВЦЭМ!$B$39:$B$782,U$47)+'СЕТ СН'!$G$11+СВЦЭМ!$D$10+'СЕТ СН'!$G$5-'СЕТ СН'!$G$21</f>
        <v>3177.3740956500001</v>
      </c>
      <c r="V73" s="36">
        <f>SUMIFS(СВЦЭМ!$D$39:$D$782,СВЦЭМ!$A$39:$A$782,$A73,СВЦЭМ!$B$39:$B$782,V$47)+'СЕТ СН'!$G$11+СВЦЭМ!$D$10+'СЕТ СН'!$G$5-'СЕТ СН'!$G$21</f>
        <v>3237.73526047</v>
      </c>
      <c r="W73" s="36">
        <f>SUMIFS(СВЦЭМ!$D$39:$D$782,СВЦЭМ!$A$39:$A$782,$A73,СВЦЭМ!$B$39:$B$782,W$47)+'СЕТ СН'!$G$11+СВЦЭМ!$D$10+'СЕТ СН'!$G$5-'СЕТ СН'!$G$21</f>
        <v>3340.0012370599998</v>
      </c>
      <c r="X73" s="36">
        <f>SUMIFS(СВЦЭМ!$D$39:$D$782,СВЦЭМ!$A$39:$A$782,$A73,СВЦЭМ!$B$39:$B$782,X$47)+'СЕТ СН'!$G$11+СВЦЭМ!$D$10+'СЕТ СН'!$G$5-'СЕТ СН'!$G$21</f>
        <v>3351.62833735</v>
      </c>
      <c r="Y73" s="36">
        <f>SUMIFS(СВЦЭМ!$D$39:$D$782,СВЦЭМ!$A$39:$A$782,$A73,СВЦЭМ!$B$39:$B$782,Y$47)+'СЕТ СН'!$G$11+СВЦЭМ!$D$10+'СЕТ СН'!$G$5-'СЕТ СН'!$G$21</f>
        <v>3372.9697684000002</v>
      </c>
    </row>
    <row r="74" spans="1:26" ht="15.75" x14ac:dyDescent="0.2">
      <c r="A74" s="35">
        <f t="shared" si="1"/>
        <v>44647</v>
      </c>
      <c r="B74" s="36">
        <f>SUMIFS(СВЦЭМ!$D$39:$D$782,СВЦЭМ!$A$39:$A$782,$A74,СВЦЭМ!$B$39:$B$782,B$47)+'СЕТ СН'!$G$11+СВЦЭМ!$D$10+'СЕТ СН'!$G$5-'СЕТ СН'!$G$21</f>
        <v>3429.2687060099997</v>
      </c>
      <c r="C74" s="36">
        <f>SUMIFS(СВЦЭМ!$D$39:$D$782,СВЦЭМ!$A$39:$A$782,$A74,СВЦЭМ!$B$39:$B$782,C$47)+'СЕТ СН'!$G$11+СВЦЭМ!$D$10+'СЕТ СН'!$G$5-'СЕТ СН'!$G$21</f>
        <v>3456.25207576</v>
      </c>
      <c r="D74" s="36">
        <f>SUMIFS(СВЦЭМ!$D$39:$D$782,СВЦЭМ!$A$39:$A$782,$A74,СВЦЭМ!$B$39:$B$782,D$47)+'СЕТ СН'!$G$11+СВЦЭМ!$D$10+'СЕТ СН'!$G$5-'СЕТ СН'!$G$21</f>
        <v>3519.0549234</v>
      </c>
      <c r="E74" s="36">
        <f>SUMIFS(СВЦЭМ!$D$39:$D$782,СВЦЭМ!$A$39:$A$782,$A74,СВЦЭМ!$B$39:$B$782,E$47)+'СЕТ СН'!$G$11+СВЦЭМ!$D$10+'СЕТ СН'!$G$5-'СЕТ СН'!$G$21</f>
        <v>3553.40521838</v>
      </c>
      <c r="F74" s="36">
        <f>SUMIFS(СВЦЭМ!$D$39:$D$782,СВЦЭМ!$A$39:$A$782,$A74,СВЦЭМ!$B$39:$B$782,F$47)+'СЕТ СН'!$G$11+СВЦЭМ!$D$10+'СЕТ СН'!$G$5-'СЕТ СН'!$G$21</f>
        <v>3550.6217221500001</v>
      </c>
      <c r="G74" s="36">
        <f>SUMIFS(СВЦЭМ!$D$39:$D$782,СВЦЭМ!$A$39:$A$782,$A74,СВЦЭМ!$B$39:$B$782,G$47)+'СЕТ СН'!$G$11+СВЦЭМ!$D$10+'СЕТ СН'!$G$5-'СЕТ СН'!$G$21</f>
        <v>3544.3293498800003</v>
      </c>
      <c r="H74" s="36">
        <f>SUMIFS(СВЦЭМ!$D$39:$D$782,СВЦЭМ!$A$39:$A$782,$A74,СВЦЭМ!$B$39:$B$782,H$47)+'СЕТ СН'!$G$11+СВЦЭМ!$D$10+'СЕТ СН'!$G$5-'СЕТ СН'!$G$21</f>
        <v>3490.86229073</v>
      </c>
      <c r="I74" s="36">
        <f>SUMIFS(СВЦЭМ!$D$39:$D$782,СВЦЭМ!$A$39:$A$782,$A74,СВЦЭМ!$B$39:$B$782,I$47)+'СЕТ СН'!$G$11+СВЦЭМ!$D$10+'СЕТ СН'!$G$5-'СЕТ СН'!$G$21</f>
        <v>3353.2788395500002</v>
      </c>
      <c r="J74" s="36">
        <f>SUMIFS(СВЦЭМ!$D$39:$D$782,СВЦЭМ!$A$39:$A$782,$A74,СВЦЭМ!$B$39:$B$782,J$47)+'СЕТ СН'!$G$11+СВЦЭМ!$D$10+'СЕТ СН'!$G$5-'СЕТ СН'!$G$21</f>
        <v>3245.7419185199997</v>
      </c>
      <c r="K74" s="36">
        <f>SUMIFS(СВЦЭМ!$D$39:$D$782,СВЦЭМ!$A$39:$A$782,$A74,СВЦЭМ!$B$39:$B$782,K$47)+'СЕТ СН'!$G$11+СВЦЭМ!$D$10+'СЕТ СН'!$G$5-'СЕТ СН'!$G$21</f>
        <v>3206.2476799400001</v>
      </c>
      <c r="L74" s="36">
        <f>SUMIFS(СВЦЭМ!$D$39:$D$782,СВЦЭМ!$A$39:$A$782,$A74,СВЦЭМ!$B$39:$B$782,L$47)+'СЕТ СН'!$G$11+СВЦЭМ!$D$10+'СЕТ СН'!$G$5-'СЕТ СН'!$G$21</f>
        <v>3195.8839201599999</v>
      </c>
      <c r="M74" s="36">
        <f>SUMIFS(СВЦЭМ!$D$39:$D$782,СВЦЭМ!$A$39:$A$782,$A74,СВЦЭМ!$B$39:$B$782,M$47)+'СЕТ СН'!$G$11+СВЦЭМ!$D$10+'СЕТ СН'!$G$5-'СЕТ СН'!$G$21</f>
        <v>3291.77371765</v>
      </c>
      <c r="N74" s="36">
        <f>SUMIFS(СВЦЭМ!$D$39:$D$782,СВЦЭМ!$A$39:$A$782,$A74,СВЦЭМ!$B$39:$B$782,N$47)+'СЕТ СН'!$G$11+СВЦЭМ!$D$10+'СЕТ СН'!$G$5-'СЕТ СН'!$G$21</f>
        <v>3375.8609711700001</v>
      </c>
      <c r="O74" s="36">
        <f>SUMIFS(СВЦЭМ!$D$39:$D$782,СВЦЭМ!$A$39:$A$782,$A74,СВЦЭМ!$B$39:$B$782,O$47)+'СЕТ СН'!$G$11+СВЦЭМ!$D$10+'СЕТ СН'!$G$5-'СЕТ СН'!$G$21</f>
        <v>3438.6705009500001</v>
      </c>
      <c r="P74" s="36">
        <f>SUMIFS(СВЦЭМ!$D$39:$D$782,СВЦЭМ!$A$39:$A$782,$A74,СВЦЭМ!$B$39:$B$782,P$47)+'СЕТ СН'!$G$11+СВЦЭМ!$D$10+'СЕТ СН'!$G$5-'СЕТ СН'!$G$21</f>
        <v>3478.1832922000003</v>
      </c>
      <c r="Q74" s="36">
        <f>SUMIFS(СВЦЭМ!$D$39:$D$782,СВЦЭМ!$A$39:$A$782,$A74,СВЦЭМ!$B$39:$B$782,Q$47)+'СЕТ СН'!$G$11+СВЦЭМ!$D$10+'СЕТ СН'!$G$5-'СЕТ СН'!$G$21</f>
        <v>3439.3479169800003</v>
      </c>
      <c r="R74" s="36">
        <f>SUMIFS(СВЦЭМ!$D$39:$D$782,СВЦЭМ!$A$39:$A$782,$A74,СВЦЭМ!$B$39:$B$782,R$47)+'СЕТ СН'!$G$11+СВЦЭМ!$D$10+'СЕТ СН'!$G$5-'СЕТ СН'!$G$21</f>
        <v>3340.6343320999999</v>
      </c>
      <c r="S74" s="36">
        <f>SUMIFS(СВЦЭМ!$D$39:$D$782,СВЦЭМ!$A$39:$A$782,$A74,СВЦЭМ!$B$39:$B$782,S$47)+'СЕТ СН'!$G$11+СВЦЭМ!$D$10+'СЕТ СН'!$G$5-'СЕТ СН'!$G$21</f>
        <v>3245.80210769</v>
      </c>
      <c r="T74" s="36">
        <f>SUMIFS(СВЦЭМ!$D$39:$D$782,СВЦЭМ!$A$39:$A$782,$A74,СВЦЭМ!$B$39:$B$782,T$47)+'СЕТ СН'!$G$11+СВЦЭМ!$D$10+'СЕТ СН'!$G$5-'СЕТ СН'!$G$21</f>
        <v>3156.62330333</v>
      </c>
      <c r="U74" s="36">
        <f>SUMIFS(СВЦЭМ!$D$39:$D$782,СВЦЭМ!$A$39:$A$782,$A74,СВЦЭМ!$B$39:$B$782,U$47)+'СЕТ СН'!$G$11+СВЦЭМ!$D$10+'СЕТ СН'!$G$5-'СЕТ СН'!$G$21</f>
        <v>3173.0747687900002</v>
      </c>
      <c r="V74" s="36">
        <f>SUMIFS(СВЦЭМ!$D$39:$D$782,СВЦЭМ!$A$39:$A$782,$A74,СВЦЭМ!$B$39:$B$782,V$47)+'СЕТ СН'!$G$11+СВЦЭМ!$D$10+'СЕТ СН'!$G$5-'СЕТ СН'!$G$21</f>
        <v>3238.69469643</v>
      </c>
      <c r="W74" s="36">
        <f>SUMIFS(СВЦЭМ!$D$39:$D$782,СВЦЭМ!$A$39:$A$782,$A74,СВЦЭМ!$B$39:$B$782,W$47)+'СЕТ СН'!$G$11+СВЦЭМ!$D$10+'СЕТ СН'!$G$5-'СЕТ СН'!$G$21</f>
        <v>3325.18434935</v>
      </c>
      <c r="X74" s="36">
        <f>SUMIFS(СВЦЭМ!$D$39:$D$782,СВЦЭМ!$A$39:$A$782,$A74,СВЦЭМ!$B$39:$B$782,X$47)+'СЕТ СН'!$G$11+СВЦЭМ!$D$10+'СЕТ СН'!$G$5-'СЕТ СН'!$G$21</f>
        <v>3357.3920471399997</v>
      </c>
      <c r="Y74" s="36">
        <f>SUMIFS(СВЦЭМ!$D$39:$D$782,СВЦЭМ!$A$39:$A$782,$A74,СВЦЭМ!$B$39:$B$782,Y$47)+'СЕТ СН'!$G$11+СВЦЭМ!$D$10+'СЕТ СН'!$G$5-'СЕТ СН'!$G$21</f>
        <v>3397.2983822599999</v>
      </c>
    </row>
    <row r="75" spans="1:26" ht="15.75" x14ac:dyDescent="0.2">
      <c r="A75" s="35">
        <f t="shared" si="1"/>
        <v>44648</v>
      </c>
      <c r="B75" s="36">
        <f>SUMIFS(СВЦЭМ!$D$39:$D$782,СВЦЭМ!$A$39:$A$782,$A75,СВЦЭМ!$B$39:$B$782,B$47)+'СЕТ СН'!$G$11+СВЦЭМ!$D$10+'СЕТ СН'!$G$5-'СЕТ СН'!$G$21</f>
        <v>3408.0151194700002</v>
      </c>
      <c r="C75" s="36">
        <f>SUMIFS(СВЦЭМ!$D$39:$D$782,СВЦЭМ!$A$39:$A$782,$A75,СВЦЭМ!$B$39:$B$782,C$47)+'СЕТ СН'!$G$11+СВЦЭМ!$D$10+'СЕТ СН'!$G$5-'СЕТ СН'!$G$21</f>
        <v>3439.8033708100002</v>
      </c>
      <c r="D75" s="36">
        <f>SUMIFS(СВЦЭМ!$D$39:$D$782,СВЦЭМ!$A$39:$A$782,$A75,СВЦЭМ!$B$39:$B$782,D$47)+'СЕТ СН'!$G$11+СВЦЭМ!$D$10+'СЕТ СН'!$G$5-'СЕТ СН'!$G$21</f>
        <v>3501.8796936899998</v>
      </c>
      <c r="E75" s="36">
        <f>SUMIFS(СВЦЭМ!$D$39:$D$782,СВЦЭМ!$A$39:$A$782,$A75,СВЦЭМ!$B$39:$B$782,E$47)+'СЕТ СН'!$G$11+СВЦЭМ!$D$10+'СЕТ СН'!$G$5-'СЕТ СН'!$G$21</f>
        <v>3536.7121040699999</v>
      </c>
      <c r="F75" s="36">
        <f>SUMIFS(СВЦЭМ!$D$39:$D$782,СВЦЭМ!$A$39:$A$782,$A75,СВЦЭМ!$B$39:$B$782,F$47)+'СЕТ СН'!$G$11+СВЦЭМ!$D$10+'СЕТ СН'!$G$5-'СЕТ СН'!$G$21</f>
        <v>3520.2038067900003</v>
      </c>
      <c r="G75" s="36">
        <f>SUMIFS(СВЦЭМ!$D$39:$D$782,СВЦЭМ!$A$39:$A$782,$A75,СВЦЭМ!$B$39:$B$782,G$47)+'СЕТ СН'!$G$11+СВЦЭМ!$D$10+'СЕТ СН'!$G$5-'СЕТ СН'!$G$21</f>
        <v>3490.36556604</v>
      </c>
      <c r="H75" s="36">
        <f>SUMIFS(СВЦЭМ!$D$39:$D$782,СВЦЭМ!$A$39:$A$782,$A75,СВЦЭМ!$B$39:$B$782,H$47)+'СЕТ СН'!$G$11+СВЦЭМ!$D$10+'СЕТ СН'!$G$5-'СЕТ СН'!$G$21</f>
        <v>3456.7155572700003</v>
      </c>
      <c r="I75" s="36">
        <f>SUMIFS(СВЦЭМ!$D$39:$D$782,СВЦЭМ!$A$39:$A$782,$A75,СВЦЭМ!$B$39:$B$782,I$47)+'СЕТ СН'!$G$11+СВЦЭМ!$D$10+'СЕТ СН'!$G$5-'СЕТ СН'!$G$21</f>
        <v>3331.4097299</v>
      </c>
      <c r="J75" s="36">
        <f>SUMIFS(СВЦЭМ!$D$39:$D$782,СВЦЭМ!$A$39:$A$782,$A75,СВЦЭМ!$B$39:$B$782,J$47)+'СЕТ СН'!$G$11+СВЦЭМ!$D$10+'СЕТ СН'!$G$5-'СЕТ СН'!$G$21</f>
        <v>3237.88066226</v>
      </c>
      <c r="K75" s="36">
        <f>SUMIFS(СВЦЭМ!$D$39:$D$782,СВЦЭМ!$A$39:$A$782,$A75,СВЦЭМ!$B$39:$B$782,K$47)+'СЕТ СН'!$G$11+СВЦЭМ!$D$10+'СЕТ СН'!$G$5-'СЕТ СН'!$G$21</f>
        <v>3230.8145745699999</v>
      </c>
      <c r="L75" s="36">
        <f>SUMIFS(СВЦЭМ!$D$39:$D$782,СВЦЭМ!$A$39:$A$782,$A75,СВЦЭМ!$B$39:$B$782,L$47)+'СЕТ СН'!$G$11+СВЦЭМ!$D$10+'СЕТ СН'!$G$5-'СЕТ СН'!$G$21</f>
        <v>3263.1595490899999</v>
      </c>
      <c r="M75" s="36">
        <f>SUMIFS(СВЦЭМ!$D$39:$D$782,СВЦЭМ!$A$39:$A$782,$A75,СВЦЭМ!$B$39:$B$782,M$47)+'СЕТ СН'!$G$11+СВЦЭМ!$D$10+'СЕТ СН'!$G$5-'СЕТ СН'!$G$21</f>
        <v>3350.6003417900001</v>
      </c>
      <c r="N75" s="36">
        <f>SUMIFS(СВЦЭМ!$D$39:$D$782,СВЦЭМ!$A$39:$A$782,$A75,СВЦЭМ!$B$39:$B$782,N$47)+'СЕТ СН'!$G$11+СВЦЭМ!$D$10+'СЕТ СН'!$G$5-'СЕТ СН'!$G$21</f>
        <v>3425.5880498900001</v>
      </c>
      <c r="O75" s="36">
        <f>SUMIFS(СВЦЭМ!$D$39:$D$782,СВЦЭМ!$A$39:$A$782,$A75,СВЦЭМ!$B$39:$B$782,O$47)+'СЕТ СН'!$G$11+СВЦЭМ!$D$10+'СЕТ СН'!$G$5-'СЕТ СН'!$G$21</f>
        <v>3469.7799292099999</v>
      </c>
      <c r="P75" s="36">
        <f>SUMIFS(СВЦЭМ!$D$39:$D$782,СВЦЭМ!$A$39:$A$782,$A75,СВЦЭМ!$B$39:$B$782,P$47)+'СЕТ СН'!$G$11+СВЦЭМ!$D$10+'СЕТ СН'!$G$5-'СЕТ СН'!$G$21</f>
        <v>3499.5609550999998</v>
      </c>
      <c r="Q75" s="36">
        <f>SUMIFS(СВЦЭМ!$D$39:$D$782,СВЦЭМ!$A$39:$A$782,$A75,СВЦЭМ!$B$39:$B$782,Q$47)+'СЕТ СН'!$G$11+СВЦЭМ!$D$10+'СЕТ СН'!$G$5-'СЕТ СН'!$G$21</f>
        <v>3472.67396031</v>
      </c>
      <c r="R75" s="36">
        <f>SUMIFS(СВЦЭМ!$D$39:$D$782,СВЦЭМ!$A$39:$A$782,$A75,СВЦЭМ!$B$39:$B$782,R$47)+'СЕТ СН'!$G$11+СВЦЭМ!$D$10+'СЕТ СН'!$G$5-'СЕТ СН'!$G$21</f>
        <v>3370.1643017400002</v>
      </c>
      <c r="S75" s="36">
        <f>SUMIFS(СВЦЭМ!$D$39:$D$782,СВЦЭМ!$A$39:$A$782,$A75,СВЦЭМ!$B$39:$B$782,S$47)+'СЕТ СН'!$G$11+СВЦЭМ!$D$10+'СЕТ СН'!$G$5-'СЕТ СН'!$G$21</f>
        <v>3281.4815558099999</v>
      </c>
      <c r="T75" s="36">
        <f>SUMIFS(СВЦЭМ!$D$39:$D$782,СВЦЭМ!$A$39:$A$782,$A75,СВЦЭМ!$B$39:$B$782,T$47)+'СЕТ СН'!$G$11+СВЦЭМ!$D$10+'СЕТ СН'!$G$5-'СЕТ СН'!$G$21</f>
        <v>3170.9029990999998</v>
      </c>
      <c r="U75" s="36">
        <f>SUMIFS(СВЦЭМ!$D$39:$D$782,СВЦЭМ!$A$39:$A$782,$A75,СВЦЭМ!$B$39:$B$782,U$47)+'СЕТ СН'!$G$11+СВЦЭМ!$D$10+'СЕТ СН'!$G$5-'СЕТ СН'!$G$21</f>
        <v>3164.58595788</v>
      </c>
      <c r="V75" s="36">
        <f>SUMIFS(СВЦЭМ!$D$39:$D$782,СВЦЭМ!$A$39:$A$782,$A75,СВЦЭМ!$B$39:$B$782,V$47)+'СЕТ СН'!$G$11+СВЦЭМ!$D$10+'СЕТ СН'!$G$5-'СЕТ СН'!$G$21</f>
        <v>3171.4322202799999</v>
      </c>
      <c r="W75" s="36">
        <f>SUMIFS(СВЦЭМ!$D$39:$D$782,СВЦЭМ!$A$39:$A$782,$A75,СВЦЭМ!$B$39:$B$782,W$47)+'СЕТ СН'!$G$11+СВЦЭМ!$D$10+'СЕТ СН'!$G$5-'СЕТ СН'!$G$21</f>
        <v>3149.0092244500001</v>
      </c>
      <c r="X75" s="36">
        <f>SUMIFS(СВЦЭМ!$D$39:$D$782,СВЦЭМ!$A$39:$A$782,$A75,СВЦЭМ!$B$39:$B$782,X$47)+'СЕТ СН'!$G$11+СВЦЭМ!$D$10+'СЕТ СН'!$G$5-'СЕТ СН'!$G$21</f>
        <v>3140.7295119800001</v>
      </c>
      <c r="Y75" s="36">
        <f>SUMIFS(СВЦЭМ!$D$39:$D$782,СВЦЭМ!$A$39:$A$782,$A75,СВЦЭМ!$B$39:$B$782,Y$47)+'СЕТ СН'!$G$11+СВЦЭМ!$D$10+'СЕТ СН'!$G$5-'СЕТ СН'!$G$21</f>
        <v>3182.53912386</v>
      </c>
    </row>
    <row r="76" spans="1:26" ht="15.75" x14ac:dyDescent="0.2">
      <c r="A76" s="35">
        <f t="shared" si="1"/>
        <v>44649</v>
      </c>
      <c r="B76" s="36">
        <f>SUMIFS(СВЦЭМ!$D$39:$D$782,СВЦЭМ!$A$39:$A$782,$A76,СВЦЭМ!$B$39:$B$782,B$47)+'СЕТ СН'!$G$11+СВЦЭМ!$D$10+'СЕТ СН'!$G$5-'СЕТ СН'!$G$21</f>
        <v>3260.1909722</v>
      </c>
      <c r="C76" s="36">
        <f>SUMIFS(СВЦЭМ!$D$39:$D$782,СВЦЭМ!$A$39:$A$782,$A76,СВЦЭМ!$B$39:$B$782,C$47)+'СЕТ СН'!$G$11+СВЦЭМ!$D$10+'СЕТ СН'!$G$5-'СЕТ СН'!$G$21</f>
        <v>3355.7721566700002</v>
      </c>
      <c r="D76" s="36">
        <f>SUMIFS(СВЦЭМ!$D$39:$D$782,СВЦЭМ!$A$39:$A$782,$A76,СВЦЭМ!$B$39:$B$782,D$47)+'СЕТ СН'!$G$11+СВЦЭМ!$D$10+'СЕТ СН'!$G$5-'СЕТ СН'!$G$21</f>
        <v>3459.1022476600001</v>
      </c>
      <c r="E76" s="36">
        <f>SUMIFS(СВЦЭМ!$D$39:$D$782,СВЦЭМ!$A$39:$A$782,$A76,СВЦЭМ!$B$39:$B$782,E$47)+'СЕТ СН'!$G$11+СВЦЭМ!$D$10+'СЕТ СН'!$G$5-'СЕТ СН'!$G$21</f>
        <v>3499.8629571199999</v>
      </c>
      <c r="F76" s="36">
        <f>SUMIFS(СВЦЭМ!$D$39:$D$782,СВЦЭМ!$A$39:$A$782,$A76,СВЦЭМ!$B$39:$B$782,F$47)+'СЕТ СН'!$G$11+СВЦЭМ!$D$10+'СЕТ СН'!$G$5-'СЕТ СН'!$G$21</f>
        <v>3513.0650902500001</v>
      </c>
      <c r="G76" s="36">
        <f>SUMIFS(СВЦЭМ!$D$39:$D$782,СВЦЭМ!$A$39:$A$782,$A76,СВЦЭМ!$B$39:$B$782,G$47)+'СЕТ СН'!$G$11+СВЦЭМ!$D$10+'СЕТ СН'!$G$5-'СЕТ СН'!$G$21</f>
        <v>3501.9542758400003</v>
      </c>
      <c r="H76" s="36">
        <f>SUMIFS(СВЦЭМ!$D$39:$D$782,СВЦЭМ!$A$39:$A$782,$A76,СВЦЭМ!$B$39:$B$782,H$47)+'СЕТ СН'!$G$11+СВЦЭМ!$D$10+'СЕТ СН'!$G$5-'СЕТ СН'!$G$21</f>
        <v>3453.1651382800001</v>
      </c>
      <c r="I76" s="36">
        <f>SUMIFS(СВЦЭМ!$D$39:$D$782,СВЦЭМ!$A$39:$A$782,$A76,СВЦЭМ!$B$39:$B$782,I$47)+'СЕТ СН'!$G$11+СВЦЭМ!$D$10+'СЕТ СН'!$G$5-'СЕТ СН'!$G$21</f>
        <v>3337.7342196999998</v>
      </c>
      <c r="J76" s="36">
        <f>SUMIFS(СВЦЭМ!$D$39:$D$782,СВЦЭМ!$A$39:$A$782,$A76,СВЦЭМ!$B$39:$B$782,J$47)+'СЕТ СН'!$G$11+СВЦЭМ!$D$10+'СЕТ СН'!$G$5-'СЕТ СН'!$G$21</f>
        <v>3241.89725228</v>
      </c>
      <c r="K76" s="36">
        <f>SUMIFS(СВЦЭМ!$D$39:$D$782,СВЦЭМ!$A$39:$A$782,$A76,СВЦЭМ!$B$39:$B$782,K$47)+'СЕТ СН'!$G$11+СВЦЭМ!$D$10+'СЕТ СН'!$G$5-'СЕТ СН'!$G$21</f>
        <v>3221.62201977</v>
      </c>
      <c r="L76" s="36">
        <f>SUMIFS(СВЦЭМ!$D$39:$D$782,СВЦЭМ!$A$39:$A$782,$A76,СВЦЭМ!$B$39:$B$782,L$47)+'СЕТ СН'!$G$11+СВЦЭМ!$D$10+'СЕТ СН'!$G$5-'СЕТ СН'!$G$21</f>
        <v>3252.02421366</v>
      </c>
      <c r="M76" s="36">
        <f>SUMIFS(СВЦЭМ!$D$39:$D$782,СВЦЭМ!$A$39:$A$782,$A76,СВЦЭМ!$B$39:$B$782,M$47)+'СЕТ СН'!$G$11+СВЦЭМ!$D$10+'СЕТ СН'!$G$5-'СЕТ СН'!$G$21</f>
        <v>3312.28858515</v>
      </c>
      <c r="N76" s="36">
        <f>SUMIFS(СВЦЭМ!$D$39:$D$782,СВЦЭМ!$A$39:$A$782,$A76,СВЦЭМ!$B$39:$B$782,N$47)+'СЕТ СН'!$G$11+СВЦЭМ!$D$10+'СЕТ СН'!$G$5-'СЕТ СН'!$G$21</f>
        <v>3421.4159969100001</v>
      </c>
      <c r="O76" s="36">
        <f>SUMIFS(СВЦЭМ!$D$39:$D$782,СВЦЭМ!$A$39:$A$782,$A76,СВЦЭМ!$B$39:$B$782,O$47)+'СЕТ СН'!$G$11+СВЦЭМ!$D$10+'СЕТ СН'!$G$5-'СЕТ СН'!$G$21</f>
        <v>3472.7160829699997</v>
      </c>
      <c r="P76" s="36">
        <f>SUMIFS(СВЦЭМ!$D$39:$D$782,СВЦЭМ!$A$39:$A$782,$A76,СВЦЭМ!$B$39:$B$782,P$47)+'СЕТ СН'!$G$11+СВЦЭМ!$D$10+'СЕТ СН'!$G$5-'СЕТ СН'!$G$21</f>
        <v>3493.3893892400001</v>
      </c>
      <c r="Q76" s="36">
        <f>SUMIFS(СВЦЭМ!$D$39:$D$782,СВЦЭМ!$A$39:$A$782,$A76,СВЦЭМ!$B$39:$B$782,Q$47)+'СЕТ СН'!$G$11+СВЦЭМ!$D$10+'СЕТ СН'!$G$5-'СЕТ СН'!$G$21</f>
        <v>3494.21045056</v>
      </c>
      <c r="R76" s="36">
        <f>SUMIFS(СВЦЭМ!$D$39:$D$782,СВЦЭМ!$A$39:$A$782,$A76,СВЦЭМ!$B$39:$B$782,R$47)+'СЕТ СН'!$G$11+СВЦЭМ!$D$10+'СЕТ СН'!$G$5-'СЕТ СН'!$G$21</f>
        <v>3442.48291427</v>
      </c>
      <c r="S76" s="36">
        <f>SUMIFS(СВЦЭМ!$D$39:$D$782,СВЦЭМ!$A$39:$A$782,$A76,СВЦЭМ!$B$39:$B$782,S$47)+'СЕТ СН'!$G$11+СВЦЭМ!$D$10+'СЕТ СН'!$G$5-'СЕТ СН'!$G$21</f>
        <v>3413.3604655999998</v>
      </c>
      <c r="T76" s="36">
        <f>SUMIFS(СВЦЭМ!$D$39:$D$782,СВЦЭМ!$A$39:$A$782,$A76,СВЦЭМ!$B$39:$B$782,T$47)+'СЕТ СН'!$G$11+СВЦЭМ!$D$10+'СЕТ СН'!$G$5-'СЕТ СН'!$G$21</f>
        <v>3390.1901975400001</v>
      </c>
      <c r="U76" s="36">
        <f>SUMIFS(СВЦЭМ!$D$39:$D$782,СВЦЭМ!$A$39:$A$782,$A76,СВЦЭМ!$B$39:$B$782,U$47)+'СЕТ СН'!$G$11+СВЦЭМ!$D$10+'СЕТ СН'!$G$5-'СЕТ СН'!$G$21</f>
        <v>3340.9951660699999</v>
      </c>
      <c r="V76" s="36">
        <f>SUMIFS(СВЦЭМ!$D$39:$D$782,СВЦЭМ!$A$39:$A$782,$A76,СВЦЭМ!$B$39:$B$782,V$47)+'СЕТ СН'!$G$11+СВЦЭМ!$D$10+'СЕТ СН'!$G$5-'СЕТ СН'!$G$21</f>
        <v>3352.7853393200003</v>
      </c>
      <c r="W76" s="36">
        <f>SUMIFS(СВЦЭМ!$D$39:$D$782,СВЦЭМ!$A$39:$A$782,$A76,СВЦЭМ!$B$39:$B$782,W$47)+'СЕТ СН'!$G$11+СВЦЭМ!$D$10+'СЕТ СН'!$G$5-'СЕТ СН'!$G$21</f>
        <v>3355.4229044900003</v>
      </c>
      <c r="X76" s="36">
        <f>SUMIFS(СВЦЭМ!$D$39:$D$782,СВЦЭМ!$A$39:$A$782,$A76,СВЦЭМ!$B$39:$B$782,X$47)+'СЕТ СН'!$G$11+СВЦЭМ!$D$10+'СЕТ СН'!$G$5-'СЕТ СН'!$G$21</f>
        <v>3385.1359577799999</v>
      </c>
      <c r="Y76" s="36">
        <f>SUMIFS(СВЦЭМ!$D$39:$D$782,СВЦЭМ!$A$39:$A$782,$A76,СВЦЭМ!$B$39:$B$782,Y$47)+'СЕТ СН'!$G$11+СВЦЭМ!$D$10+'СЕТ СН'!$G$5-'СЕТ СН'!$G$21</f>
        <v>3382.5904350199999</v>
      </c>
    </row>
    <row r="77" spans="1:26" ht="15.75" x14ac:dyDescent="0.2">
      <c r="A77" s="35">
        <f t="shared" si="1"/>
        <v>44650</v>
      </c>
      <c r="B77" s="36">
        <f>SUMIFS(СВЦЭМ!$D$39:$D$782,СВЦЭМ!$A$39:$A$782,$A77,СВЦЭМ!$B$39:$B$782,B$47)+'СЕТ СН'!$G$11+СВЦЭМ!$D$10+'СЕТ СН'!$G$5-'СЕТ СН'!$G$21</f>
        <v>3377.5633333599999</v>
      </c>
      <c r="C77" s="36">
        <f>SUMIFS(СВЦЭМ!$D$39:$D$782,СВЦЭМ!$A$39:$A$782,$A77,СВЦЭМ!$B$39:$B$782,C$47)+'СЕТ СН'!$G$11+СВЦЭМ!$D$10+'СЕТ СН'!$G$5-'СЕТ СН'!$G$21</f>
        <v>3393.9142813399999</v>
      </c>
      <c r="D77" s="36">
        <f>SUMIFS(СВЦЭМ!$D$39:$D$782,СВЦЭМ!$A$39:$A$782,$A77,СВЦЭМ!$B$39:$B$782,D$47)+'СЕТ СН'!$G$11+СВЦЭМ!$D$10+'СЕТ СН'!$G$5-'СЕТ СН'!$G$21</f>
        <v>3457.5393775900002</v>
      </c>
      <c r="E77" s="36">
        <f>SUMIFS(СВЦЭМ!$D$39:$D$782,СВЦЭМ!$A$39:$A$782,$A77,СВЦЭМ!$B$39:$B$782,E$47)+'СЕТ СН'!$G$11+СВЦЭМ!$D$10+'СЕТ СН'!$G$5-'СЕТ СН'!$G$21</f>
        <v>3512.27978248</v>
      </c>
      <c r="F77" s="36">
        <f>SUMIFS(СВЦЭМ!$D$39:$D$782,СВЦЭМ!$A$39:$A$782,$A77,СВЦЭМ!$B$39:$B$782,F$47)+'СЕТ СН'!$G$11+СВЦЭМ!$D$10+'СЕТ СН'!$G$5-'СЕТ СН'!$G$21</f>
        <v>3510.9899280600002</v>
      </c>
      <c r="G77" s="36">
        <f>SUMIFS(СВЦЭМ!$D$39:$D$782,СВЦЭМ!$A$39:$A$782,$A77,СВЦЭМ!$B$39:$B$782,G$47)+'СЕТ СН'!$G$11+СВЦЭМ!$D$10+'СЕТ СН'!$G$5-'СЕТ СН'!$G$21</f>
        <v>3501.4399230700001</v>
      </c>
      <c r="H77" s="36">
        <f>SUMIFS(СВЦЭМ!$D$39:$D$782,СВЦЭМ!$A$39:$A$782,$A77,СВЦЭМ!$B$39:$B$782,H$47)+'СЕТ СН'!$G$11+СВЦЭМ!$D$10+'СЕТ СН'!$G$5-'СЕТ СН'!$G$21</f>
        <v>3439.18021494</v>
      </c>
      <c r="I77" s="36">
        <f>SUMIFS(СВЦЭМ!$D$39:$D$782,СВЦЭМ!$A$39:$A$782,$A77,СВЦЭМ!$B$39:$B$782,I$47)+'СЕТ СН'!$G$11+СВЦЭМ!$D$10+'СЕТ СН'!$G$5-'СЕТ СН'!$G$21</f>
        <v>3378.94971928</v>
      </c>
      <c r="J77" s="36">
        <f>SUMIFS(СВЦЭМ!$D$39:$D$782,СВЦЭМ!$A$39:$A$782,$A77,СВЦЭМ!$B$39:$B$782,J$47)+'СЕТ СН'!$G$11+СВЦЭМ!$D$10+'СЕТ СН'!$G$5-'СЕТ СН'!$G$21</f>
        <v>3341.8513644200002</v>
      </c>
      <c r="K77" s="36">
        <f>SUMIFS(СВЦЭМ!$D$39:$D$782,СВЦЭМ!$A$39:$A$782,$A77,СВЦЭМ!$B$39:$B$782,K$47)+'СЕТ СН'!$G$11+СВЦЭМ!$D$10+'СЕТ СН'!$G$5-'СЕТ СН'!$G$21</f>
        <v>3349.12805854</v>
      </c>
      <c r="L77" s="36">
        <f>SUMIFS(СВЦЭМ!$D$39:$D$782,СВЦЭМ!$A$39:$A$782,$A77,СВЦЭМ!$B$39:$B$782,L$47)+'СЕТ СН'!$G$11+СВЦЭМ!$D$10+'СЕТ СН'!$G$5-'СЕТ СН'!$G$21</f>
        <v>3371.4515146499998</v>
      </c>
      <c r="M77" s="36">
        <f>SUMIFS(СВЦЭМ!$D$39:$D$782,СВЦЭМ!$A$39:$A$782,$A77,СВЦЭМ!$B$39:$B$782,M$47)+'СЕТ СН'!$G$11+СВЦЭМ!$D$10+'СЕТ СН'!$G$5-'СЕТ СН'!$G$21</f>
        <v>3373.2937328600001</v>
      </c>
      <c r="N77" s="36">
        <f>SUMIFS(СВЦЭМ!$D$39:$D$782,СВЦЭМ!$A$39:$A$782,$A77,СВЦЭМ!$B$39:$B$782,N$47)+'СЕТ СН'!$G$11+СВЦЭМ!$D$10+'СЕТ СН'!$G$5-'СЕТ СН'!$G$21</f>
        <v>3408.0231126199997</v>
      </c>
      <c r="O77" s="36">
        <f>SUMIFS(СВЦЭМ!$D$39:$D$782,СВЦЭМ!$A$39:$A$782,$A77,СВЦЭМ!$B$39:$B$782,O$47)+'СЕТ СН'!$G$11+СВЦЭМ!$D$10+'СЕТ СН'!$G$5-'СЕТ СН'!$G$21</f>
        <v>3464.07870435</v>
      </c>
      <c r="P77" s="36">
        <f>SUMIFS(СВЦЭМ!$D$39:$D$782,СВЦЭМ!$A$39:$A$782,$A77,СВЦЭМ!$B$39:$B$782,P$47)+'СЕТ СН'!$G$11+СВЦЭМ!$D$10+'СЕТ СН'!$G$5-'СЕТ СН'!$G$21</f>
        <v>3514.3504264499998</v>
      </c>
      <c r="Q77" s="36">
        <f>SUMIFS(СВЦЭМ!$D$39:$D$782,СВЦЭМ!$A$39:$A$782,$A77,СВЦЭМ!$B$39:$B$782,Q$47)+'СЕТ СН'!$G$11+СВЦЭМ!$D$10+'СЕТ СН'!$G$5-'СЕТ СН'!$G$21</f>
        <v>3488.8811389100001</v>
      </c>
      <c r="R77" s="36">
        <f>SUMIFS(СВЦЭМ!$D$39:$D$782,СВЦЭМ!$A$39:$A$782,$A77,СВЦЭМ!$B$39:$B$782,R$47)+'СЕТ СН'!$G$11+СВЦЭМ!$D$10+'СЕТ СН'!$G$5-'СЕТ СН'!$G$21</f>
        <v>3437.33640655</v>
      </c>
      <c r="S77" s="36">
        <f>SUMIFS(СВЦЭМ!$D$39:$D$782,СВЦЭМ!$A$39:$A$782,$A77,СВЦЭМ!$B$39:$B$782,S$47)+'СЕТ СН'!$G$11+СВЦЭМ!$D$10+'СЕТ СН'!$G$5-'СЕТ СН'!$G$21</f>
        <v>3408.0443749000001</v>
      </c>
      <c r="T77" s="36">
        <f>SUMIFS(СВЦЭМ!$D$39:$D$782,СВЦЭМ!$A$39:$A$782,$A77,СВЦЭМ!$B$39:$B$782,T$47)+'СЕТ СН'!$G$11+СВЦЭМ!$D$10+'СЕТ СН'!$G$5-'СЕТ СН'!$G$21</f>
        <v>3381.1490798699997</v>
      </c>
      <c r="U77" s="36">
        <f>SUMIFS(СВЦЭМ!$D$39:$D$782,СВЦЭМ!$A$39:$A$782,$A77,СВЦЭМ!$B$39:$B$782,U$47)+'СЕТ СН'!$G$11+СВЦЭМ!$D$10+'СЕТ СН'!$G$5-'СЕТ СН'!$G$21</f>
        <v>3346.8368828600001</v>
      </c>
      <c r="V77" s="36">
        <f>SUMIFS(СВЦЭМ!$D$39:$D$782,СВЦЭМ!$A$39:$A$782,$A77,СВЦЭМ!$B$39:$B$782,V$47)+'СЕТ СН'!$G$11+СВЦЭМ!$D$10+'СЕТ СН'!$G$5-'СЕТ СН'!$G$21</f>
        <v>3344.36180491</v>
      </c>
      <c r="W77" s="36">
        <f>SUMIFS(СВЦЭМ!$D$39:$D$782,СВЦЭМ!$A$39:$A$782,$A77,СВЦЭМ!$B$39:$B$782,W$47)+'СЕТ СН'!$G$11+СВЦЭМ!$D$10+'СЕТ СН'!$G$5-'СЕТ СН'!$G$21</f>
        <v>3351.1044575599999</v>
      </c>
      <c r="X77" s="36">
        <f>SUMIFS(СВЦЭМ!$D$39:$D$782,СВЦЭМ!$A$39:$A$782,$A77,СВЦЭМ!$B$39:$B$782,X$47)+'СЕТ СН'!$G$11+СВЦЭМ!$D$10+'СЕТ СН'!$G$5-'СЕТ СН'!$G$21</f>
        <v>3371.1311038499998</v>
      </c>
      <c r="Y77" s="36">
        <f>SUMIFS(СВЦЭМ!$D$39:$D$782,СВЦЭМ!$A$39:$A$782,$A77,СВЦЭМ!$B$39:$B$782,Y$47)+'СЕТ СН'!$G$11+СВЦЭМ!$D$10+'СЕТ СН'!$G$5-'СЕТ СН'!$G$21</f>
        <v>3390.7961084099998</v>
      </c>
    </row>
    <row r="78" spans="1:26" ht="15.75" x14ac:dyDescent="0.2">
      <c r="A78" s="35">
        <f t="shared" si="1"/>
        <v>44651</v>
      </c>
      <c r="B78" s="36">
        <f>SUMIFS(СВЦЭМ!$D$39:$D$782,СВЦЭМ!$A$39:$A$782,$A78,СВЦЭМ!$B$39:$B$782,B$47)+'СЕТ СН'!$G$11+СВЦЭМ!$D$10+'СЕТ СН'!$G$5-'СЕТ СН'!$G$21</f>
        <v>3386.38629919</v>
      </c>
      <c r="C78" s="36">
        <f>SUMIFS(СВЦЭМ!$D$39:$D$782,СВЦЭМ!$A$39:$A$782,$A78,СВЦЭМ!$B$39:$B$782,C$47)+'СЕТ СН'!$G$11+СВЦЭМ!$D$10+'СЕТ СН'!$G$5-'СЕТ СН'!$G$21</f>
        <v>3386.5273990200003</v>
      </c>
      <c r="D78" s="36">
        <f>SUMIFS(СВЦЭМ!$D$39:$D$782,СВЦЭМ!$A$39:$A$782,$A78,СВЦЭМ!$B$39:$B$782,D$47)+'СЕТ СН'!$G$11+СВЦЭМ!$D$10+'СЕТ СН'!$G$5-'СЕТ СН'!$G$21</f>
        <v>3452.6865647599998</v>
      </c>
      <c r="E78" s="36">
        <f>SUMIFS(СВЦЭМ!$D$39:$D$782,СВЦЭМ!$A$39:$A$782,$A78,СВЦЭМ!$B$39:$B$782,E$47)+'СЕТ СН'!$G$11+СВЦЭМ!$D$10+'СЕТ СН'!$G$5-'СЕТ СН'!$G$21</f>
        <v>3520.9950476399999</v>
      </c>
      <c r="F78" s="36">
        <f>SUMIFS(СВЦЭМ!$D$39:$D$782,СВЦЭМ!$A$39:$A$782,$A78,СВЦЭМ!$B$39:$B$782,F$47)+'СЕТ СН'!$G$11+СВЦЭМ!$D$10+'СЕТ СН'!$G$5-'СЕТ СН'!$G$21</f>
        <v>3518.5852122900001</v>
      </c>
      <c r="G78" s="36">
        <f>SUMIFS(СВЦЭМ!$D$39:$D$782,СВЦЭМ!$A$39:$A$782,$A78,СВЦЭМ!$B$39:$B$782,G$47)+'СЕТ СН'!$G$11+СВЦЭМ!$D$10+'СЕТ СН'!$G$5-'СЕТ СН'!$G$21</f>
        <v>3514.05216406</v>
      </c>
      <c r="H78" s="36">
        <f>SUMIFS(СВЦЭМ!$D$39:$D$782,СВЦЭМ!$A$39:$A$782,$A78,СВЦЭМ!$B$39:$B$782,H$47)+'СЕТ СН'!$G$11+СВЦЭМ!$D$10+'СЕТ СН'!$G$5-'СЕТ СН'!$G$21</f>
        <v>3461.07046962</v>
      </c>
      <c r="I78" s="36">
        <f>SUMIFS(СВЦЭМ!$D$39:$D$782,СВЦЭМ!$A$39:$A$782,$A78,СВЦЭМ!$B$39:$B$782,I$47)+'СЕТ СН'!$G$11+СВЦЭМ!$D$10+'СЕТ СН'!$G$5-'СЕТ СН'!$G$21</f>
        <v>3391.3991497300003</v>
      </c>
      <c r="J78" s="36">
        <f>SUMIFS(СВЦЭМ!$D$39:$D$782,СВЦЭМ!$A$39:$A$782,$A78,СВЦЭМ!$B$39:$B$782,J$47)+'СЕТ СН'!$G$11+СВЦЭМ!$D$10+'СЕТ СН'!$G$5-'СЕТ СН'!$G$21</f>
        <v>3360.8629424600003</v>
      </c>
      <c r="K78" s="36">
        <f>SUMIFS(СВЦЭМ!$D$39:$D$782,СВЦЭМ!$A$39:$A$782,$A78,СВЦЭМ!$B$39:$B$782,K$47)+'СЕТ СН'!$G$11+СВЦЭМ!$D$10+'СЕТ СН'!$G$5-'СЕТ СН'!$G$21</f>
        <v>3359.2819116999999</v>
      </c>
      <c r="L78" s="36">
        <f>SUMIFS(СВЦЭМ!$D$39:$D$782,СВЦЭМ!$A$39:$A$782,$A78,СВЦЭМ!$B$39:$B$782,L$47)+'СЕТ СН'!$G$11+СВЦЭМ!$D$10+'СЕТ СН'!$G$5-'СЕТ СН'!$G$21</f>
        <v>3386.5739939099999</v>
      </c>
      <c r="M78" s="36">
        <f>SUMIFS(СВЦЭМ!$D$39:$D$782,СВЦЭМ!$A$39:$A$782,$A78,СВЦЭМ!$B$39:$B$782,M$47)+'СЕТ СН'!$G$11+СВЦЭМ!$D$10+'СЕТ СН'!$G$5-'СЕТ СН'!$G$21</f>
        <v>3413.6863270499998</v>
      </c>
      <c r="N78" s="36">
        <f>SUMIFS(СВЦЭМ!$D$39:$D$782,СВЦЭМ!$A$39:$A$782,$A78,СВЦЭМ!$B$39:$B$782,N$47)+'СЕТ СН'!$G$11+СВЦЭМ!$D$10+'СЕТ СН'!$G$5-'СЕТ СН'!$G$21</f>
        <v>3439.4428375299999</v>
      </c>
      <c r="O78" s="36">
        <f>SUMIFS(СВЦЭМ!$D$39:$D$782,СВЦЭМ!$A$39:$A$782,$A78,СВЦЭМ!$B$39:$B$782,O$47)+'СЕТ СН'!$G$11+СВЦЭМ!$D$10+'СЕТ СН'!$G$5-'СЕТ СН'!$G$21</f>
        <v>3479.0284571900002</v>
      </c>
      <c r="P78" s="36">
        <f>SUMIFS(СВЦЭМ!$D$39:$D$782,СВЦЭМ!$A$39:$A$782,$A78,СВЦЭМ!$B$39:$B$782,P$47)+'СЕТ СН'!$G$11+СВЦЭМ!$D$10+'СЕТ СН'!$G$5-'СЕТ СН'!$G$21</f>
        <v>3500.5615265900001</v>
      </c>
      <c r="Q78" s="36">
        <f>SUMIFS(СВЦЭМ!$D$39:$D$782,СВЦЭМ!$A$39:$A$782,$A78,СВЦЭМ!$B$39:$B$782,Q$47)+'СЕТ СН'!$G$11+СВЦЭМ!$D$10+'СЕТ СН'!$G$5-'СЕТ СН'!$G$21</f>
        <v>3472.0857744699997</v>
      </c>
      <c r="R78" s="36">
        <f>SUMIFS(СВЦЭМ!$D$39:$D$782,СВЦЭМ!$A$39:$A$782,$A78,СВЦЭМ!$B$39:$B$782,R$47)+'СЕТ СН'!$G$11+СВЦЭМ!$D$10+'СЕТ СН'!$G$5-'СЕТ СН'!$G$21</f>
        <v>3371.7973772</v>
      </c>
      <c r="S78" s="36">
        <f>SUMIFS(СВЦЭМ!$D$39:$D$782,СВЦЭМ!$A$39:$A$782,$A78,СВЦЭМ!$B$39:$B$782,S$47)+'СЕТ СН'!$G$11+СВЦЭМ!$D$10+'СЕТ СН'!$G$5-'СЕТ СН'!$G$21</f>
        <v>3260.5567426999996</v>
      </c>
      <c r="T78" s="36">
        <f>SUMIFS(СВЦЭМ!$D$39:$D$782,СВЦЭМ!$A$39:$A$782,$A78,СВЦЭМ!$B$39:$B$782,T$47)+'СЕТ СН'!$G$11+СВЦЭМ!$D$10+'СЕТ СН'!$G$5-'СЕТ СН'!$G$21</f>
        <v>3175.0695777800001</v>
      </c>
      <c r="U78" s="36">
        <f>SUMIFS(СВЦЭМ!$D$39:$D$782,СВЦЭМ!$A$39:$A$782,$A78,СВЦЭМ!$B$39:$B$782,U$47)+'СЕТ СН'!$G$11+СВЦЭМ!$D$10+'СЕТ СН'!$G$5-'СЕТ СН'!$G$21</f>
        <v>3203.6967623400001</v>
      </c>
      <c r="V78" s="36">
        <f>SUMIFS(СВЦЭМ!$D$39:$D$782,СВЦЭМ!$A$39:$A$782,$A78,СВЦЭМ!$B$39:$B$782,V$47)+'СЕТ СН'!$G$11+СВЦЭМ!$D$10+'СЕТ СН'!$G$5-'СЕТ СН'!$G$21</f>
        <v>3254.0187497799998</v>
      </c>
      <c r="W78" s="36">
        <f>SUMIFS(СВЦЭМ!$D$39:$D$782,СВЦЭМ!$A$39:$A$782,$A78,СВЦЭМ!$B$39:$B$782,W$47)+'СЕТ СН'!$G$11+СВЦЭМ!$D$10+'СЕТ СН'!$G$5-'СЕТ СН'!$G$21</f>
        <v>3343.5980035600001</v>
      </c>
      <c r="X78" s="36">
        <f>SUMIFS(СВЦЭМ!$D$39:$D$782,СВЦЭМ!$A$39:$A$782,$A78,СВЦЭМ!$B$39:$B$782,X$47)+'СЕТ СН'!$G$11+СВЦЭМ!$D$10+'СЕТ СН'!$G$5-'СЕТ СН'!$G$21</f>
        <v>3374.9202662299999</v>
      </c>
      <c r="Y78" s="36">
        <f>SUMIFS(СВЦЭМ!$D$39:$D$782,СВЦЭМ!$A$39:$A$782,$A78,СВЦЭМ!$B$39:$B$782,Y$47)+'СЕТ СН'!$G$11+СВЦЭМ!$D$10+'СЕТ СН'!$G$5-'СЕТ СН'!$G$21</f>
        <v>3407.9650596199999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01.03.2022</v>
      </c>
      <c r="B84" s="36">
        <f>SUMIFS(СВЦЭМ!$D$39:$D$782,СВЦЭМ!$A$39:$A$782,$A84,СВЦЭМ!$B$39:$B$782,B$83)+'СЕТ СН'!$H$11+СВЦЭМ!$D$10+'СЕТ СН'!$H$5-'СЕТ СН'!$H$21</f>
        <v>3652.4013973500005</v>
      </c>
      <c r="C84" s="36">
        <f>SUMIFS(СВЦЭМ!$D$39:$D$782,СВЦЭМ!$A$39:$A$782,$A84,СВЦЭМ!$B$39:$B$782,C$83)+'СЕТ СН'!$H$11+СВЦЭМ!$D$10+'СЕТ СН'!$H$5-'СЕТ СН'!$H$21</f>
        <v>3687.2422103300005</v>
      </c>
      <c r="D84" s="36">
        <f>SUMIFS(СВЦЭМ!$D$39:$D$782,СВЦЭМ!$A$39:$A$782,$A84,СВЦЭМ!$B$39:$B$782,D$83)+'СЕТ СН'!$H$11+СВЦЭМ!$D$10+'СЕТ СН'!$H$5-'СЕТ СН'!$H$21</f>
        <v>3711.6089674300001</v>
      </c>
      <c r="E84" s="36">
        <f>SUMIFS(СВЦЭМ!$D$39:$D$782,СВЦЭМ!$A$39:$A$782,$A84,СВЦЭМ!$B$39:$B$782,E$83)+'СЕТ СН'!$H$11+СВЦЭМ!$D$10+'СЕТ СН'!$H$5-'СЕТ СН'!$H$21</f>
        <v>3703.7787385800002</v>
      </c>
      <c r="F84" s="36">
        <f>SUMIFS(СВЦЭМ!$D$39:$D$782,СВЦЭМ!$A$39:$A$782,$A84,СВЦЭМ!$B$39:$B$782,F$83)+'СЕТ СН'!$H$11+СВЦЭМ!$D$10+'СЕТ СН'!$H$5-'СЕТ СН'!$H$21</f>
        <v>3698.4363293900001</v>
      </c>
      <c r="G84" s="36">
        <f>SUMIFS(СВЦЭМ!$D$39:$D$782,СВЦЭМ!$A$39:$A$782,$A84,СВЦЭМ!$B$39:$B$782,G$83)+'СЕТ СН'!$H$11+СВЦЭМ!$D$10+'СЕТ СН'!$H$5-'СЕТ СН'!$H$21</f>
        <v>3694.3444823099999</v>
      </c>
      <c r="H84" s="36">
        <f>SUMIFS(СВЦЭМ!$D$39:$D$782,СВЦЭМ!$A$39:$A$782,$A84,СВЦЭМ!$B$39:$B$782,H$83)+'СЕТ СН'!$H$11+СВЦЭМ!$D$10+'СЕТ СН'!$H$5-'СЕТ СН'!$H$21</f>
        <v>3635.7833154500004</v>
      </c>
      <c r="I84" s="36">
        <f>SUMIFS(СВЦЭМ!$D$39:$D$782,СВЦЭМ!$A$39:$A$782,$A84,СВЦЭМ!$B$39:$B$782,I$83)+'СЕТ СН'!$H$11+СВЦЭМ!$D$10+'СЕТ СН'!$H$5-'СЕТ СН'!$H$21</f>
        <v>3609.1930031800002</v>
      </c>
      <c r="J84" s="36">
        <f>SUMIFS(СВЦЭМ!$D$39:$D$782,СВЦЭМ!$A$39:$A$782,$A84,СВЦЭМ!$B$39:$B$782,J$83)+'СЕТ СН'!$H$11+СВЦЭМ!$D$10+'СЕТ СН'!$H$5-'СЕТ СН'!$H$21</f>
        <v>3568.0092181099999</v>
      </c>
      <c r="K84" s="36">
        <f>SUMIFS(СВЦЭМ!$D$39:$D$782,СВЦЭМ!$A$39:$A$782,$A84,СВЦЭМ!$B$39:$B$782,K$83)+'СЕТ СН'!$H$11+СВЦЭМ!$D$10+'СЕТ СН'!$H$5-'СЕТ СН'!$H$21</f>
        <v>3580.5024173900001</v>
      </c>
      <c r="L84" s="36">
        <f>SUMIFS(СВЦЭМ!$D$39:$D$782,СВЦЭМ!$A$39:$A$782,$A84,СВЦЭМ!$B$39:$B$782,L$83)+'СЕТ СН'!$H$11+СВЦЭМ!$D$10+'СЕТ СН'!$H$5-'СЕТ СН'!$H$21</f>
        <v>3567.8979854899999</v>
      </c>
      <c r="M84" s="36">
        <f>SUMIFS(СВЦЭМ!$D$39:$D$782,СВЦЭМ!$A$39:$A$782,$A84,СВЦЭМ!$B$39:$B$782,M$83)+'СЕТ СН'!$H$11+СВЦЭМ!$D$10+'СЕТ СН'!$H$5-'СЕТ СН'!$H$21</f>
        <v>3603.8692655200002</v>
      </c>
      <c r="N84" s="36">
        <f>SUMIFS(СВЦЭМ!$D$39:$D$782,СВЦЭМ!$A$39:$A$782,$A84,СВЦЭМ!$B$39:$B$782,N$83)+'СЕТ СН'!$H$11+СВЦЭМ!$D$10+'СЕТ СН'!$H$5-'СЕТ СН'!$H$21</f>
        <v>3641.3032681300001</v>
      </c>
      <c r="O84" s="36">
        <f>SUMIFS(СВЦЭМ!$D$39:$D$782,СВЦЭМ!$A$39:$A$782,$A84,СВЦЭМ!$B$39:$B$782,O$83)+'СЕТ СН'!$H$11+СВЦЭМ!$D$10+'СЕТ СН'!$H$5-'СЕТ СН'!$H$21</f>
        <v>3667.61031757</v>
      </c>
      <c r="P84" s="36">
        <f>SUMIFS(СВЦЭМ!$D$39:$D$782,СВЦЭМ!$A$39:$A$782,$A84,СВЦЭМ!$B$39:$B$782,P$83)+'СЕТ СН'!$H$11+СВЦЭМ!$D$10+'СЕТ СН'!$H$5-'СЕТ СН'!$H$21</f>
        <v>3673.1485656800005</v>
      </c>
      <c r="Q84" s="36">
        <f>SUMIFS(СВЦЭМ!$D$39:$D$782,СВЦЭМ!$A$39:$A$782,$A84,СВЦЭМ!$B$39:$B$782,Q$83)+'СЕТ СН'!$H$11+СВЦЭМ!$D$10+'СЕТ СН'!$H$5-'СЕТ СН'!$H$21</f>
        <v>3661.7611366800002</v>
      </c>
      <c r="R84" s="36">
        <f>SUMIFS(СВЦЭМ!$D$39:$D$782,СВЦЭМ!$A$39:$A$782,$A84,СВЦЭМ!$B$39:$B$782,R$83)+'СЕТ СН'!$H$11+СВЦЭМ!$D$10+'СЕТ СН'!$H$5-'СЕТ СН'!$H$21</f>
        <v>3631.4407438100002</v>
      </c>
      <c r="S84" s="36">
        <f>SUMIFS(СВЦЭМ!$D$39:$D$782,СВЦЭМ!$A$39:$A$782,$A84,СВЦЭМ!$B$39:$B$782,S$83)+'СЕТ СН'!$H$11+СВЦЭМ!$D$10+'СЕТ СН'!$H$5-'СЕТ СН'!$H$21</f>
        <v>3603.3861246200004</v>
      </c>
      <c r="T84" s="36">
        <f>SUMIFS(СВЦЭМ!$D$39:$D$782,СВЦЭМ!$A$39:$A$782,$A84,СВЦЭМ!$B$39:$B$782,T$83)+'СЕТ СН'!$H$11+СВЦЭМ!$D$10+'СЕТ СН'!$H$5-'СЕТ СН'!$H$21</f>
        <v>3557.8843425300001</v>
      </c>
      <c r="U84" s="36">
        <f>SUMIFS(СВЦЭМ!$D$39:$D$782,СВЦЭМ!$A$39:$A$782,$A84,СВЦЭМ!$B$39:$B$782,U$83)+'СЕТ СН'!$H$11+СВЦЭМ!$D$10+'СЕТ СН'!$H$5-'СЕТ СН'!$H$21</f>
        <v>3540.7888557800002</v>
      </c>
      <c r="V84" s="36">
        <f>SUMIFS(СВЦЭМ!$D$39:$D$782,СВЦЭМ!$A$39:$A$782,$A84,СВЦЭМ!$B$39:$B$782,V$83)+'СЕТ СН'!$H$11+СВЦЭМ!$D$10+'СЕТ СН'!$H$5-'СЕТ СН'!$H$21</f>
        <v>3553.5314157399998</v>
      </c>
      <c r="W84" s="36">
        <f>SUMIFS(СВЦЭМ!$D$39:$D$782,СВЦЭМ!$A$39:$A$782,$A84,СВЦЭМ!$B$39:$B$782,W$83)+'СЕТ СН'!$H$11+СВЦЭМ!$D$10+'СЕТ СН'!$H$5-'СЕТ СН'!$H$21</f>
        <v>3562.6684836300001</v>
      </c>
      <c r="X84" s="36">
        <f>SUMIFS(СВЦЭМ!$D$39:$D$782,СВЦЭМ!$A$39:$A$782,$A84,СВЦЭМ!$B$39:$B$782,X$83)+'СЕТ СН'!$H$11+СВЦЭМ!$D$10+'СЕТ СН'!$H$5-'СЕТ СН'!$H$21</f>
        <v>3597.85271018</v>
      </c>
      <c r="Y84" s="36">
        <f>SUMIFS(СВЦЭМ!$D$39:$D$782,СВЦЭМ!$A$39:$A$782,$A84,СВЦЭМ!$B$39:$B$782,Y$83)+'СЕТ СН'!$H$11+СВЦЭМ!$D$10+'СЕТ СН'!$H$5-'СЕТ СН'!$H$21</f>
        <v>3636.6947384000005</v>
      </c>
      <c r="AA84" s="45"/>
    </row>
    <row r="85" spans="1:27" ht="15.75" x14ac:dyDescent="0.2">
      <c r="A85" s="35">
        <f>A84+1</f>
        <v>44622</v>
      </c>
      <c r="B85" s="36">
        <f>SUMIFS(СВЦЭМ!$D$39:$D$782,СВЦЭМ!$A$39:$A$782,$A85,СВЦЭМ!$B$39:$B$782,B$83)+'СЕТ СН'!$H$11+СВЦЭМ!$D$10+'СЕТ СН'!$H$5-'СЕТ СН'!$H$21</f>
        <v>3666.1516107799998</v>
      </c>
      <c r="C85" s="36">
        <f>SUMIFS(СВЦЭМ!$D$39:$D$782,СВЦЭМ!$A$39:$A$782,$A85,СВЦЭМ!$B$39:$B$782,C$83)+'СЕТ СН'!$H$11+СВЦЭМ!$D$10+'СЕТ СН'!$H$5-'СЕТ СН'!$H$21</f>
        <v>3710.0386259200004</v>
      </c>
      <c r="D85" s="36">
        <f>SUMIFS(СВЦЭМ!$D$39:$D$782,СВЦЭМ!$A$39:$A$782,$A85,СВЦЭМ!$B$39:$B$782,D$83)+'СЕТ СН'!$H$11+СВЦЭМ!$D$10+'СЕТ СН'!$H$5-'СЕТ СН'!$H$21</f>
        <v>3753.9748896500005</v>
      </c>
      <c r="E85" s="36">
        <f>SUMIFS(СВЦЭМ!$D$39:$D$782,СВЦЭМ!$A$39:$A$782,$A85,СВЦЭМ!$B$39:$B$782,E$83)+'СЕТ СН'!$H$11+СВЦЭМ!$D$10+'СЕТ СН'!$H$5-'СЕТ СН'!$H$21</f>
        <v>3778.90611248</v>
      </c>
      <c r="F85" s="36">
        <f>SUMIFS(СВЦЭМ!$D$39:$D$782,СВЦЭМ!$A$39:$A$782,$A85,СВЦЭМ!$B$39:$B$782,F$83)+'СЕТ СН'!$H$11+СВЦЭМ!$D$10+'СЕТ СН'!$H$5-'СЕТ СН'!$H$21</f>
        <v>3804.1776819699999</v>
      </c>
      <c r="G85" s="36">
        <f>SUMIFS(СВЦЭМ!$D$39:$D$782,СВЦЭМ!$A$39:$A$782,$A85,СВЦЭМ!$B$39:$B$782,G$83)+'СЕТ СН'!$H$11+СВЦЭМ!$D$10+'СЕТ СН'!$H$5-'СЕТ СН'!$H$21</f>
        <v>3759.7736048699999</v>
      </c>
      <c r="H85" s="36">
        <f>SUMIFS(СВЦЭМ!$D$39:$D$782,СВЦЭМ!$A$39:$A$782,$A85,СВЦЭМ!$B$39:$B$782,H$83)+'СЕТ СН'!$H$11+СВЦЭМ!$D$10+'СЕТ СН'!$H$5-'СЕТ СН'!$H$21</f>
        <v>3684.7182158400001</v>
      </c>
      <c r="I85" s="36">
        <f>SUMIFS(СВЦЭМ!$D$39:$D$782,СВЦЭМ!$A$39:$A$782,$A85,СВЦЭМ!$B$39:$B$782,I$83)+'СЕТ СН'!$H$11+СВЦЭМ!$D$10+'СЕТ СН'!$H$5-'СЕТ СН'!$H$21</f>
        <v>3638.9321642800001</v>
      </c>
      <c r="J85" s="36">
        <f>SUMIFS(СВЦЭМ!$D$39:$D$782,СВЦЭМ!$A$39:$A$782,$A85,СВЦЭМ!$B$39:$B$782,J$83)+'СЕТ СН'!$H$11+СВЦЭМ!$D$10+'СЕТ СН'!$H$5-'СЕТ СН'!$H$21</f>
        <v>3584.9577631000002</v>
      </c>
      <c r="K85" s="36">
        <f>SUMIFS(СВЦЭМ!$D$39:$D$782,СВЦЭМ!$A$39:$A$782,$A85,СВЦЭМ!$B$39:$B$782,K$83)+'СЕТ СН'!$H$11+СВЦЭМ!$D$10+'СЕТ СН'!$H$5-'СЕТ СН'!$H$21</f>
        <v>3572.9061272899999</v>
      </c>
      <c r="L85" s="36">
        <f>SUMIFS(СВЦЭМ!$D$39:$D$782,СВЦЭМ!$A$39:$A$782,$A85,СВЦЭМ!$B$39:$B$782,L$83)+'СЕТ СН'!$H$11+СВЦЭМ!$D$10+'СЕТ СН'!$H$5-'СЕТ СН'!$H$21</f>
        <v>3580.2859156499999</v>
      </c>
      <c r="M85" s="36">
        <f>SUMIFS(СВЦЭМ!$D$39:$D$782,СВЦЭМ!$A$39:$A$782,$A85,СВЦЭМ!$B$39:$B$782,M$83)+'СЕТ СН'!$H$11+СВЦЭМ!$D$10+'СЕТ СН'!$H$5-'СЕТ СН'!$H$21</f>
        <v>3617.9905441199999</v>
      </c>
      <c r="N85" s="36">
        <f>SUMIFS(СВЦЭМ!$D$39:$D$782,СВЦЭМ!$A$39:$A$782,$A85,СВЦЭМ!$B$39:$B$782,N$83)+'СЕТ СН'!$H$11+СВЦЭМ!$D$10+'СЕТ СН'!$H$5-'СЕТ СН'!$H$21</f>
        <v>3661.4247867800004</v>
      </c>
      <c r="O85" s="36">
        <f>SUMIFS(СВЦЭМ!$D$39:$D$782,СВЦЭМ!$A$39:$A$782,$A85,СВЦЭМ!$B$39:$B$782,O$83)+'СЕТ СН'!$H$11+СВЦЭМ!$D$10+'СЕТ СН'!$H$5-'СЕТ СН'!$H$21</f>
        <v>3701.7815230100005</v>
      </c>
      <c r="P85" s="36">
        <f>SUMIFS(СВЦЭМ!$D$39:$D$782,СВЦЭМ!$A$39:$A$782,$A85,СВЦЭМ!$B$39:$B$782,P$83)+'СЕТ СН'!$H$11+СВЦЭМ!$D$10+'СЕТ СН'!$H$5-'СЕТ СН'!$H$21</f>
        <v>3721.5722933000002</v>
      </c>
      <c r="Q85" s="36">
        <f>SUMIFS(СВЦЭМ!$D$39:$D$782,СВЦЭМ!$A$39:$A$782,$A85,СВЦЭМ!$B$39:$B$782,Q$83)+'СЕТ СН'!$H$11+СВЦЭМ!$D$10+'СЕТ СН'!$H$5-'СЕТ СН'!$H$21</f>
        <v>3706.6077106500002</v>
      </c>
      <c r="R85" s="36">
        <f>SUMIFS(СВЦЭМ!$D$39:$D$782,СВЦЭМ!$A$39:$A$782,$A85,СВЦЭМ!$B$39:$B$782,R$83)+'СЕТ СН'!$H$11+СВЦЭМ!$D$10+'СЕТ СН'!$H$5-'СЕТ СН'!$H$21</f>
        <v>3673.2385420400001</v>
      </c>
      <c r="S85" s="36">
        <f>SUMIFS(СВЦЭМ!$D$39:$D$782,СВЦЭМ!$A$39:$A$782,$A85,СВЦЭМ!$B$39:$B$782,S$83)+'СЕТ СН'!$H$11+СВЦЭМ!$D$10+'СЕТ СН'!$H$5-'СЕТ СН'!$H$21</f>
        <v>3630.7399881700003</v>
      </c>
      <c r="T85" s="36">
        <f>SUMIFS(СВЦЭМ!$D$39:$D$782,СВЦЭМ!$A$39:$A$782,$A85,СВЦЭМ!$B$39:$B$782,T$83)+'СЕТ СН'!$H$11+СВЦЭМ!$D$10+'СЕТ СН'!$H$5-'СЕТ СН'!$H$21</f>
        <v>3582.1282629500001</v>
      </c>
      <c r="U85" s="36">
        <f>SUMIFS(СВЦЭМ!$D$39:$D$782,СВЦЭМ!$A$39:$A$782,$A85,СВЦЭМ!$B$39:$B$782,U$83)+'СЕТ СН'!$H$11+СВЦЭМ!$D$10+'СЕТ СН'!$H$5-'СЕТ СН'!$H$21</f>
        <v>3554.07366809</v>
      </c>
      <c r="V85" s="36">
        <f>SUMIFS(СВЦЭМ!$D$39:$D$782,СВЦЭМ!$A$39:$A$782,$A85,СВЦЭМ!$B$39:$B$782,V$83)+'СЕТ СН'!$H$11+СВЦЭМ!$D$10+'СЕТ СН'!$H$5-'СЕТ СН'!$H$21</f>
        <v>3565.45187326</v>
      </c>
      <c r="W85" s="36">
        <f>SUMIFS(СВЦЭМ!$D$39:$D$782,СВЦЭМ!$A$39:$A$782,$A85,СВЦЭМ!$B$39:$B$782,W$83)+'СЕТ СН'!$H$11+СВЦЭМ!$D$10+'СЕТ СН'!$H$5-'СЕТ СН'!$H$21</f>
        <v>3594.2879538500001</v>
      </c>
      <c r="X85" s="36">
        <f>SUMIFS(СВЦЭМ!$D$39:$D$782,СВЦЭМ!$A$39:$A$782,$A85,СВЦЭМ!$B$39:$B$782,X$83)+'СЕТ СН'!$H$11+СВЦЭМ!$D$10+'СЕТ СН'!$H$5-'СЕТ СН'!$H$21</f>
        <v>3633.4420241300004</v>
      </c>
      <c r="Y85" s="36">
        <f>SUMIFS(СВЦЭМ!$D$39:$D$782,СВЦЭМ!$A$39:$A$782,$A85,СВЦЭМ!$B$39:$B$782,Y$83)+'СЕТ СН'!$H$11+СВЦЭМ!$D$10+'СЕТ СН'!$H$5-'СЕТ СН'!$H$21</f>
        <v>3672.1797428099999</v>
      </c>
    </row>
    <row r="86" spans="1:27" ht="15.75" x14ac:dyDescent="0.2">
      <c r="A86" s="35">
        <f t="shared" ref="A86:A114" si="2">A85+1</f>
        <v>44623</v>
      </c>
      <c r="B86" s="36">
        <f>SUMIFS(СВЦЭМ!$D$39:$D$782,СВЦЭМ!$A$39:$A$782,$A86,СВЦЭМ!$B$39:$B$782,B$83)+'СЕТ СН'!$H$11+СВЦЭМ!$D$10+'СЕТ СН'!$H$5-'СЕТ СН'!$H$21</f>
        <v>3667.3508373100003</v>
      </c>
      <c r="C86" s="36">
        <f>SUMIFS(СВЦЭМ!$D$39:$D$782,СВЦЭМ!$A$39:$A$782,$A86,СВЦЭМ!$B$39:$B$782,C$83)+'СЕТ СН'!$H$11+СВЦЭМ!$D$10+'СЕТ СН'!$H$5-'СЕТ СН'!$H$21</f>
        <v>3706.0413482100003</v>
      </c>
      <c r="D86" s="36">
        <f>SUMIFS(СВЦЭМ!$D$39:$D$782,СВЦЭМ!$A$39:$A$782,$A86,СВЦЭМ!$B$39:$B$782,D$83)+'СЕТ СН'!$H$11+СВЦЭМ!$D$10+'СЕТ СН'!$H$5-'СЕТ СН'!$H$21</f>
        <v>3748.6073971599999</v>
      </c>
      <c r="E86" s="36">
        <f>SUMIFS(СВЦЭМ!$D$39:$D$782,СВЦЭМ!$A$39:$A$782,$A86,СВЦЭМ!$B$39:$B$782,E$83)+'СЕТ СН'!$H$11+СВЦЭМ!$D$10+'СЕТ СН'!$H$5-'СЕТ СН'!$H$21</f>
        <v>3763.63039131</v>
      </c>
      <c r="F86" s="36">
        <f>SUMIFS(СВЦЭМ!$D$39:$D$782,СВЦЭМ!$A$39:$A$782,$A86,СВЦЭМ!$B$39:$B$782,F$83)+'СЕТ СН'!$H$11+СВЦЭМ!$D$10+'СЕТ СН'!$H$5-'СЕТ СН'!$H$21</f>
        <v>3767.1374810300003</v>
      </c>
      <c r="G86" s="36">
        <f>SUMIFS(СВЦЭМ!$D$39:$D$782,СВЦЭМ!$A$39:$A$782,$A86,СВЦЭМ!$B$39:$B$782,G$83)+'СЕТ СН'!$H$11+СВЦЭМ!$D$10+'СЕТ СН'!$H$5-'СЕТ СН'!$H$21</f>
        <v>3752.0973418000003</v>
      </c>
      <c r="H86" s="36">
        <f>SUMIFS(СВЦЭМ!$D$39:$D$782,СВЦЭМ!$A$39:$A$782,$A86,СВЦЭМ!$B$39:$B$782,H$83)+'СЕТ СН'!$H$11+СВЦЭМ!$D$10+'СЕТ СН'!$H$5-'СЕТ СН'!$H$21</f>
        <v>3672.9299027500001</v>
      </c>
      <c r="I86" s="36">
        <f>SUMIFS(СВЦЭМ!$D$39:$D$782,СВЦЭМ!$A$39:$A$782,$A86,СВЦЭМ!$B$39:$B$782,I$83)+'СЕТ СН'!$H$11+СВЦЭМ!$D$10+'СЕТ СН'!$H$5-'СЕТ СН'!$H$21</f>
        <v>3632.6802866799999</v>
      </c>
      <c r="J86" s="36">
        <f>SUMIFS(СВЦЭМ!$D$39:$D$782,СВЦЭМ!$A$39:$A$782,$A86,СВЦЭМ!$B$39:$B$782,J$83)+'СЕТ СН'!$H$11+СВЦЭМ!$D$10+'СЕТ СН'!$H$5-'СЕТ СН'!$H$21</f>
        <v>3610.8812951899999</v>
      </c>
      <c r="K86" s="36">
        <f>SUMIFS(СВЦЭМ!$D$39:$D$782,СВЦЭМ!$A$39:$A$782,$A86,СВЦЭМ!$B$39:$B$782,K$83)+'СЕТ СН'!$H$11+СВЦЭМ!$D$10+'СЕТ СН'!$H$5-'СЕТ СН'!$H$21</f>
        <v>3590.7853003300002</v>
      </c>
      <c r="L86" s="36">
        <f>SUMIFS(СВЦЭМ!$D$39:$D$782,СВЦЭМ!$A$39:$A$782,$A86,СВЦЭМ!$B$39:$B$782,L$83)+'СЕТ СН'!$H$11+СВЦЭМ!$D$10+'СЕТ СН'!$H$5-'СЕТ СН'!$H$21</f>
        <v>3595.5687441700002</v>
      </c>
      <c r="M86" s="36">
        <f>SUMIFS(СВЦЭМ!$D$39:$D$782,СВЦЭМ!$A$39:$A$782,$A86,СВЦЭМ!$B$39:$B$782,M$83)+'СЕТ СН'!$H$11+СВЦЭМ!$D$10+'СЕТ СН'!$H$5-'СЕТ СН'!$H$21</f>
        <v>3645.5189108800005</v>
      </c>
      <c r="N86" s="36">
        <f>SUMIFS(СВЦЭМ!$D$39:$D$782,СВЦЭМ!$A$39:$A$782,$A86,СВЦЭМ!$B$39:$B$782,N$83)+'СЕТ СН'!$H$11+СВЦЭМ!$D$10+'СЕТ СН'!$H$5-'СЕТ СН'!$H$21</f>
        <v>3687.8407851400002</v>
      </c>
      <c r="O86" s="36">
        <f>SUMIFS(СВЦЭМ!$D$39:$D$782,СВЦЭМ!$A$39:$A$782,$A86,СВЦЭМ!$B$39:$B$782,O$83)+'СЕТ СН'!$H$11+СВЦЭМ!$D$10+'СЕТ СН'!$H$5-'СЕТ СН'!$H$21</f>
        <v>3729.3730196300003</v>
      </c>
      <c r="P86" s="36">
        <f>SUMIFS(СВЦЭМ!$D$39:$D$782,СВЦЭМ!$A$39:$A$782,$A86,СВЦЭМ!$B$39:$B$782,P$83)+'СЕТ СН'!$H$11+СВЦЭМ!$D$10+'СЕТ СН'!$H$5-'СЕТ СН'!$H$21</f>
        <v>3728.8488025900001</v>
      </c>
      <c r="Q86" s="36">
        <f>SUMIFS(СВЦЭМ!$D$39:$D$782,СВЦЭМ!$A$39:$A$782,$A86,СВЦЭМ!$B$39:$B$782,Q$83)+'СЕТ СН'!$H$11+СВЦЭМ!$D$10+'СЕТ СН'!$H$5-'СЕТ СН'!$H$21</f>
        <v>3704.1229686000001</v>
      </c>
      <c r="R86" s="36">
        <f>SUMIFS(СВЦЭМ!$D$39:$D$782,СВЦЭМ!$A$39:$A$782,$A86,СВЦЭМ!$B$39:$B$782,R$83)+'СЕТ СН'!$H$11+СВЦЭМ!$D$10+'СЕТ СН'!$H$5-'СЕТ СН'!$H$21</f>
        <v>3671.5065645600002</v>
      </c>
      <c r="S86" s="36">
        <f>SUMIFS(СВЦЭМ!$D$39:$D$782,СВЦЭМ!$A$39:$A$782,$A86,СВЦЭМ!$B$39:$B$782,S$83)+'СЕТ СН'!$H$11+СВЦЭМ!$D$10+'СЕТ СН'!$H$5-'СЕТ СН'!$H$21</f>
        <v>3620.4647277700001</v>
      </c>
      <c r="T86" s="36">
        <f>SUMIFS(СВЦЭМ!$D$39:$D$782,СВЦЭМ!$A$39:$A$782,$A86,СВЦЭМ!$B$39:$B$782,T$83)+'СЕТ СН'!$H$11+СВЦЭМ!$D$10+'СЕТ СН'!$H$5-'СЕТ СН'!$H$21</f>
        <v>3567.7550437800001</v>
      </c>
      <c r="U86" s="36">
        <f>SUMIFS(СВЦЭМ!$D$39:$D$782,СВЦЭМ!$A$39:$A$782,$A86,СВЦЭМ!$B$39:$B$782,U$83)+'СЕТ СН'!$H$11+СВЦЭМ!$D$10+'СЕТ СН'!$H$5-'СЕТ СН'!$H$21</f>
        <v>3567.1953058700001</v>
      </c>
      <c r="V86" s="36">
        <f>SUMIFS(СВЦЭМ!$D$39:$D$782,СВЦЭМ!$A$39:$A$782,$A86,СВЦЭМ!$B$39:$B$782,V$83)+'СЕТ СН'!$H$11+СВЦЭМ!$D$10+'СЕТ СН'!$H$5-'СЕТ СН'!$H$21</f>
        <v>3572.60207094</v>
      </c>
      <c r="W86" s="36">
        <f>SUMIFS(СВЦЭМ!$D$39:$D$782,СВЦЭМ!$A$39:$A$782,$A86,СВЦЭМ!$B$39:$B$782,W$83)+'СЕТ СН'!$H$11+СВЦЭМ!$D$10+'СЕТ СН'!$H$5-'СЕТ СН'!$H$21</f>
        <v>3598.4810614400003</v>
      </c>
      <c r="X86" s="36">
        <f>SUMIFS(СВЦЭМ!$D$39:$D$782,СВЦЭМ!$A$39:$A$782,$A86,СВЦЭМ!$B$39:$B$782,X$83)+'СЕТ СН'!$H$11+СВЦЭМ!$D$10+'СЕТ СН'!$H$5-'СЕТ СН'!$H$21</f>
        <v>3610.5209269100001</v>
      </c>
      <c r="Y86" s="36">
        <f>SUMIFS(СВЦЭМ!$D$39:$D$782,СВЦЭМ!$A$39:$A$782,$A86,СВЦЭМ!$B$39:$B$782,Y$83)+'СЕТ СН'!$H$11+СВЦЭМ!$D$10+'СЕТ СН'!$H$5-'СЕТ СН'!$H$21</f>
        <v>3639.7645407300001</v>
      </c>
    </row>
    <row r="87" spans="1:27" ht="15.75" x14ac:dyDescent="0.2">
      <c r="A87" s="35">
        <f t="shared" si="2"/>
        <v>44624</v>
      </c>
      <c r="B87" s="36">
        <f>SUMIFS(СВЦЭМ!$D$39:$D$782,СВЦЭМ!$A$39:$A$782,$A87,СВЦЭМ!$B$39:$B$782,B$83)+'СЕТ СН'!$H$11+СВЦЭМ!$D$10+'СЕТ СН'!$H$5-'СЕТ СН'!$H$21</f>
        <v>3657.7403495400004</v>
      </c>
      <c r="C87" s="36">
        <f>SUMIFS(СВЦЭМ!$D$39:$D$782,СВЦЭМ!$A$39:$A$782,$A87,СВЦЭМ!$B$39:$B$782,C$83)+'СЕТ СН'!$H$11+СВЦЭМ!$D$10+'СЕТ СН'!$H$5-'СЕТ СН'!$H$21</f>
        <v>3692.6170395100003</v>
      </c>
      <c r="D87" s="36">
        <f>SUMIFS(СВЦЭМ!$D$39:$D$782,СВЦЭМ!$A$39:$A$782,$A87,СВЦЭМ!$B$39:$B$782,D$83)+'СЕТ СН'!$H$11+СВЦЭМ!$D$10+'СЕТ СН'!$H$5-'СЕТ СН'!$H$21</f>
        <v>3743.5424075800001</v>
      </c>
      <c r="E87" s="36">
        <f>SUMIFS(СВЦЭМ!$D$39:$D$782,СВЦЭМ!$A$39:$A$782,$A87,СВЦЭМ!$B$39:$B$782,E$83)+'СЕТ СН'!$H$11+СВЦЭМ!$D$10+'СЕТ СН'!$H$5-'СЕТ СН'!$H$21</f>
        <v>3758.4185615000001</v>
      </c>
      <c r="F87" s="36">
        <f>SUMIFS(СВЦЭМ!$D$39:$D$782,СВЦЭМ!$A$39:$A$782,$A87,СВЦЭМ!$B$39:$B$782,F$83)+'СЕТ СН'!$H$11+СВЦЭМ!$D$10+'СЕТ СН'!$H$5-'СЕТ СН'!$H$21</f>
        <v>3762.8888640000005</v>
      </c>
      <c r="G87" s="36">
        <f>SUMIFS(СВЦЭМ!$D$39:$D$782,СВЦЭМ!$A$39:$A$782,$A87,СВЦЭМ!$B$39:$B$782,G$83)+'СЕТ СН'!$H$11+СВЦЭМ!$D$10+'СЕТ СН'!$H$5-'СЕТ СН'!$H$21</f>
        <v>3731.4325991700002</v>
      </c>
      <c r="H87" s="36">
        <f>SUMIFS(СВЦЭМ!$D$39:$D$782,СВЦЭМ!$A$39:$A$782,$A87,СВЦЭМ!$B$39:$B$782,H$83)+'СЕТ СН'!$H$11+СВЦЭМ!$D$10+'СЕТ СН'!$H$5-'СЕТ СН'!$H$21</f>
        <v>3660.78312293</v>
      </c>
      <c r="I87" s="36">
        <f>SUMIFS(СВЦЭМ!$D$39:$D$782,СВЦЭМ!$A$39:$A$782,$A87,СВЦЭМ!$B$39:$B$782,I$83)+'СЕТ СН'!$H$11+СВЦЭМ!$D$10+'СЕТ СН'!$H$5-'СЕТ СН'!$H$21</f>
        <v>3609.5413490800001</v>
      </c>
      <c r="J87" s="36">
        <f>SUMIFS(СВЦЭМ!$D$39:$D$782,СВЦЭМ!$A$39:$A$782,$A87,СВЦЭМ!$B$39:$B$782,J$83)+'СЕТ СН'!$H$11+СВЦЭМ!$D$10+'СЕТ СН'!$H$5-'СЕТ СН'!$H$21</f>
        <v>3596.8697614900002</v>
      </c>
      <c r="K87" s="36">
        <f>SUMIFS(СВЦЭМ!$D$39:$D$782,СВЦЭМ!$A$39:$A$782,$A87,СВЦЭМ!$B$39:$B$782,K$83)+'СЕТ СН'!$H$11+СВЦЭМ!$D$10+'СЕТ СН'!$H$5-'СЕТ СН'!$H$21</f>
        <v>3588.7985658400003</v>
      </c>
      <c r="L87" s="36">
        <f>SUMIFS(СВЦЭМ!$D$39:$D$782,СВЦЭМ!$A$39:$A$782,$A87,СВЦЭМ!$B$39:$B$782,L$83)+'СЕТ СН'!$H$11+СВЦЭМ!$D$10+'СЕТ СН'!$H$5-'СЕТ СН'!$H$21</f>
        <v>3598.3322636900002</v>
      </c>
      <c r="M87" s="36">
        <f>SUMIFS(СВЦЭМ!$D$39:$D$782,СВЦЭМ!$A$39:$A$782,$A87,СВЦЭМ!$B$39:$B$782,M$83)+'СЕТ СН'!$H$11+СВЦЭМ!$D$10+'СЕТ СН'!$H$5-'СЕТ СН'!$H$21</f>
        <v>3636.71516316</v>
      </c>
      <c r="N87" s="36">
        <f>SUMIFS(СВЦЭМ!$D$39:$D$782,СВЦЭМ!$A$39:$A$782,$A87,СВЦЭМ!$B$39:$B$782,N$83)+'СЕТ СН'!$H$11+СВЦЭМ!$D$10+'СЕТ СН'!$H$5-'СЕТ СН'!$H$21</f>
        <v>3679.9854459500002</v>
      </c>
      <c r="O87" s="36">
        <f>SUMIFS(СВЦЭМ!$D$39:$D$782,СВЦЭМ!$A$39:$A$782,$A87,СВЦЭМ!$B$39:$B$782,O$83)+'СЕТ СН'!$H$11+СВЦЭМ!$D$10+'СЕТ СН'!$H$5-'СЕТ СН'!$H$21</f>
        <v>3713.3317964500002</v>
      </c>
      <c r="P87" s="36">
        <f>SUMIFS(СВЦЭМ!$D$39:$D$782,СВЦЭМ!$A$39:$A$782,$A87,СВЦЭМ!$B$39:$B$782,P$83)+'СЕТ СН'!$H$11+СВЦЭМ!$D$10+'СЕТ СН'!$H$5-'СЕТ СН'!$H$21</f>
        <v>3713.8719012000001</v>
      </c>
      <c r="Q87" s="36">
        <f>SUMIFS(СВЦЭМ!$D$39:$D$782,СВЦЭМ!$A$39:$A$782,$A87,СВЦЭМ!$B$39:$B$782,Q$83)+'СЕТ СН'!$H$11+СВЦЭМ!$D$10+'СЕТ СН'!$H$5-'СЕТ СН'!$H$21</f>
        <v>3697.2394193800001</v>
      </c>
      <c r="R87" s="36">
        <f>SUMIFS(СВЦЭМ!$D$39:$D$782,СВЦЭМ!$A$39:$A$782,$A87,СВЦЭМ!$B$39:$B$782,R$83)+'СЕТ СН'!$H$11+СВЦЭМ!$D$10+'СЕТ СН'!$H$5-'СЕТ СН'!$H$21</f>
        <v>3659.9748463900005</v>
      </c>
      <c r="S87" s="36">
        <f>SUMIFS(СВЦЭМ!$D$39:$D$782,СВЦЭМ!$A$39:$A$782,$A87,СВЦЭМ!$B$39:$B$782,S$83)+'СЕТ СН'!$H$11+СВЦЭМ!$D$10+'СЕТ СН'!$H$5-'СЕТ СН'!$H$21</f>
        <v>3604.2668352700002</v>
      </c>
      <c r="T87" s="36">
        <f>SUMIFS(СВЦЭМ!$D$39:$D$782,СВЦЭМ!$A$39:$A$782,$A87,СВЦЭМ!$B$39:$B$782,T$83)+'СЕТ СН'!$H$11+СВЦЭМ!$D$10+'СЕТ СН'!$H$5-'СЕТ СН'!$H$21</f>
        <v>3558.0194171100002</v>
      </c>
      <c r="U87" s="36">
        <f>SUMIFS(СВЦЭМ!$D$39:$D$782,СВЦЭМ!$A$39:$A$782,$A87,СВЦЭМ!$B$39:$B$782,U$83)+'СЕТ СН'!$H$11+СВЦЭМ!$D$10+'СЕТ СН'!$H$5-'СЕТ СН'!$H$21</f>
        <v>3550.6310452200005</v>
      </c>
      <c r="V87" s="36">
        <f>SUMIFS(СВЦЭМ!$D$39:$D$782,СВЦЭМ!$A$39:$A$782,$A87,СВЦЭМ!$B$39:$B$782,V$83)+'СЕТ СН'!$H$11+СВЦЭМ!$D$10+'СЕТ СН'!$H$5-'СЕТ СН'!$H$21</f>
        <v>3575.7147921000001</v>
      </c>
      <c r="W87" s="36">
        <f>SUMIFS(СВЦЭМ!$D$39:$D$782,СВЦЭМ!$A$39:$A$782,$A87,СВЦЭМ!$B$39:$B$782,W$83)+'СЕТ СН'!$H$11+СВЦЭМ!$D$10+'СЕТ СН'!$H$5-'СЕТ СН'!$H$21</f>
        <v>3602.1483775000002</v>
      </c>
      <c r="X87" s="36">
        <f>SUMIFS(СВЦЭМ!$D$39:$D$782,СВЦЭМ!$A$39:$A$782,$A87,СВЦЭМ!$B$39:$B$782,X$83)+'СЕТ СН'!$H$11+СВЦЭМ!$D$10+'СЕТ СН'!$H$5-'СЕТ СН'!$H$21</f>
        <v>3629.1699971500002</v>
      </c>
      <c r="Y87" s="36">
        <f>SUMIFS(СВЦЭМ!$D$39:$D$782,СВЦЭМ!$A$39:$A$782,$A87,СВЦЭМ!$B$39:$B$782,Y$83)+'СЕТ СН'!$H$11+СВЦЭМ!$D$10+'СЕТ СН'!$H$5-'СЕТ СН'!$H$21</f>
        <v>3638.0110977600002</v>
      </c>
    </row>
    <row r="88" spans="1:27" ht="15.75" x14ac:dyDescent="0.2">
      <c r="A88" s="35">
        <f t="shared" si="2"/>
        <v>44625</v>
      </c>
      <c r="B88" s="36">
        <f>SUMIFS(СВЦЭМ!$D$39:$D$782,СВЦЭМ!$A$39:$A$782,$A88,СВЦЭМ!$B$39:$B$782,B$83)+'СЕТ СН'!$H$11+СВЦЭМ!$D$10+'СЕТ СН'!$H$5-'СЕТ СН'!$H$21</f>
        <v>3645.4599778000002</v>
      </c>
      <c r="C88" s="36">
        <f>SUMIFS(СВЦЭМ!$D$39:$D$782,СВЦЭМ!$A$39:$A$782,$A88,СВЦЭМ!$B$39:$B$782,C$83)+'СЕТ СН'!$H$11+СВЦЭМ!$D$10+'СЕТ СН'!$H$5-'СЕТ СН'!$H$21</f>
        <v>3676.0550136100001</v>
      </c>
      <c r="D88" s="36">
        <f>SUMIFS(СВЦЭМ!$D$39:$D$782,СВЦЭМ!$A$39:$A$782,$A88,СВЦЭМ!$B$39:$B$782,D$83)+'СЕТ СН'!$H$11+СВЦЭМ!$D$10+'СЕТ СН'!$H$5-'СЕТ СН'!$H$21</f>
        <v>3712.5225704600002</v>
      </c>
      <c r="E88" s="36">
        <f>SUMIFS(СВЦЭМ!$D$39:$D$782,СВЦЭМ!$A$39:$A$782,$A88,СВЦЭМ!$B$39:$B$782,E$83)+'СЕТ СН'!$H$11+СВЦЭМ!$D$10+'СЕТ СН'!$H$5-'СЕТ СН'!$H$21</f>
        <v>3730.5971071600002</v>
      </c>
      <c r="F88" s="36">
        <f>SUMIFS(СВЦЭМ!$D$39:$D$782,СВЦЭМ!$A$39:$A$782,$A88,СВЦЭМ!$B$39:$B$782,F$83)+'СЕТ СН'!$H$11+СВЦЭМ!$D$10+'СЕТ СН'!$H$5-'СЕТ СН'!$H$21</f>
        <v>3742.94418271</v>
      </c>
      <c r="G88" s="36">
        <f>SUMIFS(СВЦЭМ!$D$39:$D$782,СВЦЭМ!$A$39:$A$782,$A88,СВЦЭМ!$B$39:$B$782,G$83)+'СЕТ СН'!$H$11+СВЦЭМ!$D$10+'СЕТ СН'!$H$5-'СЕТ СН'!$H$21</f>
        <v>3712.5048627800002</v>
      </c>
      <c r="H88" s="36">
        <f>SUMIFS(СВЦЭМ!$D$39:$D$782,СВЦЭМ!$A$39:$A$782,$A88,СВЦЭМ!$B$39:$B$782,H$83)+'СЕТ СН'!$H$11+СВЦЭМ!$D$10+'СЕТ СН'!$H$5-'СЕТ СН'!$H$21</f>
        <v>3651.9520374800004</v>
      </c>
      <c r="I88" s="36">
        <f>SUMIFS(СВЦЭМ!$D$39:$D$782,СВЦЭМ!$A$39:$A$782,$A88,СВЦЭМ!$B$39:$B$782,I$83)+'СЕТ СН'!$H$11+СВЦЭМ!$D$10+'СЕТ СН'!$H$5-'СЕТ СН'!$H$21</f>
        <v>3585.2187060699998</v>
      </c>
      <c r="J88" s="36">
        <f>SUMIFS(СВЦЭМ!$D$39:$D$782,СВЦЭМ!$A$39:$A$782,$A88,СВЦЭМ!$B$39:$B$782,J$83)+'СЕТ СН'!$H$11+СВЦЭМ!$D$10+'СЕТ СН'!$H$5-'СЕТ СН'!$H$21</f>
        <v>3574.7133172200001</v>
      </c>
      <c r="K88" s="36">
        <f>SUMIFS(СВЦЭМ!$D$39:$D$782,СВЦЭМ!$A$39:$A$782,$A88,СВЦЭМ!$B$39:$B$782,K$83)+'СЕТ СН'!$H$11+СВЦЭМ!$D$10+'СЕТ СН'!$H$5-'СЕТ СН'!$H$21</f>
        <v>3582.44655392</v>
      </c>
      <c r="L88" s="36">
        <f>SUMIFS(СВЦЭМ!$D$39:$D$782,СВЦЭМ!$A$39:$A$782,$A88,СВЦЭМ!$B$39:$B$782,L$83)+'СЕТ СН'!$H$11+СВЦЭМ!$D$10+'СЕТ СН'!$H$5-'СЕТ СН'!$H$21</f>
        <v>3586.7116374300003</v>
      </c>
      <c r="M88" s="36">
        <f>SUMIFS(СВЦЭМ!$D$39:$D$782,СВЦЭМ!$A$39:$A$782,$A88,СВЦЭМ!$B$39:$B$782,M$83)+'СЕТ СН'!$H$11+СВЦЭМ!$D$10+'СЕТ СН'!$H$5-'СЕТ СН'!$H$21</f>
        <v>3607.9799108200004</v>
      </c>
      <c r="N88" s="36">
        <f>SUMIFS(СВЦЭМ!$D$39:$D$782,СВЦЭМ!$A$39:$A$782,$A88,СВЦЭМ!$B$39:$B$782,N$83)+'СЕТ СН'!$H$11+СВЦЭМ!$D$10+'СЕТ СН'!$H$5-'СЕТ СН'!$H$21</f>
        <v>3639.4330277400004</v>
      </c>
      <c r="O88" s="36">
        <f>SUMIFS(СВЦЭМ!$D$39:$D$782,СВЦЭМ!$A$39:$A$782,$A88,СВЦЭМ!$B$39:$B$782,O$83)+'СЕТ СН'!$H$11+СВЦЭМ!$D$10+'СЕТ СН'!$H$5-'СЕТ СН'!$H$21</f>
        <v>3687.5421387800002</v>
      </c>
      <c r="P88" s="36">
        <f>SUMIFS(СВЦЭМ!$D$39:$D$782,СВЦЭМ!$A$39:$A$782,$A88,СВЦЭМ!$B$39:$B$782,P$83)+'СЕТ СН'!$H$11+СВЦЭМ!$D$10+'СЕТ СН'!$H$5-'СЕТ СН'!$H$21</f>
        <v>3698.3106212500002</v>
      </c>
      <c r="Q88" s="36">
        <f>SUMIFS(СВЦЭМ!$D$39:$D$782,СВЦЭМ!$A$39:$A$782,$A88,СВЦЭМ!$B$39:$B$782,Q$83)+'СЕТ СН'!$H$11+СВЦЭМ!$D$10+'СЕТ СН'!$H$5-'СЕТ СН'!$H$21</f>
        <v>3681.6844299000004</v>
      </c>
      <c r="R88" s="36">
        <f>SUMIFS(СВЦЭМ!$D$39:$D$782,СВЦЭМ!$A$39:$A$782,$A88,СВЦЭМ!$B$39:$B$782,R$83)+'СЕТ СН'!$H$11+СВЦЭМ!$D$10+'СЕТ СН'!$H$5-'СЕТ СН'!$H$21</f>
        <v>3637.1474826200001</v>
      </c>
      <c r="S88" s="36">
        <f>SUMIFS(СВЦЭМ!$D$39:$D$782,СВЦЭМ!$A$39:$A$782,$A88,СВЦЭМ!$B$39:$B$782,S$83)+'СЕТ СН'!$H$11+СВЦЭМ!$D$10+'СЕТ СН'!$H$5-'СЕТ СН'!$H$21</f>
        <v>3590.3727153300001</v>
      </c>
      <c r="T88" s="36">
        <f>SUMIFS(СВЦЭМ!$D$39:$D$782,СВЦЭМ!$A$39:$A$782,$A88,СВЦЭМ!$B$39:$B$782,T$83)+'СЕТ СН'!$H$11+СВЦЭМ!$D$10+'СЕТ СН'!$H$5-'СЕТ СН'!$H$21</f>
        <v>3552.8847340299999</v>
      </c>
      <c r="U88" s="36">
        <f>SUMIFS(СВЦЭМ!$D$39:$D$782,СВЦЭМ!$A$39:$A$782,$A88,СВЦЭМ!$B$39:$B$782,U$83)+'СЕТ СН'!$H$11+СВЦЭМ!$D$10+'СЕТ СН'!$H$5-'СЕТ СН'!$H$21</f>
        <v>3545.0277774300002</v>
      </c>
      <c r="V88" s="36">
        <f>SUMIFS(СВЦЭМ!$D$39:$D$782,СВЦЭМ!$A$39:$A$782,$A88,СВЦЭМ!$B$39:$B$782,V$83)+'СЕТ СН'!$H$11+СВЦЭМ!$D$10+'СЕТ СН'!$H$5-'СЕТ СН'!$H$21</f>
        <v>3557.0976877399999</v>
      </c>
      <c r="W88" s="36">
        <f>SUMIFS(СВЦЭМ!$D$39:$D$782,СВЦЭМ!$A$39:$A$782,$A88,СВЦЭМ!$B$39:$B$782,W$83)+'СЕТ СН'!$H$11+СВЦЭМ!$D$10+'СЕТ СН'!$H$5-'СЕТ СН'!$H$21</f>
        <v>3577.6394197400004</v>
      </c>
      <c r="X88" s="36">
        <f>SUMIFS(СВЦЭМ!$D$39:$D$782,СВЦЭМ!$A$39:$A$782,$A88,СВЦЭМ!$B$39:$B$782,X$83)+'СЕТ СН'!$H$11+СВЦЭМ!$D$10+'СЕТ СН'!$H$5-'СЕТ СН'!$H$21</f>
        <v>3595.8206623000001</v>
      </c>
      <c r="Y88" s="36">
        <f>SUMIFS(СВЦЭМ!$D$39:$D$782,СВЦЭМ!$A$39:$A$782,$A88,СВЦЭМ!$B$39:$B$782,Y$83)+'СЕТ СН'!$H$11+СВЦЭМ!$D$10+'СЕТ СН'!$H$5-'СЕТ СН'!$H$21</f>
        <v>3567.6969754800002</v>
      </c>
    </row>
    <row r="89" spans="1:27" ht="15.75" x14ac:dyDescent="0.2">
      <c r="A89" s="35">
        <f t="shared" si="2"/>
        <v>44626</v>
      </c>
      <c r="B89" s="36">
        <f>SUMIFS(СВЦЭМ!$D$39:$D$782,СВЦЭМ!$A$39:$A$782,$A89,СВЦЭМ!$B$39:$B$782,B$83)+'СЕТ СН'!$H$11+СВЦЭМ!$D$10+'СЕТ СН'!$H$5-'СЕТ СН'!$H$21</f>
        <v>3576.8856170200002</v>
      </c>
      <c r="C89" s="36">
        <f>SUMIFS(СВЦЭМ!$D$39:$D$782,СВЦЭМ!$A$39:$A$782,$A89,СВЦЭМ!$B$39:$B$782,C$83)+'СЕТ СН'!$H$11+СВЦЭМ!$D$10+'СЕТ СН'!$H$5-'СЕТ СН'!$H$21</f>
        <v>3591.1092850600003</v>
      </c>
      <c r="D89" s="36">
        <f>SUMIFS(СВЦЭМ!$D$39:$D$782,СВЦЭМ!$A$39:$A$782,$A89,СВЦЭМ!$B$39:$B$782,D$83)+'СЕТ СН'!$H$11+СВЦЭМ!$D$10+'СЕТ СН'!$H$5-'СЕТ СН'!$H$21</f>
        <v>3658.2108659599999</v>
      </c>
      <c r="E89" s="36">
        <f>SUMIFS(СВЦЭМ!$D$39:$D$782,СВЦЭМ!$A$39:$A$782,$A89,СВЦЭМ!$B$39:$B$782,E$83)+'СЕТ СН'!$H$11+СВЦЭМ!$D$10+'СЕТ СН'!$H$5-'СЕТ СН'!$H$21</f>
        <v>3699.8373745600002</v>
      </c>
      <c r="F89" s="36">
        <f>SUMIFS(СВЦЭМ!$D$39:$D$782,СВЦЭМ!$A$39:$A$782,$A89,СВЦЭМ!$B$39:$B$782,F$83)+'СЕТ СН'!$H$11+СВЦЭМ!$D$10+'СЕТ СН'!$H$5-'СЕТ СН'!$H$21</f>
        <v>3704.85537948</v>
      </c>
      <c r="G89" s="36">
        <f>SUMIFS(СВЦЭМ!$D$39:$D$782,СВЦЭМ!$A$39:$A$782,$A89,СВЦЭМ!$B$39:$B$782,G$83)+'СЕТ СН'!$H$11+СВЦЭМ!$D$10+'СЕТ СН'!$H$5-'СЕТ СН'!$H$21</f>
        <v>3701.3285446200002</v>
      </c>
      <c r="H89" s="36">
        <f>SUMIFS(СВЦЭМ!$D$39:$D$782,СВЦЭМ!$A$39:$A$782,$A89,СВЦЭМ!$B$39:$B$782,H$83)+'СЕТ СН'!$H$11+СВЦЭМ!$D$10+'СЕТ СН'!$H$5-'СЕТ СН'!$H$21</f>
        <v>3677.1188155700002</v>
      </c>
      <c r="I89" s="36">
        <f>SUMIFS(СВЦЭМ!$D$39:$D$782,СВЦЭМ!$A$39:$A$782,$A89,СВЦЭМ!$B$39:$B$782,I$83)+'СЕТ СН'!$H$11+СВЦЭМ!$D$10+'СЕТ СН'!$H$5-'СЕТ СН'!$H$21</f>
        <v>3575.1696815400001</v>
      </c>
      <c r="J89" s="36">
        <f>SUMIFS(СВЦЭМ!$D$39:$D$782,СВЦЭМ!$A$39:$A$782,$A89,СВЦЭМ!$B$39:$B$782,J$83)+'СЕТ СН'!$H$11+СВЦЭМ!$D$10+'СЕТ СН'!$H$5-'СЕТ СН'!$H$21</f>
        <v>3519.0956860599999</v>
      </c>
      <c r="K89" s="36">
        <f>SUMIFS(СВЦЭМ!$D$39:$D$782,СВЦЭМ!$A$39:$A$782,$A89,СВЦЭМ!$B$39:$B$782,K$83)+'СЕТ СН'!$H$11+СВЦЭМ!$D$10+'СЕТ СН'!$H$5-'СЕТ СН'!$H$21</f>
        <v>3493.1181023100003</v>
      </c>
      <c r="L89" s="36">
        <f>SUMIFS(СВЦЭМ!$D$39:$D$782,СВЦЭМ!$A$39:$A$782,$A89,СВЦЭМ!$B$39:$B$782,L$83)+'СЕТ СН'!$H$11+СВЦЭМ!$D$10+'СЕТ СН'!$H$5-'СЕТ СН'!$H$21</f>
        <v>3501.4868084899999</v>
      </c>
      <c r="M89" s="36">
        <f>SUMIFS(СВЦЭМ!$D$39:$D$782,СВЦЭМ!$A$39:$A$782,$A89,СВЦЭМ!$B$39:$B$782,M$83)+'СЕТ СН'!$H$11+СВЦЭМ!$D$10+'СЕТ СН'!$H$5-'СЕТ СН'!$H$21</f>
        <v>3517.2193364300001</v>
      </c>
      <c r="N89" s="36">
        <f>SUMIFS(СВЦЭМ!$D$39:$D$782,СВЦЭМ!$A$39:$A$782,$A89,СВЦЭМ!$B$39:$B$782,N$83)+'СЕТ СН'!$H$11+СВЦЭМ!$D$10+'СЕТ СН'!$H$5-'СЕТ СН'!$H$21</f>
        <v>3578.6302843900003</v>
      </c>
      <c r="O89" s="36">
        <f>SUMIFS(СВЦЭМ!$D$39:$D$782,СВЦЭМ!$A$39:$A$782,$A89,СВЦЭМ!$B$39:$B$782,O$83)+'СЕТ СН'!$H$11+СВЦЭМ!$D$10+'СЕТ СН'!$H$5-'СЕТ СН'!$H$21</f>
        <v>3627.5995300100003</v>
      </c>
      <c r="P89" s="36">
        <f>SUMIFS(СВЦЭМ!$D$39:$D$782,СВЦЭМ!$A$39:$A$782,$A89,СВЦЭМ!$B$39:$B$782,P$83)+'СЕТ СН'!$H$11+СВЦЭМ!$D$10+'СЕТ СН'!$H$5-'СЕТ СН'!$H$21</f>
        <v>3643.2214717500001</v>
      </c>
      <c r="Q89" s="36">
        <f>SUMIFS(СВЦЭМ!$D$39:$D$782,СВЦЭМ!$A$39:$A$782,$A89,СВЦЭМ!$B$39:$B$782,Q$83)+'СЕТ СН'!$H$11+СВЦЭМ!$D$10+'СЕТ СН'!$H$5-'СЕТ СН'!$H$21</f>
        <v>3630.7235139800005</v>
      </c>
      <c r="R89" s="36">
        <f>SUMIFS(СВЦЭМ!$D$39:$D$782,СВЦЭМ!$A$39:$A$782,$A89,СВЦЭМ!$B$39:$B$782,R$83)+'СЕТ СН'!$H$11+СВЦЭМ!$D$10+'СЕТ СН'!$H$5-'СЕТ СН'!$H$21</f>
        <v>3591.35130063</v>
      </c>
      <c r="S89" s="36">
        <f>SUMIFS(СВЦЭМ!$D$39:$D$782,СВЦЭМ!$A$39:$A$782,$A89,СВЦЭМ!$B$39:$B$782,S$83)+'СЕТ СН'!$H$11+СВЦЭМ!$D$10+'СЕТ СН'!$H$5-'СЕТ СН'!$H$21</f>
        <v>3538.6297400200001</v>
      </c>
      <c r="T89" s="36">
        <f>SUMIFS(СВЦЭМ!$D$39:$D$782,СВЦЭМ!$A$39:$A$782,$A89,СВЦЭМ!$B$39:$B$782,T$83)+'СЕТ СН'!$H$11+СВЦЭМ!$D$10+'СЕТ СН'!$H$5-'СЕТ СН'!$H$21</f>
        <v>3503.5380716300001</v>
      </c>
      <c r="U89" s="36">
        <f>SUMIFS(СВЦЭМ!$D$39:$D$782,СВЦЭМ!$A$39:$A$782,$A89,СВЦЭМ!$B$39:$B$782,U$83)+'СЕТ СН'!$H$11+СВЦЭМ!$D$10+'СЕТ СН'!$H$5-'СЕТ СН'!$H$21</f>
        <v>3475.2984945000003</v>
      </c>
      <c r="V89" s="36">
        <f>SUMIFS(СВЦЭМ!$D$39:$D$782,СВЦЭМ!$A$39:$A$782,$A89,СВЦЭМ!$B$39:$B$782,V$83)+'СЕТ СН'!$H$11+СВЦЭМ!$D$10+'СЕТ СН'!$H$5-'СЕТ СН'!$H$21</f>
        <v>3476.9359678600003</v>
      </c>
      <c r="W89" s="36">
        <f>SUMIFS(СВЦЭМ!$D$39:$D$782,СВЦЭМ!$A$39:$A$782,$A89,СВЦЭМ!$B$39:$B$782,W$83)+'СЕТ СН'!$H$11+СВЦЭМ!$D$10+'СЕТ СН'!$H$5-'СЕТ СН'!$H$21</f>
        <v>3490.71198959</v>
      </c>
      <c r="X89" s="36">
        <f>SUMIFS(СВЦЭМ!$D$39:$D$782,СВЦЭМ!$A$39:$A$782,$A89,СВЦЭМ!$B$39:$B$782,X$83)+'СЕТ СН'!$H$11+СВЦЭМ!$D$10+'СЕТ СН'!$H$5-'СЕТ СН'!$H$21</f>
        <v>3520.2940622400001</v>
      </c>
      <c r="Y89" s="36">
        <f>SUMIFS(СВЦЭМ!$D$39:$D$782,СВЦЭМ!$A$39:$A$782,$A89,СВЦЭМ!$B$39:$B$782,Y$83)+'СЕТ СН'!$H$11+СВЦЭМ!$D$10+'СЕТ СН'!$H$5-'СЕТ СН'!$H$21</f>
        <v>3540.0204368000004</v>
      </c>
    </row>
    <row r="90" spans="1:27" ht="15.75" x14ac:dyDescent="0.2">
      <c r="A90" s="35">
        <f t="shared" si="2"/>
        <v>44627</v>
      </c>
      <c r="B90" s="36">
        <f>SUMIFS(СВЦЭМ!$D$39:$D$782,СВЦЭМ!$A$39:$A$782,$A90,СВЦЭМ!$B$39:$B$782,B$83)+'СЕТ СН'!$H$11+СВЦЭМ!$D$10+'СЕТ СН'!$H$5-'СЕТ СН'!$H$21</f>
        <v>3551.1321450900004</v>
      </c>
      <c r="C90" s="36">
        <f>SUMIFS(СВЦЭМ!$D$39:$D$782,СВЦЭМ!$A$39:$A$782,$A90,СВЦЭМ!$B$39:$B$782,C$83)+'СЕТ СН'!$H$11+СВЦЭМ!$D$10+'СЕТ СН'!$H$5-'СЕТ СН'!$H$21</f>
        <v>3596.5498284200003</v>
      </c>
      <c r="D90" s="36">
        <f>SUMIFS(СВЦЭМ!$D$39:$D$782,СВЦЭМ!$A$39:$A$782,$A90,СВЦЭМ!$B$39:$B$782,D$83)+'СЕТ СН'!$H$11+СВЦЭМ!$D$10+'СЕТ СН'!$H$5-'СЕТ СН'!$H$21</f>
        <v>3656.2681476799999</v>
      </c>
      <c r="E90" s="36">
        <f>SUMIFS(СВЦЭМ!$D$39:$D$782,СВЦЭМ!$A$39:$A$782,$A90,СВЦЭМ!$B$39:$B$782,E$83)+'СЕТ СН'!$H$11+СВЦЭМ!$D$10+'СЕТ СН'!$H$5-'СЕТ СН'!$H$21</f>
        <v>3692.6137314400003</v>
      </c>
      <c r="F90" s="36">
        <f>SUMIFS(СВЦЭМ!$D$39:$D$782,СВЦЭМ!$A$39:$A$782,$A90,СВЦЭМ!$B$39:$B$782,F$83)+'СЕТ СН'!$H$11+СВЦЭМ!$D$10+'СЕТ СН'!$H$5-'СЕТ СН'!$H$21</f>
        <v>3705.09957622</v>
      </c>
      <c r="G90" s="36">
        <f>SUMIFS(СВЦЭМ!$D$39:$D$782,СВЦЭМ!$A$39:$A$782,$A90,СВЦЭМ!$B$39:$B$782,G$83)+'СЕТ СН'!$H$11+СВЦЭМ!$D$10+'СЕТ СН'!$H$5-'СЕТ СН'!$H$21</f>
        <v>3694.8205806300002</v>
      </c>
      <c r="H90" s="36">
        <f>SUMIFS(СВЦЭМ!$D$39:$D$782,СВЦЭМ!$A$39:$A$782,$A90,СВЦЭМ!$B$39:$B$782,H$83)+'СЕТ СН'!$H$11+СВЦЭМ!$D$10+'СЕТ СН'!$H$5-'СЕТ СН'!$H$21</f>
        <v>3661.1867480000001</v>
      </c>
      <c r="I90" s="36">
        <f>SUMIFS(СВЦЭМ!$D$39:$D$782,СВЦЭМ!$A$39:$A$782,$A90,СВЦЭМ!$B$39:$B$782,I$83)+'СЕТ СН'!$H$11+СВЦЭМ!$D$10+'СЕТ СН'!$H$5-'СЕТ СН'!$H$21</f>
        <v>3585.1112272300002</v>
      </c>
      <c r="J90" s="36">
        <f>SUMIFS(СВЦЭМ!$D$39:$D$782,СВЦЭМ!$A$39:$A$782,$A90,СВЦЭМ!$B$39:$B$782,J$83)+'СЕТ СН'!$H$11+СВЦЭМ!$D$10+'СЕТ СН'!$H$5-'СЕТ СН'!$H$21</f>
        <v>3512.7733846600004</v>
      </c>
      <c r="K90" s="36">
        <f>SUMIFS(СВЦЭМ!$D$39:$D$782,СВЦЭМ!$A$39:$A$782,$A90,СВЦЭМ!$B$39:$B$782,K$83)+'СЕТ СН'!$H$11+СВЦЭМ!$D$10+'СЕТ СН'!$H$5-'СЕТ СН'!$H$21</f>
        <v>3498.6497148200001</v>
      </c>
      <c r="L90" s="36">
        <f>SUMIFS(СВЦЭМ!$D$39:$D$782,СВЦЭМ!$A$39:$A$782,$A90,СВЦЭМ!$B$39:$B$782,L$83)+'СЕТ СН'!$H$11+СВЦЭМ!$D$10+'СЕТ СН'!$H$5-'СЕТ СН'!$H$21</f>
        <v>3496.9910147000001</v>
      </c>
      <c r="M90" s="36">
        <f>SUMIFS(СВЦЭМ!$D$39:$D$782,СВЦЭМ!$A$39:$A$782,$A90,СВЦЭМ!$B$39:$B$782,M$83)+'СЕТ СН'!$H$11+СВЦЭМ!$D$10+'СЕТ СН'!$H$5-'СЕТ СН'!$H$21</f>
        <v>3543.5573210399998</v>
      </c>
      <c r="N90" s="36">
        <f>SUMIFS(СВЦЭМ!$D$39:$D$782,СВЦЭМ!$A$39:$A$782,$A90,СВЦЭМ!$B$39:$B$782,N$83)+'СЕТ СН'!$H$11+СВЦЭМ!$D$10+'СЕТ СН'!$H$5-'СЕТ СН'!$H$21</f>
        <v>3611.8386754600001</v>
      </c>
      <c r="O90" s="36">
        <f>SUMIFS(СВЦЭМ!$D$39:$D$782,СВЦЭМ!$A$39:$A$782,$A90,СВЦЭМ!$B$39:$B$782,O$83)+'СЕТ СН'!$H$11+СВЦЭМ!$D$10+'СЕТ СН'!$H$5-'СЕТ СН'!$H$21</f>
        <v>3663.5152853400004</v>
      </c>
      <c r="P90" s="36">
        <f>SUMIFS(СВЦЭМ!$D$39:$D$782,СВЦЭМ!$A$39:$A$782,$A90,СВЦЭМ!$B$39:$B$782,P$83)+'СЕТ СН'!$H$11+СВЦЭМ!$D$10+'СЕТ СН'!$H$5-'СЕТ СН'!$H$21</f>
        <v>3663.8935677899999</v>
      </c>
      <c r="Q90" s="36">
        <f>SUMIFS(СВЦЭМ!$D$39:$D$782,СВЦЭМ!$A$39:$A$782,$A90,СВЦЭМ!$B$39:$B$782,Q$83)+'СЕТ СН'!$H$11+СВЦЭМ!$D$10+'СЕТ СН'!$H$5-'СЕТ СН'!$H$21</f>
        <v>3639.9617041600004</v>
      </c>
      <c r="R90" s="36">
        <f>SUMIFS(СВЦЭМ!$D$39:$D$782,СВЦЭМ!$A$39:$A$782,$A90,СВЦЭМ!$B$39:$B$782,R$83)+'СЕТ СН'!$H$11+СВЦЭМ!$D$10+'СЕТ СН'!$H$5-'СЕТ СН'!$H$21</f>
        <v>3598.1163580100001</v>
      </c>
      <c r="S90" s="36">
        <f>SUMIFS(СВЦЭМ!$D$39:$D$782,СВЦЭМ!$A$39:$A$782,$A90,СВЦЭМ!$B$39:$B$782,S$83)+'СЕТ СН'!$H$11+СВЦЭМ!$D$10+'СЕТ СН'!$H$5-'СЕТ СН'!$H$21</f>
        <v>3557.1751712800005</v>
      </c>
      <c r="T90" s="36">
        <f>SUMIFS(СВЦЭМ!$D$39:$D$782,СВЦЭМ!$A$39:$A$782,$A90,СВЦЭМ!$B$39:$B$782,T$83)+'СЕТ СН'!$H$11+СВЦЭМ!$D$10+'СЕТ СН'!$H$5-'СЕТ СН'!$H$21</f>
        <v>3525.1495004100002</v>
      </c>
      <c r="U90" s="36">
        <f>SUMIFS(СВЦЭМ!$D$39:$D$782,СВЦЭМ!$A$39:$A$782,$A90,СВЦЭМ!$B$39:$B$782,U$83)+'СЕТ СН'!$H$11+СВЦЭМ!$D$10+'СЕТ СН'!$H$5-'СЕТ СН'!$H$21</f>
        <v>3490.2349096900002</v>
      </c>
      <c r="V90" s="36">
        <f>SUMIFS(СВЦЭМ!$D$39:$D$782,СВЦЭМ!$A$39:$A$782,$A90,СВЦЭМ!$B$39:$B$782,V$83)+'СЕТ СН'!$H$11+СВЦЭМ!$D$10+'СЕТ СН'!$H$5-'СЕТ СН'!$H$21</f>
        <v>3488.0798244400003</v>
      </c>
      <c r="W90" s="36">
        <f>SUMIFS(СВЦЭМ!$D$39:$D$782,СВЦЭМ!$A$39:$A$782,$A90,СВЦЭМ!$B$39:$B$782,W$83)+'СЕТ СН'!$H$11+СВЦЭМ!$D$10+'СЕТ СН'!$H$5-'СЕТ СН'!$H$21</f>
        <v>3508.7060306800004</v>
      </c>
      <c r="X90" s="36">
        <f>SUMIFS(СВЦЭМ!$D$39:$D$782,СВЦЭМ!$A$39:$A$782,$A90,СВЦЭМ!$B$39:$B$782,X$83)+'СЕТ СН'!$H$11+СВЦЭМ!$D$10+'СЕТ СН'!$H$5-'СЕТ СН'!$H$21</f>
        <v>3541.3653387200002</v>
      </c>
      <c r="Y90" s="36">
        <f>SUMIFS(СВЦЭМ!$D$39:$D$782,СВЦЭМ!$A$39:$A$782,$A90,СВЦЭМ!$B$39:$B$782,Y$83)+'СЕТ СН'!$H$11+СВЦЭМ!$D$10+'СЕТ СН'!$H$5-'СЕТ СН'!$H$21</f>
        <v>3572.9587655700002</v>
      </c>
    </row>
    <row r="91" spans="1:27" ht="15.75" x14ac:dyDescent="0.2">
      <c r="A91" s="35">
        <f t="shared" si="2"/>
        <v>44628</v>
      </c>
      <c r="B91" s="36">
        <f>SUMIFS(СВЦЭМ!$D$39:$D$782,СВЦЭМ!$A$39:$A$782,$A91,СВЦЭМ!$B$39:$B$782,B$83)+'СЕТ СН'!$H$11+СВЦЭМ!$D$10+'СЕТ СН'!$H$5-'СЕТ СН'!$H$21</f>
        <v>3556.1413186200002</v>
      </c>
      <c r="C91" s="36">
        <f>SUMIFS(СВЦЭМ!$D$39:$D$782,СВЦЭМ!$A$39:$A$782,$A91,СВЦЭМ!$B$39:$B$782,C$83)+'СЕТ СН'!$H$11+СВЦЭМ!$D$10+'СЕТ СН'!$H$5-'СЕТ СН'!$H$21</f>
        <v>3592.1141320400002</v>
      </c>
      <c r="D91" s="36">
        <f>SUMIFS(СВЦЭМ!$D$39:$D$782,СВЦЭМ!$A$39:$A$782,$A91,СВЦЭМ!$B$39:$B$782,D$83)+'СЕТ СН'!$H$11+СВЦЭМ!$D$10+'СЕТ СН'!$H$5-'СЕТ СН'!$H$21</f>
        <v>3640.0146119500005</v>
      </c>
      <c r="E91" s="36">
        <f>SUMIFS(СВЦЭМ!$D$39:$D$782,СВЦЭМ!$A$39:$A$782,$A91,СВЦЭМ!$B$39:$B$782,E$83)+'СЕТ СН'!$H$11+СВЦЭМ!$D$10+'СЕТ СН'!$H$5-'СЕТ СН'!$H$21</f>
        <v>3672.8853004500002</v>
      </c>
      <c r="F91" s="36">
        <f>SUMIFS(СВЦЭМ!$D$39:$D$782,СВЦЭМ!$A$39:$A$782,$A91,СВЦЭМ!$B$39:$B$782,F$83)+'СЕТ СН'!$H$11+СВЦЭМ!$D$10+'СЕТ СН'!$H$5-'СЕТ СН'!$H$21</f>
        <v>3688.6600309800001</v>
      </c>
      <c r="G91" s="36">
        <f>SUMIFS(СВЦЭМ!$D$39:$D$782,СВЦЭМ!$A$39:$A$782,$A91,СВЦЭМ!$B$39:$B$782,G$83)+'СЕТ СН'!$H$11+СВЦЭМ!$D$10+'СЕТ СН'!$H$5-'СЕТ СН'!$H$21</f>
        <v>3684.5262415900002</v>
      </c>
      <c r="H91" s="36">
        <f>SUMIFS(СВЦЭМ!$D$39:$D$782,СВЦЭМ!$A$39:$A$782,$A91,СВЦЭМ!$B$39:$B$782,H$83)+'СЕТ СН'!$H$11+СВЦЭМ!$D$10+'СЕТ СН'!$H$5-'СЕТ СН'!$H$21</f>
        <v>3662.0560538400005</v>
      </c>
      <c r="I91" s="36">
        <f>SUMIFS(СВЦЭМ!$D$39:$D$782,СВЦЭМ!$A$39:$A$782,$A91,СВЦЭМ!$B$39:$B$782,I$83)+'СЕТ СН'!$H$11+СВЦЭМ!$D$10+'СЕТ СН'!$H$5-'СЕТ СН'!$H$21</f>
        <v>3581.5548362899999</v>
      </c>
      <c r="J91" s="36">
        <f>SUMIFS(СВЦЭМ!$D$39:$D$782,СВЦЭМ!$A$39:$A$782,$A91,СВЦЭМ!$B$39:$B$782,J$83)+'СЕТ СН'!$H$11+СВЦЭМ!$D$10+'СЕТ СН'!$H$5-'СЕТ СН'!$H$21</f>
        <v>3503.5172110900003</v>
      </c>
      <c r="K91" s="36">
        <f>SUMIFS(СВЦЭМ!$D$39:$D$782,СВЦЭМ!$A$39:$A$782,$A91,СВЦЭМ!$B$39:$B$782,K$83)+'СЕТ СН'!$H$11+СВЦЭМ!$D$10+'СЕТ СН'!$H$5-'СЕТ СН'!$H$21</f>
        <v>3497.1594363700001</v>
      </c>
      <c r="L91" s="36">
        <f>SUMIFS(СВЦЭМ!$D$39:$D$782,СВЦЭМ!$A$39:$A$782,$A91,СВЦЭМ!$B$39:$B$782,L$83)+'СЕТ СН'!$H$11+СВЦЭМ!$D$10+'СЕТ СН'!$H$5-'СЕТ СН'!$H$21</f>
        <v>3497.0326353800001</v>
      </c>
      <c r="M91" s="36">
        <f>SUMIFS(СВЦЭМ!$D$39:$D$782,СВЦЭМ!$A$39:$A$782,$A91,СВЦЭМ!$B$39:$B$782,M$83)+'СЕТ СН'!$H$11+СВЦЭМ!$D$10+'СЕТ СН'!$H$5-'СЕТ СН'!$H$21</f>
        <v>3557.4254156799998</v>
      </c>
      <c r="N91" s="36">
        <f>SUMIFS(СВЦЭМ!$D$39:$D$782,СВЦЭМ!$A$39:$A$782,$A91,СВЦЭМ!$B$39:$B$782,N$83)+'СЕТ СН'!$H$11+СВЦЭМ!$D$10+'СЕТ СН'!$H$5-'СЕТ СН'!$H$21</f>
        <v>3633.1752237000001</v>
      </c>
      <c r="O91" s="36">
        <f>SUMIFS(СВЦЭМ!$D$39:$D$782,СВЦЭМ!$A$39:$A$782,$A91,СВЦЭМ!$B$39:$B$782,O$83)+'СЕТ СН'!$H$11+СВЦЭМ!$D$10+'СЕТ СН'!$H$5-'СЕТ СН'!$H$21</f>
        <v>3669.9482579400001</v>
      </c>
      <c r="P91" s="36">
        <f>SUMIFS(СВЦЭМ!$D$39:$D$782,СВЦЭМ!$A$39:$A$782,$A91,СВЦЭМ!$B$39:$B$782,P$83)+'СЕТ СН'!$H$11+СВЦЭМ!$D$10+'СЕТ СН'!$H$5-'СЕТ СН'!$H$21</f>
        <v>3672.0009952700002</v>
      </c>
      <c r="Q91" s="36">
        <f>SUMIFS(СВЦЭМ!$D$39:$D$782,СВЦЭМ!$A$39:$A$782,$A91,СВЦЭМ!$B$39:$B$782,Q$83)+'СЕТ СН'!$H$11+СВЦЭМ!$D$10+'СЕТ СН'!$H$5-'СЕТ СН'!$H$21</f>
        <v>3653.6750912699999</v>
      </c>
      <c r="R91" s="36">
        <f>SUMIFS(СВЦЭМ!$D$39:$D$782,СВЦЭМ!$A$39:$A$782,$A91,СВЦЭМ!$B$39:$B$782,R$83)+'СЕТ СН'!$H$11+СВЦЭМ!$D$10+'СЕТ СН'!$H$5-'СЕТ СН'!$H$21</f>
        <v>3601.7478269100002</v>
      </c>
      <c r="S91" s="36">
        <f>SUMIFS(СВЦЭМ!$D$39:$D$782,СВЦЭМ!$A$39:$A$782,$A91,СВЦЭМ!$B$39:$B$782,S$83)+'СЕТ СН'!$H$11+СВЦЭМ!$D$10+'СЕТ СН'!$H$5-'СЕТ СН'!$H$21</f>
        <v>3551.3745416800002</v>
      </c>
      <c r="T91" s="36">
        <f>SUMIFS(СВЦЭМ!$D$39:$D$782,СВЦЭМ!$A$39:$A$782,$A91,СВЦЭМ!$B$39:$B$782,T$83)+'СЕТ СН'!$H$11+СВЦЭМ!$D$10+'СЕТ СН'!$H$5-'СЕТ СН'!$H$21</f>
        <v>3509.8203098600002</v>
      </c>
      <c r="U91" s="36">
        <f>SUMIFS(СВЦЭМ!$D$39:$D$782,СВЦЭМ!$A$39:$A$782,$A91,СВЦЭМ!$B$39:$B$782,U$83)+'СЕТ СН'!$H$11+СВЦЭМ!$D$10+'СЕТ СН'!$H$5-'СЕТ СН'!$H$21</f>
        <v>3487.6154910499999</v>
      </c>
      <c r="V91" s="36">
        <f>SUMIFS(СВЦЭМ!$D$39:$D$782,СВЦЭМ!$A$39:$A$782,$A91,СВЦЭМ!$B$39:$B$782,V$83)+'СЕТ СН'!$H$11+СВЦЭМ!$D$10+'СЕТ СН'!$H$5-'СЕТ СН'!$H$21</f>
        <v>3493.0177130900001</v>
      </c>
      <c r="W91" s="36">
        <f>SUMIFS(СВЦЭМ!$D$39:$D$782,СВЦЭМ!$A$39:$A$782,$A91,СВЦЭМ!$B$39:$B$782,W$83)+'СЕТ СН'!$H$11+СВЦЭМ!$D$10+'СЕТ СН'!$H$5-'СЕТ СН'!$H$21</f>
        <v>3507.5923088899999</v>
      </c>
      <c r="X91" s="36">
        <f>SUMIFS(СВЦЭМ!$D$39:$D$782,СВЦЭМ!$A$39:$A$782,$A91,СВЦЭМ!$B$39:$B$782,X$83)+'СЕТ СН'!$H$11+СВЦЭМ!$D$10+'СЕТ СН'!$H$5-'СЕТ СН'!$H$21</f>
        <v>3535.4277946800003</v>
      </c>
      <c r="Y91" s="36">
        <f>SUMIFS(СВЦЭМ!$D$39:$D$782,СВЦЭМ!$A$39:$A$782,$A91,СВЦЭМ!$B$39:$B$782,Y$83)+'СЕТ СН'!$H$11+СВЦЭМ!$D$10+'СЕТ СН'!$H$5-'СЕТ СН'!$H$21</f>
        <v>3571.6614385299999</v>
      </c>
    </row>
    <row r="92" spans="1:27" ht="15.75" x14ac:dyDescent="0.2">
      <c r="A92" s="35">
        <f t="shared" si="2"/>
        <v>44629</v>
      </c>
      <c r="B92" s="36">
        <f>SUMIFS(СВЦЭМ!$D$39:$D$782,СВЦЭМ!$A$39:$A$782,$A92,СВЦЭМ!$B$39:$B$782,B$83)+'СЕТ СН'!$H$11+СВЦЭМ!$D$10+'СЕТ СН'!$H$5-'СЕТ СН'!$H$21</f>
        <v>3563.6471902600001</v>
      </c>
      <c r="C92" s="36">
        <f>SUMIFS(СВЦЭМ!$D$39:$D$782,СВЦЭМ!$A$39:$A$782,$A92,СВЦЭМ!$B$39:$B$782,C$83)+'СЕТ СН'!$H$11+СВЦЭМ!$D$10+'СЕТ СН'!$H$5-'СЕТ СН'!$H$21</f>
        <v>3616.74654517</v>
      </c>
      <c r="D92" s="36">
        <f>SUMIFS(СВЦЭМ!$D$39:$D$782,СВЦЭМ!$A$39:$A$782,$A92,СВЦЭМ!$B$39:$B$782,D$83)+'СЕТ СН'!$H$11+СВЦЭМ!$D$10+'СЕТ СН'!$H$5-'СЕТ СН'!$H$21</f>
        <v>3657.10710724</v>
      </c>
      <c r="E92" s="36">
        <f>SUMIFS(СВЦЭМ!$D$39:$D$782,СВЦЭМ!$A$39:$A$782,$A92,СВЦЭМ!$B$39:$B$782,E$83)+'СЕТ СН'!$H$11+СВЦЭМ!$D$10+'СЕТ СН'!$H$5-'СЕТ СН'!$H$21</f>
        <v>3683.7497827800003</v>
      </c>
      <c r="F92" s="36">
        <f>SUMIFS(СВЦЭМ!$D$39:$D$782,СВЦЭМ!$A$39:$A$782,$A92,СВЦЭМ!$B$39:$B$782,F$83)+'СЕТ СН'!$H$11+СВЦЭМ!$D$10+'СЕТ СН'!$H$5-'СЕТ СН'!$H$21</f>
        <v>3716.0150551699999</v>
      </c>
      <c r="G92" s="36">
        <f>SUMIFS(СВЦЭМ!$D$39:$D$782,СВЦЭМ!$A$39:$A$782,$A92,СВЦЭМ!$B$39:$B$782,G$83)+'СЕТ СН'!$H$11+СВЦЭМ!$D$10+'СЕТ СН'!$H$5-'СЕТ СН'!$H$21</f>
        <v>3707.4236982900002</v>
      </c>
      <c r="H92" s="36">
        <f>SUMIFS(СВЦЭМ!$D$39:$D$782,СВЦЭМ!$A$39:$A$782,$A92,СВЦЭМ!$B$39:$B$782,H$83)+'СЕТ СН'!$H$11+СВЦЭМ!$D$10+'СЕТ СН'!$H$5-'СЕТ СН'!$H$21</f>
        <v>3648.9297952400002</v>
      </c>
      <c r="I92" s="36">
        <f>SUMIFS(СВЦЭМ!$D$39:$D$782,СВЦЭМ!$A$39:$A$782,$A92,СВЦЭМ!$B$39:$B$782,I$83)+'СЕТ СН'!$H$11+СВЦЭМ!$D$10+'СЕТ СН'!$H$5-'СЕТ СН'!$H$21</f>
        <v>3612.2438059200003</v>
      </c>
      <c r="J92" s="36">
        <f>SUMIFS(СВЦЭМ!$D$39:$D$782,СВЦЭМ!$A$39:$A$782,$A92,СВЦЭМ!$B$39:$B$782,J$83)+'СЕТ СН'!$H$11+СВЦЭМ!$D$10+'СЕТ СН'!$H$5-'СЕТ СН'!$H$21</f>
        <v>3589.6998899600003</v>
      </c>
      <c r="K92" s="36">
        <f>SUMIFS(СВЦЭМ!$D$39:$D$782,СВЦЭМ!$A$39:$A$782,$A92,СВЦЭМ!$B$39:$B$782,K$83)+'СЕТ СН'!$H$11+СВЦЭМ!$D$10+'СЕТ СН'!$H$5-'СЕТ СН'!$H$21</f>
        <v>3579.22903124</v>
      </c>
      <c r="L92" s="36">
        <f>SUMIFS(СВЦЭМ!$D$39:$D$782,СВЦЭМ!$A$39:$A$782,$A92,СВЦЭМ!$B$39:$B$782,L$83)+'СЕТ СН'!$H$11+СВЦЭМ!$D$10+'СЕТ СН'!$H$5-'СЕТ СН'!$H$21</f>
        <v>3587.3352754000002</v>
      </c>
      <c r="M92" s="36">
        <f>SUMIFS(СВЦЭМ!$D$39:$D$782,СВЦЭМ!$A$39:$A$782,$A92,СВЦЭМ!$B$39:$B$782,M$83)+'СЕТ СН'!$H$11+СВЦЭМ!$D$10+'СЕТ СН'!$H$5-'СЕТ СН'!$H$21</f>
        <v>3629.5668005799998</v>
      </c>
      <c r="N92" s="36">
        <f>SUMIFS(СВЦЭМ!$D$39:$D$782,СВЦЭМ!$A$39:$A$782,$A92,СВЦЭМ!$B$39:$B$782,N$83)+'СЕТ СН'!$H$11+СВЦЭМ!$D$10+'СЕТ СН'!$H$5-'СЕТ СН'!$H$21</f>
        <v>3660.4042847800001</v>
      </c>
      <c r="O92" s="36">
        <f>SUMIFS(СВЦЭМ!$D$39:$D$782,СВЦЭМ!$A$39:$A$782,$A92,СВЦЭМ!$B$39:$B$782,O$83)+'СЕТ СН'!$H$11+СВЦЭМ!$D$10+'СЕТ СН'!$H$5-'СЕТ СН'!$H$21</f>
        <v>3702.3024299200001</v>
      </c>
      <c r="P92" s="36">
        <f>SUMIFS(СВЦЭМ!$D$39:$D$782,СВЦЭМ!$A$39:$A$782,$A92,СВЦЭМ!$B$39:$B$782,P$83)+'СЕТ СН'!$H$11+СВЦЭМ!$D$10+'СЕТ СН'!$H$5-'СЕТ СН'!$H$21</f>
        <v>3708.9905008000001</v>
      </c>
      <c r="Q92" s="36">
        <f>SUMIFS(СВЦЭМ!$D$39:$D$782,СВЦЭМ!$A$39:$A$782,$A92,СВЦЭМ!$B$39:$B$782,Q$83)+'СЕТ СН'!$H$11+СВЦЭМ!$D$10+'СЕТ СН'!$H$5-'СЕТ СН'!$H$21</f>
        <v>3697.5432700600004</v>
      </c>
      <c r="R92" s="36">
        <f>SUMIFS(СВЦЭМ!$D$39:$D$782,СВЦЭМ!$A$39:$A$782,$A92,СВЦЭМ!$B$39:$B$782,R$83)+'СЕТ СН'!$H$11+СВЦЭМ!$D$10+'СЕТ СН'!$H$5-'СЕТ СН'!$H$21</f>
        <v>3660.0706548200001</v>
      </c>
      <c r="S92" s="36">
        <f>SUMIFS(СВЦЭМ!$D$39:$D$782,СВЦЭМ!$A$39:$A$782,$A92,СВЦЭМ!$B$39:$B$782,S$83)+'СЕТ СН'!$H$11+СВЦЭМ!$D$10+'СЕТ СН'!$H$5-'СЕТ СН'!$H$21</f>
        <v>3611.9861798700003</v>
      </c>
      <c r="T92" s="36">
        <f>SUMIFS(СВЦЭМ!$D$39:$D$782,СВЦЭМ!$A$39:$A$782,$A92,СВЦЭМ!$B$39:$B$782,T$83)+'СЕТ СН'!$H$11+СВЦЭМ!$D$10+'СЕТ СН'!$H$5-'СЕТ СН'!$H$21</f>
        <v>3574.0905994700001</v>
      </c>
      <c r="U92" s="36">
        <f>SUMIFS(СВЦЭМ!$D$39:$D$782,СВЦЭМ!$A$39:$A$782,$A92,СВЦЭМ!$B$39:$B$782,U$83)+'СЕТ СН'!$H$11+СВЦЭМ!$D$10+'СЕТ СН'!$H$5-'СЕТ СН'!$H$21</f>
        <v>3549.5013761300002</v>
      </c>
      <c r="V92" s="36">
        <f>SUMIFS(СВЦЭМ!$D$39:$D$782,СВЦЭМ!$A$39:$A$782,$A92,СВЦЭМ!$B$39:$B$782,V$83)+'СЕТ СН'!$H$11+СВЦЭМ!$D$10+'СЕТ СН'!$H$5-'СЕТ СН'!$H$21</f>
        <v>3563.1176514600002</v>
      </c>
      <c r="W92" s="36">
        <f>SUMIFS(СВЦЭМ!$D$39:$D$782,СВЦЭМ!$A$39:$A$782,$A92,СВЦЭМ!$B$39:$B$782,W$83)+'СЕТ СН'!$H$11+СВЦЭМ!$D$10+'СЕТ СН'!$H$5-'СЕТ СН'!$H$21</f>
        <v>3578.4509863200001</v>
      </c>
      <c r="X92" s="36">
        <f>SUMIFS(СВЦЭМ!$D$39:$D$782,СВЦЭМ!$A$39:$A$782,$A92,СВЦЭМ!$B$39:$B$782,X$83)+'СЕТ СН'!$H$11+СВЦЭМ!$D$10+'СЕТ СН'!$H$5-'СЕТ СН'!$H$21</f>
        <v>3602.5998469400001</v>
      </c>
      <c r="Y92" s="36">
        <f>SUMIFS(СВЦЭМ!$D$39:$D$782,СВЦЭМ!$A$39:$A$782,$A92,СВЦЭМ!$B$39:$B$782,Y$83)+'СЕТ СН'!$H$11+СВЦЭМ!$D$10+'СЕТ СН'!$H$5-'СЕТ СН'!$H$21</f>
        <v>3617.2210435400002</v>
      </c>
    </row>
    <row r="93" spans="1:27" ht="15.75" x14ac:dyDescent="0.2">
      <c r="A93" s="35">
        <f t="shared" si="2"/>
        <v>44630</v>
      </c>
      <c r="B93" s="36">
        <f>SUMIFS(СВЦЭМ!$D$39:$D$782,СВЦЭМ!$A$39:$A$782,$A93,СВЦЭМ!$B$39:$B$782,B$83)+'СЕТ СН'!$H$11+СВЦЭМ!$D$10+'СЕТ СН'!$H$5-'СЕТ СН'!$H$21</f>
        <v>3618.3640719000005</v>
      </c>
      <c r="C93" s="36">
        <f>SUMIFS(СВЦЭМ!$D$39:$D$782,СВЦЭМ!$A$39:$A$782,$A93,СВЦЭМ!$B$39:$B$782,C$83)+'СЕТ СН'!$H$11+СВЦЭМ!$D$10+'СЕТ СН'!$H$5-'СЕТ СН'!$H$21</f>
        <v>3673.9211684700003</v>
      </c>
      <c r="D93" s="36">
        <f>SUMIFS(СВЦЭМ!$D$39:$D$782,СВЦЭМ!$A$39:$A$782,$A93,СВЦЭМ!$B$39:$B$782,D$83)+'СЕТ СН'!$H$11+СВЦЭМ!$D$10+'СЕТ СН'!$H$5-'СЕТ СН'!$H$21</f>
        <v>3706.1559552899998</v>
      </c>
      <c r="E93" s="36">
        <f>SUMIFS(СВЦЭМ!$D$39:$D$782,СВЦЭМ!$A$39:$A$782,$A93,СВЦЭМ!$B$39:$B$782,E$83)+'СЕТ СН'!$H$11+СВЦЭМ!$D$10+'СЕТ СН'!$H$5-'СЕТ СН'!$H$21</f>
        <v>3738.4672932600001</v>
      </c>
      <c r="F93" s="36">
        <f>SUMIFS(СВЦЭМ!$D$39:$D$782,СВЦЭМ!$A$39:$A$782,$A93,СВЦЭМ!$B$39:$B$782,F$83)+'СЕТ СН'!$H$11+СВЦЭМ!$D$10+'СЕТ СН'!$H$5-'СЕТ СН'!$H$21</f>
        <v>3749.6227416500001</v>
      </c>
      <c r="G93" s="36">
        <f>SUMIFS(СВЦЭМ!$D$39:$D$782,СВЦЭМ!$A$39:$A$782,$A93,СВЦЭМ!$B$39:$B$782,G$83)+'СЕТ СН'!$H$11+СВЦЭМ!$D$10+'СЕТ СН'!$H$5-'СЕТ СН'!$H$21</f>
        <v>3727.4872786200003</v>
      </c>
      <c r="H93" s="36">
        <f>SUMIFS(СВЦЭМ!$D$39:$D$782,СВЦЭМ!$A$39:$A$782,$A93,СВЦЭМ!$B$39:$B$782,H$83)+'СЕТ СН'!$H$11+СВЦЭМ!$D$10+'СЕТ СН'!$H$5-'СЕТ СН'!$H$21</f>
        <v>3668.9054253900003</v>
      </c>
      <c r="I93" s="36">
        <f>SUMIFS(СВЦЭМ!$D$39:$D$782,СВЦЭМ!$A$39:$A$782,$A93,СВЦЭМ!$B$39:$B$782,I$83)+'СЕТ СН'!$H$11+СВЦЭМ!$D$10+'СЕТ СН'!$H$5-'СЕТ СН'!$H$21</f>
        <v>3594.60879174</v>
      </c>
      <c r="J93" s="36">
        <f>SUMIFS(СВЦЭМ!$D$39:$D$782,СВЦЭМ!$A$39:$A$782,$A93,СВЦЭМ!$B$39:$B$782,J$83)+'СЕТ СН'!$H$11+СВЦЭМ!$D$10+'СЕТ СН'!$H$5-'СЕТ СН'!$H$21</f>
        <v>3559.5920881800002</v>
      </c>
      <c r="K93" s="36">
        <f>SUMIFS(СВЦЭМ!$D$39:$D$782,СВЦЭМ!$A$39:$A$782,$A93,СВЦЭМ!$B$39:$B$782,K$83)+'СЕТ СН'!$H$11+СВЦЭМ!$D$10+'СЕТ СН'!$H$5-'СЕТ СН'!$H$21</f>
        <v>3578.10180107</v>
      </c>
      <c r="L93" s="36">
        <f>SUMIFS(СВЦЭМ!$D$39:$D$782,СВЦЭМ!$A$39:$A$782,$A93,СВЦЭМ!$B$39:$B$782,L$83)+'СЕТ СН'!$H$11+СВЦЭМ!$D$10+'СЕТ СН'!$H$5-'СЕТ СН'!$H$21</f>
        <v>3583.8647070100001</v>
      </c>
      <c r="M93" s="36">
        <f>SUMIFS(СВЦЭМ!$D$39:$D$782,СВЦЭМ!$A$39:$A$782,$A93,СВЦЭМ!$B$39:$B$782,M$83)+'СЕТ СН'!$H$11+СВЦЭМ!$D$10+'СЕТ СН'!$H$5-'СЕТ СН'!$H$21</f>
        <v>3608.6710089799999</v>
      </c>
      <c r="N93" s="36">
        <f>SUMIFS(СВЦЭМ!$D$39:$D$782,СВЦЭМ!$A$39:$A$782,$A93,СВЦЭМ!$B$39:$B$782,N$83)+'СЕТ СН'!$H$11+СВЦЭМ!$D$10+'СЕТ СН'!$H$5-'СЕТ СН'!$H$21</f>
        <v>3654.7946148800002</v>
      </c>
      <c r="O93" s="36">
        <f>SUMIFS(СВЦЭМ!$D$39:$D$782,СВЦЭМ!$A$39:$A$782,$A93,СВЦЭМ!$B$39:$B$782,O$83)+'СЕТ СН'!$H$11+СВЦЭМ!$D$10+'СЕТ СН'!$H$5-'СЕТ СН'!$H$21</f>
        <v>3694.4453010200004</v>
      </c>
      <c r="P93" s="36">
        <f>SUMIFS(СВЦЭМ!$D$39:$D$782,СВЦЭМ!$A$39:$A$782,$A93,СВЦЭМ!$B$39:$B$782,P$83)+'СЕТ СН'!$H$11+СВЦЭМ!$D$10+'СЕТ СН'!$H$5-'СЕТ СН'!$H$21</f>
        <v>3708.5313043800002</v>
      </c>
      <c r="Q93" s="36">
        <f>SUMIFS(СВЦЭМ!$D$39:$D$782,СВЦЭМ!$A$39:$A$782,$A93,СВЦЭМ!$B$39:$B$782,Q$83)+'СЕТ СН'!$H$11+СВЦЭМ!$D$10+'СЕТ СН'!$H$5-'СЕТ СН'!$H$21</f>
        <v>3686.6042039000004</v>
      </c>
      <c r="R93" s="36">
        <f>SUMIFS(СВЦЭМ!$D$39:$D$782,СВЦЭМ!$A$39:$A$782,$A93,СВЦЭМ!$B$39:$B$782,R$83)+'СЕТ СН'!$H$11+СВЦЭМ!$D$10+'СЕТ СН'!$H$5-'СЕТ СН'!$H$21</f>
        <v>3646.5917993800003</v>
      </c>
      <c r="S93" s="36">
        <f>SUMIFS(СВЦЭМ!$D$39:$D$782,СВЦЭМ!$A$39:$A$782,$A93,СВЦЭМ!$B$39:$B$782,S$83)+'СЕТ СН'!$H$11+СВЦЭМ!$D$10+'СЕТ СН'!$H$5-'СЕТ СН'!$H$21</f>
        <v>3596.2170176</v>
      </c>
      <c r="T93" s="36">
        <f>SUMIFS(СВЦЭМ!$D$39:$D$782,СВЦЭМ!$A$39:$A$782,$A93,СВЦЭМ!$B$39:$B$782,T$83)+'СЕТ СН'!$H$11+СВЦЭМ!$D$10+'СЕТ СН'!$H$5-'СЕТ СН'!$H$21</f>
        <v>3563.7871354899999</v>
      </c>
      <c r="U93" s="36">
        <f>SUMIFS(СВЦЭМ!$D$39:$D$782,СВЦЭМ!$A$39:$A$782,$A93,СВЦЭМ!$B$39:$B$782,U$83)+'СЕТ СН'!$H$11+СВЦЭМ!$D$10+'СЕТ СН'!$H$5-'СЕТ СН'!$H$21</f>
        <v>3523.0986241400005</v>
      </c>
      <c r="V93" s="36">
        <f>SUMIFS(СВЦЭМ!$D$39:$D$782,СВЦЭМ!$A$39:$A$782,$A93,СВЦЭМ!$B$39:$B$782,V$83)+'СЕТ СН'!$H$11+СВЦЭМ!$D$10+'СЕТ СН'!$H$5-'СЕТ СН'!$H$21</f>
        <v>3536.5116759100001</v>
      </c>
      <c r="W93" s="36">
        <f>SUMIFS(СВЦЭМ!$D$39:$D$782,СВЦЭМ!$A$39:$A$782,$A93,СВЦЭМ!$B$39:$B$782,W$83)+'СЕТ СН'!$H$11+СВЦЭМ!$D$10+'СЕТ СН'!$H$5-'СЕТ СН'!$H$21</f>
        <v>3564.7452261500002</v>
      </c>
      <c r="X93" s="36">
        <f>SUMIFS(СВЦЭМ!$D$39:$D$782,СВЦЭМ!$A$39:$A$782,$A93,СВЦЭМ!$B$39:$B$782,X$83)+'СЕТ СН'!$H$11+СВЦЭМ!$D$10+'СЕТ СН'!$H$5-'СЕТ СН'!$H$21</f>
        <v>3589.4200080300002</v>
      </c>
      <c r="Y93" s="36">
        <f>SUMIFS(СВЦЭМ!$D$39:$D$782,СВЦЭМ!$A$39:$A$782,$A93,СВЦЭМ!$B$39:$B$782,Y$83)+'СЕТ СН'!$H$11+СВЦЭМ!$D$10+'СЕТ СН'!$H$5-'СЕТ СН'!$H$21</f>
        <v>3609.7876697500001</v>
      </c>
    </row>
    <row r="94" spans="1:27" ht="15.75" x14ac:dyDescent="0.2">
      <c r="A94" s="35">
        <f t="shared" si="2"/>
        <v>44631</v>
      </c>
      <c r="B94" s="36">
        <f>SUMIFS(СВЦЭМ!$D$39:$D$782,СВЦЭМ!$A$39:$A$782,$A94,СВЦЭМ!$B$39:$B$782,B$83)+'СЕТ СН'!$H$11+СВЦЭМ!$D$10+'СЕТ СН'!$H$5-'СЕТ СН'!$H$21</f>
        <v>3597.22213422</v>
      </c>
      <c r="C94" s="36">
        <f>SUMIFS(СВЦЭМ!$D$39:$D$782,СВЦЭМ!$A$39:$A$782,$A94,СВЦЭМ!$B$39:$B$782,C$83)+'СЕТ СН'!$H$11+СВЦЭМ!$D$10+'СЕТ СН'!$H$5-'СЕТ СН'!$H$21</f>
        <v>3644.5084308599999</v>
      </c>
      <c r="D94" s="36">
        <f>SUMIFS(СВЦЭМ!$D$39:$D$782,СВЦЭМ!$A$39:$A$782,$A94,СВЦЭМ!$B$39:$B$782,D$83)+'СЕТ СН'!$H$11+СВЦЭМ!$D$10+'СЕТ СН'!$H$5-'СЕТ СН'!$H$21</f>
        <v>3706.2019661300001</v>
      </c>
      <c r="E94" s="36">
        <f>SUMIFS(СВЦЭМ!$D$39:$D$782,СВЦЭМ!$A$39:$A$782,$A94,СВЦЭМ!$B$39:$B$782,E$83)+'СЕТ СН'!$H$11+СВЦЭМ!$D$10+'СЕТ СН'!$H$5-'СЕТ СН'!$H$21</f>
        <v>3741.5343555400004</v>
      </c>
      <c r="F94" s="36">
        <f>SUMIFS(СВЦЭМ!$D$39:$D$782,СВЦЭМ!$A$39:$A$782,$A94,СВЦЭМ!$B$39:$B$782,F$83)+'СЕТ СН'!$H$11+СВЦЭМ!$D$10+'СЕТ СН'!$H$5-'СЕТ СН'!$H$21</f>
        <v>3758.2277104300001</v>
      </c>
      <c r="G94" s="36">
        <f>SUMIFS(СВЦЭМ!$D$39:$D$782,СВЦЭМ!$A$39:$A$782,$A94,СВЦЭМ!$B$39:$B$782,G$83)+'СЕТ СН'!$H$11+СВЦЭМ!$D$10+'СЕТ СН'!$H$5-'СЕТ СН'!$H$21</f>
        <v>3728.9742877200001</v>
      </c>
      <c r="H94" s="36">
        <f>SUMIFS(СВЦЭМ!$D$39:$D$782,СВЦЭМ!$A$39:$A$782,$A94,СВЦЭМ!$B$39:$B$782,H$83)+'СЕТ СН'!$H$11+СВЦЭМ!$D$10+'СЕТ СН'!$H$5-'СЕТ СН'!$H$21</f>
        <v>3675.1196973000001</v>
      </c>
      <c r="I94" s="36">
        <f>SUMIFS(СВЦЭМ!$D$39:$D$782,СВЦЭМ!$A$39:$A$782,$A94,СВЦЭМ!$B$39:$B$782,I$83)+'СЕТ СН'!$H$11+СВЦЭМ!$D$10+'СЕТ СН'!$H$5-'СЕТ СН'!$H$21</f>
        <v>3599.5905049399998</v>
      </c>
      <c r="J94" s="36">
        <f>SUMIFS(СВЦЭМ!$D$39:$D$782,СВЦЭМ!$A$39:$A$782,$A94,СВЦЭМ!$B$39:$B$782,J$83)+'СЕТ СН'!$H$11+СВЦЭМ!$D$10+'СЕТ СН'!$H$5-'СЕТ СН'!$H$21</f>
        <v>3554.3034465600003</v>
      </c>
      <c r="K94" s="36">
        <f>SUMIFS(СВЦЭМ!$D$39:$D$782,СВЦЭМ!$A$39:$A$782,$A94,СВЦЭМ!$B$39:$B$782,K$83)+'СЕТ СН'!$H$11+СВЦЭМ!$D$10+'СЕТ СН'!$H$5-'СЕТ СН'!$H$21</f>
        <v>3546.3056722900001</v>
      </c>
      <c r="L94" s="36">
        <f>SUMIFS(СВЦЭМ!$D$39:$D$782,СВЦЭМ!$A$39:$A$782,$A94,СВЦЭМ!$B$39:$B$782,L$83)+'СЕТ СН'!$H$11+СВЦЭМ!$D$10+'СЕТ СН'!$H$5-'СЕТ СН'!$H$21</f>
        <v>3555.8257607900005</v>
      </c>
      <c r="M94" s="36">
        <f>SUMIFS(СВЦЭМ!$D$39:$D$782,СВЦЭМ!$A$39:$A$782,$A94,СВЦЭМ!$B$39:$B$782,M$83)+'СЕТ СН'!$H$11+СВЦЭМ!$D$10+'СЕТ СН'!$H$5-'СЕТ СН'!$H$21</f>
        <v>3621.4525090000002</v>
      </c>
      <c r="N94" s="36">
        <f>SUMIFS(СВЦЭМ!$D$39:$D$782,СВЦЭМ!$A$39:$A$782,$A94,СВЦЭМ!$B$39:$B$782,N$83)+'СЕТ СН'!$H$11+СВЦЭМ!$D$10+'СЕТ СН'!$H$5-'СЕТ СН'!$H$21</f>
        <v>3673.4376768800003</v>
      </c>
      <c r="O94" s="36">
        <f>SUMIFS(СВЦЭМ!$D$39:$D$782,СВЦЭМ!$A$39:$A$782,$A94,СВЦЭМ!$B$39:$B$782,O$83)+'СЕТ СН'!$H$11+СВЦЭМ!$D$10+'СЕТ СН'!$H$5-'СЕТ СН'!$H$21</f>
        <v>3695.3626810900005</v>
      </c>
      <c r="P94" s="36">
        <f>SUMIFS(СВЦЭМ!$D$39:$D$782,СВЦЭМ!$A$39:$A$782,$A94,СВЦЭМ!$B$39:$B$782,P$83)+'СЕТ СН'!$H$11+СВЦЭМ!$D$10+'СЕТ СН'!$H$5-'СЕТ СН'!$H$21</f>
        <v>3705.8109704300005</v>
      </c>
      <c r="Q94" s="36">
        <f>SUMIFS(СВЦЭМ!$D$39:$D$782,СВЦЭМ!$A$39:$A$782,$A94,СВЦЭМ!$B$39:$B$782,Q$83)+'СЕТ СН'!$H$11+СВЦЭМ!$D$10+'СЕТ СН'!$H$5-'СЕТ СН'!$H$21</f>
        <v>3695.5485373300003</v>
      </c>
      <c r="R94" s="36">
        <f>SUMIFS(СВЦЭМ!$D$39:$D$782,СВЦЭМ!$A$39:$A$782,$A94,СВЦЭМ!$B$39:$B$782,R$83)+'СЕТ СН'!$H$11+СВЦЭМ!$D$10+'СЕТ СН'!$H$5-'СЕТ СН'!$H$21</f>
        <v>3663.2020778000001</v>
      </c>
      <c r="S94" s="36">
        <f>SUMIFS(СВЦЭМ!$D$39:$D$782,СВЦЭМ!$A$39:$A$782,$A94,СВЦЭМ!$B$39:$B$782,S$83)+'СЕТ СН'!$H$11+СВЦЭМ!$D$10+'СЕТ СН'!$H$5-'СЕТ СН'!$H$21</f>
        <v>3618.5279269900002</v>
      </c>
      <c r="T94" s="36">
        <f>SUMIFS(СВЦЭМ!$D$39:$D$782,СВЦЭМ!$A$39:$A$782,$A94,СВЦЭМ!$B$39:$B$782,T$83)+'СЕТ СН'!$H$11+СВЦЭМ!$D$10+'СЕТ СН'!$H$5-'СЕТ СН'!$H$21</f>
        <v>3555.8386836300006</v>
      </c>
      <c r="U94" s="36">
        <f>SUMIFS(СВЦЭМ!$D$39:$D$782,СВЦЭМ!$A$39:$A$782,$A94,СВЦЭМ!$B$39:$B$782,U$83)+'СЕТ СН'!$H$11+СВЦЭМ!$D$10+'СЕТ СН'!$H$5-'СЕТ СН'!$H$21</f>
        <v>3548.50779986</v>
      </c>
      <c r="V94" s="36">
        <f>SUMIFS(СВЦЭМ!$D$39:$D$782,СВЦЭМ!$A$39:$A$782,$A94,СВЦЭМ!$B$39:$B$782,V$83)+'СЕТ СН'!$H$11+СВЦЭМ!$D$10+'СЕТ СН'!$H$5-'СЕТ СН'!$H$21</f>
        <v>3561.06351817</v>
      </c>
      <c r="W94" s="36">
        <f>SUMIFS(СВЦЭМ!$D$39:$D$782,СВЦЭМ!$A$39:$A$782,$A94,СВЦЭМ!$B$39:$B$782,W$83)+'СЕТ СН'!$H$11+СВЦЭМ!$D$10+'СЕТ СН'!$H$5-'СЕТ СН'!$H$21</f>
        <v>3590.6029008000005</v>
      </c>
      <c r="X94" s="36">
        <f>SUMIFS(СВЦЭМ!$D$39:$D$782,СВЦЭМ!$A$39:$A$782,$A94,СВЦЭМ!$B$39:$B$782,X$83)+'СЕТ СН'!$H$11+СВЦЭМ!$D$10+'СЕТ СН'!$H$5-'СЕТ СН'!$H$21</f>
        <v>3606.48462217</v>
      </c>
      <c r="Y94" s="36">
        <f>SUMIFS(СВЦЭМ!$D$39:$D$782,СВЦЭМ!$A$39:$A$782,$A94,СВЦЭМ!$B$39:$B$782,Y$83)+'СЕТ СН'!$H$11+СВЦЭМ!$D$10+'СЕТ СН'!$H$5-'СЕТ СН'!$H$21</f>
        <v>3631.5261821399999</v>
      </c>
    </row>
    <row r="95" spans="1:27" ht="15.75" x14ac:dyDescent="0.2">
      <c r="A95" s="35">
        <f t="shared" si="2"/>
        <v>44632</v>
      </c>
      <c r="B95" s="36">
        <f>SUMIFS(СВЦЭМ!$D$39:$D$782,СВЦЭМ!$A$39:$A$782,$A95,СВЦЭМ!$B$39:$B$782,B$83)+'СЕТ СН'!$H$11+СВЦЭМ!$D$10+'СЕТ СН'!$H$5-'СЕТ СН'!$H$21</f>
        <v>3618.1570701700002</v>
      </c>
      <c r="C95" s="36">
        <f>SUMIFS(СВЦЭМ!$D$39:$D$782,СВЦЭМ!$A$39:$A$782,$A95,СВЦЭМ!$B$39:$B$782,C$83)+'СЕТ СН'!$H$11+СВЦЭМ!$D$10+'СЕТ СН'!$H$5-'СЕТ СН'!$H$21</f>
        <v>3691.4472847200004</v>
      </c>
      <c r="D95" s="36">
        <f>SUMIFS(СВЦЭМ!$D$39:$D$782,СВЦЭМ!$A$39:$A$782,$A95,СВЦЭМ!$B$39:$B$782,D$83)+'СЕТ СН'!$H$11+СВЦЭМ!$D$10+'СЕТ СН'!$H$5-'СЕТ СН'!$H$21</f>
        <v>3747.7514217200001</v>
      </c>
      <c r="E95" s="36">
        <f>SUMIFS(СВЦЭМ!$D$39:$D$782,СВЦЭМ!$A$39:$A$782,$A95,СВЦЭМ!$B$39:$B$782,E$83)+'СЕТ СН'!$H$11+СВЦЭМ!$D$10+'СЕТ СН'!$H$5-'СЕТ СН'!$H$21</f>
        <v>3772.96435079</v>
      </c>
      <c r="F95" s="36">
        <f>SUMIFS(СВЦЭМ!$D$39:$D$782,СВЦЭМ!$A$39:$A$782,$A95,СВЦЭМ!$B$39:$B$782,F$83)+'СЕТ СН'!$H$11+СВЦЭМ!$D$10+'СЕТ СН'!$H$5-'СЕТ СН'!$H$21</f>
        <v>3777.5940716499999</v>
      </c>
      <c r="G95" s="36">
        <f>SUMIFS(СВЦЭМ!$D$39:$D$782,СВЦЭМ!$A$39:$A$782,$A95,СВЦЭМ!$B$39:$B$782,G$83)+'СЕТ СН'!$H$11+СВЦЭМ!$D$10+'СЕТ СН'!$H$5-'СЕТ СН'!$H$21</f>
        <v>3773.6986994700001</v>
      </c>
      <c r="H95" s="36">
        <f>SUMIFS(СВЦЭМ!$D$39:$D$782,СВЦЭМ!$A$39:$A$782,$A95,СВЦЭМ!$B$39:$B$782,H$83)+'СЕТ СН'!$H$11+СВЦЭМ!$D$10+'СЕТ СН'!$H$5-'СЕТ СН'!$H$21</f>
        <v>3736.3655831800002</v>
      </c>
      <c r="I95" s="36">
        <f>SUMIFS(СВЦЭМ!$D$39:$D$782,СВЦЭМ!$A$39:$A$782,$A95,СВЦЭМ!$B$39:$B$782,I$83)+'СЕТ СН'!$H$11+СВЦЭМ!$D$10+'СЕТ СН'!$H$5-'СЕТ СН'!$H$21</f>
        <v>3648.4443525800002</v>
      </c>
      <c r="J95" s="36">
        <f>SUMIFS(СВЦЭМ!$D$39:$D$782,СВЦЭМ!$A$39:$A$782,$A95,СВЦЭМ!$B$39:$B$782,J$83)+'СЕТ СН'!$H$11+СВЦЭМ!$D$10+'СЕТ СН'!$H$5-'СЕТ СН'!$H$21</f>
        <v>3567.39031557</v>
      </c>
      <c r="K95" s="36">
        <f>SUMIFS(СВЦЭМ!$D$39:$D$782,СВЦЭМ!$A$39:$A$782,$A95,СВЦЭМ!$B$39:$B$782,K$83)+'СЕТ СН'!$H$11+СВЦЭМ!$D$10+'СЕТ СН'!$H$5-'СЕТ СН'!$H$21</f>
        <v>3553.5553968499999</v>
      </c>
      <c r="L95" s="36">
        <f>SUMIFS(СВЦЭМ!$D$39:$D$782,СВЦЭМ!$A$39:$A$782,$A95,СВЦЭМ!$B$39:$B$782,L$83)+'СЕТ СН'!$H$11+СВЦЭМ!$D$10+'СЕТ СН'!$H$5-'СЕТ СН'!$H$21</f>
        <v>3551.3996674300001</v>
      </c>
      <c r="M95" s="36">
        <f>SUMIFS(СВЦЭМ!$D$39:$D$782,СВЦЭМ!$A$39:$A$782,$A95,СВЦЭМ!$B$39:$B$782,M$83)+'СЕТ СН'!$H$11+СВЦЭМ!$D$10+'СЕТ СН'!$H$5-'СЕТ СН'!$H$21</f>
        <v>3607.0610648900001</v>
      </c>
      <c r="N95" s="36">
        <f>SUMIFS(СВЦЭМ!$D$39:$D$782,СВЦЭМ!$A$39:$A$782,$A95,СВЦЭМ!$B$39:$B$782,N$83)+'СЕТ СН'!$H$11+СВЦЭМ!$D$10+'СЕТ СН'!$H$5-'СЕТ СН'!$H$21</f>
        <v>3655.1735358900005</v>
      </c>
      <c r="O95" s="36">
        <f>SUMIFS(СВЦЭМ!$D$39:$D$782,СВЦЭМ!$A$39:$A$782,$A95,СВЦЭМ!$B$39:$B$782,O$83)+'СЕТ СН'!$H$11+СВЦЭМ!$D$10+'СЕТ СН'!$H$5-'СЕТ СН'!$H$21</f>
        <v>3707.4420113599999</v>
      </c>
      <c r="P95" s="36">
        <f>SUMIFS(СВЦЭМ!$D$39:$D$782,СВЦЭМ!$A$39:$A$782,$A95,СВЦЭМ!$B$39:$B$782,P$83)+'СЕТ СН'!$H$11+СВЦЭМ!$D$10+'СЕТ СН'!$H$5-'СЕТ СН'!$H$21</f>
        <v>3722.16018317</v>
      </c>
      <c r="Q95" s="36">
        <f>SUMIFS(СВЦЭМ!$D$39:$D$782,СВЦЭМ!$A$39:$A$782,$A95,СВЦЭМ!$B$39:$B$782,Q$83)+'СЕТ СН'!$H$11+СВЦЭМ!$D$10+'СЕТ СН'!$H$5-'СЕТ СН'!$H$21</f>
        <v>3698.8332813900001</v>
      </c>
      <c r="R95" s="36">
        <f>SUMIFS(СВЦЭМ!$D$39:$D$782,СВЦЭМ!$A$39:$A$782,$A95,СВЦЭМ!$B$39:$B$782,R$83)+'СЕТ СН'!$H$11+СВЦЭМ!$D$10+'СЕТ СН'!$H$5-'СЕТ СН'!$H$21</f>
        <v>3663.3597743099999</v>
      </c>
      <c r="S95" s="36">
        <f>SUMIFS(СВЦЭМ!$D$39:$D$782,СВЦЭМ!$A$39:$A$782,$A95,СВЦЭМ!$B$39:$B$782,S$83)+'СЕТ СН'!$H$11+СВЦЭМ!$D$10+'СЕТ СН'!$H$5-'СЕТ СН'!$H$21</f>
        <v>3616.5992607500002</v>
      </c>
      <c r="T95" s="36">
        <f>SUMIFS(СВЦЭМ!$D$39:$D$782,СВЦЭМ!$A$39:$A$782,$A95,СВЦЭМ!$B$39:$B$782,T$83)+'СЕТ СН'!$H$11+СВЦЭМ!$D$10+'СЕТ СН'!$H$5-'СЕТ СН'!$H$21</f>
        <v>3573.8611772700001</v>
      </c>
      <c r="U95" s="36">
        <f>SUMIFS(СВЦЭМ!$D$39:$D$782,СВЦЭМ!$A$39:$A$782,$A95,СВЦЭМ!$B$39:$B$782,U$83)+'СЕТ СН'!$H$11+СВЦЭМ!$D$10+'СЕТ СН'!$H$5-'СЕТ СН'!$H$21</f>
        <v>3546.1831513900001</v>
      </c>
      <c r="V95" s="36">
        <f>SUMIFS(СВЦЭМ!$D$39:$D$782,СВЦЭМ!$A$39:$A$782,$A95,СВЦЭМ!$B$39:$B$782,V$83)+'СЕТ СН'!$H$11+СВЦЭМ!$D$10+'СЕТ СН'!$H$5-'СЕТ СН'!$H$21</f>
        <v>3557.4511424500001</v>
      </c>
      <c r="W95" s="36">
        <f>SUMIFS(СВЦЭМ!$D$39:$D$782,СВЦЭМ!$A$39:$A$782,$A95,СВЦЭМ!$B$39:$B$782,W$83)+'СЕТ СН'!$H$11+СВЦЭМ!$D$10+'СЕТ СН'!$H$5-'СЕТ СН'!$H$21</f>
        <v>3577.6542831699999</v>
      </c>
      <c r="X95" s="36">
        <f>SUMIFS(СВЦЭМ!$D$39:$D$782,СВЦЭМ!$A$39:$A$782,$A95,СВЦЭМ!$B$39:$B$782,X$83)+'СЕТ СН'!$H$11+СВЦЭМ!$D$10+'СЕТ СН'!$H$5-'СЕТ СН'!$H$21</f>
        <v>3598.1686612700005</v>
      </c>
      <c r="Y95" s="36">
        <f>SUMIFS(СВЦЭМ!$D$39:$D$782,СВЦЭМ!$A$39:$A$782,$A95,СВЦЭМ!$B$39:$B$782,Y$83)+'СЕТ СН'!$H$11+СВЦЭМ!$D$10+'СЕТ СН'!$H$5-'СЕТ СН'!$H$21</f>
        <v>3631.5134411500003</v>
      </c>
    </row>
    <row r="96" spans="1:27" ht="15.75" x14ac:dyDescent="0.2">
      <c r="A96" s="35">
        <f t="shared" si="2"/>
        <v>44633</v>
      </c>
      <c r="B96" s="36">
        <f>SUMIFS(СВЦЭМ!$D$39:$D$782,СВЦЭМ!$A$39:$A$782,$A96,СВЦЭМ!$B$39:$B$782,B$83)+'СЕТ СН'!$H$11+СВЦЭМ!$D$10+'СЕТ СН'!$H$5-'СЕТ СН'!$H$21</f>
        <v>3646.3178641600002</v>
      </c>
      <c r="C96" s="36">
        <f>SUMIFS(СВЦЭМ!$D$39:$D$782,СВЦЭМ!$A$39:$A$782,$A96,СВЦЭМ!$B$39:$B$782,C$83)+'СЕТ СН'!$H$11+СВЦЭМ!$D$10+'СЕТ СН'!$H$5-'СЕТ СН'!$H$21</f>
        <v>3701.6716666600005</v>
      </c>
      <c r="D96" s="36">
        <f>SUMIFS(СВЦЭМ!$D$39:$D$782,СВЦЭМ!$A$39:$A$782,$A96,СВЦЭМ!$B$39:$B$782,D$83)+'СЕТ СН'!$H$11+СВЦЭМ!$D$10+'СЕТ СН'!$H$5-'СЕТ СН'!$H$21</f>
        <v>3750.7459092600002</v>
      </c>
      <c r="E96" s="36">
        <f>SUMIFS(СВЦЭМ!$D$39:$D$782,СВЦЭМ!$A$39:$A$782,$A96,СВЦЭМ!$B$39:$B$782,E$83)+'СЕТ СН'!$H$11+СВЦЭМ!$D$10+'СЕТ СН'!$H$5-'СЕТ СН'!$H$21</f>
        <v>3778.1299797400002</v>
      </c>
      <c r="F96" s="36">
        <f>SUMIFS(СВЦЭМ!$D$39:$D$782,СВЦЭМ!$A$39:$A$782,$A96,СВЦЭМ!$B$39:$B$782,F$83)+'СЕТ СН'!$H$11+СВЦЭМ!$D$10+'СЕТ СН'!$H$5-'СЕТ СН'!$H$21</f>
        <v>3805.7893927300001</v>
      </c>
      <c r="G96" s="36">
        <f>SUMIFS(СВЦЭМ!$D$39:$D$782,СВЦЭМ!$A$39:$A$782,$A96,СВЦЭМ!$B$39:$B$782,G$83)+'СЕТ СН'!$H$11+СВЦЭМ!$D$10+'СЕТ СН'!$H$5-'СЕТ СН'!$H$21</f>
        <v>3801.1141336999999</v>
      </c>
      <c r="H96" s="36">
        <f>SUMIFS(СВЦЭМ!$D$39:$D$782,СВЦЭМ!$A$39:$A$782,$A96,СВЦЭМ!$B$39:$B$782,H$83)+'СЕТ СН'!$H$11+СВЦЭМ!$D$10+'СЕТ СН'!$H$5-'СЕТ СН'!$H$21</f>
        <v>3767.7169724000005</v>
      </c>
      <c r="I96" s="36">
        <f>SUMIFS(СВЦЭМ!$D$39:$D$782,СВЦЭМ!$A$39:$A$782,$A96,СВЦЭМ!$B$39:$B$782,I$83)+'СЕТ СН'!$H$11+СВЦЭМ!$D$10+'СЕТ СН'!$H$5-'СЕТ СН'!$H$21</f>
        <v>3683.1363952700003</v>
      </c>
      <c r="J96" s="36">
        <f>SUMIFS(СВЦЭМ!$D$39:$D$782,СВЦЭМ!$A$39:$A$782,$A96,СВЦЭМ!$B$39:$B$782,J$83)+'СЕТ СН'!$H$11+СВЦЭМ!$D$10+'СЕТ СН'!$H$5-'СЕТ СН'!$H$21</f>
        <v>3611.9631196700002</v>
      </c>
      <c r="K96" s="36">
        <f>SUMIFS(СВЦЭМ!$D$39:$D$782,СВЦЭМ!$A$39:$A$782,$A96,СВЦЭМ!$B$39:$B$782,K$83)+'СЕТ СН'!$H$11+СВЦЭМ!$D$10+'СЕТ СН'!$H$5-'СЕТ СН'!$H$21</f>
        <v>3575.2149979000001</v>
      </c>
      <c r="L96" s="36">
        <f>SUMIFS(СВЦЭМ!$D$39:$D$782,СВЦЭМ!$A$39:$A$782,$A96,СВЦЭМ!$B$39:$B$782,L$83)+'СЕТ СН'!$H$11+СВЦЭМ!$D$10+'СЕТ СН'!$H$5-'СЕТ СН'!$H$21</f>
        <v>3573.4216388000004</v>
      </c>
      <c r="M96" s="36">
        <f>SUMIFS(СВЦЭМ!$D$39:$D$782,СВЦЭМ!$A$39:$A$782,$A96,СВЦЭМ!$B$39:$B$782,M$83)+'СЕТ СН'!$H$11+СВЦЭМ!$D$10+'СЕТ СН'!$H$5-'СЕТ СН'!$H$21</f>
        <v>3618.5456759400004</v>
      </c>
      <c r="N96" s="36">
        <f>SUMIFS(СВЦЭМ!$D$39:$D$782,СВЦЭМ!$A$39:$A$782,$A96,СВЦЭМ!$B$39:$B$782,N$83)+'СЕТ СН'!$H$11+СВЦЭМ!$D$10+'СЕТ СН'!$H$5-'СЕТ СН'!$H$21</f>
        <v>3650.95442714</v>
      </c>
      <c r="O96" s="36">
        <f>SUMIFS(СВЦЭМ!$D$39:$D$782,СВЦЭМ!$A$39:$A$782,$A96,СВЦЭМ!$B$39:$B$782,O$83)+'СЕТ СН'!$H$11+СВЦЭМ!$D$10+'СЕТ СН'!$H$5-'СЕТ СН'!$H$21</f>
        <v>3687.0138907300002</v>
      </c>
      <c r="P96" s="36">
        <f>SUMIFS(СВЦЭМ!$D$39:$D$782,СВЦЭМ!$A$39:$A$782,$A96,СВЦЭМ!$B$39:$B$782,P$83)+'СЕТ СН'!$H$11+СВЦЭМ!$D$10+'СЕТ СН'!$H$5-'СЕТ СН'!$H$21</f>
        <v>3705.1858944200003</v>
      </c>
      <c r="Q96" s="36">
        <f>SUMIFS(СВЦЭМ!$D$39:$D$782,СВЦЭМ!$A$39:$A$782,$A96,СВЦЭМ!$B$39:$B$782,Q$83)+'СЕТ СН'!$H$11+СВЦЭМ!$D$10+'СЕТ СН'!$H$5-'СЕТ СН'!$H$21</f>
        <v>3677.1115297900001</v>
      </c>
      <c r="R96" s="36">
        <f>SUMIFS(СВЦЭМ!$D$39:$D$782,СВЦЭМ!$A$39:$A$782,$A96,СВЦЭМ!$B$39:$B$782,R$83)+'СЕТ СН'!$H$11+СВЦЭМ!$D$10+'СЕТ СН'!$H$5-'СЕТ СН'!$H$21</f>
        <v>3645.5808074200004</v>
      </c>
      <c r="S96" s="36">
        <f>SUMIFS(СВЦЭМ!$D$39:$D$782,СВЦЭМ!$A$39:$A$782,$A96,СВЦЭМ!$B$39:$B$782,S$83)+'СЕТ СН'!$H$11+СВЦЭМ!$D$10+'СЕТ СН'!$H$5-'СЕТ СН'!$H$21</f>
        <v>3604.2650528700001</v>
      </c>
      <c r="T96" s="36">
        <f>SUMIFS(СВЦЭМ!$D$39:$D$782,СВЦЭМ!$A$39:$A$782,$A96,СВЦЭМ!$B$39:$B$782,T$83)+'СЕТ СН'!$H$11+СВЦЭМ!$D$10+'СЕТ СН'!$H$5-'СЕТ СН'!$H$21</f>
        <v>3560.1286778600002</v>
      </c>
      <c r="U96" s="36">
        <f>SUMIFS(СВЦЭМ!$D$39:$D$782,СВЦЭМ!$A$39:$A$782,$A96,СВЦЭМ!$B$39:$B$782,U$83)+'СЕТ СН'!$H$11+СВЦЭМ!$D$10+'СЕТ СН'!$H$5-'СЕТ СН'!$H$21</f>
        <v>3542.9426148299999</v>
      </c>
      <c r="V96" s="36">
        <f>SUMIFS(СВЦЭМ!$D$39:$D$782,СВЦЭМ!$A$39:$A$782,$A96,СВЦЭМ!$B$39:$B$782,V$83)+'СЕТ СН'!$H$11+СВЦЭМ!$D$10+'СЕТ СН'!$H$5-'СЕТ СН'!$H$21</f>
        <v>3540.2989775400001</v>
      </c>
      <c r="W96" s="36">
        <f>SUMIFS(СВЦЭМ!$D$39:$D$782,СВЦЭМ!$A$39:$A$782,$A96,СВЦЭМ!$B$39:$B$782,W$83)+'СЕТ СН'!$H$11+СВЦЭМ!$D$10+'СЕТ СН'!$H$5-'СЕТ СН'!$H$21</f>
        <v>3552.2293008900006</v>
      </c>
      <c r="X96" s="36">
        <f>SUMIFS(СВЦЭМ!$D$39:$D$782,СВЦЭМ!$A$39:$A$782,$A96,СВЦЭМ!$B$39:$B$782,X$83)+'СЕТ СН'!$H$11+СВЦЭМ!$D$10+'СЕТ СН'!$H$5-'СЕТ СН'!$H$21</f>
        <v>3580.4562523800005</v>
      </c>
      <c r="Y96" s="36">
        <f>SUMIFS(СВЦЭМ!$D$39:$D$782,СВЦЭМ!$A$39:$A$782,$A96,СВЦЭМ!$B$39:$B$782,Y$83)+'СЕТ СН'!$H$11+СВЦЭМ!$D$10+'СЕТ СН'!$H$5-'СЕТ СН'!$H$21</f>
        <v>3599.2292325300004</v>
      </c>
    </row>
    <row r="97" spans="1:25" ht="15.75" x14ac:dyDescent="0.2">
      <c r="A97" s="35">
        <f t="shared" si="2"/>
        <v>44634</v>
      </c>
      <c r="B97" s="36">
        <f>SUMIFS(СВЦЭМ!$D$39:$D$782,СВЦЭМ!$A$39:$A$782,$A97,СВЦЭМ!$B$39:$B$782,B$83)+'СЕТ СН'!$H$11+СВЦЭМ!$D$10+'СЕТ СН'!$H$5-'СЕТ СН'!$H$21</f>
        <v>3644.9870551700001</v>
      </c>
      <c r="C97" s="36">
        <f>SUMIFS(СВЦЭМ!$D$39:$D$782,СВЦЭМ!$A$39:$A$782,$A97,СВЦЭМ!$B$39:$B$782,C$83)+'СЕТ СН'!$H$11+СВЦЭМ!$D$10+'СЕТ СН'!$H$5-'СЕТ СН'!$H$21</f>
        <v>3688.2765982800001</v>
      </c>
      <c r="D97" s="36">
        <f>SUMIFS(СВЦЭМ!$D$39:$D$782,СВЦЭМ!$A$39:$A$782,$A97,СВЦЭМ!$B$39:$B$782,D$83)+'СЕТ СН'!$H$11+СВЦЭМ!$D$10+'СЕТ СН'!$H$5-'СЕТ СН'!$H$21</f>
        <v>3744.4603830000001</v>
      </c>
      <c r="E97" s="36">
        <f>SUMIFS(СВЦЭМ!$D$39:$D$782,СВЦЭМ!$A$39:$A$782,$A97,СВЦЭМ!$B$39:$B$782,E$83)+'СЕТ СН'!$H$11+СВЦЭМ!$D$10+'СЕТ СН'!$H$5-'СЕТ СН'!$H$21</f>
        <v>3767.3027493300001</v>
      </c>
      <c r="F97" s="36">
        <f>SUMIFS(СВЦЭМ!$D$39:$D$782,СВЦЭМ!$A$39:$A$782,$A97,СВЦЭМ!$B$39:$B$782,F$83)+'СЕТ СН'!$H$11+СВЦЭМ!$D$10+'СЕТ СН'!$H$5-'СЕТ СН'!$H$21</f>
        <v>3772.6132721700001</v>
      </c>
      <c r="G97" s="36">
        <f>SUMIFS(СВЦЭМ!$D$39:$D$782,СВЦЭМ!$A$39:$A$782,$A97,СВЦЭМ!$B$39:$B$782,G$83)+'СЕТ СН'!$H$11+СВЦЭМ!$D$10+'СЕТ СН'!$H$5-'СЕТ СН'!$H$21</f>
        <v>3724.9088635500002</v>
      </c>
      <c r="H97" s="36">
        <f>SUMIFS(СВЦЭМ!$D$39:$D$782,СВЦЭМ!$A$39:$A$782,$A97,СВЦЭМ!$B$39:$B$782,H$83)+'СЕТ СН'!$H$11+СВЦЭМ!$D$10+'СЕТ СН'!$H$5-'СЕТ СН'!$H$21</f>
        <v>3682.0253747699999</v>
      </c>
      <c r="I97" s="36">
        <f>SUMIFS(СВЦЭМ!$D$39:$D$782,СВЦЭМ!$A$39:$A$782,$A97,СВЦЭМ!$B$39:$B$782,I$83)+'СЕТ СН'!$H$11+СВЦЭМ!$D$10+'СЕТ СН'!$H$5-'СЕТ СН'!$H$21</f>
        <v>3605.9248648600001</v>
      </c>
      <c r="J97" s="36">
        <f>SUMIFS(СВЦЭМ!$D$39:$D$782,СВЦЭМ!$A$39:$A$782,$A97,СВЦЭМ!$B$39:$B$782,J$83)+'СЕТ СН'!$H$11+СВЦЭМ!$D$10+'СЕТ СН'!$H$5-'СЕТ СН'!$H$21</f>
        <v>3584.5854261700001</v>
      </c>
      <c r="K97" s="36">
        <f>SUMIFS(СВЦЭМ!$D$39:$D$782,СВЦЭМ!$A$39:$A$782,$A97,СВЦЭМ!$B$39:$B$782,K$83)+'СЕТ СН'!$H$11+СВЦЭМ!$D$10+'СЕТ СН'!$H$5-'СЕТ СН'!$H$21</f>
        <v>3572.4888499500003</v>
      </c>
      <c r="L97" s="36">
        <f>SUMIFS(СВЦЭМ!$D$39:$D$782,СВЦЭМ!$A$39:$A$782,$A97,СВЦЭМ!$B$39:$B$782,L$83)+'СЕТ СН'!$H$11+СВЦЭМ!$D$10+'СЕТ СН'!$H$5-'СЕТ СН'!$H$21</f>
        <v>3576.3440253799999</v>
      </c>
      <c r="M97" s="36">
        <f>SUMIFS(СВЦЭМ!$D$39:$D$782,СВЦЭМ!$A$39:$A$782,$A97,СВЦЭМ!$B$39:$B$782,M$83)+'СЕТ СН'!$H$11+СВЦЭМ!$D$10+'СЕТ СН'!$H$5-'СЕТ СН'!$H$21</f>
        <v>3614.3734222500002</v>
      </c>
      <c r="N97" s="36">
        <f>SUMIFS(СВЦЭМ!$D$39:$D$782,СВЦЭМ!$A$39:$A$782,$A97,СВЦЭМ!$B$39:$B$782,N$83)+'СЕТ СН'!$H$11+СВЦЭМ!$D$10+'СЕТ СН'!$H$5-'СЕТ СН'!$H$21</f>
        <v>3650.8120464399999</v>
      </c>
      <c r="O97" s="36">
        <f>SUMIFS(СВЦЭМ!$D$39:$D$782,СВЦЭМ!$A$39:$A$782,$A97,СВЦЭМ!$B$39:$B$782,O$83)+'СЕТ СН'!$H$11+СВЦЭМ!$D$10+'СЕТ СН'!$H$5-'СЕТ СН'!$H$21</f>
        <v>3679.9309235400001</v>
      </c>
      <c r="P97" s="36">
        <f>SUMIFS(СВЦЭМ!$D$39:$D$782,СВЦЭМ!$A$39:$A$782,$A97,СВЦЭМ!$B$39:$B$782,P$83)+'СЕТ СН'!$H$11+СВЦЭМ!$D$10+'СЕТ СН'!$H$5-'СЕТ СН'!$H$21</f>
        <v>3683.2690468500004</v>
      </c>
      <c r="Q97" s="36">
        <f>SUMIFS(СВЦЭМ!$D$39:$D$782,СВЦЭМ!$A$39:$A$782,$A97,СВЦЭМ!$B$39:$B$782,Q$83)+'СЕТ СН'!$H$11+СВЦЭМ!$D$10+'СЕТ СН'!$H$5-'СЕТ СН'!$H$21</f>
        <v>3659.1550583200001</v>
      </c>
      <c r="R97" s="36">
        <f>SUMIFS(СВЦЭМ!$D$39:$D$782,СВЦЭМ!$A$39:$A$782,$A97,СВЦЭМ!$B$39:$B$782,R$83)+'СЕТ СН'!$H$11+СВЦЭМ!$D$10+'СЕТ СН'!$H$5-'СЕТ СН'!$H$21</f>
        <v>3628.4021626100002</v>
      </c>
      <c r="S97" s="36">
        <f>SUMIFS(СВЦЭМ!$D$39:$D$782,СВЦЭМ!$A$39:$A$782,$A97,СВЦЭМ!$B$39:$B$782,S$83)+'СЕТ СН'!$H$11+СВЦЭМ!$D$10+'СЕТ СН'!$H$5-'СЕТ СН'!$H$21</f>
        <v>3596.4116408999998</v>
      </c>
      <c r="T97" s="36">
        <f>SUMIFS(СВЦЭМ!$D$39:$D$782,СВЦЭМ!$A$39:$A$782,$A97,СВЦЭМ!$B$39:$B$782,T$83)+'СЕТ СН'!$H$11+СВЦЭМ!$D$10+'СЕТ СН'!$H$5-'СЕТ СН'!$H$21</f>
        <v>3562.6302897599999</v>
      </c>
      <c r="U97" s="36">
        <f>SUMIFS(СВЦЭМ!$D$39:$D$782,СВЦЭМ!$A$39:$A$782,$A97,СВЦЭМ!$B$39:$B$782,U$83)+'СЕТ СН'!$H$11+СВЦЭМ!$D$10+'СЕТ СН'!$H$5-'СЕТ СН'!$H$21</f>
        <v>3554.56868614</v>
      </c>
      <c r="V97" s="36">
        <f>SUMIFS(СВЦЭМ!$D$39:$D$782,СВЦЭМ!$A$39:$A$782,$A97,СВЦЭМ!$B$39:$B$782,V$83)+'СЕТ СН'!$H$11+СВЦЭМ!$D$10+'СЕТ СН'!$H$5-'СЕТ СН'!$H$21</f>
        <v>3560.1960668500005</v>
      </c>
      <c r="W97" s="36">
        <f>SUMIFS(СВЦЭМ!$D$39:$D$782,СВЦЭМ!$A$39:$A$782,$A97,СВЦЭМ!$B$39:$B$782,W$83)+'СЕТ СН'!$H$11+СВЦЭМ!$D$10+'СЕТ СН'!$H$5-'СЕТ СН'!$H$21</f>
        <v>3562.2889039000002</v>
      </c>
      <c r="X97" s="36">
        <f>SUMIFS(СВЦЭМ!$D$39:$D$782,СВЦЭМ!$A$39:$A$782,$A97,СВЦЭМ!$B$39:$B$782,X$83)+'СЕТ СН'!$H$11+СВЦЭМ!$D$10+'СЕТ СН'!$H$5-'СЕТ СН'!$H$21</f>
        <v>3600.3455584000003</v>
      </c>
      <c r="Y97" s="36">
        <f>SUMIFS(СВЦЭМ!$D$39:$D$782,СВЦЭМ!$A$39:$A$782,$A97,СВЦЭМ!$B$39:$B$782,Y$83)+'СЕТ СН'!$H$11+СВЦЭМ!$D$10+'СЕТ СН'!$H$5-'СЕТ СН'!$H$21</f>
        <v>3636.2202743600001</v>
      </c>
    </row>
    <row r="98" spans="1:25" ht="15.75" x14ac:dyDescent="0.2">
      <c r="A98" s="35">
        <f t="shared" si="2"/>
        <v>44635</v>
      </c>
      <c r="B98" s="36">
        <f>SUMIFS(СВЦЭМ!$D$39:$D$782,СВЦЭМ!$A$39:$A$782,$A98,СВЦЭМ!$B$39:$B$782,B$83)+'СЕТ СН'!$H$11+СВЦЭМ!$D$10+'СЕТ СН'!$H$5-'СЕТ СН'!$H$21</f>
        <v>3657.6633463600001</v>
      </c>
      <c r="C98" s="36">
        <f>SUMIFS(СВЦЭМ!$D$39:$D$782,СВЦЭМ!$A$39:$A$782,$A98,СВЦЭМ!$B$39:$B$782,C$83)+'СЕТ СН'!$H$11+СВЦЭМ!$D$10+'СЕТ СН'!$H$5-'СЕТ СН'!$H$21</f>
        <v>3702.6044361900003</v>
      </c>
      <c r="D98" s="36">
        <f>SUMIFS(СВЦЭМ!$D$39:$D$782,СВЦЭМ!$A$39:$A$782,$A98,СВЦЭМ!$B$39:$B$782,D$83)+'СЕТ СН'!$H$11+СВЦЭМ!$D$10+'СЕТ СН'!$H$5-'СЕТ СН'!$H$21</f>
        <v>3754.74822898</v>
      </c>
      <c r="E98" s="36">
        <f>SUMIFS(СВЦЭМ!$D$39:$D$782,СВЦЭМ!$A$39:$A$782,$A98,СВЦЭМ!$B$39:$B$782,E$83)+'СЕТ СН'!$H$11+СВЦЭМ!$D$10+'СЕТ СН'!$H$5-'СЕТ СН'!$H$21</f>
        <v>3772.6766148800002</v>
      </c>
      <c r="F98" s="36">
        <f>SUMIFS(СВЦЭМ!$D$39:$D$782,СВЦЭМ!$A$39:$A$782,$A98,СВЦЭМ!$B$39:$B$782,F$83)+'СЕТ СН'!$H$11+СВЦЭМ!$D$10+'СЕТ СН'!$H$5-'СЕТ СН'!$H$21</f>
        <v>3778.5660946900002</v>
      </c>
      <c r="G98" s="36">
        <f>SUMIFS(СВЦЭМ!$D$39:$D$782,СВЦЭМ!$A$39:$A$782,$A98,СВЦЭМ!$B$39:$B$782,G$83)+'СЕТ СН'!$H$11+СВЦЭМ!$D$10+'СЕТ СН'!$H$5-'СЕТ СН'!$H$21</f>
        <v>3751.1342146300003</v>
      </c>
      <c r="H98" s="36">
        <f>SUMIFS(СВЦЭМ!$D$39:$D$782,СВЦЭМ!$A$39:$A$782,$A98,СВЦЭМ!$B$39:$B$782,H$83)+'СЕТ СН'!$H$11+СВЦЭМ!$D$10+'СЕТ СН'!$H$5-'СЕТ СН'!$H$21</f>
        <v>3670.3585636500002</v>
      </c>
      <c r="I98" s="36">
        <f>SUMIFS(СВЦЭМ!$D$39:$D$782,СВЦЭМ!$A$39:$A$782,$A98,СВЦЭМ!$B$39:$B$782,I$83)+'СЕТ СН'!$H$11+СВЦЭМ!$D$10+'СЕТ СН'!$H$5-'СЕТ СН'!$H$21</f>
        <v>3606.2083640500005</v>
      </c>
      <c r="J98" s="36">
        <f>SUMIFS(СВЦЭМ!$D$39:$D$782,СВЦЭМ!$A$39:$A$782,$A98,СВЦЭМ!$B$39:$B$782,J$83)+'СЕТ СН'!$H$11+СВЦЭМ!$D$10+'СЕТ СН'!$H$5-'СЕТ СН'!$H$21</f>
        <v>3561.84671979</v>
      </c>
      <c r="K98" s="36">
        <f>SUMIFS(СВЦЭМ!$D$39:$D$782,СВЦЭМ!$A$39:$A$782,$A98,СВЦЭМ!$B$39:$B$782,K$83)+'СЕТ СН'!$H$11+СВЦЭМ!$D$10+'СЕТ СН'!$H$5-'СЕТ СН'!$H$21</f>
        <v>3552.6752370200002</v>
      </c>
      <c r="L98" s="36">
        <f>SUMIFS(СВЦЭМ!$D$39:$D$782,СВЦЭМ!$A$39:$A$782,$A98,СВЦЭМ!$B$39:$B$782,L$83)+'СЕТ СН'!$H$11+СВЦЭМ!$D$10+'СЕТ СН'!$H$5-'СЕТ СН'!$H$21</f>
        <v>3557.3064238699999</v>
      </c>
      <c r="M98" s="36">
        <f>SUMIFS(СВЦЭМ!$D$39:$D$782,СВЦЭМ!$A$39:$A$782,$A98,СВЦЭМ!$B$39:$B$782,M$83)+'СЕТ СН'!$H$11+СВЦЭМ!$D$10+'СЕТ СН'!$H$5-'СЕТ СН'!$H$21</f>
        <v>3588.2546978800001</v>
      </c>
      <c r="N98" s="36">
        <f>SUMIFS(СВЦЭМ!$D$39:$D$782,СВЦЭМ!$A$39:$A$782,$A98,СВЦЭМ!$B$39:$B$782,N$83)+'СЕТ СН'!$H$11+СВЦЭМ!$D$10+'СЕТ СН'!$H$5-'СЕТ СН'!$H$21</f>
        <v>3628.9444625599999</v>
      </c>
      <c r="O98" s="36">
        <f>SUMIFS(СВЦЭМ!$D$39:$D$782,СВЦЭМ!$A$39:$A$782,$A98,СВЦЭМ!$B$39:$B$782,O$83)+'СЕТ СН'!$H$11+СВЦЭМ!$D$10+'СЕТ СН'!$H$5-'СЕТ СН'!$H$21</f>
        <v>3673.0948966700003</v>
      </c>
      <c r="P98" s="36">
        <f>SUMIFS(СВЦЭМ!$D$39:$D$782,СВЦЭМ!$A$39:$A$782,$A98,СВЦЭМ!$B$39:$B$782,P$83)+'СЕТ СН'!$H$11+СВЦЭМ!$D$10+'СЕТ СН'!$H$5-'СЕТ СН'!$H$21</f>
        <v>3687.6945729300005</v>
      </c>
      <c r="Q98" s="36">
        <f>SUMIFS(СВЦЭМ!$D$39:$D$782,СВЦЭМ!$A$39:$A$782,$A98,СВЦЭМ!$B$39:$B$782,Q$83)+'СЕТ СН'!$H$11+СВЦЭМ!$D$10+'СЕТ СН'!$H$5-'СЕТ СН'!$H$21</f>
        <v>3673.6557812000001</v>
      </c>
      <c r="R98" s="36">
        <f>SUMIFS(СВЦЭМ!$D$39:$D$782,СВЦЭМ!$A$39:$A$782,$A98,СВЦЭМ!$B$39:$B$782,R$83)+'СЕТ СН'!$H$11+СВЦЭМ!$D$10+'СЕТ СН'!$H$5-'СЕТ СН'!$H$21</f>
        <v>3629.0521233099998</v>
      </c>
      <c r="S98" s="36">
        <f>SUMIFS(СВЦЭМ!$D$39:$D$782,СВЦЭМ!$A$39:$A$782,$A98,СВЦЭМ!$B$39:$B$782,S$83)+'СЕТ СН'!$H$11+СВЦЭМ!$D$10+'СЕТ СН'!$H$5-'СЕТ СН'!$H$21</f>
        <v>3591.7910902000003</v>
      </c>
      <c r="T98" s="36">
        <f>SUMIFS(СВЦЭМ!$D$39:$D$782,СВЦЭМ!$A$39:$A$782,$A98,СВЦЭМ!$B$39:$B$782,T$83)+'СЕТ СН'!$H$11+СВЦЭМ!$D$10+'СЕТ СН'!$H$5-'СЕТ СН'!$H$21</f>
        <v>3554.9567743300004</v>
      </c>
      <c r="U98" s="36">
        <f>SUMIFS(СВЦЭМ!$D$39:$D$782,СВЦЭМ!$A$39:$A$782,$A98,СВЦЭМ!$B$39:$B$782,U$83)+'СЕТ СН'!$H$11+СВЦЭМ!$D$10+'СЕТ СН'!$H$5-'СЕТ СН'!$H$21</f>
        <v>3541.2351472500004</v>
      </c>
      <c r="V98" s="36">
        <f>SUMIFS(СВЦЭМ!$D$39:$D$782,СВЦЭМ!$A$39:$A$782,$A98,СВЦЭМ!$B$39:$B$782,V$83)+'СЕТ СН'!$H$11+СВЦЭМ!$D$10+'СЕТ СН'!$H$5-'СЕТ СН'!$H$21</f>
        <v>3557.3096005300004</v>
      </c>
      <c r="W98" s="36">
        <f>SUMIFS(СВЦЭМ!$D$39:$D$782,СВЦЭМ!$A$39:$A$782,$A98,СВЦЭМ!$B$39:$B$782,W$83)+'СЕТ СН'!$H$11+СВЦЭМ!$D$10+'СЕТ СН'!$H$5-'СЕТ СН'!$H$21</f>
        <v>3575.2809159900003</v>
      </c>
      <c r="X98" s="36">
        <f>SUMIFS(СВЦЭМ!$D$39:$D$782,СВЦЭМ!$A$39:$A$782,$A98,СВЦЭМ!$B$39:$B$782,X$83)+'СЕТ СН'!$H$11+СВЦЭМ!$D$10+'СЕТ СН'!$H$5-'СЕТ СН'!$H$21</f>
        <v>3600.3026874400002</v>
      </c>
      <c r="Y98" s="36">
        <f>SUMIFS(СВЦЭМ!$D$39:$D$782,СВЦЭМ!$A$39:$A$782,$A98,СВЦЭМ!$B$39:$B$782,Y$83)+'СЕТ СН'!$H$11+СВЦЭМ!$D$10+'СЕТ СН'!$H$5-'СЕТ СН'!$H$21</f>
        <v>3627.9400209900004</v>
      </c>
    </row>
    <row r="99" spans="1:25" ht="15.75" x14ac:dyDescent="0.2">
      <c r="A99" s="35">
        <f t="shared" si="2"/>
        <v>44636</v>
      </c>
      <c r="B99" s="36">
        <f>SUMIFS(СВЦЭМ!$D$39:$D$782,СВЦЭМ!$A$39:$A$782,$A99,СВЦЭМ!$B$39:$B$782,B$83)+'СЕТ СН'!$H$11+СВЦЭМ!$D$10+'СЕТ СН'!$H$5-'СЕТ СН'!$H$21</f>
        <v>3632.29159024</v>
      </c>
      <c r="C99" s="36">
        <f>SUMIFS(СВЦЭМ!$D$39:$D$782,СВЦЭМ!$A$39:$A$782,$A99,СВЦЭМ!$B$39:$B$782,C$83)+'СЕТ СН'!$H$11+СВЦЭМ!$D$10+'СЕТ СН'!$H$5-'СЕТ СН'!$H$21</f>
        <v>3692.4099245200005</v>
      </c>
      <c r="D99" s="36">
        <f>SUMIFS(СВЦЭМ!$D$39:$D$782,СВЦЭМ!$A$39:$A$782,$A99,СВЦЭМ!$B$39:$B$782,D$83)+'СЕТ СН'!$H$11+СВЦЭМ!$D$10+'СЕТ СН'!$H$5-'СЕТ СН'!$H$21</f>
        <v>3762.7903745700005</v>
      </c>
      <c r="E99" s="36">
        <f>SUMIFS(СВЦЭМ!$D$39:$D$782,СВЦЭМ!$A$39:$A$782,$A99,СВЦЭМ!$B$39:$B$782,E$83)+'СЕТ СН'!$H$11+СВЦЭМ!$D$10+'СЕТ СН'!$H$5-'СЕТ СН'!$H$21</f>
        <v>3777.5406660500003</v>
      </c>
      <c r="F99" s="36">
        <f>SUMIFS(СВЦЭМ!$D$39:$D$782,СВЦЭМ!$A$39:$A$782,$A99,СВЦЭМ!$B$39:$B$782,F$83)+'СЕТ СН'!$H$11+СВЦЭМ!$D$10+'СЕТ СН'!$H$5-'СЕТ СН'!$H$21</f>
        <v>3780.7411782200002</v>
      </c>
      <c r="G99" s="36">
        <f>SUMIFS(СВЦЭМ!$D$39:$D$782,СВЦЭМ!$A$39:$A$782,$A99,СВЦЭМ!$B$39:$B$782,G$83)+'СЕТ СН'!$H$11+СВЦЭМ!$D$10+'СЕТ СН'!$H$5-'СЕТ СН'!$H$21</f>
        <v>3752.8439395300002</v>
      </c>
      <c r="H99" s="36">
        <f>SUMIFS(СВЦЭМ!$D$39:$D$782,СВЦЭМ!$A$39:$A$782,$A99,СВЦЭМ!$B$39:$B$782,H$83)+'СЕТ СН'!$H$11+СВЦЭМ!$D$10+'СЕТ СН'!$H$5-'СЕТ СН'!$H$21</f>
        <v>3680.89654264</v>
      </c>
      <c r="I99" s="36">
        <f>SUMIFS(СВЦЭМ!$D$39:$D$782,СВЦЭМ!$A$39:$A$782,$A99,СВЦЭМ!$B$39:$B$782,I$83)+'СЕТ СН'!$H$11+СВЦЭМ!$D$10+'СЕТ СН'!$H$5-'СЕТ СН'!$H$21</f>
        <v>3617.9271757699998</v>
      </c>
      <c r="J99" s="36">
        <f>SUMIFS(СВЦЭМ!$D$39:$D$782,СВЦЭМ!$A$39:$A$782,$A99,СВЦЭМ!$B$39:$B$782,J$83)+'СЕТ СН'!$H$11+СВЦЭМ!$D$10+'СЕТ СН'!$H$5-'СЕТ СН'!$H$21</f>
        <v>3586.4806434400002</v>
      </c>
      <c r="K99" s="36">
        <f>SUMIFS(СВЦЭМ!$D$39:$D$782,СВЦЭМ!$A$39:$A$782,$A99,СВЦЭМ!$B$39:$B$782,K$83)+'СЕТ СН'!$H$11+СВЦЭМ!$D$10+'СЕТ СН'!$H$5-'СЕТ СН'!$H$21</f>
        <v>3581.47468071</v>
      </c>
      <c r="L99" s="36">
        <f>SUMIFS(СВЦЭМ!$D$39:$D$782,СВЦЭМ!$A$39:$A$782,$A99,СВЦЭМ!$B$39:$B$782,L$83)+'СЕТ СН'!$H$11+СВЦЭМ!$D$10+'СЕТ СН'!$H$5-'СЕТ СН'!$H$21</f>
        <v>3584.8074498800001</v>
      </c>
      <c r="M99" s="36">
        <f>SUMIFS(СВЦЭМ!$D$39:$D$782,СВЦЭМ!$A$39:$A$782,$A99,СВЦЭМ!$B$39:$B$782,M$83)+'СЕТ СН'!$H$11+СВЦЭМ!$D$10+'СЕТ СН'!$H$5-'СЕТ СН'!$H$21</f>
        <v>3631.5140835500001</v>
      </c>
      <c r="N99" s="36">
        <f>SUMIFS(СВЦЭМ!$D$39:$D$782,СВЦЭМ!$A$39:$A$782,$A99,СВЦЭМ!$B$39:$B$782,N$83)+'СЕТ СН'!$H$11+СВЦЭМ!$D$10+'СЕТ СН'!$H$5-'СЕТ СН'!$H$21</f>
        <v>3653.5631042300001</v>
      </c>
      <c r="O99" s="36">
        <f>SUMIFS(СВЦЭМ!$D$39:$D$782,СВЦЭМ!$A$39:$A$782,$A99,СВЦЭМ!$B$39:$B$782,O$83)+'СЕТ СН'!$H$11+СВЦЭМ!$D$10+'СЕТ СН'!$H$5-'СЕТ СН'!$H$21</f>
        <v>3697.0686555700004</v>
      </c>
      <c r="P99" s="36">
        <f>SUMIFS(СВЦЭМ!$D$39:$D$782,СВЦЭМ!$A$39:$A$782,$A99,СВЦЭМ!$B$39:$B$782,P$83)+'СЕТ СН'!$H$11+СВЦЭМ!$D$10+'СЕТ СН'!$H$5-'СЕТ СН'!$H$21</f>
        <v>3707.2633896300003</v>
      </c>
      <c r="Q99" s="36">
        <f>SUMIFS(СВЦЭМ!$D$39:$D$782,СВЦЭМ!$A$39:$A$782,$A99,СВЦЭМ!$B$39:$B$782,Q$83)+'СЕТ СН'!$H$11+СВЦЭМ!$D$10+'СЕТ СН'!$H$5-'СЕТ СН'!$H$21</f>
        <v>3675.9074328800002</v>
      </c>
      <c r="R99" s="36">
        <f>SUMIFS(СВЦЭМ!$D$39:$D$782,СВЦЭМ!$A$39:$A$782,$A99,СВЦЭМ!$B$39:$B$782,R$83)+'СЕТ СН'!$H$11+СВЦЭМ!$D$10+'СЕТ СН'!$H$5-'СЕТ СН'!$H$21</f>
        <v>3653.4959379400002</v>
      </c>
      <c r="S99" s="36">
        <f>SUMIFS(СВЦЭМ!$D$39:$D$782,СВЦЭМ!$A$39:$A$782,$A99,СВЦЭМ!$B$39:$B$782,S$83)+'СЕТ СН'!$H$11+СВЦЭМ!$D$10+'СЕТ СН'!$H$5-'СЕТ СН'!$H$21</f>
        <v>3609.7265399100002</v>
      </c>
      <c r="T99" s="36">
        <f>SUMIFS(СВЦЭМ!$D$39:$D$782,СВЦЭМ!$A$39:$A$782,$A99,СВЦЭМ!$B$39:$B$782,T$83)+'СЕТ СН'!$H$11+СВЦЭМ!$D$10+'СЕТ СН'!$H$5-'СЕТ СН'!$H$21</f>
        <v>3582.2884982900005</v>
      </c>
      <c r="U99" s="36">
        <f>SUMIFS(СВЦЭМ!$D$39:$D$782,СВЦЭМ!$A$39:$A$782,$A99,СВЦЭМ!$B$39:$B$782,U$83)+'СЕТ СН'!$H$11+СВЦЭМ!$D$10+'СЕТ СН'!$H$5-'СЕТ СН'!$H$21</f>
        <v>3556.9719961500005</v>
      </c>
      <c r="V99" s="36">
        <f>SUMIFS(СВЦЭМ!$D$39:$D$782,СВЦЭМ!$A$39:$A$782,$A99,СВЦЭМ!$B$39:$B$782,V$83)+'СЕТ СН'!$H$11+СВЦЭМ!$D$10+'СЕТ СН'!$H$5-'СЕТ СН'!$H$21</f>
        <v>3574.0078596700005</v>
      </c>
      <c r="W99" s="36">
        <f>SUMIFS(СВЦЭМ!$D$39:$D$782,СВЦЭМ!$A$39:$A$782,$A99,СВЦЭМ!$B$39:$B$782,W$83)+'СЕТ СН'!$H$11+СВЦЭМ!$D$10+'СЕТ СН'!$H$5-'СЕТ СН'!$H$21</f>
        <v>3607.2839436800004</v>
      </c>
      <c r="X99" s="36">
        <f>SUMIFS(СВЦЭМ!$D$39:$D$782,СВЦЭМ!$A$39:$A$782,$A99,СВЦЭМ!$B$39:$B$782,X$83)+'СЕТ СН'!$H$11+СВЦЭМ!$D$10+'СЕТ СН'!$H$5-'СЕТ СН'!$H$21</f>
        <v>3631.4918742300001</v>
      </c>
      <c r="Y99" s="36">
        <f>SUMIFS(СВЦЭМ!$D$39:$D$782,СВЦЭМ!$A$39:$A$782,$A99,СВЦЭМ!$B$39:$B$782,Y$83)+'СЕТ СН'!$H$11+СВЦЭМ!$D$10+'СЕТ СН'!$H$5-'СЕТ СН'!$H$21</f>
        <v>3647.8601281000001</v>
      </c>
    </row>
    <row r="100" spans="1:25" ht="15.75" x14ac:dyDescent="0.2">
      <c r="A100" s="35">
        <f t="shared" si="2"/>
        <v>44637</v>
      </c>
      <c r="B100" s="36">
        <f>SUMIFS(СВЦЭМ!$D$39:$D$782,СВЦЭМ!$A$39:$A$782,$A100,СВЦЭМ!$B$39:$B$782,B$83)+'СЕТ СН'!$H$11+СВЦЭМ!$D$10+'СЕТ СН'!$H$5-'СЕТ СН'!$H$21</f>
        <v>3666.8024449200002</v>
      </c>
      <c r="C100" s="36">
        <f>SUMIFS(СВЦЭМ!$D$39:$D$782,СВЦЭМ!$A$39:$A$782,$A100,СВЦЭМ!$B$39:$B$782,C$83)+'СЕТ СН'!$H$11+СВЦЭМ!$D$10+'СЕТ СН'!$H$5-'СЕТ СН'!$H$21</f>
        <v>3727.9034237900005</v>
      </c>
      <c r="D100" s="36">
        <f>SUMIFS(СВЦЭМ!$D$39:$D$782,СВЦЭМ!$A$39:$A$782,$A100,СВЦЭМ!$B$39:$B$782,D$83)+'СЕТ СН'!$H$11+СВЦЭМ!$D$10+'СЕТ СН'!$H$5-'СЕТ СН'!$H$21</f>
        <v>3789.6354306000003</v>
      </c>
      <c r="E100" s="36">
        <f>SUMIFS(СВЦЭМ!$D$39:$D$782,СВЦЭМ!$A$39:$A$782,$A100,СВЦЭМ!$B$39:$B$782,E$83)+'СЕТ СН'!$H$11+СВЦЭМ!$D$10+'СЕТ СН'!$H$5-'СЕТ СН'!$H$21</f>
        <v>3812.3737522700003</v>
      </c>
      <c r="F100" s="36">
        <f>SUMIFS(СВЦЭМ!$D$39:$D$782,СВЦЭМ!$A$39:$A$782,$A100,СВЦЭМ!$B$39:$B$782,F$83)+'СЕТ СН'!$H$11+СВЦЭМ!$D$10+'СЕТ СН'!$H$5-'СЕТ СН'!$H$21</f>
        <v>3808.1393732699999</v>
      </c>
      <c r="G100" s="36">
        <f>SUMIFS(СВЦЭМ!$D$39:$D$782,СВЦЭМ!$A$39:$A$782,$A100,СВЦЭМ!$B$39:$B$782,G$83)+'СЕТ СН'!$H$11+СВЦЭМ!$D$10+'СЕТ СН'!$H$5-'СЕТ СН'!$H$21</f>
        <v>3788.8205018100002</v>
      </c>
      <c r="H100" s="36">
        <f>SUMIFS(СВЦЭМ!$D$39:$D$782,СВЦЭМ!$A$39:$A$782,$A100,СВЦЭМ!$B$39:$B$782,H$83)+'СЕТ СН'!$H$11+СВЦЭМ!$D$10+'СЕТ СН'!$H$5-'СЕТ СН'!$H$21</f>
        <v>3711.57143894</v>
      </c>
      <c r="I100" s="36">
        <f>SUMIFS(СВЦЭМ!$D$39:$D$782,СВЦЭМ!$A$39:$A$782,$A100,СВЦЭМ!$B$39:$B$782,I$83)+'СЕТ СН'!$H$11+СВЦЭМ!$D$10+'СЕТ СН'!$H$5-'СЕТ СН'!$H$21</f>
        <v>3619.0521438000001</v>
      </c>
      <c r="J100" s="36">
        <f>SUMIFS(СВЦЭМ!$D$39:$D$782,СВЦЭМ!$A$39:$A$782,$A100,СВЦЭМ!$B$39:$B$782,J$83)+'СЕТ СН'!$H$11+СВЦЭМ!$D$10+'СЕТ СН'!$H$5-'СЕТ СН'!$H$21</f>
        <v>3575.3811289400001</v>
      </c>
      <c r="K100" s="36">
        <f>SUMIFS(СВЦЭМ!$D$39:$D$782,СВЦЭМ!$A$39:$A$782,$A100,СВЦЭМ!$B$39:$B$782,K$83)+'СЕТ СН'!$H$11+СВЦЭМ!$D$10+'СЕТ СН'!$H$5-'СЕТ СН'!$H$21</f>
        <v>3574.5789225300005</v>
      </c>
      <c r="L100" s="36">
        <f>SUMIFS(СВЦЭМ!$D$39:$D$782,СВЦЭМ!$A$39:$A$782,$A100,СВЦЭМ!$B$39:$B$782,L$83)+'СЕТ СН'!$H$11+СВЦЭМ!$D$10+'СЕТ СН'!$H$5-'СЕТ СН'!$H$21</f>
        <v>3576.64886957</v>
      </c>
      <c r="M100" s="36">
        <f>SUMIFS(СВЦЭМ!$D$39:$D$782,СВЦЭМ!$A$39:$A$782,$A100,СВЦЭМ!$B$39:$B$782,M$83)+'СЕТ СН'!$H$11+СВЦЭМ!$D$10+'СЕТ СН'!$H$5-'СЕТ СН'!$H$21</f>
        <v>3630.2438411900002</v>
      </c>
      <c r="N100" s="36">
        <f>SUMIFS(СВЦЭМ!$D$39:$D$782,СВЦЭМ!$A$39:$A$782,$A100,СВЦЭМ!$B$39:$B$782,N$83)+'СЕТ СН'!$H$11+СВЦЭМ!$D$10+'СЕТ СН'!$H$5-'СЕТ СН'!$H$21</f>
        <v>3666.5941388400001</v>
      </c>
      <c r="O100" s="36">
        <f>SUMIFS(СВЦЭМ!$D$39:$D$782,СВЦЭМ!$A$39:$A$782,$A100,СВЦЭМ!$B$39:$B$782,O$83)+'СЕТ СН'!$H$11+СВЦЭМ!$D$10+'СЕТ СН'!$H$5-'СЕТ СН'!$H$21</f>
        <v>3696.13053098</v>
      </c>
      <c r="P100" s="36">
        <f>SUMIFS(СВЦЭМ!$D$39:$D$782,СВЦЭМ!$A$39:$A$782,$A100,СВЦЭМ!$B$39:$B$782,P$83)+'СЕТ СН'!$H$11+СВЦЭМ!$D$10+'СЕТ СН'!$H$5-'СЕТ СН'!$H$21</f>
        <v>3719.2708039200002</v>
      </c>
      <c r="Q100" s="36">
        <f>SUMIFS(СВЦЭМ!$D$39:$D$782,СВЦЭМ!$A$39:$A$782,$A100,СВЦЭМ!$B$39:$B$782,Q$83)+'СЕТ СН'!$H$11+СВЦЭМ!$D$10+'СЕТ СН'!$H$5-'СЕТ СН'!$H$21</f>
        <v>3701.2340214000001</v>
      </c>
      <c r="R100" s="36">
        <f>SUMIFS(СВЦЭМ!$D$39:$D$782,СВЦЭМ!$A$39:$A$782,$A100,СВЦЭМ!$B$39:$B$782,R$83)+'СЕТ СН'!$H$11+СВЦЭМ!$D$10+'СЕТ СН'!$H$5-'СЕТ СН'!$H$21</f>
        <v>3666.28383166</v>
      </c>
      <c r="S100" s="36">
        <f>SUMIFS(СВЦЭМ!$D$39:$D$782,СВЦЭМ!$A$39:$A$782,$A100,СВЦЭМ!$B$39:$B$782,S$83)+'СЕТ СН'!$H$11+СВЦЭМ!$D$10+'СЕТ СН'!$H$5-'СЕТ СН'!$H$21</f>
        <v>3619.0070660800002</v>
      </c>
      <c r="T100" s="36">
        <f>SUMIFS(СВЦЭМ!$D$39:$D$782,СВЦЭМ!$A$39:$A$782,$A100,СВЦЭМ!$B$39:$B$782,T$83)+'СЕТ СН'!$H$11+СВЦЭМ!$D$10+'СЕТ СН'!$H$5-'СЕТ СН'!$H$21</f>
        <v>3585.4427859000002</v>
      </c>
      <c r="U100" s="36">
        <f>SUMIFS(СВЦЭМ!$D$39:$D$782,СВЦЭМ!$A$39:$A$782,$A100,СВЦЭМ!$B$39:$B$782,U$83)+'СЕТ СН'!$H$11+СВЦЭМ!$D$10+'СЕТ СН'!$H$5-'СЕТ СН'!$H$21</f>
        <v>3558.9441594199998</v>
      </c>
      <c r="V100" s="36">
        <f>SUMIFS(СВЦЭМ!$D$39:$D$782,СВЦЭМ!$A$39:$A$782,$A100,СВЦЭМ!$B$39:$B$782,V$83)+'СЕТ СН'!$H$11+СВЦЭМ!$D$10+'СЕТ СН'!$H$5-'СЕТ СН'!$H$21</f>
        <v>3593.3934362</v>
      </c>
      <c r="W100" s="36">
        <f>SUMIFS(СВЦЭМ!$D$39:$D$782,СВЦЭМ!$A$39:$A$782,$A100,СВЦЭМ!$B$39:$B$782,W$83)+'СЕТ СН'!$H$11+СВЦЭМ!$D$10+'СЕТ СН'!$H$5-'СЕТ СН'!$H$21</f>
        <v>3585.0508742400002</v>
      </c>
      <c r="X100" s="36">
        <f>SUMIFS(СВЦЭМ!$D$39:$D$782,СВЦЭМ!$A$39:$A$782,$A100,СВЦЭМ!$B$39:$B$782,X$83)+'СЕТ СН'!$H$11+СВЦЭМ!$D$10+'СЕТ СН'!$H$5-'СЕТ СН'!$H$21</f>
        <v>3583.77566338</v>
      </c>
      <c r="Y100" s="36">
        <f>SUMIFS(СВЦЭМ!$D$39:$D$782,СВЦЭМ!$A$39:$A$782,$A100,СВЦЭМ!$B$39:$B$782,Y$83)+'СЕТ СН'!$H$11+СВЦЭМ!$D$10+'СЕТ СН'!$H$5-'СЕТ СН'!$H$21</f>
        <v>3606.9345630300004</v>
      </c>
    </row>
    <row r="101" spans="1:25" ht="15.75" x14ac:dyDescent="0.2">
      <c r="A101" s="35">
        <f t="shared" si="2"/>
        <v>44638</v>
      </c>
      <c r="B101" s="36">
        <f>SUMIFS(СВЦЭМ!$D$39:$D$782,СВЦЭМ!$A$39:$A$782,$A101,СВЦЭМ!$B$39:$B$782,B$83)+'СЕТ СН'!$H$11+СВЦЭМ!$D$10+'СЕТ СН'!$H$5-'СЕТ СН'!$H$21</f>
        <v>3571.1705969600002</v>
      </c>
      <c r="C101" s="36">
        <f>SUMIFS(СВЦЭМ!$D$39:$D$782,СВЦЭМ!$A$39:$A$782,$A101,СВЦЭМ!$B$39:$B$782,C$83)+'СЕТ СН'!$H$11+СВЦЭМ!$D$10+'СЕТ СН'!$H$5-'СЕТ СН'!$H$21</f>
        <v>3590.5781910700002</v>
      </c>
      <c r="D101" s="36">
        <f>SUMIFS(СВЦЭМ!$D$39:$D$782,СВЦЭМ!$A$39:$A$782,$A101,СВЦЭМ!$B$39:$B$782,D$83)+'СЕТ СН'!$H$11+СВЦЭМ!$D$10+'СЕТ СН'!$H$5-'СЕТ СН'!$H$21</f>
        <v>3684.1957055600001</v>
      </c>
      <c r="E101" s="36">
        <f>SUMIFS(СВЦЭМ!$D$39:$D$782,СВЦЭМ!$A$39:$A$782,$A101,СВЦЭМ!$B$39:$B$782,E$83)+'СЕТ СН'!$H$11+СВЦЭМ!$D$10+'СЕТ СН'!$H$5-'СЕТ СН'!$H$21</f>
        <v>3711.6683642799999</v>
      </c>
      <c r="F101" s="36">
        <f>SUMIFS(СВЦЭМ!$D$39:$D$782,СВЦЭМ!$A$39:$A$782,$A101,СВЦЭМ!$B$39:$B$782,F$83)+'СЕТ СН'!$H$11+СВЦЭМ!$D$10+'СЕТ СН'!$H$5-'СЕТ СН'!$H$21</f>
        <v>3735.2354559800001</v>
      </c>
      <c r="G101" s="36">
        <f>SUMIFS(СВЦЭМ!$D$39:$D$782,СВЦЭМ!$A$39:$A$782,$A101,СВЦЭМ!$B$39:$B$782,G$83)+'СЕТ СН'!$H$11+СВЦЭМ!$D$10+'СЕТ СН'!$H$5-'СЕТ СН'!$H$21</f>
        <v>3713.6101072900001</v>
      </c>
      <c r="H101" s="36">
        <f>SUMIFS(СВЦЭМ!$D$39:$D$782,СВЦЭМ!$A$39:$A$782,$A101,СВЦЭМ!$B$39:$B$782,H$83)+'СЕТ СН'!$H$11+СВЦЭМ!$D$10+'СЕТ СН'!$H$5-'СЕТ СН'!$H$21</f>
        <v>3656.49794802</v>
      </c>
      <c r="I101" s="36">
        <f>SUMIFS(СВЦЭМ!$D$39:$D$782,СВЦЭМ!$A$39:$A$782,$A101,СВЦЭМ!$B$39:$B$782,I$83)+'СЕТ СН'!$H$11+СВЦЭМ!$D$10+'СЕТ СН'!$H$5-'СЕТ СН'!$H$21</f>
        <v>3590.00849036</v>
      </c>
      <c r="J101" s="36">
        <f>SUMIFS(СВЦЭМ!$D$39:$D$782,СВЦЭМ!$A$39:$A$782,$A101,СВЦЭМ!$B$39:$B$782,J$83)+'СЕТ СН'!$H$11+СВЦЭМ!$D$10+'СЕТ СН'!$H$5-'СЕТ СН'!$H$21</f>
        <v>3560.7739671700001</v>
      </c>
      <c r="K101" s="36">
        <f>SUMIFS(СВЦЭМ!$D$39:$D$782,СВЦЭМ!$A$39:$A$782,$A101,СВЦЭМ!$B$39:$B$782,K$83)+'СЕТ СН'!$H$11+СВЦЭМ!$D$10+'СЕТ СН'!$H$5-'СЕТ СН'!$H$21</f>
        <v>3561.0856456000001</v>
      </c>
      <c r="L101" s="36">
        <f>SUMIFS(СВЦЭМ!$D$39:$D$782,СВЦЭМ!$A$39:$A$782,$A101,СВЦЭМ!$B$39:$B$782,L$83)+'СЕТ СН'!$H$11+СВЦЭМ!$D$10+'СЕТ СН'!$H$5-'СЕТ СН'!$H$21</f>
        <v>3566.0118521000004</v>
      </c>
      <c r="M101" s="36">
        <f>SUMIFS(СВЦЭМ!$D$39:$D$782,СВЦЭМ!$A$39:$A$782,$A101,СВЦЭМ!$B$39:$B$782,M$83)+'СЕТ СН'!$H$11+СВЦЭМ!$D$10+'СЕТ СН'!$H$5-'СЕТ СН'!$H$21</f>
        <v>3593.6864472699999</v>
      </c>
      <c r="N101" s="36">
        <f>SUMIFS(СВЦЭМ!$D$39:$D$782,СВЦЭМ!$A$39:$A$782,$A101,СВЦЭМ!$B$39:$B$782,N$83)+'СЕТ СН'!$H$11+СВЦЭМ!$D$10+'СЕТ СН'!$H$5-'СЕТ СН'!$H$21</f>
        <v>3645.1604315100003</v>
      </c>
      <c r="O101" s="36">
        <f>SUMIFS(СВЦЭМ!$D$39:$D$782,СВЦЭМ!$A$39:$A$782,$A101,СВЦЭМ!$B$39:$B$782,O$83)+'СЕТ СН'!$H$11+СВЦЭМ!$D$10+'СЕТ СН'!$H$5-'СЕТ СН'!$H$21</f>
        <v>3672.9347650300001</v>
      </c>
      <c r="P101" s="36">
        <f>SUMIFS(СВЦЭМ!$D$39:$D$782,СВЦЭМ!$A$39:$A$782,$A101,СВЦЭМ!$B$39:$B$782,P$83)+'СЕТ СН'!$H$11+СВЦЭМ!$D$10+'СЕТ СН'!$H$5-'СЕТ СН'!$H$21</f>
        <v>3705.7909781799999</v>
      </c>
      <c r="Q101" s="36">
        <f>SUMIFS(СВЦЭМ!$D$39:$D$782,СВЦЭМ!$A$39:$A$782,$A101,СВЦЭМ!$B$39:$B$782,Q$83)+'СЕТ СН'!$H$11+СВЦЭМ!$D$10+'СЕТ СН'!$H$5-'СЕТ СН'!$H$21</f>
        <v>3688.4861757200001</v>
      </c>
      <c r="R101" s="36">
        <f>SUMIFS(СВЦЭМ!$D$39:$D$782,СВЦЭМ!$A$39:$A$782,$A101,СВЦЭМ!$B$39:$B$782,R$83)+'СЕТ СН'!$H$11+СВЦЭМ!$D$10+'СЕТ СН'!$H$5-'СЕТ СН'!$H$21</f>
        <v>3643.4310972900003</v>
      </c>
      <c r="S101" s="36">
        <f>SUMIFS(СВЦЭМ!$D$39:$D$782,СВЦЭМ!$A$39:$A$782,$A101,СВЦЭМ!$B$39:$B$782,S$83)+'СЕТ СН'!$H$11+СВЦЭМ!$D$10+'СЕТ СН'!$H$5-'СЕТ СН'!$H$21</f>
        <v>3607.2249847000003</v>
      </c>
      <c r="T101" s="36">
        <f>SUMIFS(СВЦЭМ!$D$39:$D$782,СВЦЭМ!$A$39:$A$782,$A101,СВЦЭМ!$B$39:$B$782,T$83)+'СЕТ СН'!$H$11+СВЦЭМ!$D$10+'СЕТ СН'!$H$5-'СЕТ СН'!$H$21</f>
        <v>3565.6093712000002</v>
      </c>
      <c r="U101" s="36">
        <f>SUMIFS(СВЦЭМ!$D$39:$D$782,СВЦЭМ!$A$39:$A$782,$A101,СВЦЭМ!$B$39:$B$782,U$83)+'СЕТ СН'!$H$11+СВЦЭМ!$D$10+'СЕТ СН'!$H$5-'СЕТ СН'!$H$21</f>
        <v>3538.6475245199999</v>
      </c>
      <c r="V101" s="36">
        <f>SUMIFS(СВЦЭМ!$D$39:$D$782,СВЦЭМ!$A$39:$A$782,$A101,СВЦЭМ!$B$39:$B$782,V$83)+'СЕТ СН'!$H$11+СВЦЭМ!$D$10+'СЕТ СН'!$H$5-'СЕТ СН'!$H$21</f>
        <v>3561.8454682199999</v>
      </c>
      <c r="W101" s="36">
        <f>SUMIFS(СВЦЭМ!$D$39:$D$782,СВЦЭМ!$A$39:$A$782,$A101,СВЦЭМ!$B$39:$B$782,W$83)+'СЕТ СН'!$H$11+СВЦЭМ!$D$10+'СЕТ СН'!$H$5-'СЕТ СН'!$H$21</f>
        <v>3580.46873177</v>
      </c>
      <c r="X101" s="36">
        <f>SUMIFS(СВЦЭМ!$D$39:$D$782,СВЦЭМ!$A$39:$A$782,$A101,СВЦЭМ!$B$39:$B$782,X$83)+'СЕТ СН'!$H$11+СВЦЭМ!$D$10+'СЕТ СН'!$H$5-'СЕТ СН'!$H$21</f>
        <v>3599.3701903900001</v>
      </c>
      <c r="Y101" s="36">
        <f>SUMIFS(СВЦЭМ!$D$39:$D$782,СВЦЭМ!$A$39:$A$782,$A101,СВЦЭМ!$B$39:$B$782,Y$83)+'СЕТ СН'!$H$11+СВЦЭМ!$D$10+'СЕТ СН'!$H$5-'СЕТ СН'!$H$21</f>
        <v>3612.2146844500003</v>
      </c>
    </row>
    <row r="102" spans="1:25" ht="15.75" x14ac:dyDescent="0.2">
      <c r="A102" s="35">
        <f t="shared" si="2"/>
        <v>44639</v>
      </c>
      <c r="B102" s="36">
        <f>SUMIFS(СВЦЭМ!$D$39:$D$782,СВЦЭМ!$A$39:$A$782,$A102,СВЦЭМ!$B$39:$B$782,B$83)+'СЕТ СН'!$H$11+СВЦЭМ!$D$10+'СЕТ СН'!$H$5-'СЕТ СН'!$H$21</f>
        <v>3620.1769769600005</v>
      </c>
      <c r="C102" s="36">
        <f>SUMIFS(СВЦЭМ!$D$39:$D$782,СВЦЭМ!$A$39:$A$782,$A102,СВЦЭМ!$B$39:$B$782,C$83)+'СЕТ СН'!$H$11+СВЦЭМ!$D$10+'СЕТ СН'!$H$5-'СЕТ СН'!$H$21</f>
        <v>3598.1464692099999</v>
      </c>
      <c r="D102" s="36">
        <f>SUMIFS(СВЦЭМ!$D$39:$D$782,СВЦЭМ!$A$39:$A$782,$A102,СВЦЭМ!$B$39:$B$782,D$83)+'СЕТ СН'!$H$11+СВЦЭМ!$D$10+'СЕТ СН'!$H$5-'СЕТ СН'!$H$21</f>
        <v>3698.1788090099999</v>
      </c>
      <c r="E102" s="36">
        <f>SUMIFS(СВЦЭМ!$D$39:$D$782,СВЦЭМ!$A$39:$A$782,$A102,СВЦЭМ!$B$39:$B$782,E$83)+'СЕТ СН'!$H$11+СВЦЭМ!$D$10+'СЕТ СН'!$H$5-'СЕТ СН'!$H$21</f>
        <v>3715.8931887799999</v>
      </c>
      <c r="F102" s="36">
        <f>SUMIFS(СВЦЭМ!$D$39:$D$782,СВЦЭМ!$A$39:$A$782,$A102,СВЦЭМ!$B$39:$B$782,F$83)+'СЕТ СН'!$H$11+СВЦЭМ!$D$10+'СЕТ СН'!$H$5-'СЕТ СН'!$H$21</f>
        <v>3709.6670799800004</v>
      </c>
      <c r="G102" s="36">
        <f>SUMIFS(СВЦЭМ!$D$39:$D$782,СВЦЭМ!$A$39:$A$782,$A102,СВЦЭМ!$B$39:$B$782,G$83)+'СЕТ СН'!$H$11+СВЦЭМ!$D$10+'СЕТ СН'!$H$5-'СЕТ СН'!$H$21</f>
        <v>3664.6016662600005</v>
      </c>
      <c r="H102" s="36">
        <f>SUMIFS(СВЦЭМ!$D$39:$D$782,СВЦЭМ!$A$39:$A$782,$A102,СВЦЭМ!$B$39:$B$782,H$83)+'СЕТ СН'!$H$11+СВЦЭМ!$D$10+'СЕТ СН'!$H$5-'СЕТ СН'!$H$21</f>
        <v>3616.64554761</v>
      </c>
      <c r="I102" s="36">
        <f>SUMIFS(СВЦЭМ!$D$39:$D$782,СВЦЭМ!$A$39:$A$782,$A102,СВЦЭМ!$B$39:$B$782,I$83)+'СЕТ СН'!$H$11+СВЦЭМ!$D$10+'СЕТ СН'!$H$5-'СЕТ СН'!$H$21</f>
        <v>3542.3086251200002</v>
      </c>
      <c r="J102" s="36">
        <f>SUMIFS(СВЦЭМ!$D$39:$D$782,СВЦЭМ!$A$39:$A$782,$A102,СВЦЭМ!$B$39:$B$782,J$83)+'СЕТ СН'!$H$11+СВЦЭМ!$D$10+'СЕТ СН'!$H$5-'СЕТ СН'!$H$21</f>
        <v>3477.1523776399999</v>
      </c>
      <c r="K102" s="36">
        <f>SUMIFS(СВЦЭМ!$D$39:$D$782,СВЦЭМ!$A$39:$A$782,$A102,СВЦЭМ!$B$39:$B$782,K$83)+'СЕТ СН'!$H$11+СВЦЭМ!$D$10+'СЕТ СН'!$H$5-'СЕТ СН'!$H$21</f>
        <v>3491.8625842300003</v>
      </c>
      <c r="L102" s="36">
        <f>SUMIFS(СВЦЭМ!$D$39:$D$782,СВЦЭМ!$A$39:$A$782,$A102,СВЦЭМ!$B$39:$B$782,L$83)+'СЕТ СН'!$H$11+СВЦЭМ!$D$10+'СЕТ СН'!$H$5-'СЕТ СН'!$H$21</f>
        <v>3497.2755691800003</v>
      </c>
      <c r="M102" s="36">
        <f>SUMIFS(СВЦЭМ!$D$39:$D$782,СВЦЭМ!$A$39:$A$782,$A102,СВЦЭМ!$B$39:$B$782,M$83)+'СЕТ СН'!$H$11+СВЦЭМ!$D$10+'СЕТ СН'!$H$5-'СЕТ СН'!$H$21</f>
        <v>3543.9683343400002</v>
      </c>
      <c r="N102" s="36">
        <f>SUMIFS(СВЦЭМ!$D$39:$D$782,СВЦЭМ!$A$39:$A$782,$A102,СВЦЭМ!$B$39:$B$782,N$83)+'СЕТ СН'!$H$11+СВЦЭМ!$D$10+'СЕТ СН'!$H$5-'СЕТ СН'!$H$21</f>
        <v>3601.4723933100004</v>
      </c>
      <c r="O102" s="36">
        <f>SUMIFS(СВЦЭМ!$D$39:$D$782,СВЦЭМ!$A$39:$A$782,$A102,СВЦЭМ!$B$39:$B$782,O$83)+'СЕТ СН'!$H$11+СВЦЭМ!$D$10+'СЕТ СН'!$H$5-'СЕТ СН'!$H$21</f>
        <v>3661.7291363800005</v>
      </c>
      <c r="P102" s="36">
        <f>SUMIFS(СВЦЭМ!$D$39:$D$782,СВЦЭМ!$A$39:$A$782,$A102,СВЦЭМ!$B$39:$B$782,P$83)+'СЕТ СН'!$H$11+СВЦЭМ!$D$10+'СЕТ СН'!$H$5-'СЕТ СН'!$H$21</f>
        <v>3685.32877448</v>
      </c>
      <c r="Q102" s="36">
        <f>SUMIFS(СВЦЭМ!$D$39:$D$782,СВЦЭМ!$A$39:$A$782,$A102,СВЦЭМ!$B$39:$B$782,Q$83)+'СЕТ СН'!$H$11+СВЦЭМ!$D$10+'СЕТ СН'!$H$5-'СЕТ СН'!$H$21</f>
        <v>3660.4445978100002</v>
      </c>
      <c r="R102" s="36">
        <f>SUMIFS(СВЦЭМ!$D$39:$D$782,СВЦЭМ!$A$39:$A$782,$A102,СВЦЭМ!$B$39:$B$782,R$83)+'СЕТ СН'!$H$11+СВЦЭМ!$D$10+'СЕТ СН'!$H$5-'СЕТ СН'!$H$21</f>
        <v>3598.1477182500003</v>
      </c>
      <c r="S102" s="36">
        <f>SUMIFS(СВЦЭМ!$D$39:$D$782,СВЦЭМ!$A$39:$A$782,$A102,СВЦЭМ!$B$39:$B$782,S$83)+'СЕТ СН'!$H$11+СВЦЭМ!$D$10+'СЕТ СН'!$H$5-'СЕТ СН'!$H$21</f>
        <v>3551.4417826400004</v>
      </c>
      <c r="T102" s="36">
        <f>SUMIFS(СВЦЭМ!$D$39:$D$782,СВЦЭМ!$A$39:$A$782,$A102,СВЦЭМ!$B$39:$B$782,T$83)+'СЕТ СН'!$H$11+СВЦЭМ!$D$10+'СЕТ СН'!$H$5-'СЕТ СН'!$H$21</f>
        <v>3508.3683708500002</v>
      </c>
      <c r="U102" s="36">
        <f>SUMIFS(СВЦЭМ!$D$39:$D$782,СВЦЭМ!$A$39:$A$782,$A102,СВЦЭМ!$B$39:$B$782,U$83)+'СЕТ СН'!$H$11+СВЦЭМ!$D$10+'СЕТ СН'!$H$5-'СЕТ СН'!$H$21</f>
        <v>3481.9008362700001</v>
      </c>
      <c r="V102" s="36">
        <f>SUMIFS(СВЦЭМ!$D$39:$D$782,СВЦЭМ!$A$39:$A$782,$A102,СВЦЭМ!$B$39:$B$782,V$83)+'СЕТ СН'!$H$11+СВЦЭМ!$D$10+'СЕТ СН'!$H$5-'СЕТ СН'!$H$21</f>
        <v>3497.7315785200003</v>
      </c>
      <c r="W102" s="36">
        <f>SUMIFS(СВЦЭМ!$D$39:$D$782,СВЦЭМ!$A$39:$A$782,$A102,СВЦЭМ!$B$39:$B$782,W$83)+'СЕТ СН'!$H$11+СВЦЭМ!$D$10+'СЕТ СН'!$H$5-'СЕТ СН'!$H$21</f>
        <v>3519.9001699</v>
      </c>
      <c r="X102" s="36">
        <f>SUMIFS(СВЦЭМ!$D$39:$D$782,СВЦЭМ!$A$39:$A$782,$A102,СВЦЭМ!$B$39:$B$782,X$83)+'СЕТ СН'!$H$11+СВЦЭМ!$D$10+'СЕТ СН'!$H$5-'СЕТ СН'!$H$21</f>
        <v>3534.5849720900005</v>
      </c>
      <c r="Y102" s="36">
        <f>SUMIFS(СВЦЭМ!$D$39:$D$782,СВЦЭМ!$A$39:$A$782,$A102,СВЦЭМ!$B$39:$B$782,Y$83)+'СЕТ СН'!$H$11+СВЦЭМ!$D$10+'СЕТ СН'!$H$5-'СЕТ СН'!$H$21</f>
        <v>3570.7789019500001</v>
      </c>
    </row>
    <row r="103" spans="1:25" ht="15.75" x14ac:dyDescent="0.2">
      <c r="A103" s="35">
        <f t="shared" si="2"/>
        <v>44640</v>
      </c>
      <c r="B103" s="36">
        <f>SUMIFS(СВЦЭМ!$D$39:$D$782,СВЦЭМ!$A$39:$A$782,$A103,СВЦЭМ!$B$39:$B$782,B$83)+'СЕТ СН'!$H$11+СВЦЭМ!$D$10+'СЕТ СН'!$H$5-'СЕТ СН'!$H$21</f>
        <v>3585.3797598800002</v>
      </c>
      <c r="C103" s="36">
        <f>SUMIFS(СВЦЭМ!$D$39:$D$782,СВЦЭМ!$A$39:$A$782,$A103,СВЦЭМ!$B$39:$B$782,C$83)+'СЕТ СН'!$H$11+СВЦЭМ!$D$10+'СЕТ СН'!$H$5-'СЕТ СН'!$H$21</f>
        <v>3621.9934283400003</v>
      </c>
      <c r="D103" s="36">
        <f>SUMIFS(СВЦЭМ!$D$39:$D$782,СВЦЭМ!$A$39:$A$782,$A103,СВЦЭМ!$B$39:$B$782,D$83)+'СЕТ СН'!$H$11+СВЦЭМ!$D$10+'СЕТ СН'!$H$5-'СЕТ СН'!$H$21</f>
        <v>3702.0528796300005</v>
      </c>
      <c r="E103" s="36">
        <f>SUMIFS(СВЦЭМ!$D$39:$D$782,СВЦЭМ!$A$39:$A$782,$A103,СВЦЭМ!$B$39:$B$782,E$83)+'СЕТ СН'!$H$11+СВЦЭМ!$D$10+'СЕТ СН'!$H$5-'СЕТ СН'!$H$21</f>
        <v>3751.5201778600003</v>
      </c>
      <c r="F103" s="36">
        <f>SUMIFS(СВЦЭМ!$D$39:$D$782,СВЦЭМ!$A$39:$A$782,$A103,СВЦЭМ!$B$39:$B$782,F$83)+'СЕТ СН'!$H$11+СВЦЭМ!$D$10+'СЕТ СН'!$H$5-'СЕТ СН'!$H$21</f>
        <v>3749.7403741600001</v>
      </c>
      <c r="G103" s="36">
        <f>SUMIFS(СВЦЭМ!$D$39:$D$782,СВЦЭМ!$A$39:$A$782,$A103,СВЦЭМ!$B$39:$B$782,G$83)+'СЕТ СН'!$H$11+СВЦЭМ!$D$10+'СЕТ СН'!$H$5-'СЕТ СН'!$H$21</f>
        <v>3716.6275152400003</v>
      </c>
      <c r="H103" s="36">
        <f>SUMIFS(СВЦЭМ!$D$39:$D$782,СВЦЭМ!$A$39:$A$782,$A103,СВЦЭМ!$B$39:$B$782,H$83)+'СЕТ СН'!$H$11+СВЦЭМ!$D$10+'СЕТ СН'!$H$5-'СЕТ СН'!$H$21</f>
        <v>3660.4226841300001</v>
      </c>
      <c r="I103" s="36">
        <f>SUMIFS(СВЦЭМ!$D$39:$D$782,СВЦЭМ!$A$39:$A$782,$A103,СВЦЭМ!$B$39:$B$782,I$83)+'СЕТ СН'!$H$11+СВЦЭМ!$D$10+'СЕТ СН'!$H$5-'СЕТ СН'!$H$21</f>
        <v>3567.7822098000001</v>
      </c>
      <c r="J103" s="36">
        <f>SUMIFS(СВЦЭМ!$D$39:$D$782,СВЦЭМ!$A$39:$A$782,$A103,СВЦЭМ!$B$39:$B$782,J$83)+'СЕТ СН'!$H$11+СВЦЭМ!$D$10+'СЕТ СН'!$H$5-'СЕТ СН'!$H$21</f>
        <v>3520.1632862200004</v>
      </c>
      <c r="K103" s="36">
        <f>SUMIFS(СВЦЭМ!$D$39:$D$782,СВЦЭМ!$A$39:$A$782,$A103,СВЦЭМ!$B$39:$B$782,K$83)+'СЕТ СН'!$H$11+СВЦЭМ!$D$10+'СЕТ СН'!$H$5-'СЕТ СН'!$H$21</f>
        <v>3504.3713546900003</v>
      </c>
      <c r="L103" s="36">
        <f>SUMIFS(СВЦЭМ!$D$39:$D$782,СВЦЭМ!$A$39:$A$782,$A103,СВЦЭМ!$B$39:$B$782,L$83)+'СЕТ СН'!$H$11+СВЦЭМ!$D$10+'СЕТ СН'!$H$5-'СЕТ СН'!$H$21</f>
        <v>3496.5173841200003</v>
      </c>
      <c r="M103" s="36">
        <f>SUMIFS(СВЦЭМ!$D$39:$D$782,СВЦЭМ!$A$39:$A$782,$A103,СВЦЭМ!$B$39:$B$782,M$83)+'СЕТ СН'!$H$11+СВЦЭМ!$D$10+'СЕТ СН'!$H$5-'СЕТ СН'!$H$21</f>
        <v>3544.5739730100004</v>
      </c>
      <c r="N103" s="36">
        <f>SUMIFS(СВЦЭМ!$D$39:$D$782,СВЦЭМ!$A$39:$A$782,$A103,СВЦЭМ!$B$39:$B$782,N$83)+'СЕТ СН'!$H$11+СВЦЭМ!$D$10+'СЕТ СН'!$H$5-'СЕТ СН'!$H$21</f>
        <v>3615.9679775900004</v>
      </c>
      <c r="O103" s="36">
        <f>SUMIFS(СВЦЭМ!$D$39:$D$782,СВЦЭМ!$A$39:$A$782,$A103,СВЦЭМ!$B$39:$B$782,O$83)+'СЕТ СН'!$H$11+СВЦЭМ!$D$10+'СЕТ СН'!$H$5-'СЕТ СН'!$H$21</f>
        <v>3681.3325875099999</v>
      </c>
      <c r="P103" s="36">
        <f>SUMIFS(СВЦЭМ!$D$39:$D$782,СВЦЭМ!$A$39:$A$782,$A103,СВЦЭМ!$B$39:$B$782,P$83)+'СЕТ СН'!$H$11+СВЦЭМ!$D$10+'СЕТ СН'!$H$5-'СЕТ СН'!$H$21</f>
        <v>3697.2945721000001</v>
      </c>
      <c r="Q103" s="36">
        <f>SUMIFS(СВЦЭМ!$D$39:$D$782,СВЦЭМ!$A$39:$A$782,$A103,СВЦЭМ!$B$39:$B$782,Q$83)+'СЕТ СН'!$H$11+СВЦЭМ!$D$10+'СЕТ СН'!$H$5-'СЕТ СН'!$H$21</f>
        <v>3677.0807285300002</v>
      </c>
      <c r="R103" s="36">
        <f>SUMIFS(СВЦЭМ!$D$39:$D$782,СВЦЭМ!$A$39:$A$782,$A103,СВЦЭМ!$B$39:$B$782,R$83)+'СЕТ СН'!$H$11+СВЦЭМ!$D$10+'СЕТ СН'!$H$5-'СЕТ СН'!$H$21</f>
        <v>3605.9308494100001</v>
      </c>
      <c r="S103" s="36">
        <f>SUMIFS(СВЦЭМ!$D$39:$D$782,СВЦЭМ!$A$39:$A$782,$A103,СВЦЭМ!$B$39:$B$782,S$83)+'СЕТ СН'!$H$11+СВЦЭМ!$D$10+'СЕТ СН'!$H$5-'СЕТ СН'!$H$21</f>
        <v>3540.1803724199999</v>
      </c>
      <c r="T103" s="36">
        <f>SUMIFS(СВЦЭМ!$D$39:$D$782,СВЦЭМ!$A$39:$A$782,$A103,СВЦЭМ!$B$39:$B$782,T$83)+'СЕТ СН'!$H$11+СВЦЭМ!$D$10+'СЕТ СН'!$H$5-'СЕТ СН'!$H$21</f>
        <v>3493.1442356500002</v>
      </c>
      <c r="U103" s="36">
        <f>SUMIFS(СВЦЭМ!$D$39:$D$782,СВЦЭМ!$A$39:$A$782,$A103,СВЦЭМ!$B$39:$B$782,U$83)+'СЕТ СН'!$H$11+СВЦЭМ!$D$10+'СЕТ СН'!$H$5-'СЕТ СН'!$H$21</f>
        <v>3458.6172722000001</v>
      </c>
      <c r="V103" s="36">
        <f>SUMIFS(СВЦЭМ!$D$39:$D$782,СВЦЭМ!$A$39:$A$782,$A103,СВЦЭМ!$B$39:$B$782,V$83)+'СЕТ СН'!$H$11+СВЦЭМ!$D$10+'СЕТ СН'!$H$5-'СЕТ СН'!$H$21</f>
        <v>3471.29519501</v>
      </c>
      <c r="W103" s="36">
        <f>SUMIFS(СВЦЭМ!$D$39:$D$782,СВЦЭМ!$A$39:$A$782,$A103,СВЦЭМ!$B$39:$B$782,W$83)+'СЕТ СН'!$H$11+СВЦЭМ!$D$10+'СЕТ СН'!$H$5-'СЕТ СН'!$H$21</f>
        <v>3494.2784026200002</v>
      </c>
      <c r="X103" s="36">
        <f>SUMIFS(СВЦЭМ!$D$39:$D$782,СВЦЭМ!$A$39:$A$782,$A103,СВЦЭМ!$B$39:$B$782,X$83)+'СЕТ СН'!$H$11+СВЦЭМ!$D$10+'СЕТ СН'!$H$5-'СЕТ СН'!$H$21</f>
        <v>3518.60539737</v>
      </c>
      <c r="Y103" s="36">
        <f>SUMIFS(СВЦЭМ!$D$39:$D$782,СВЦЭМ!$A$39:$A$782,$A103,СВЦЭМ!$B$39:$B$782,Y$83)+'СЕТ СН'!$H$11+СВЦЭМ!$D$10+'СЕТ СН'!$H$5-'СЕТ СН'!$H$21</f>
        <v>3565.8484341900003</v>
      </c>
    </row>
    <row r="104" spans="1:25" ht="15.75" x14ac:dyDescent="0.2">
      <c r="A104" s="35">
        <f t="shared" si="2"/>
        <v>44641</v>
      </c>
      <c r="B104" s="36">
        <f>SUMIFS(СВЦЭМ!$D$39:$D$782,СВЦЭМ!$A$39:$A$782,$A104,СВЦЭМ!$B$39:$B$782,B$83)+'СЕТ СН'!$H$11+СВЦЭМ!$D$10+'СЕТ СН'!$H$5-'СЕТ СН'!$H$21</f>
        <v>3567.5407438800003</v>
      </c>
      <c r="C104" s="36">
        <f>SUMIFS(СВЦЭМ!$D$39:$D$782,СВЦЭМ!$A$39:$A$782,$A104,СВЦЭМ!$B$39:$B$782,C$83)+'СЕТ СН'!$H$11+СВЦЭМ!$D$10+'СЕТ СН'!$H$5-'СЕТ СН'!$H$21</f>
        <v>3620.1469268199999</v>
      </c>
      <c r="D104" s="36">
        <f>SUMIFS(СВЦЭМ!$D$39:$D$782,СВЦЭМ!$A$39:$A$782,$A104,СВЦЭМ!$B$39:$B$782,D$83)+'СЕТ СН'!$H$11+СВЦЭМ!$D$10+'СЕТ СН'!$H$5-'СЕТ СН'!$H$21</f>
        <v>3710.5897212999998</v>
      </c>
      <c r="E104" s="36">
        <f>SUMIFS(СВЦЭМ!$D$39:$D$782,СВЦЭМ!$A$39:$A$782,$A104,СВЦЭМ!$B$39:$B$782,E$83)+'СЕТ СН'!$H$11+СВЦЭМ!$D$10+'СЕТ СН'!$H$5-'СЕТ СН'!$H$21</f>
        <v>3754.8148966300005</v>
      </c>
      <c r="F104" s="36">
        <f>SUMIFS(СВЦЭМ!$D$39:$D$782,СВЦЭМ!$A$39:$A$782,$A104,СВЦЭМ!$B$39:$B$782,F$83)+'СЕТ СН'!$H$11+СВЦЭМ!$D$10+'СЕТ СН'!$H$5-'СЕТ СН'!$H$21</f>
        <v>3749.6111472600001</v>
      </c>
      <c r="G104" s="36">
        <f>SUMIFS(СВЦЭМ!$D$39:$D$782,СВЦЭМ!$A$39:$A$782,$A104,СВЦЭМ!$B$39:$B$782,G$83)+'СЕТ СН'!$H$11+СВЦЭМ!$D$10+'СЕТ СН'!$H$5-'СЕТ СН'!$H$21</f>
        <v>3736.2238855800001</v>
      </c>
      <c r="H104" s="36">
        <f>SUMIFS(СВЦЭМ!$D$39:$D$782,СВЦЭМ!$A$39:$A$782,$A104,СВЦЭМ!$B$39:$B$782,H$83)+'СЕТ СН'!$H$11+СВЦЭМ!$D$10+'СЕТ СН'!$H$5-'СЕТ СН'!$H$21</f>
        <v>3693.1866540199999</v>
      </c>
      <c r="I104" s="36">
        <f>SUMIFS(СВЦЭМ!$D$39:$D$782,СВЦЭМ!$A$39:$A$782,$A104,СВЦЭМ!$B$39:$B$782,I$83)+'СЕТ СН'!$H$11+СВЦЭМ!$D$10+'СЕТ СН'!$H$5-'СЕТ СН'!$H$21</f>
        <v>3603.2573248600002</v>
      </c>
      <c r="J104" s="36">
        <f>SUMIFS(СВЦЭМ!$D$39:$D$782,СВЦЭМ!$A$39:$A$782,$A104,СВЦЭМ!$B$39:$B$782,J$83)+'СЕТ СН'!$H$11+СВЦЭМ!$D$10+'СЕТ СН'!$H$5-'СЕТ СН'!$H$21</f>
        <v>3588.2483082799999</v>
      </c>
      <c r="K104" s="36">
        <f>SUMIFS(СВЦЭМ!$D$39:$D$782,СВЦЭМ!$A$39:$A$782,$A104,СВЦЭМ!$B$39:$B$782,K$83)+'СЕТ СН'!$H$11+СВЦЭМ!$D$10+'СЕТ СН'!$H$5-'СЕТ СН'!$H$21</f>
        <v>3584.52444827</v>
      </c>
      <c r="L104" s="36">
        <f>SUMIFS(СВЦЭМ!$D$39:$D$782,СВЦЭМ!$A$39:$A$782,$A104,СВЦЭМ!$B$39:$B$782,L$83)+'СЕТ СН'!$H$11+СВЦЭМ!$D$10+'СЕТ СН'!$H$5-'СЕТ СН'!$H$21</f>
        <v>3600.1792851800001</v>
      </c>
      <c r="M104" s="36">
        <f>SUMIFS(СВЦЭМ!$D$39:$D$782,СВЦЭМ!$A$39:$A$782,$A104,СВЦЭМ!$B$39:$B$782,M$83)+'СЕТ СН'!$H$11+СВЦЭМ!$D$10+'СЕТ СН'!$H$5-'СЕТ СН'!$H$21</f>
        <v>3628.2412939300002</v>
      </c>
      <c r="N104" s="36">
        <f>SUMIFS(СВЦЭМ!$D$39:$D$782,СВЦЭМ!$A$39:$A$782,$A104,СВЦЭМ!$B$39:$B$782,N$83)+'СЕТ СН'!$H$11+СВЦЭМ!$D$10+'СЕТ СН'!$H$5-'СЕТ СН'!$H$21</f>
        <v>3695.0053081400001</v>
      </c>
      <c r="O104" s="36">
        <f>SUMIFS(СВЦЭМ!$D$39:$D$782,СВЦЭМ!$A$39:$A$782,$A104,СВЦЭМ!$B$39:$B$782,O$83)+'СЕТ СН'!$H$11+СВЦЭМ!$D$10+'СЕТ СН'!$H$5-'СЕТ СН'!$H$21</f>
        <v>3743.2843116900003</v>
      </c>
      <c r="P104" s="36">
        <f>SUMIFS(СВЦЭМ!$D$39:$D$782,СВЦЭМ!$A$39:$A$782,$A104,СВЦЭМ!$B$39:$B$782,P$83)+'СЕТ СН'!$H$11+СВЦЭМ!$D$10+'СЕТ СН'!$H$5-'СЕТ СН'!$H$21</f>
        <v>3753.8609892600002</v>
      </c>
      <c r="Q104" s="36">
        <f>SUMIFS(СВЦЭМ!$D$39:$D$782,СВЦЭМ!$A$39:$A$782,$A104,СВЦЭМ!$B$39:$B$782,Q$83)+'СЕТ СН'!$H$11+СВЦЭМ!$D$10+'СЕТ СН'!$H$5-'СЕТ СН'!$H$21</f>
        <v>3704.1732433300003</v>
      </c>
      <c r="R104" s="36">
        <f>SUMIFS(СВЦЭМ!$D$39:$D$782,СВЦЭМ!$A$39:$A$782,$A104,СВЦЭМ!$B$39:$B$782,R$83)+'СЕТ СН'!$H$11+СВЦЭМ!$D$10+'СЕТ СН'!$H$5-'СЕТ СН'!$H$21</f>
        <v>3597.0613652600005</v>
      </c>
      <c r="S104" s="36">
        <f>SUMIFS(СВЦЭМ!$D$39:$D$782,СВЦЭМ!$A$39:$A$782,$A104,СВЦЭМ!$B$39:$B$782,S$83)+'СЕТ СН'!$H$11+СВЦЭМ!$D$10+'СЕТ СН'!$H$5-'СЕТ СН'!$H$21</f>
        <v>3519.3028469199999</v>
      </c>
      <c r="T104" s="36">
        <f>SUMIFS(СВЦЭМ!$D$39:$D$782,СВЦЭМ!$A$39:$A$782,$A104,СВЦЭМ!$B$39:$B$782,T$83)+'СЕТ СН'!$H$11+СВЦЭМ!$D$10+'СЕТ СН'!$H$5-'СЕТ СН'!$H$21</f>
        <v>3461.75323226</v>
      </c>
      <c r="U104" s="36">
        <f>SUMIFS(СВЦЭМ!$D$39:$D$782,СВЦЭМ!$A$39:$A$782,$A104,СВЦЭМ!$B$39:$B$782,U$83)+'СЕТ СН'!$H$11+СВЦЭМ!$D$10+'СЕТ СН'!$H$5-'СЕТ СН'!$H$21</f>
        <v>3493.4492925600002</v>
      </c>
      <c r="V104" s="36">
        <f>SUMIFS(СВЦЭМ!$D$39:$D$782,СВЦЭМ!$A$39:$A$782,$A104,СВЦЭМ!$B$39:$B$782,V$83)+'СЕТ СН'!$H$11+СВЦЭМ!$D$10+'СЕТ СН'!$H$5-'СЕТ СН'!$H$21</f>
        <v>3592.3956184600002</v>
      </c>
      <c r="W104" s="36">
        <f>SUMIFS(СВЦЭМ!$D$39:$D$782,СВЦЭМ!$A$39:$A$782,$A104,СВЦЭМ!$B$39:$B$782,W$83)+'СЕТ СН'!$H$11+СВЦЭМ!$D$10+'СЕТ СН'!$H$5-'СЕТ СН'!$H$21</f>
        <v>3613.5634295300001</v>
      </c>
      <c r="X104" s="36">
        <f>SUMIFS(СВЦЭМ!$D$39:$D$782,СВЦЭМ!$A$39:$A$782,$A104,СВЦЭМ!$B$39:$B$782,X$83)+'СЕТ СН'!$H$11+СВЦЭМ!$D$10+'СЕТ СН'!$H$5-'СЕТ СН'!$H$21</f>
        <v>3632.2023936700002</v>
      </c>
      <c r="Y104" s="36">
        <f>SUMIFS(СВЦЭМ!$D$39:$D$782,СВЦЭМ!$A$39:$A$782,$A104,СВЦЭМ!$B$39:$B$782,Y$83)+'СЕТ СН'!$H$11+СВЦЭМ!$D$10+'СЕТ СН'!$H$5-'СЕТ СН'!$H$21</f>
        <v>3651.9336592300001</v>
      </c>
    </row>
    <row r="105" spans="1:25" ht="15.75" x14ac:dyDescent="0.2">
      <c r="A105" s="35">
        <f t="shared" si="2"/>
        <v>44642</v>
      </c>
      <c r="B105" s="36">
        <f>SUMIFS(СВЦЭМ!$D$39:$D$782,СВЦЭМ!$A$39:$A$782,$A105,СВЦЭМ!$B$39:$B$782,B$83)+'СЕТ СН'!$H$11+СВЦЭМ!$D$10+'СЕТ СН'!$H$5-'СЕТ СН'!$H$21</f>
        <v>3687.9829834400002</v>
      </c>
      <c r="C105" s="36">
        <f>SUMIFS(СВЦЭМ!$D$39:$D$782,СВЦЭМ!$A$39:$A$782,$A105,СВЦЭМ!$B$39:$B$782,C$83)+'СЕТ СН'!$H$11+СВЦЭМ!$D$10+'СЕТ СН'!$H$5-'СЕТ СН'!$H$21</f>
        <v>3719.4381627100001</v>
      </c>
      <c r="D105" s="36">
        <f>SUMIFS(СВЦЭМ!$D$39:$D$782,СВЦЭМ!$A$39:$A$782,$A105,СВЦЭМ!$B$39:$B$782,D$83)+'СЕТ СН'!$H$11+СВЦЭМ!$D$10+'СЕТ СН'!$H$5-'СЕТ СН'!$H$21</f>
        <v>3781.3208333299999</v>
      </c>
      <c r="E105" s="36">
        <f>SUMIFS(СВЦЭМ!$D$39:$D$782,СВЦЭМ!$A$39:$A$782,$A105,СВЦЭМ!$B$39:$B$782,E$83)+'СЕТ СН'!$H$11+СВЦЭМ!$D$10+'СЕТ СН'!$H$5-'СЕТ СН'!$H$21</f>
        <v>3819.5433704000002</v>
      </c>
      <c r="F105" s="36">
        <f>SUMIFS(СВЦЭМ!$D$39:$D$782,СВЦЭМ!$A$39:$A$782,$A105,СВЦЭМ!$B$39:$B$782,F$83)+'СЕТ СН'!$H$11+СВЦЭМ!$D$10+'СЕТ СН'!$H$5-'СЕТ СН'!$H$21</f>
        <v>3803.2273961000001</v>
      </c>
      <c r="G105" s="36">
        <f>SUMIFS(СВЦЭМ!$D$39:$D$782,СВЦЭМ!$A$39:$A$782,$A105,СВЦЭМ!$B$39:$B$782,G$83)+'СЕТ СН'!$H$11+СВЦЭМ!$D$10+'СЕТ СН'!$H$5-'СЕТ СН'!$H$21</f>
        <v>3788.59827821</v>
      </c>
      <c r="H105" s="36">
        <f>SUMIFS(СВЦЭМ!$D$39:$D$782,СВЦЭМ!$A$39:$A$782,$A105,СВЦЭМ!$B$39:$B$782,H$83)+'СЕТ СН'!$H$11+СВЦЭМ!$D$10+'СЕТ СН'!$H$5-'СЕТ СН'!$H$21</f>
        <v>3723.98992206</v>
      </c>
      <c r="I105" s="36">
        <f>SUMIFS(СВЦЭМ!$D$39:$D$782,СВЦЭМ!$A$39:$A$782,$A105,СВЦЭМ!$B$39:$B$782,I$83)+'СЕТ СН'!$H$11+СВЦЭМ!$D$10+'СЕТ СН'!$H$5-'СЕТ СН'!$H$21</f>
        <v>3636.1432351900003</v>
      </c>
      <c r="J105" s="36">
        <f>SUMIFS(СВЦЭМ!$D$39:$D$782,СВЦЭМ!$A$39:$A$782,$A105,СВЦЭМ!$B$39:$B$782,J$83)+'СЕТ СН'!$H$11+СВЦЭМ!$D$10+'СЕТ СН'!$H$5-'СЕТ СН'!$H$21</f>
        <v>3605.1916015699999</v>
      </c>
      <c r="K105" s="36">
        <f>SUMIFS(СВЦЭМ!$D$39:$D$782,СВЦЭМ!$A$39:$A$782,$A105,СВЦЭМ!$B$39:$B$782,K$83)+'СЕТ СН'!$H$11+СВЦЭМ!$D$10+'СЕТ СН'!$H$5-'СЕТ СН'!$H$21</f>
        <v>3615.3861314300002</v>
      </c>
      <c r="L105" s="36">
        <f>SUMIFS(СВЦЭМ!$D$39:$D$782,СВЦЭМ!$A$39:$A$782,$A105,СВЦЭМ!$B$39:$B$782,L$83)+'СЕТ СН'!$H$11+СВЦЭМ!$D$10+'СЕТ СН'!$H$5-'СЕТ СН'!$H$21</f>
        <v>3614.2022640200003</v>
      </c>
      <c r="M105" s="36">
        <f>SUMIFS(СВЦЭМ!$D$39:$D$782,СВЦЭМ!$A$39:$A$782,$A105,СВЦЭМ!$B$39:$B$782,M$83)+'СЕТ СН'!$H$11+СВЦЭМ!$D$10+'СЕТ СН'!$H$5-'СЕТ СН'!$H$21</f>
        <v>3681.4290823000001</v>
      </c>
      <c r="N105" s="36">
        <f>SUMIFS(СВЦЭМ!$D$39:$D$782,СВЦЭМ!$A$39:$A$782,$A105,СВЦЭМ!$B$39:$B$782,N$83)+'СЕТ СН'!$H$11+СВЦЭМ!$D$10+'СЕТ СН'!$H$5-'СЕТ СН'!$H$21</f>
        <v>3746.0774457400003</v>
      </c>
      <c r="O105" s="36">
        <f>SUMIFS(СВЦЭМ!$D$39:$D$782,СВЦЭМ!$A$39:$A$782,$A105,СВЦЭМ!$B$39:$B$782,O$83)+'СЕТ СН'!$H$11+СВЦЭМ!$D$10+'СЕТ СН'!$H$5-'СЕТ СН'!$H$21</f>
        <v>3807.5347140399999</v>
      </c>
      <c r="P105" s="36">
        <f>SUMIFS(СВЦЭМ!$D$39:$D$782,СВЦЭМ!$A$39:$A$782,$A105,СВЦЭМ!$B$39:$B$782,P$83)+'СЕТ СН'!$H$11+СВЦЭМ!$D$10+'СЕТ СН'!$H$5-'СЕТ СН'!$H$21</f>
        <v>3808.4741535100002</v>
      </c>
      <c r="Q105" s="36">
        <f>SUMIFS(СВЦЭМ!$D$39:$D$782,СВЦЭМ!$A$39:$A$782,$A105,СВЦЭМ!$B$39:$B$782,Q$83)+'СЕТ СН'!$H$11+СВЦЭМ!$D$10+'СЕТ СН'!$H$5-'СЕТ СН'!$H$21</f>
        <v>3774.3732880900002</v>
      </c>
      <c r="R105" s="36">
        <f>SUMIFS(СВЦЭМ!$D$39:$D$782,СВЦЭМ!$A$39:$A$782,$A105,СВЦЭМ!$B$39:$B$782,R$83)+'СЕТ СН'!$H$11+СВЦЭМ!$D$10+'СЕТ СН'!$H$5-'СЕТ СН'!$H$21</f>
        <v>3662.6563039000002</v>
      </c>
      <c r="S105" s="36">
        <f>SUMIFS(СВЦЭМ!$D$39:$D$782,СВЦЭМ!$A$39:$A$782,$A105,СВЦЭМ!$B$39:$B$782,S$83)+'СЕТ СН'!$H$11+СВЦЭМ!$D$10+'СЕТ СН'!$H$5-'СЕТ СН'!$H$21</f>
        <v>3572.2774412100002</v>
      </c>
      <c r="T105" s="36">
        <f>SUMIFS(СВЦЭМ!$D$39:$D$782,СВЦЭМ!$A$39:$A$782,$A105,СВЦЭМ!$B$39:$B$782,T$83)+'СЕТ СН'!$H$11+СВЦЭМ!$D$10+'СЕТ СН'!$H$5-'СЕТ СН'!$H$21</f>
        <v>3509.1200711000001</v>
      </c>
      <c r="U105" s="36">
        <f>SUMIFS(СВЦЭМ!$D$39:$D$782,СВЦЭМ!$A$39:$A$782,$A105,СВЦЭМ!$B$39:$B$782,U$83)+'СЕТ СН'!$H$11+СВЦЭМ!$D$10+'СЕТ СН'!$H$5-'СЕТ СН'!$H$21</f>
        <v>3536.1991869200001</v>
      </c>
      <c r="V105" s="36">
        <f>SUMIFS(СВЦЭМ!$D$39:$D$782,СВЦЭМ!$A$39:$A$782,$A105,СВЦЭМ!$B$39:$B$782,V$83)+'СЕТ СН'!$H$11+СВЦЭМ!$D$10+'СЕТ СН'!$H$5-'СЕТ СН'!$H$21</f>
        <v>3641.0961295000002</v>
      </c>
      <c r="W105" s="36">
        <f>SUMIFS(СВЦЭМ!$D$39:$D$782,СВЦЭМ!$A$39:$A$782,$A105,СВЦЭМ!$B$39:$B$782,W$83)+'СЕТ СН'!$H$11+СВЦЭМ!$D$10+'СЕТ СН'!$H$5-'СЕТ СН'!$H$21</f>
        <v>3653.8813696900002</v>
      </c>
      <c r="X105" s="36">
        <f>SUMIFS(СВЦЭМ!$D$39:$D$782,СВЦЭМ!$A$39:$A$782,$A105,СВЦЭМ!$B$39:$B$782,X$83)+'СЕТ СН'!$H$11+СВЦЭМ!$D$10+'СЕТ СН'!$H$5-'СЕТ СН'!$H$21</f>
        <v>3667.0808393400002</v>
      </c>
      <c r="Y105" s="36">
        <f>SUMIFS(СВЦЭМ!$D$39:$D$782,СВЦЭМ!$A$39:$A$782,$A105,СВЦЭМ!$B$39:$B$782,Y$83)+'СЕТ СН'!$H$11+СВЦЭМ!$D$10+'СЕТ СН'!$H$5-'СЕТ СН'!$H$21</f>
        <v>3674.3552779500001</v>
      </c>
    </row>
    <row r="106" spans="1:25" ht="15.75" x14ac:dyDescent="0.2">
      <c r="A106" s="35">
        <f t="shared" si="2"/>
        <v>44643</v>
      </c>
      <c r="B106" s="36">
        <f>SUMIFS(СВЦЭМ!$D$39:$D$782,СВЦЭМ!$A$39:$A$782,$A106,СВЦЭМ!$B$39:$B$782,B$83)+'СЕТ СН'!$H$11+СВЦЭМ!$D$10+'СЕТ СН'!$H$5-'СЕТ СН'!$H$21</f>
        <v>3706.50470279</v>
      </c>
      <c r="C106" s="36">
        <f>SUMIFS(СВЦЭМ!$D$39:$D$782,СВЦЭМ!$A$39:$A$782,$A106,СВЦЭМ!$B$39:$B$782,C$83)+'СЕТ СН'!$H$11+СВЦЭМ!$D$10+'СЕТ СН'!$H$5-'СЕТ СН'!$H$21</f>
        <v>3732.7873407699999</v>
      </c>
      <c r="D106" s="36">
        <f>SUMIFS(СВЦЭМ!$D$39:$D$782,СВЦЭМ!$A$39:$A$782,$A106,СВЦЭМ!$B$39:$B$782,D$83)+'СЕТ СН'!$H$11+СВЦЭМ!$D$10+'СЕТ СН'!$H$5-'СЕТ СН'!$H$21</f>
        <v>3791.6304481400002</v>
      </c>
      <c r="E106" s="36">
        <f>SUMIFS(СВЦЭМ!$D$39:$D$782,СВЦЭМ!$A$39:$A$782,$A106,СВЦЭМ!$B$39:$B$782,E$83)+'СЕТ СН'!$H$11+СВЦЭМ!$D$10+'СЕТ СН'!$H$5-'СЕТ СН'!$H$21</f>
        <v>3834.45205738</v>
      </c>
      <c r="F106" s="36">
        <f>SUMIFS(СВЦЭМ!$D$39:$D$782,СВЦЭМ!$A$39:$A$782,$A106,СВЦЭМ!$B$39:$B$782,F$83)+'СЕТ СН'!$H$11+СВЦЭМ!$D$10+'СЕТ СН'!$H$5-'СЕТ СН'!$H$21</f>
        <v>3821.8817724099999</v>
      </c>
      <c r="G106" s="36">
        <f>SUMIFS(СВЦЭМ!$D$39:$D$782,СВЦЭМ!$A$39:$A$782,$A106,СВЦЭМ!$B$39:$B$782,G$83)+'СЕТ СН'!$H$11+СВЦЭМ!$D$10+'СЕТ СН'!$H$5-'СЕТ СН'!$H$21</f>
        <v>3789.3247039600001</v>
      </c>
      <c r="H106" s="36">
        <f>SUMIFS(СВЦЭМ!$D$39:$D$782,СВЦЭМ!$A$39:$A$782,$A106,СВЦЭМ!$B$39:$B$782,H$83)+'СЕТ СН'!$H$11+СВЦЭМ!$D$10+'СЕТ СН'!$H$5-'СЕТ СН'!$H$21</f>
        <v>3725.7550374600005</v>
      </c>
      <c r="I106" s="36">
        <f>SUMIFS(СВЦЭМ!$D$39:$D$782,СВЦЭМ!$A$39:$A$782,$A106,СВЦЭМ!$B$39:$B$782,I$83)+'СЕТ СН'!$H$11+СВЦЭМ!$D$10+'СЕТ СН'!$H$5-'СЕТ СН'!$H$21</f>
        <v>3653.2954488400001</v>
      </c>
      <c r="J106" s="36">
        <f>SUMIFS(СВЦЭМ!$D$39:$D$782,СВЦЭМ!$A$39:$A$782,$A106,СВЦЭМ!$B$39:$B$782,J$83)+'СЕТ СН'!$H$11+СВЦЭМ!$D$10+'СЕТ СН'!$H$5-'СЕТ СН'!$H$21</f>
        <v>3625.4544814400001</v>
      </c>
      <c r="K106" s="36">
        <f>SUMIFS(СВЦЭМ!$D$39:$D$782,СВЦЭМ!$A$39:$A$782,$A106,СВЦЭМ!$B$39:$B$782,K$83)+'СЕТ СН'!$H$11+СВЦЭМ!$D$10+'СЕТ СН'!$H$5-'СЕТ СН'!$H$21</f>
        <v>3640.0187234200002</v>
      </c>
      <c r="L106" s="36">
        <f>SUMIFS(СВЦЭМ!$D$39:$D$782,СВЦЭМ!$A$39:$A$782,$A106,СВЦЭМ!$B$39:$B$782,L$83)+'СЕТ СН'!$H$11+СВЦЭМ!$D$10+'СЕТ СН'!$H$5-'СЕТ СН'!$H$21</f>
        <v>3676.0275020200002</v>
      </c>
      <c r="M106" s="36">
        <f>SUMIFS(СВЦЭМ!$D$39:$D$782,СВЦЭМ!$A$39:$A$782,$A106,СВЦЭМ!$B$39:$B$782,M$83)+'СЕТ СН'!$H$11+СВЦЭМ!$D$10+'СЕТ СН'!$H$5-'СЕТ СН'!$H$21</f>
        <v>3703.6199212000001</v>
      </c>
      <c r="N106" s="36">
        <f>SUMIFS(СВЦЭМ!$D$39:$D$782,СВЦЭМ!$A$39:$A$782,$A106,СВЦЭМ!$B$39:$B$782,N$83)+'СЕТ СН'!$H$11+СВЦЭМ!$D$10+'СЕТ СН'!$H$5-'СЕТ СН'!$H$21</f>
        <v>3739.6137355500005</v>
      </c>
      <c r="O106" s="36">
        <f>SUMIFS(СВЦЭМ!$D$39:$D$782,СВЦЭМ!$A$39:$A$782,$A106,СВЦЭМ!$B$39:$B$782,O$83)+'СЕТ СН'!$H$11+СВЦЭМ!$D$10+'СЕТ СН'!$H$5-'СЕТ СН'!$H$21</f>
        <v>3786.8221823600002</v>
      </c>
      <c r="P106" s="36">
        <f>SUMIFS(СВЦЭМ!$D$39:$D$782,СВЦЭМ!$A$39:$A$782,$A106,СВЦЭМ!$B$39:$B$782,P$83)+'СЕТ СН'!$H$11+СВЦЭМ!$D$10+'СЕТ СН'!$H$5-'СЕТ СН'!$H$21</f>
        <v>3826.4482769100005</v>
      </c>
      <c r="Q106" s="36">
        <f>SUMIFS(СВЦЭМ!$D$39:$D$782,СВЦЭМ!$A$39:$A$782,$A106,СВЦЭМ!$B$39:$B$782,Q$83)+'СЕТ СН'!$H$11+СВЦЭМ!$D$10+'СЕТ СН'!$H$5-'СЕТ СН'!$H$21</f>
        <v>3802.6847590100001</v>
      </c>
      <c r="R106" s="36">
        <f>SUMIFS(СВЦЭМ!$D$39:$D$782,СВЦЭМ!$A$39:$A$782,$A106,СВЦЭМ!$B$39:$B$782,R$83)+'СЕТ СН'!$H$11+СВЦЭМ!$D$10+'СЕТ СН'!$H$5-'СЕТ СН'!$H$21</f>
        <v>3732.5991290299999</v>
      </c>
      <c r="S106" s="36">
        <f>SUMIFS(СВЦЭМ!$D$39:$D$782,СВЦЭМ!$A$39:$A$782,$A106,СВЦЭМ!$B$39:$B$782,S$83)+'СЕТ СН'!$H$11+СВЦЭМ!$D$10+'СЕТ СН'!$H$5-'СЕТ СН'!$H$21</f>
        <v>3678.9785913300002</v>
      </c>
      <c r="T106" s="36">
        <f>SUMIFS(СВЦЭМ!$D$39:$D$782,СВЦЭМ!$A$39:$A$782,$A106,СВЦЭМ!$B$39:$B$782,T$83)+'СЕТ СН'!$H$11+СВЦЭМ!$D$10+'СЕТ СН'!$H$5-'СЕТ СН'!$H$21</f>
        <v>3629.8056855900004</v>
      </c>
      <c r="U106" s="36">
        <f>SUMIFS(СВЦЭМ!$D$39:$D$782,СВЦЭМ!$A$39:$A$782,$A106,СВЦЭМ!$B$39:$B$782,U$83)+'СЕТ СН'!$H$11+СВЦЭМ!$D$10+'СЕТ СН'!$H$5-'СЕТ СН'!$H$21</f>
        <v>3609.7769716500002</v>
      </c>
      <c r="V106" s="36">
        <f>SUMIFS(СВЦЭМ!$D$39:$D$782,СВЦЭМ!$A$39:$A$782,$A106,СВЦЭМ!$B$39:$B$782,V$83)+'СЕТ СН'!$H$11+СВЦЭМ!$D$10+'СЕТ СН'!$H$5-'СЕТ СН'!$H$21</f>
        <v>3621.2483855300002</v>
      </c>
      <c r="W106" s="36">
        <f>SUMIFS(СВЦЭМ!$D$39:$D$782,СВЦЭМ!$A$39:$A$782,$A106,СВЦЭМ!$B$39:$B$782,W$83)+'СЕТ СН'!$H$11+СВЦЭМ!$D$10+'СЕТ СН'!$H$5-'СЕТ СН'!$H$21</f>
        <v>3632.2621537000005</v>
      </c>
      <c r="X106" s="36">
        <f>SUMIFS(СВЦЭМ!$D$39:$D$782,СВЦЭМ!$A$39:$A$782,$A106,СВЦЭМ!$B$39:$B$782,X$83)+'СЕТ СН'!$H$11+СВЦЭМ!$D$10+'СЕТ СН'!$H$5-'СЕТ СН'!$H$21</f>
        <v>3640.7637617200003</v>
      </c>
      <c r="Y106" s="36">
        <f>SUMIFS(СВЦЭМ!$D$39:$D$782,СВЦЭМ!$A$39:$A$782,$A106,СВЦЭМ!$B$39:$B$782,Y$83)+'СЕТ СН'!$H$11+СВЦЭМ!$D$10+'СЕТ СН'!$H$5-'СЕТ СН'!$H$21</f>
        <v>3638.4202470700002</v>
      </c>
    </row>
    <row r="107" spans="1:25" ht="15.75" x14ac:dyDescent="0.2">
      <c r="A107" s="35">
        <f t="shared" si="2"/>
        <v>44644</v>
      </c>
      <c r="B107" s="36">
        <f>SUMIFS(СВЦЭМ!$D$39:$D$782,СВЦЭМ!$A$39:$A$782,$A107,СВЦЭМ!$B$39:$B$782,B$83)+'СЕТ СН'!$H$11+СВЦЭМ!$D$10+'СЕТ СН'!$H$5-'СЕТ СН'!$H$21</f>
        <v>3713.5556067799998</v>
      </c>
      <c r="C107" s="36">
        <f>SUMIFS(СВЦЭМ!$D$39:$D$782,СВЦЭМ!$A$39:$A$782,$A107,СВЦЭМ!$B$39:$B$782,C$83)+'СЕТ СН'!$H$11+СВЦЭМ!$D$10+'СЕТ СН'!$H$5-'СЕТ СН'!$H$21</f>
        <v>3751.6415793000001</v>
      </c>
      <c r="D107" s="36">
        <f>SUMIFS(СВЦЭМ!$D$39:$D$782,СВЦЭМ!$A$39:$A$782,$A107,СВЦЭМ!$B$39:$B$782,D$83)+'СЕТ СН'!$H$11+СВЦЭМ!$D$10+'СЕТ СН'!$H$5-'СЕТ СН'!$H$21</f>
        <v>3812.7103228800001</v>
      </c>
      <c r="E107" s="36">
        <f>SUMIFS(СВЦЭМ!$D$39:$D$782,СВЦЭМ!$A$39:$A$782,$A107,СВЦЭМ!$B$39:$B$782,E$83)+'СЕТ СН'!$H$11+СВЦЭМ!$D$10+'СЕТ СН'!$H$5-'СЕТ СН'!$H$21</f>
        <v>3836.2305344599999</v>
      </c>
      <c r="F107" s="36">
        <f>SUMIFS(СВЦЭМ!$D$39:$D$782,СВЦЭМ!$A$39:$A$782,$A107,СВЦЭМ!$B$39:$B$782,F$83)+'СЕТ СН'!$H$11+СВЦЭМ!$D$10+'СЕТ СН'!$H$5-'СЕТ СН'!$H$21</f>
        <v>3828.3831905100001</v>
      </c>
      <c r="G107" s="36">
        <f>SUMIFS(СВЦЭМ!$D$39:$D$782,СВЦЭМ!$A$39:$A$782,$A107,СВЦЭМ!$B$39:$B$782,G$83)+'СЕТ СН'!$H$11+СВЦЭМ!$D$10+'СЕТ СН'!$H$5-'СЕТ СН'!$H$21</f>
        <v>3807.0637356100001</v>
      </c>
      <c r="H107" s="36">
        <f>SUMIFS(СВЦЭМ!$D$39:$D$782,СВЦЭМ!$A$39:$A$782,$A107,СВЦЭМ!$B$39:$B$782,H$83)+'СЕТ СН'!$H$11+СВЦЭМ!$D$10+'СЕТ СН'!$H$5-'СЕТ СН'!$H$21</f>
        <v>3734.1968977400002</v>
      </c>
      <c r="I107" s="36">
        <f>SUMIFS(СВЦЭМ!$D$39:$D$782,СВЦЭМ!$A$39:$A$782,$A107,СВЦЭМ!$B$39:$B$782,I$83)+'СЕТ СН'!$H$11+СВЦЭМ!$D$10+'СЕТ СН'!$H$5-'СЕТ СН'!$H$21</f>
        <v>3644.6761151000001</v>
      </c>
      <c r="J107" s="36">
        <f>SUMIFS(СВЦЭМ!$D$39:$D$782,СВЦЭМ!$A$39:$A$782,$A107,СВЦЭМ!$B$39:$B$782,J$83)+'СЕТ СН'!$H$11+СВЦЭМ!$D$10+'СЕТ СН'!$H$5-'СЕТ СН'!$H$21</f>
        <v>3627.7036843700002</v>
      </c>
      <c r="K107" s="36">
        <f>SUMIFS(СВЦЭМ!$D$39:$D$782,СВЦЭМ!$A$39:$A$782,$A107,СВЦЭМ!$B$39:$B$782,K$83)+'СЕТ СН'!$H$11+СВЦЭМ!$D$10+'СЕТ СН'!$H$5-'СЕТ СН'!$H$21</f>
        <v>3636.2694232900003</v>
      </c>
      <c r="L107" s="36">
        <f>SUMIFS(СВЦЭМ!$D$39:$D$782,СВЦЭМ!$A$39:$A$782,$A107,СВЦЭМ!$B$39:$B$782,L$83)+'СЕТ СН'!$H$11+СВЦЭМ!$D$10+'СЕТ СН'!$H$5-'СЕТ СН'!$H$21</f>
        <v>3655.02256743</v>
      </c>
      <c r="M107" s="36">
        <f>SUMIFS(СВЦЭМ!$D$39:$D$782,СВЦЭМ!$A$39:$A$782,$A107,СВЦЭМ!$B$39:$B$782,M$83)+'СЕТ СН'!$H$11+СВЦЭМ!$D$10+'СЕТ СН'!$H$5-'СЕТ СН'!$H$21</f>
        <v>3718.5495686200002</v>
      </c>
      <c r="N107" s="36">
        <f>SUMIFS(СВЦЭМ!$D$39:$D$782,СВЦЭМ!$A$39:$A$782,$A107,СВЦЭМ!$B$39:$B$782,N$83)+'СЕТ СН'!$H$11+СВЦЭМ!$D$10+'СЕТ СН'!$H$5-'СЕТ СН'!$H$21</f>
        <v>3777.8782572300001</v>
      </c>
      <c r="O107" s="36">
        <f>SUMIFS(СВЦЭМ!$D$39:$D$782,СВЦЭМ!$A$39:$A$782,$A107,СВЦЭМ!$B$39:$B$782,O$83)+'СЕТ СН'!$H$11+СВЦЭМ!$D$10+'СЕТ СН'!$H$5-'СЕТ СН'!$H$21</f>
        <v>3822.66741783</v>
      </c>
      <c r="P107" s="36">
        <f>SUMIFS(СВЦЭМ!$D$39:$D$782,СВЦЭМ!$A$39:$A$782,$A107,СВЦЭМ!$B$39:$B$782,P$83)+'СЕТ СН'!$H$11+СВЦЭМ!$D$10+'СЕТ СН'!$H$5-'СЕТ СН'!$H$21</f>
        <v>3836.4741834000001</v>
      </c>
      <c r="Q107" s="36">
        <f>SUMIFS(СВЦЭМ!$D$39:$D$782,СВЦЭМ!$A$39:$A$782,$A107,СВЦЭМ!$B$39:$B$782,Q$83)+'СЕТ СН'!$H$11+СВЦЭМ!$D$10+'СЕТ СН'!$H$5-'СЕТ СН'!$H$21</f>
        <v>3810.31068091</v>
      </c>
      <c r="R107" s="36">
        <f>SUMIFS(СВЦЭМ!$D$39:$D$782,СВЦЭМ!$A$39:$A$782,$A107,СВЦЭМ!$B$39:$B$782,R$83)+'СЕТ СН'!$H$11+СВЦЭМ!$D$10+'СЕТ СН'!$H$5-'СЕТ СН'!$H$21</f>
        <v>3731.65341395</v>
      </c>
      <c r="S107" s="36">
        <f>SUMIFS(СВЦЭМ!$D$39:$D$782,СВЦЭМ!$A$39:$A$782,$A107,СВЦЭМ!$B$39:$B$782,S$83)+'СЕТ СН'!$H$11+СВЦЭМ!$D$10+'СЕТ СН'!$H$5-'СЕТ СН'!$H$21</f>
        <v>3699.2603621799999</v>
      </c>
      <c r="T107" s="36">
        <f>SUMIFS(СВЦЭМ!$D$39:$D$782,СВЦЭМ!$A$39:$A$782,$A107,СВЦЭМ!$B$39:$B$782,T$83)+'СЕТ СН'!$H$11+СВЦЭМ!$D$10+'СЕТ СН'!$H$5-'СЕТ СН'!$H$21</f>
        <v>3647.86304148</v>
      </c>
      <c r="U107" s="36">
        <f>SUMIFS(СВЦЭМ!$D$39:$D$782,СВЦЭМ!$A$39:$A$782,$A107,СВЦЭМ!$B$39:$B$782,U$83)+'СЕТ СН'!$H$11+СВЦЭМ!$D$10+'СЕТ СН'!$H$5-'СЕТ СН'!$H$21</f>
        <v>3627.9309515499999</v>
      </c>
      <c r="V107" s="36">
        <f>SUMIFS(СВЦЭМ!$D$39:$D$782,СВЦЭМ!$A$39:$A$782,$A107,СВЦЭМ!$B$39:$B$782,V$83)+'СЕТ СН'!$H$11+СВЦЭМ!$D$10+'СЕТ СН'!$H$5-'СЕТ СН'!$H$21</f>
        <v>3596.4839063300001</v>
      </c>
      <c r="W107" s="36">
        <f>SUMIFS(СВЦЭМ!$D$39:$D$782,СВЦЭМ!$A$39:$A$782,$A107,СВЦЭМ!$B$39:$B$782,W$83)+'СЕТ СН'!$H$11+СВЦЭМ!$D$10+'СЕТ СН'!$H$5-'СЕТ СН'!$H$21</f>
        <v>3622.3717588200002</v>
      </c>
      <c r="X107" s="36">
        <f>SUMIFS(СВЦЭМ!$D$39:$D$782,СВЦЭМ!$A$39:$A$782,$A107,СВЦЭМ!$B$39:$B$782,X$83)+'СЕТ СН'!$H$11+СВЦЭМ!$D$10+'СЕТ СН'!$H$5-'СЕТ СН'!$H$21</f>
        <v>3535.8238769899999</v>
      </c>
      <c r="Y107" s="36">
        <f>SUMIFS(СВЦЭМ!$D$39:$D$782,СВЦЭМ!$A$39:$A$782,$A107,СВЦЭМ!$B$39:$B$782,Y$83)+'СЕТ СН'!$H$11+СВЦЭМ!$D$10+'СЕТ СН'!$H$5-'СЕТ СН'!$H$21</f>
        <v>3489.1082677100003</v>
      </c>
    </row>
    <row r="108" spans="1:25" ht="15.75" x14ac:dyDescent="0.2">
      <c r="A108" s="35">
        <f t="shared" si="2"/>
        <v>44645</v>
      </c>
      <c r="B108" s="36">
        <f>SUMIFS(СВЦЭМ!$D$39:$D$782,СВЦЭМ!$A$39:$A$782,$A108,СВЦЭМ!$B$39:$B$782,B$83)+'СЕТ СН'!$H$11+СВЦЭМ!$D$10+'СЕТ СН'!$H$5-'СЕТ СН'!$H$21</f>
        <v>3549.6709296099998</v>
      </c>
      <c r="C108" s="36">
        <f>SUMIFS(СВЦЭМ!$D$39:$D$782,СВЦЭМ!$A$39:$A$782,$A108,СВЦЭМ!$B$39:$B$782,C$83)+'СЕТ СН'!$H$11+СВЦЭМ!$D$10+'СЕТ СН'!$H$5-'СЕТ СН'!$H$21</f>
        <v>3629.0290230800001</v>
      </c>
      <c r="D108" s="36">
        <f>SUMIFS(СВЦЭМ!$D$39:$D$782,СВЦЭМ!$A$39:$A$782,$A108,СВЦЭМ!$B$39:$B$782,D$83)+'СЕТ СН'!$H$11+СВЦЭМ!$D$10+'СЕТ СН'!$H$5-'СЕТ СН'!$H$21</f>
        <v>3754.37601842</v>
      </c>
      <c r="E108" s="36">
        <f>SUMIFS(СВЦЭМ!$D$39:$D$782,СВЦЭМ!$A$39:$A$782,$A108,СВЦЭМ!$B$39:$B$782,E$83)+'СЕТ СН'!$H$11+СВЦЭМ!$D$10+'СЕТ СН'!$H$5-'СЕТ СН'!$H$21</f>
        <v>3809.6093758500001</v>
      </c>
      <c r="F108" s="36">
        <f>SUMIFS(СВЦЭМ!$D$39:$D$782,СВЦЭМ!$A$39:$A$782,$A108,СВЦЭМ!$B$39:$B$782,F$83)+'СЕТ СН'!$H$11+СВЦЭМ!$D$10+'СЕТ СН'!$H$5-'СЕТ СН'!$H$21</f>
        <v>3825.9020542100002</v>
      </c>
      <c r="G108" s="36">
        <f>SUMIFS(СВЦЭМ!$D$39:$D$782,СВЦЭМ!$A$39:$A$782,$A108,СВЦЭМ!$B$39:$B$782,G$83)+'СЕТ СН'!$H$11+СВЦЭМ!$D$10+'СЕТ СН'!$H$5-'СЕТ СН'!$H$21</f>
        <v>3815.0443563400004</v>
      </c>
      <c r="H108" s="36">
        <f>SUMIFS(СВЦЭМ!$D$39:$D$782,СВЦЭМ!$A$39:$A$782,$A108,СВЦЭМ!$B$39:$B$782,H$83)+'СЕТ СН'!$H$11+СВЦЭМ!$D$10+'СЕТ СН'!$H$5-'СЕТ СН'!$H$21</f>
        <v>3728.7998708100004</v>
      </c>
      <c r="I108" s="36">
        <f>SUMIFS(СВЦЭМ!$D$39:$D$782,СВЦЭМ!$A$39:$A$782,$A108,СВЦЭМ!$B$39:$B$782,I$83)+'СЕТ СН'!$H$11+СВЦЭМ!$D$10+'СЕТ СН'!$H$5-'СЕТ СН'!$H$21</f>
        <v>3594.6405878200003</v>
      </c>
      <c r="J108" s="36">
        <f>SUMIFS(СВЦЭМ!$D$39:$D$782,СВЦЭМ!$A$39:$A$782,$A108,СВЦЭМ!$B$39:$B$782,J$83)+'СЕТ СН'!$H$11+СВЦЭМ!$D$10+'СЕТ СН'!$H$5-'СЕТ СН'!$H$21</f>
        <v>3507.4917139700001</v>
      </c>
      <c r="K108" s="36">
        <f>SUMIFS(СВЦЭМ!$D$39:$D$782,СВЦЭМ!$A$39:$A$782,$A108,СВЦЭМ!$B$39:$B$782,K$83)+'СЕТ СН'!$H$11+СВЦЭМ!$D$10+'СЕТ СН'!$H$5-'СЕТ СН'!$H$21</f>
        <v>3501.93838654</v>
      </c>
      <c r="L108" s="36">
        <f>SUMIFS(СВЦЭМ!$D$39:$D$782,СВЦЭМ!$A$39:$A$782,$A108,СВЦЭМ!$B$39:$B$782,L$83)+'СЕТ СН'!$H$11+СВЦЭМ!$D$10+'СЕТ СН'!$H$5-'СЕТ СН'!$H$21</f>
        <v>3514.5937572600005</v>
      </c>
      <c r="M108" s="36">
        <f>SUMIFS(СВЦЭМ!$D$39:$D$782,СВЦЭМ!$A$39:$A$782,$A108,СВЦЭМ!$B$39:$B$782,M$83)+'СЕТ СН'!$H$11+СВЦЭМ!$D$10+'СЕТ СН'!$H$5-'СЕТ СН'!$H$21</f>
        <v>3584.5765852499999</v>
      </c>
      <c r="N108" s="36">
        <f>SUMIFS(СВЦЭМ!$D$39:$D$782,СВЦЭМ!$A$39:$A$782,$A108,СВЦЭМ!$B$39:$B$782,N$83)+'СЕТ СН'!$H$11+СВЦЭМ!$D$10+'СЕТ СН'!$H$5-'СЕТ СН'!$H$21</f>
        <v>3650.52971669</v>
      </c>
      <c r="O108" s="36">
        <f>SUMIFS(СВЦЭМ!$D$39:$D$782,СВЦЭМ!$A$39:$A$782,$A108,СВЦЭМ!$B$39:$B$782,O$83)+'СЕТ СН'!$H$11+СВЦЭМ!$D$10+'СЕТ СН'!$H$5-'СЕТ СН'!$H$21</f>
        <v>3702.49768468</v>
      </c>
      <c r="P108" s="36">
        <f>SUMIFS(СВЦЭМ!$D$39:$D$782,СВЦЭМ!$A$39:$A$782,$A108,СВЦЭМ!$B$39:$B$782,P$83)+'СЕТ СН'!$H$11+СВЦЭМ!$D$10+'СЕТ СН'!$H$5-'СЕТ СН'!$H$21</f>
        <v>3737.5134522400003</v>
      </c>
      <c r="Q108" s="36">
        <f>SUMIFS(СВЦЭМ!$D$39:$D$782,СВЦЭМ!$A$39:$A$782,$A108,СВЦЭМ!$B$39:$B$782,Q$83)+'СЕТ СН'!$H$11+СВЦЭМ!$D$10+'СЕТ СН'!$H$5-'СЕТ СН'!$H$21</f>
        <v>3710.4796659800004</v>
      </c>
      <c r="R108" s="36">
        <f>SUMIFS(СВЦЭМ!$D$39:$D$782,СВЦЭМ!$A$39:$A$782,$A108,СВЦЭМ!$B$39:$B$782,R$83)+'СЕТ СН'!$H$11+СВЦЭМ!$D$10+'СЕТ СН'!$H$5-'СЕТ СН'!$H$21</f>
        <v>3673.8952940500003</v>
      </c>
      <c r="S108" s="36">
        <f>SUMIFS(СВЦЭМ!$D$39:$D$782,СВЦЭМ!$A$39:$A$782,$A108,СВЦЭМ!$B$39:$B$782,S$83)+'СЕТ СН'!$H$11+СВЦЭМ!$D$10+'СЕТ СН'!$H$5-'СЕТ СН'!$H$21</f>
        <v>3636.9353881800002</v>
      </c>
      <c r="T108" s="36">
        <f>SUMIFS(СВЦЭМ!$D$39:$D$782,СВЦЭМ!$A$39:$A$782,$A108,СВЦЭМ!$B$39:$B$782,T$83)+'СЕТ СН'!$H$11+СВЦЭМ!$D$10+'СЕТ СН'!$H$5-'СЕТ СН'!$H$21</f>
        <v>3589.8637265200005</v>
      </c>
      <c r="U108" s="36">
        <f>SUMIFS(СВЦЭМ!$D$39:$D$782,СВЦЭМ!$A$39:$A$782,$A108,СВЦЭМ!$B$39:$B$782,U$83)+'СЕТ СН'!$H$11+СВЦЭМ!$D$10+'СЕТ СН'!$H$5-'СЕТ СН'!$H$21</f>
        <v>3593.7405182600005</v>
      </c>
      <c r="V108" s="36">
        <f>SUMIFS(СВЦЭМ!$D$39:$D$782,СВЦЭМ!$A$39:$A$782,$A108,СВЦЭМ!$B$39:$B$782,V$83)+'СЕТ СН'!$H$11+СВЦЭМ!$D$10+'СЕТ СН'!$H$5-'СЕТ СН'!$H$21</f>
        <v>3622.2894598900002</v>
      </c>
      <c r="W108" s="36">
        <f>SUMIFS(СВЦЭМ!$D$39:$D$782,СВЦЭМ!$A$39:$A$782,$A108,СВЦЭМ!$B$39:$B$782,W$83)+'СЕТ СН'!$H$11+СВЦЭМ!$D$10+'СЕТ СН'!$H$5-'СЕТ СН'!$H$21</f>
        <v>3652.1854489300003</v>
      </c>
      <c r="X108" s="36">
        <f>SUMIFS(СВЦЭМ!$D$39:$D$782,СВЦЭМ!$A$39:$A$782,$A108,СВЦЭМ!$B$39:$B$782,X$83)+'СЕТ СН'!$H$11+СВЦЭМ!$D$10+'СЕТ СН'!$H$5-'СЕТ СН'!$H$21</f>
        <v>3685.3422996099998</v>
      </c>
      <c r="Y108" s="36">
        <f>SUMIFS(СВЦЭМ!$D$39:$D$782,СВЦЭМ!$A$39:$A$782,$A108,СВЦЭМ!$B$39:$B$782,Y$83)+'СЕТ СН'!$H$11+СВЦЭМ!$D$10+'СЕТ СН'!$H$5-'СЕТ СН'!$H$21</f>
        <v>3695.0002524000001</v>
      </c>
    </row>
    <row r="109" spans="1:25" ht="15.75" x14ac:dyDescent="0.2">
      <c r="A109" s="35">
        <f t="shared" si="2"/>
        <v>44646</v>
      </c>
      <c r="B109" s="36">
        <f>SUMIFS(СВЦЭМ!$D$39:$D$782,СВЦЭМ!$A$39:$A$782,$A109,СВЦЭМ!$B$39:$B$782,B$83)+'СЕТ СН'!$H$11+СВЦЭМ!$D$10+'СЕТ СН'!$H$5-'СЕТ СН'!$H$21</f>
        <v>3737.4051640100001</v>
      </c>
      <c r="C109" s="36">
        <f>SUMIFS(СВЦЭМ!$D$39:$D$782,СВЦЭМ!$A$39:$A$782,$A109,СВЦЭМ!$B$39:$B$782,C$83)+'СЕТ СН'!$H$11+СВЦЭМ!$D$10+'СЕТ СН'!$H$5-'СЕТ СН'!$H$21</f>
        <v>3712.9066047000001</v>
      </c>
      <c r="D109" s="36">
        <f>SUMIFS(СВЦЭМ!$D$39:$D$782,СВЦЭМ!$A$39:$A$782,$A109,СВЦЭМ!$B$39:$B$782,D$83)+'СЕТ СН'!$H$11+СВЦЭМ!$D$10+'СЕТ СН'!$H$5-'СЕТ СН'!$H$21</f>
        <v>3781.4344694000001</v>
      </c>
      <c r="E109" s="36">
        <f>SUMIFS(СВЦЭМ!$D$39:$D$782,СВЦЭМ!$A$39:$A$782,$A109,СВЦЭМ!$B$39:$B$782,E$83)+'СЕТ СН'!$H$11+СВЦЭМ!$D$10+'СЕТ СН'!$H$5-'СЕТ СН'!$H$21</f>
        <v>3816.3272234100004</v>
      </c>
      <c r="F109" s="36">
        <f>SUMIFS(СВЦЭМ!$D$39:$D$782,СВЦЭМ!$A$39:$A$782,$A109,СВЦЭМ!$B$39:$B$782,F$83)+'СЕТ СН'!$H$11+СВЦЭМ!$D$10+'СЕТ СН'!$H$5-'СЕТ СН'!$H$21</f>
        <v>3799.41474965</v>
      </c>
      <c r="G109" s="36">
        <f>SUMIFS(СВЦЭМ!$D$39:$D$782,СВЦЭМ!$A$39:$A$782,$A109,СВЦЭМ!$B$39:$B$782,G$83)+'СЕТ СН'!$H$11+СВЦЭМ!$D$10+'СЕТ СН'!$H$5-'СЕТ СН'!$H$21</f>
        <v>3790.60820848</v>
      </c>
      <c r="H109" s="36">
        <f>SUMIFS(СВЦЭМ!$D$39:$D$782,СВЦЭМ!$A$39:$A$782,$A109,СВЦЭМ!$B$39:$B$782,H$83)+'СЕТ СН'!$H$11+СВЦЭМ!$D$10+'СЕТ СН'!$H$5-'СЕТ СН'!$H$21</f>
        <v>3757.0139668400002</v>
      </c>
      <c r="I109" s="36">
        <f>SUMIFS(СВЦЭМ!$D$39:$D$782,СВЦЭМ!$A$39:$A$782,$A109,СВЦЭМ!$B$39:$B$782,I$83)+'СЕТ СН'!$H$11+СВЦЭМ!$D$10+'СЕТ СН'!$H$5-'СЕТ СН'!$H$21</f>
        <v>3666.4795734400004</v>
      </c>
      <c r="J109" s="36">
        <f>SUMIFS(СВЦЭМ!$D$39:$D$782,СВЦЭМ!$A$39:$A$782,$A109,СВЦЭМ!$B$39:$B$782,J$83)+'СЕТ СН'!$H$11+СВЦЭМ!$D$10+'СЕТ СН'!$H$5-'СЕТ СН'!$H$21</f>
        <v>3595.6161640999999</v>
      </c>
      <c r="K109" s="36">
        <f>SUMIFS(СВЦЭМ!$D$39:$D$782,СВЦЭМ!$A$39:$A$782,$A109,СВЦЭМ!$B$39:$B$782,K$83)+'СЕТ СН'!$H$11+СВЦЭМ!$D$10+'СЕТ СН'!$H$5-'СЕТ СН'!$H$21</f>
        <v>3588.43926001</v>
      </c>
      <c r="L109" s="36">
        <f>SUMIFS(СВЦЭМ!$D$39:$D$782,СВЦЭМ!$A$39:$A$782,$A109,СВЦЭМ!$B$39:$B$782,L$83)+'СЕТ СН'!$H$11+СВЦЭМ!$D$10+'СЕТ СН'!$H$5-'СЕТ СН'!$H$21</f>
        <v>3605.7757078499999</v>
      </c>
      <c r="M109" s="36">
        <f>SUMIFS(СВЦЭМ!$D$39:$D$782,СВЦЭМ!$A$39:$A$782,$A109,СВЦЭМ!$B$39:$B$782,M$83)+'СЕТ СН'!$H$11+СВЦЭМ!$D$10+'СЕТ СН'!$H$5-'СЕТ СН'!$H$21</f>
        <v>3648.7941465700001</v>
      </c>
      <c r="N109" s="36">
        <f>SUMIFS(СВЦЭМ!$D$39:$D$782,СВЦЭМ!$A$39:$A$782,$A109,СВЦЭМ!$B$39:$B$782,N$83)+'СЕТ СН'!$H$11+СВЦЭМ!$D$10+'СЕТ СН'!$H$5-'СЕТ СН'!$H$21</f>
        <v>3673.1191990500001</v>
      </c>
      <c r="O109" s="36">
        <f>SUMIFS(СВЦЭМ!$D$39:$D$782,СВЦЭМ!$A$39:$A$782,$A109,СВЦЭМ!$B$39:$B$782,O$83)+'СЕТ СН'!$H$11+СВЦЭМ!$D$10+'СЕТ СН'!$H$5-'СЕТ СН'!$H$21</f>
        <v>3715.2157864800001</v>
      </c>
      <c r="P109" s="36">
        <f>SUMIFS(СВЦЭМ!$D$39:$D$782,СВЦЭМ!$A$39:$A$782,$A109,СВЦЭМ!$B$39:$B$782,P$83)+'СЕТ СН'!$H$11+СВЦЭМ!$D$10+'СЕТ СН'!$H$5-'СЕТ СН'!$H$21</f>
        <v>3755.8663935700001</v>
      </c>
      <c r="Q109" s="36">
        <f>SUMIFS(СВЦЭМ!$D$39:$D$782,СВЦЭМ!$A$39:$A$782,$A109,СВЦЭМ!$B$39:$B$782,Q$83)+'СЕТ СН'!$H$11+СВЦЭМ!$D$10+'СЕТ СН'!$H$5-'СЕТ СН'!$H$21</f>
        <v>3703.7642108400005</v>
      </c>
      <c r="R109" s="36">
        <f>SUMIFS(СВЦЭМ!$D$39:$D$782,СВЦЭМ!$A$39:$A$782,$A109,СВЦЭМ!$B$39:$B$782,R$83)+'СЕТ СН'!$H$11+СВЦЭМ!$D$10+'СЕТ СН'!$H$5-'СЕТ СН'!$H$21</f>
        <v>3619.6889192799999</v>
      </c>
      <c r="S109" s="36">
        <f>SUMIFS(СВЦЭМ!$D$39:$D$782,СВЦЭМ!$A$39:$A$782,$A109,СВЦЭМ!$B$39:$B$782,S$83)+'СЕТ СН'!$H$11+СВЦЭМ!$D$10+'СЕТ СН'!$H$5-'СЕТ СН'!$H$21</f>
        <v>3532.2512249600004</v>
      </c>
      <c r="T109" s="36">
        <f>SUMIFS(СВЦЭМ!$D$39:$D$782,СВЦЭМ!$A$39:$A$782,$A109,СВЦЭМ!$B$39:$B$782,T$83)+'СЕТ СН'!$H$11+СВЦЭМ!$D$10+'СЕТ СН'!$H$5-'СЕТ СН'!$H$21</f>
        <v>3437.7779225600002</v>
      </c>
      <c r="U109" s="36">
        <f>SUMIFS(СВЦЭМ!$D$39:$D$782,СВЦЭМ!$A$39:$A$782,$A109,СВЦЭМ!$B$39:$B$782,U$83)+'СЕТ СН'!$H$11+СВЦЭМ!$D$10+'СЕТ СН'!$H$5-'СЕТ СН'!$H$21</f>
        <v>3454.1940956500002</v>
      </c>
      <c r="V109" s="36">
        <f>SUMIFS(СВЦЭМ!$D$39:$D$782,СВЦЭМ!$A$39:$A$782,$A109,СВЦЭМ!$B$39:$B$782,V$83)+'СЕТ СН'!$H$11+СВЦЭМ!$D$10+'СЕТ СН'!$H$5-'СЕТ СН'!$H$21</f>
        <v>3514.5552604700001</v>
      </c>
      <c r="W109" s="36">
        <f>SUMIFS(СВЦЭМ!$D$39:$D$782,СВЦЭМ!$A$39:$A$782,$A109,СВЦЭМ!$B$39:$B$782,W$83)+'СЕТ СН'!$H$11+СВЦЭМ!$D$10+'СЕТ СН'!$H$5-'СЕТ СН'!$H$21</f>
        <v>3616.8212370600004</v>
      </c>
      <c r="X109" s="36">
        <f>SUMIFS(СВЦЭМ!$D$39:$D$782,СВЦЭМ!$A$39:$A$782,$A109,СВЦЭМ!$B$39:$B$782,X$83)+'СЕТ СН'!$H$11+СВЦЭМ!$D$10+'СЕТ СН'!$H$5-'СЕТ СН'!$H$21</f>
        <v>3628.4483373500002</v>
      </c>
      <c r="Y109" s="36">
        <f>SUMIFS(СВЦЭМ!$D$39:$D$782,СВЦЭМ!$A$39:$A$782,$A109,СВЦЭМ!$B$39:$B$782,Y$83)+'СЕТ СН'!$H$11+СВЦЭМ!$D$10+'СЕТ СН'!$H$5-'СЕТ СН'!$H$21</f>
        <v>3649.7897684</v>
      </c>
    </row>
    <row r="110" spans="1:25" ht="15.75" x14ac:dyDescent="0.2">
      <c r="A110" s="35">
        <f t="shared" si="2"/>
        <v>44647</v>
      </c>
      <c r="B110" s="36">
        <f>SUMIFS(СВЦЭМ!$D$39:$D$782,СВЦЭМ!$A$39:$A$782,$A110,СВЦЭМ!$B$39:$B$782,B$83)+'СЕТ СН'!$H$11+СВЦЭМ!$D$10+'СЕТ СН'!$H$5-'СЕТ СН'!$H$21</f>
        <v>3706.0887060100004</v>
      </c>
      <c r="C110" s="36">
        <f>SUMIFS(СВЦЭМ!$D$39:$D$782,СВЦЭМ!$A$39:$A$782,$A110,СВЦЭМ!$B$39:$B$782,C$83)+'СЕТ СН'!$H$11+СВЦЭМ!$D$10+'СЕТ СН'!$H$5-'СЕТ СН'!$H$21</f>
        <v>3733.0720757600002</v>
      </c>
      <c r="D110" s="36">
        <f>SUMIFS(СВЦЭМ!$D$39:$D$782,СВЦЭМ!$A$39:$A$782,$A110,СВЦЭМ!$B$39:$B$782,D$83)+'СЕТ СН'!$H$11+СВЦЭМ!$D$10+'СЕТ СН'!$H$5-'СЕТ СН'!$H$21</f>
        <v>3795.8749234000002</v>
      </c>
      <c r="E110" s="36">
        <f>SUMIFS(СВЦЭМ!$D$39:$D$782,СВЦЭМ!$A$39:$A$782,$A110,СВЦЭМ!$B$39:$B$782,E$83)+'СЕТ СН'!$H$11+СВЦЭМ!$D$10+'СЕТ СН'!$H$5-'СЕТ СН'!$H$21</f>
        <v>3830.2252183800001</v>
      </c>
      <c r="F110" s="36">
        <f>SUMIFS(СВЦЭМ!$D$39:$D$782,СВЦЭМ!$A$39:$A$782,$A110,СВЦЭМ!$B$39:$B$782,F$83)+'СЕТ СН'!$H$11+СВЦЭМ!$D$10+'СЕТ СН'!$H$5-'СЕТ СН'!$H$21</f>
        <v>3827.4417221500003</v>
      </c>
      <c r="G110" s="36">
        <f>SUMIFS(СВЦЭМ!$D$39:$D$782,СВЦЭМ!$A$39:$A$782,$A110,СВЦЭМ!$B$39:$B$782,G$83)+'СЕТ СН'!$H$11+СВЦЭМ!$D$10+'СЕТ СН'!$H$5-'СЕТ СН'!$H$21</f>
        <v>3821.14934988</v>
      </c>
      <c r="H110" s="36">
        <f>SUMIFS(СВЦЭМ!$D$39:$D$782,СВЦЭМ!$A$39:$A$782,$A110,СВЦЭМ!$B$39:$B$782,H$83)+'СЕТ СН'!$H$11+СВЦЭМ!$D$10+'СЕТ СН'!$H$5-'СЕТ СН'!$H$21</f>
        <v>3767.6822907300002</v>
      </c>
      <c r="I110" s="36">
        <f>SUMIFS(СВЦЭМ!$D$39:$D$782,СВЦЭМ!$A$39:$A$782,$A110,СВЦЭМ!$B$39:$B$782,I$83)+'СЕТ СН'!$H$11+СВЦЭМ!$D$10+'СЕТ СН'!$H$5-'СЕТ СН'!$H$21</f>
        <v>3630.0988395499999</v>
      </c>
      <c r="J110" s="36">
        <f>SUMIFS(СВЦЭМ!$D$39:$D$782,СВЦЭМ!$A$39:$A$782,$A110,СВЦЭМ!$B$39:$B$782,J$83)+'СЕТ СН'!$H$11+СВЦЭМ!$D$10+'СЕТ СН'!$H$5-'СЕТ СН'!$H$21</f>
        <v>3522.5619185200003</v>
      </c>
      <c r="K110" s="36">
        <f>SUMIFS(СВЦЭМ!$D$39:$D$782,СВЦЭМ!$A$39:$A$782,$A110,СВЦЭМ!$B$39:$B$782,K$83)+'СЕТ СН'!$H$11+СВЦЭМ!$D$10+'СЕТ СН'!$H$5-'СЕТ СН'!$H$21</f>
        <v>3483.0676799400003</v>
      </c>
      <c r="L110" s="36">
        <f>SUMIFS(СВЦЭМ!$D$39:$D$782,СВЦЭМ!$A$39:$A$782,$A110,СВЦЭМ!$B$39:$B$782,L$83)+'СЕТ СН'!$H$11+СВЦЭМ!$D$10+'СЕТ СН'!$H$5-'СЕТ СН'!$H$21</f>
        <v>3472.7039201600001</v>
      </c>
      <c r="M110" s="36">
        <f>SUMIFS(СВЦЭМ!$D$39:$D$782,СВЦЭМ!$A$39:$A$782,$A110,СВЦЭМ!$B$39:$B$782,M$83)+'СЕТ СН'!$H$11+СВЦЭМ!$D$10+'СЕТ СН'!$H$5-'СЕТ СН'!$H$21</f>
        <v>3568.5937176500001</v>
      </c>
      <c r="N110" s="36">
        <f>SUMIFS(СВЦЭМ!$D$39:$D$782,СВЦЭМ!$A$39:$A$782,$A110,СВЦЭМ!$B$39:$B$782,N$83)+'СЕТ СН'!$H$11+СВЦЭМ!$D$10+'СЕТ СН'!$H$5-'СЕТ СН'!$H$21</f>
        <v>3652.6809711700002</v>
      </c>
      <c r="O110" s="36">
        <f>SUMIFS(СВЦЭМ!$D$39:$D$782,СВЦЭМ!$A$39:$A$782,$A110,СВЦЭМ!$B$39:$B$782,O$83)+'СЕТ СН'!$H$11+СВЦЭМ!$D$10+'СЕТ СН'!$H$5-'СЕТ СН'!$H$21</f>
        <v>3715.4905009499998</v>
      </c>
      <c r="P110" s="36">
        <f>SUMIFS(СВЦЭМ!$D$39:$D$782,СВЦЭМ!$A$39:$A$782,$A110,СВЦЭМ!$B$39:$B$782,P$83)+'СЕТ СН'!$H$11+СВЦЭМ!$D$10+'СЕТ СН'!$H$5-'СЕТ СН'!$H$21</f>
        <v>3755.0032922</v>
      </c>
      <c r="Q110" s="36">
        <f>SUMIFS(СВЦЭМ!$D$39:$D$782,СВЦЭМ!$A$39:$A$782,$A110,СВЦЭМ!$B$39:$B$782,Q$83)+'СЕТ СН'!$H$11+СВЦЭМ!$D$10+'СЕТ СН'!$H$5-'СЕТ СН'!$H$21</f>
        <v>3716.16791698</v>
      </c>
      <c r="R110" s="36">
        <f>SUMIFS(СВЦЭМ!$D$39:$D$782,СВЦЭМ!$A$39:$A$782,$A110,СВЦЭМ!$B$39:$B$782,R$83)+'СЕТ СН'!$H$11+СВЦЭМ!$D$10+'СЕТ СН'!$H$5-'СЕТ СН'!$H$21</f>
        <v>3617.4543321000001</v>
      </c>
      <c r="S110" s="36">
        <f>SUMIFS(СВЦЭМ!$D$39:$D$782,СВЦЭМ!$A$39:$A$782,$A110,СВЦЭМ!$B$39:$B$782,S$83)+'СЕТ СН'!$H$11+СВЦЭМ!$D$10+'СЕТ СН'!$H$5-'СЕТ СН'!$H$21</f>
        <v>3522.6221076900001</v>
      </c>
      <c r="T110" s="36">
        <f>SUMIFS(СВЦЭМ!$D$39:$D$782,СВЦЭМ!$A$39:$A$782,$A110,СВЦЭМ!$B$39:$B$782,T$83)+'СЕТ СН'!$H$11+СВЦЭМ!$D$10+'СЕТ СН'!$H$5-'СЕТ СН'!$H$21</f>
        <v>3433.4433033300002</v>
      </c>
      <c r="U110" s="36">
        <f>SUMIFS(СВЦЭМ!$D$39:$D$782,СВЦЭМ!$A$39:$A$782,$A110,СВЦЭМ!$B$39:$B$782,U$83)+'СЕТ СН'!$H$11+СВЦЭМ!$D$10+'СЕТ СН'!$H$5-'СЕТ СН'!$H$21</f>
        <v>3449.8947687899999</v>
      </c>
      <c r="V110" s="36">
        <f>SUMIFS(СВЦЭМ!$D$39:$D$782,СВЦЭМ!$A$39:$A$782,$A110,СВЦЭМ!$B$39:$B$782,V$83)+'СЕТ СН'!$H$11+СВЦЭМ!$D$10+'СЕТ СН'!$H$5-'СЕТ СН'!$H$21</f>
        <v>3515.5146964300002</v>
      </c>
      <c r="W110" s="36">
        <f>SUMIFS(СВЦЭМ!$D$39:$D$782,СВЦЭМ!$A$39:$A$782,$A110,СВЦЭМ!$B$39:$B$782,W$83)+'СЕТ СН'!$H$11+СВЦЭМ!$D$10+'СЕТ СН'!$H$5-'СЕТ СН'!$H$21</f>
        <v>3602.0043493500002</v>
      </c>
      <c r="X110" s="36">
        <f>SUMIFS(СВЦЭМ!$D$39:$D$782,СВЦЭМ!$A$39:$A$782,$A110,СВЦЭМ!$B$39:$B$782,X$83)+'СЕТ СН'!$H$11+СВЦЭМ!$D$10+'СЕТ СН'!$H$5-'СЕТ СН'!$H$21</f>
        <v>3634.2120471400003</v>
      </c>
      <c r="Y110" s="36">
        <f>SUMIFS(СВЦЭМ!$D$39:$D$782,СВЦЭМ!$A$39:$A$782,$A110,СВЦЭМ!$B$39:$B$782,Y$83)+'СЕТ СН'!$H$11+СВЦЭМ!$D$10+'СЕТ СН'!$H$5-'СЕТ СН'!$H$21</f>
        <v>3674.1183822600001</v>
      </c>
    </row>
    <row r="111" spans="1:25" ht="15.75" x14ac:dyDescent="0.2">
      <c r="A111" s="35">
        <f t="shared" si="2"/>
        <v>44648</v>
      </c>
      <c r="B111" s="36">
        <f>SUMIFS(СВЦЭМ!$D$39:$D$782,СВЦЭМ!$A$39:$A$782,$A111,СВЦЭМ!$B$39:$B$782,B$83)+'СЕТ СН'!$H$11+СВЦЭМ!$D$10+'СЕТ СН'!$H$5-'СЕТ СН'!$H$21</f>
        <v>3684.8351194699999</v>
      </c>
      <c r="C111" s="36">
        <f>SUMIFS(СВЦЭМ!$D$39:$D$782,СВЦЭМ!$A$39:$A$782,$A111,СВЦЭМ!$B$39:$B$782,C$83)+'СЕТ СН'!$H$11+СВЦЭМ!$D$10+'СЕТ СН'!$H$5-'СЕТ СН'!$H$21</f>
        <v>3716.6233708099999</v>
      </c>
      <c r="D111" s="36">
        <f>SUMIFS(СВЦЭМ!$D$39:$D$782,СВЦЭМ!$A$39:$A$782,$A111,СВЦЭМ!$B$39:$B$782,D$83)+'СЕТ СН'!$H$11+СВЦЭМ!$D$10+'СЕТ СН'!$H$5-'СЕТ СН'!$H$21</f>
        <v>3778.6996936900005</v>
      </c>
      <c r="E111" s="36">
        <f>SUMIFS(СВЦЭМ!$D$39:$D$782,СВЦЭМ!$A$39:$A$782,$A111,СВЦЭМ!$B$39:$B$782,E$83)+'СЕТ СН'!$H$11+СВЦЭМ!$D$10+'СЕТ СН'!$H$5-'СЕТ СН'!$H$21</f>
        <v>3813.5321040700001</v>
      </c>
      <c r="F111" s="36">
        <f>SUMIFS(СВЦЭМ!$D$39:$D$782,СВЦЭМ!$A$39:$A$782,$A111,СВЦЭМ!$B$39:$B$782,F$83)+'СЕТ СН'!$H$11+СВЦЭМ!$D$10+'СЕТ СН'!$H$5-'СЕТ СН'!$H$21</f>
        <v>3797.02380679</v>
      </c>
      <c r="G111" s="36">
        <f>SUMIFS(СВЦЭМ!$D$39:$D$782,СВЦЭМ!$A$39:$A$782,$A111,СВЦЭМ!$B$39:$B$782,G$83)+'СЕТ СН'!$H$11+СВЦЭМ!$D$10+'СЕТ СН'!$H$5-'СЕТ СН'!$H$21</f>
        <v>3767.1855660400001</v>
      </c>
      <c r="H111" s="36">
        <f>SUMIFS(СВЦЭМ!$D$39:$D$782,СВЦЭМ!$A$39:$A$782,$A111,СВЦЭМ!$B$39:$B$782,H$83)+'СЕТ СН'!$H$11+СВЦЭМ!$D$10+'СЕТ СН'!$H$5-'СЕТ СН'!$H$21</f>
        <v>3733.53555727</v>
      </c>
      <c r="I111" s="36">
        <f>SUMIFS(СВЦЭМ!$D$39:$D$782,СВЦЭМ!$A$39:$A$782,$A111,СВЦЭМ!$B$39:$B$782,I$83)+'СЕТ СН'!$H$11+СВЦЭМ!$D$10+'СЕТ СН'!$H$5-'СЕТ СН'!$H$21</f>
        <v>3608.2297299000002</v>
      </c>
      <c r="J111" s="36">
        <f>SUMIFS(СВЦЭМ!$D$39:$D$782,СВЦЭМ!$A$39:$A$782,$A111,СВЦЭМ!$B$39:$B$782,J$83)+'СЕТ СН'!$H$11+СВЦЭМ!$D$10+'СЕТ СН'!$H$5-'СЕТ СН'!$H$21</f>
        <v>3514.7006622600002</v>
      </c>
      <c r="K111" s="36">
        <f>SUMIFS(СВЦЭМ!$D$39:$D$782,СВЦЭМ!$A$39:$A$782,$A111,СВЦЭМ!$B$39:$B$782,K$83)+'СЕТ СН'!$H$11+СВЦЭМ!$D$10+'СЕТ СН'!$H$5-'СЕТ СН'!$H$21</f>
        <v>3507.63457457</v>
      </c>
      <c r="L111" s="36">
        <f>SUMIFS(СВЦЭМ!$D$39:$D$782,СВЦЭМ!$A$39:$A$782,$A111,СВЦЭМ!$B$39:$B$782,L$83)+'СЕТ СН'!$H$11+СВЦЭМ!$D$10+'СЕТ СН'!$H$5-'СЕТ СН'!$H$21</f>
        <v>3539.9795490900005</v>
      </c>
      <c r="M111" s="36">
        <f>SUMIFS(СВЦЭМ!$D$39:$D$782,СВЦЭМ!$A$39:$A$782,$A111,СВЦЭМ!$B$39:$B$782,M$83)+'СЕТ СН'!$H$11+СВЦЭМ!$D$10+'СЕТ СН'!$H$5-'СЕТ СН'!$H$21</f>
        <v>3627.4203417899998</v>
      </c>
      <c r="N111" s="36">
        <f>SUMIFS(СВЦЭМ!$D$39:$D$782,СВЦЭМ!$A$39:$A$782,$A111,СВЦЭМ!$B$39:$B$782,N$83)+'СЕТ СН'!$H$11+СВЦЭМ!$D$10+'СЕТ СН'!$H$5-'СЕТ СН'!$H$21</f>
        <v>3702.4080498900003</v>
      </c>
      <c r="O111" s="36">
        <f>SUMIFS(СВЦЭМ!$D$39:$D$782,СВЦЭМ!$A$39:$A$782,$A111,СВЦЭМ!$B$39:$B$782,O$83)+'СЕТ СН'!$H$11+СВЦЭМ!$D$10+'СЕТ СН'!$H$5-'СЕТ СН'!$H$21</f>
        <v>3746.5999292100005</v>
      </c>
      <c r="P111" s="36">
        <f>SUMIFS(СВЦЭМ!$D$39:$D$782,СВЦЭМ!$A$39:$A$782,$A111,СВЦЭМ!$B$39:$B$782,P$83)+'СЕТ СН'!$H$11+СВЦЭМ!$D$10+'СЕТ СН'!$H$5-'СЕТ СН'!$H$21</f>
        <v>3776.3809551000004</v>
      </c>
      <c r="Q111" s="36">
        <f>SUMIFS(СВЦЭМ!$D$39:$D$782,СВЦЭМ!$A$39:$A$782,$A111,СВЦЭМ!$B$39:$B$782,Q$83)+'СЕТ СН'!$H$11+СВЦЭМ!$D$10+'СЕТ СН'!$H$5-'СЕТ СН'!$H$21</f>
        <v>3749.4939603100001</v>
      </c>
      <c r="R111" s="36">
        <f>SUMIFS(СВЦЭМ!$D$39:$D$782,СВЦЭМ!$A$39:$A$782,$A111,СВЦЭМ!$B$39:$B$782,R$83)+'СЕТ СН'!$H$11+СВЦЭМ!$D$10+'СЕТ СН'!$H$5-'СЕТ СН'!$H$21</f>
        <v>3646.9843017399999</v>
      </c>
      <c r="S111" s="36">
        <f>SUMIFS(СВЦЭМ!$D$39:$D$782,СВЦЭМ!$A$39:$A$782,$A111,СВЦЭМ!$B$39:$B$782,S$83)+'СЕТ СН'!$H$11+СВЦЭМ!$D$10+'СЕТ СН'!$H$5-'СЕТ СН'!$H$21</f>
        <v>3558.3015558100005</v>
      </c>
      <c r="T111" s="36">
        <f>SUMIFS(СВЦЭМ!$D$39:$D$782,СВЦЭМ!$A$39:$A$782,$A111,СВЦЭМ!$B$39:$B$782,T$83)+'СЕТ СН'!$H$11+СВЦЭМ!$D$10+'СЕТ СН'!$H$5-'СЕТ СН'!$H$21</f>
        <v>3447.7229991000004</v>
      </c>
      <c r="U111" s="36">
        <f>SUMIFS(СВЦЭМ!$D$39:$D$782,СВЦЭМ!$A$39:$A$782,$A111,СВЦЭМ!$B$39:$B$782,U$83)+'СЕТ СН'!$H$11+СВЦЭМ!$D$10+'СЕТ СН'!$H$5-'СЕТ СН'!$H$21</f>
        <v>3441.4059578800002</v>
      </c>
      <c r="V111" s="36">
        <f>SUMIFS(СВЦЭМ!$D$39:$D$782,СВЦЭМ!$A$39:$A$782,$A111,СВЦЭМ!$B$39:$B$782,V$83)+'СЕТ СН'!$H$11+СВЦЭМ!$D$10+'СЕТ СН'!$H$5-'СЕТ СН'!$H$21</f>
        <v>3448.2522202800001</v>
      </c>
      <c r="W111" s="36">
        <f>SUMIFS(СВЦЭМ!$D$39:$D$782,СВЦЭМ!$A$39:$A$782,$A111,СВЦЭМ!$B$39:$B$782,W$83)+'СЕТ СН'!$H$11+СВЦЭМ!$D$10+'СЕТ СН'!$H$5-'СЕТ СН'!$H$21</f>
        <v>3425.8292244500003</v>
      </c>
      <c r="X111" s="36">
        <f>SUMIFS(СВЦЭМ!$D$39:$D$782,СВЦЭМ!$A$39:$A$782,$A111,СВЦЭМ!$B$39:$B$782,X$83)+'СЕТ СН'!$H$11+СВЦЭМ!$D$10+'СЕТ СН'!$H$5-'СЕТ СН'!$H$21</f>
        <v>3417.5495119800003</v>
      </c>
      <c r="Y111" s="36">
        <f>SUMIFS(СВЦЭМ!$D$39:$D$782,СВЦЭМ!$A$39:$A$782,$A111,СВЦЭМ!$B$39:$B$782,Y$83)+'СЕТ СН'!$H$11+СВЦЭМ!$D$10+'СЕТ СН'!$H$5-'СЕТ СН'!$H$21</f>
        <v>3459.3591238600002</v>
      </c>
    </row>
    <row r="112" spans="1:25" ht="15.75" x14ac:dyDescent="0.2">
      <c r="A112" s="35">
        <f t="shared" si="2"/>
        <v>44649</v>
      </c>
      <c r="B112" s="36">
        <f>SUMIFS(СВЦЭМ!$D$39:$D$782,СВЦЭМ!$A$39:$A$782,$A112,СВЦЭМ!$B$39:$B$782,B$83)+'СЕТ СН'!$H$11+СВЦЭМ!$D$10+'СЕТ СН'!$H$5-'СЕТ СН'!$H$21</f>
        <v>3537.0109722000002</v>
      </c>
      <c r="C112" s="36">
        <f>SUMIFS(СВЦЭМ!$D$39:$D$782,СВЦЭМ!$A$39:$A$782,$A112,СВЦЭМ!$B$39:$B$782,C$83)+'СЕТ СН'!$H$11+СВЦЭМ!$D$10+'СЕТ СН'!$H$5-'СЕТ СН'!$H$21</f>
        <v>3632.5921566699999</v>
      </c>
      <c r="D112" s="36">
        <f>SUMIFS(СВЦЭМ!$D$39:$D$782,СВЦЭМ!$A$39:$A$782,$A112,СВЦЭМ!$B$39:$B$782,D$83)+'СЕТ СН'!$H$11+СВЦЭМ!$D$10+'СЕТ СН'!$H$5-'СЕТ СН'!$H$21</f>
        <v>3735.9222476600003</v>
      </c>
      <c r="E112" s="36">
        <f>SUMIFS(СВЦЭМ!$D$39:$D$782,СВЦЭМ!$A$39:$A$782,$A112,СВЦЭМ!$B$39:$B$782,E$83)+'СЕТ СН'!$H$11+СВЦЭМ!$D$10+'СЕТ СН'!$H$5-'СЕТ СН'!$H$21</f>
        <v>3776.6829571200001</v>
      </c>
      <c r="F112" s="36">
        <f>SUMIFS(СВЦЭМ!$D$39:$D$782,СВЦЭМ!$A$39:$A$782,$A112,СВЦЭМ!$B$39:$B$782,F$83)+'СЕТ СН'!$H$11+СВЦЭМ!$D$10+'СЕТ СН'!$H$5-'СЕТ СН'!$H$21</f>
        <v>3789.8850902499998</v>
      </c>
      <c r="G112" s="36">
        <f>SUMIFS(СВЦЭМ!$D$39:$D$782,СВЦЭМ!$A$39:$A$782,$A112,СВЦЭМ!$B$39:$B$782,G$83)+'СЕТ СН'!$H$11+СВЦЭМ!$D$10+'СЕТ СН'!$H$5-'СЕТ СН'!$H$21</f>
        <v>3778.77427584</v>
      </c>
      <c r="H112" s="36">
        <f>SUMIFS(СВЦЭМ!$D$39:$D$782,СВЦЭМ!$A$39:$A$782,$A112,СВЦЭМ!$B$39:$B$782,H$83)+'СЕТ СН'!$H$11+СВЦЭМ!$D$10+'СЕТ СН'!$H$5-'СЕТ СН'!$H$21</f>
        <v>3729.9851382800002</v>
      </c>
      <c r="I112" s="36">
        <f>SUMIFS(СВЦЭМ!$D$39:$D$782,СВЦЭМ!$A$39:$A$782,$A112,СВЦЭМ!$B$39:$B$782,I$83)+'СЕТ СН'!$H$11+СВЦЭМ!$D$10+'СЕТ СН'!$H$5-'СЕТ СН'!$H$21</f>
        <v>3614.5542197000004</v>
      </c>
      <c r="J112" s="36">
        <f>SUMIFS(СВЦЭМ!$D$39:$D$782,СВЦЭМ!$A$39:$A$782,$A112,СВЦЭМ!$B$39:$B$782,J$83)+'СЕТ СН'!$H$11+СВЦЭМ!$D$10+'СЕТ СН'!$H$5-'СЕТ СН'!$H$21</f>
        <v>3518.7172522800001</v>
      </c>
      <c r="K112" s="36">
        <f>SUMIFS(СВЦЭМ!$D$39:$D$782,СВЦЭМ!$A$39:$A$782,$A112,СВЦЭМ!$B$39:$B$782,K$83)+'СЕТ СН'!$H$11+СВЦЭМ!$D$10+'СЕТ СН'!$H$5-'СЕТ СН'!$H$21</f>
        <v>3498.4420197700001</v>
      </c>
      <c r="L112" s="36">
        <f>SUMIFS(СВЦЭМ!$D$39:$D$782,СВЦЭМ!$A$39:$A$782,$A112,СВЦЭМ!$B$39:$B$782,L$83)+'СЕТ СН'!$H$11+СВЦЭМ!$D$10+'СЕТ СН'!$H$5-'СЕТ СН'!$H$21</f>
        <v>3528.8442136600002</v>
      </c>
      <c r="M112" s="36">
        <f>SUMIFS(СВЦЭМ!$D$39:$D$782,СВЦЭМ!$A$39:$A$782,$A112,СВЦЭМ!$B$39:$B$782,M$83)+'СЕТ СН'!$H$11+СВЦЭМ!$D$10+'СЕТ СН'!$H$5-'СЕТ СН'!$H$21</f>
        <v>3589.1085851500002</v>
      </c>
      <c r="N112" s="36">
        <f>SUMIFS(СВЦЭМ!$D$39:$D$782,СВЦЭМ!$A$39:$A$782,$A112,СВЦЭМ!$B$39:$B$782,N$83)+'СЕТ СН'!$H$11+СВЦЭМ!$D$10+'СЕТ СН'!$H$5-'СЕТ СН'!$H$21</f>
        <v>3698.2359969100003</v>
      </c>
      <c r="O112" s="36">
        <f>SUMIFS(СВЦЭМ!$D$39:$D$782,СВЦЭМ!$A$39:$A$782,$A112,СВЦЭМ!$B$39:$B$782,O$83)+'СЕТ СН'!$H$11+СВЦЭМ!$D$10+'СЕТ СН'!$H$5-'СЕТ СН'!$H$21</f>
        <v>3749.5360829700003</v>
      </c>
      <c r="P112" s="36">
        <f>SUMIFS(СВЦЭМ!$D$39:$D$782,СВЦЭМ!$A$39:$A$782,$A112,СВЦЭМ!$B$39:$B$782,P$83)+'СЕТ СН'!$H$11+СВЦЭМ!$D$10+'СЕТ СН'!$H$5-'СЕТ СН'!$H$21</f>
        <v>3770.2093892399998</v>
      </c>
      <c r="Q112" s="36">
        <f>SUMIFS(СВЦЭМ!$D$39:$D$782,СВЦЭМ!$A$39:$A$782,$A112,СВЦЭМ!$B$39:$B$782,Q$83)+'СЕТ СН'!$H$11+СВЦЭМ!$D$10+'СЕТ СН'!$H$5-'СЕТ СН'!$H$21</f>
        <v>3771.0304505600002</v>
      </c>
      <c r="R112" s="36">
        <f>SUMIFS(СВЦЭМ!$D$39:$D$782,СВЦЭМ!$A$39:$A$782,$A112,СВЦЭМ!$B$39:$B$782,R$83)+'СЕТ СН'!$H$11+СВЦЭМ!$D$10+'СЕТ СН'!$H$5-'СЕТ СН'!$H$21</f>
        <v>3719.3029142700002</v>
      </c>
      <c r="S112" s="36">
        <f>SUMIFS(СВЦЭМ!$D$39:$D$782,СВЦЭМ!$A$39:$A$782,$A112,СВЦЭМ!$B$39:$B$782,S$83)+'СЕТ СН'!$H$11+СВЦЭМ!$D$10+'СЕТ СН'!$H$5-'СЕТ СН'!$H$21</f>
        <v>3690.1804656000004</v>
      </c>
      <c r="T112" s="36">
        <f>SUMIFS(СВЦЭМ!$D$39:$D$782,СВЦЭМ!$A$39:$A$782,$A112,СВЦЭМ!$B$39:$B$782,T$83)+'СЕТ СН'!$H$11+СВЦЭМ!$D$10+'СЕТ СН'!$H$5-'СЕТ СН'!$H$21</f>
        <v>3667.0101975400003</v>
      </c>
      <c r="U112" s="36">
        <f>SUMIFS(СВЦЭМ!$D$39:$D$782,СВЦЭМ!$A$39:$A$782,$A112,СВЦЭМ!$B$39:$B$782,U$83)+'СЕТ СН'!$H$11+СВЦЭМ!$D$10+'СЕТ СН'!$H$5-'СЕТ СН'!$H$21</f>
        <v>3617.8151660700005</v>
      </c>
      <c r="V112" s="36">
        <f>SUMIFS(СВЦЭМ!$D$39:$D$782,СВЦЭМ!$A$39:$A$782,$A112,СВЦЭМ!$B$39:$B$782,V$83)+'СЕТ СН'!$H$11+СВЦЭМ!$D$10+'СЕТ СН'!$H$5-'СЕТ СН'!$H$21</f>
        <v>3629.60533932</v>
      </c>
      <c r="W112" s="36">
        <f>SUMIFS(СВЦЭМ!$D$39:$D$782,СВЦЭМ!$A$39:$A$782,$A112,СВЦЭМ!$B$39:$B$782,W$83)+'СЕТ СН'!$H$11+СВЦЭМ!$D$10+'СЕТ СН'!$H$5-'СЕТ СН'!$H$21</f>
        <v>3632.24290449</v>
      </c>
      <c r="X112" s="36">
        <f>SUMIFS(СВЦЭМ!$D$39:$D$782,СВЦЭМ!$A$39:$A$782,$A112,СВЦЭМ!$B$39:$B$782,X$83)+'СЕТ СН'!$H$11+СВЦЭМ!$D$10+'СЕТ СН'!$H$5-'СЕТ СН'!$H$21</f>
        <v>3661.9559577800001</v>
      </c>
      <c r="Y112" s="36">
        <f>SUMIFS(СВЦЭМ!$D$39:$D$782,СВЦЭМ!$A$39:$A$782,$A112,СВЦЭМ!$B$39:$B$782,Y$83)+'СЕТ СН'!$H$11+СВЦЭМ!$D$10+'СЕТ СН'!$H$5-'СЕТ СН'!$H$21</f>
        <v>3659.4104350200005</v>
      </c>
    </row>
    <row r="113" spans="1:27" ht="15.75" x14ac:dyDescent="0.2">
      <c r="A113" s="35">
        <f t="shared" si="2"/>
        <v>44650</v>
      </c>
      <c r="B113" s="36">
        <f>SUMIFS(СВЦЭМ!$D$39:$D$782,СВЦЭМ!$A$39:$A$782,$A113,СВЦЭМ!$B$39:$B$782,B$83)+'СЕТ СН'!$H$11+СВЦЭМ!$D$10+'СЕТ СН'!$H$5-'СЕТ СН'!$H$21</f>
        <v>3654.3833333600001</v>
      </c>
      <c r="C113" s="36">
        <f>SUMIFS(СВЦЭМ!$D$39:$D$782,СВЦЭМ!$A$39:$A$782,$A113,СВЦЭМ!$B$39:$B$782,C$83)+'СЕТ СН'!$H$11+СВЦЭМ!$D$10+'СЕТ СН'!$H$5-'СЕТ СН'!$H$21</f>
        <v>3670.7342813400001</v>
      </c>
      <c r="D113" s="36">
        <f>SUMIFS(СВЦЭМ!$D$39:$D$782,СВЦЭМ!$A$39:$A$782,$A113,СВЦЭМ!$B$39:$B$782,D$83)+'СЕТ СН'!$H$11+СВЦЭМ!$D$10+'СЕТ СН'!$H$5-'СЕТ СН'!$H$21</f>
        <v>3734.3593775899999</v>
      </c>
      <c r="E113" s="36">
        <f>SUMIFS(СВЦЭМ!$D$39:$D$782,СВЦЭМ!$A$39:$A$782,$A113,СВЦЭМ!$B$39:$B$782,E$83)+'СЕТ СН'!$H$11+СВЦЭМ!$D$10+'СЕТ СН'!$H$5-'СЕТ СН'!$H$21</f>
        <v>3789.0997824800002</v>
      </c>
      <c r="F113" s="36">
        <f>SUMIFS(СВЦЭМ!$D$39:$D$782,СВЦЭМ!$A$39:$A$782,$A113,СВЦЭМ!$B$39:$B$782,F$83)+'СЕТ СН'!$H$11+СВЦЭМ!$D$10+'СЕТ СН'!$H$5-'СЕТ СН'!$H$21</f>
        <v>3787.8099280599999</v>
      </c>
      <c r="G113" s="36">
        <f>SUMIFS(СВЦЭМ!$D$39:$D$782,СВЦЭМ!$A$39:$A$782,$A113,СВЦЭМ!$B$39:$B$782,G$83)+'СЕТ СН'!$H$11+СВЦЭМ!$D$10+'СЕТ СН'!$H$5-'СЕТ СН'!$H$21</f>
        <v>3778.2599230700002</v>
      </c>
      <c r="H113" s="36">
        <f>SUMIFS(СВЦЭМ!$D$39:$D$782,СВЦЭМ!$A$39:$A$782,$A113,СВЦЭМ!$B$39:$B$782,H$83)+'СЕТ СН'!$H$11+СВЦЭМ!$D$10+'СЕТ СН'!$H$5-'СЕТ СН'!$H$21</f>
        <v>3716.0002149400002</v>
      </c>
      <c r="I113" s="36">
        <f>SUMIFS(СВЦЭМ!$D$39:$D$782,СВЦЭМ!$A$39:$A$782,$A113,СВЦЭМ!$B$39:$B$782,I$83)+'СЕТ СН'!$H$11+СВЦЭМ!$D$10+'СЕТ СН'!$H$5-'СЕТ СН'!$H$21</f>
        <v>3655.7697192800001</v>
      </c>
      <c r="J113" s="36">
        <f>SUMIFS(СВЦЭМ!$D$39:$D$782,СВЦЭМ!$A$39:$A$782,$A113,СВЦЭМ!$B$39:$B$782,J$83)+'СЕТ СН'!$H$11+СВЦЭМ!$D$10+'СЕТ СН'!$H$5-'СЕТ СН'!$H$21</f>
        <v>3618.6713644199999</v>
      </c>
      <c r="K113" s="36">
        <f>SUMIFS(СВЦЭМ!$D$39:$D$782,СВЦЭМ!$A$39:$A$782,$A113,СВЦЭМ!$B$39:$B$782,K$83)+'СЕТ СН'!$H$11+СВЦЭМ!$D$10+'СЕТ СН'!$H$5-'СЕТ СН'!$H$21</f>
        <v>3625.9480585400001</v>
      </c>
      <c r="L113" s="36">
        <f>SUMIFS(СВЦЭМ!$D$39:$D$782,СВЦЭМ!$A$39:$A$782,$A113,СВЦЭМ!$B$39:$B$782,L$83)+'СЕТ СН'!$H$11+СВЦЭМ!$D$10+'СЕТ СН'!$H$5-'СЕТ СН'!$H$21</f>
        <v>3648.2715146500004</v>
      </c>
      <c r="M113" s="36">
        <f>SUMIFS(СВЦЭМ!$D$39:$D$782,СВЦЭМ!$A$39:$A$782,$A113,СВЦЭМ!$B$39:$B$782,M$83)+'СЕТ СН'!$H$11+СВЦЭМ!$D$10+'СЕТ СН'!$H$5-'СЕТ СН'!$H$21</f>
        <v>3650.1137328600003</v>
      </c>
      <c r="N113" s="36">
        <f>SUMIFS(СВЦЭМ!$D$39:$D$782,СВЦЭМ!$A$39:$A$782,$A113,СВЦЭМ!$B$39:$B$782,N$83)+'СЕТ СН'!$H$11+СВЦЭМ!$D$10+'СЕТ СН'!$H$5-'СЕТ СН'!$H$21</f>
        <v>3684.8431126200003</v>
      </c>
      <c r="O113" s="36">
        <f>SUMIFS(СВЦЭМ!$D$39:$D$782,СВЦЭМ!$A$39:$A$782,$A113,СВЦЭМ!$B$39:$B$782,O$83)+'СЕТ СН'!$H$11+СВЦЭМ!$D$10+'СЕТ СН'!$H$5-'СЕТ СН'!$H$21</f>
        <v>3740.8987043500001</v>
      </c>
      <c r="P113" s="36">
        <f>SUMIFS(СВЦЭМ!$D$39:$D$782,СВЦЭМ!$A$39:$A$782,$A113,СВЦЭМ!$B$39:$B$782,P$83)+'СЕТ СН'!$H$11+СВЦЭМ!$D$10+'СЕТ СН'!$H$5-'СЕТ СН'!$H$21</f>
        <v>3791.1704264500004</v>
      </c>
      <c r="Q113" s="36">
        <f>SUMIFS(СВЦЭМ!$D$39:$D$782,СВЦЭМ!$A$39:$A$782,$A113,СВЦЭМ!$B$39:$B$782,Q$83)+'СЕТ СН'!$H$11+СВЦЭМ!$D$10+'СЕТ СН'!$H$5-'СЕТ СН'!$H$21</f>
        <v>3765.7011389099998</v>
      </c>
      <c r="R113" s="36">
        <f>SUMIFS(СВЦЭМ!$D$39:$D$782,СВЦЭМ!$A$39:$A$782,$A113,СВЦЭМ!$B$39:$B$782,R$83)+'СЕТ СН'!$H$11+СВЦЭМ!$D$10+'СЕТ СН'!$H$5-'СЕТ СН'!$H$21</f>
        <v>3714.1564065500002</v>
      </c>
      <c r="S113" s="36">
        <f>SUMIFS(СВЦЭМ!$D$39:$D$782,СВЦЭМ!$A$39:$A$782,$A113,СВЦЭМ!$B$39:$B$782,S$83)+'СЕТ СН'!$H$11+СВЦЭМ!$D$10+'СЕТ СН'!$H$5-'СЕТ СН'!$H$21</f>
        <v>3684.8643749000003</v>
      </c>
      <c r="T113" s="36">
        <f>SUMIFS(СВЦЭМ!$D$39:$D$782,СВЦЭМ!$A$39:$A$782,$A113,СВЦЭМ!$B$39:$B$782,T$83)+'СЕТ СН'!$H$11+СВЦЭМ!$D$10+'СЕТ СН'!$H$5-'СЕТ СН'!$H$21</f>
        <v>3657.9690798700003</v>
      </c>
      <c r="U113" s="36">
        <f>SUMIFS(СВЦЭМ!$D$39:$D$782,СВЦЭМ!$A$39:$A$782,$A113,СВЦЭМ!$B$39:$B$782,U$83)+'СЕТ СН'!$H$11+СВЦЭМ!$D$10+'СЕТ СН'!$H$5-'СЕТ СН'!$H$21</f>
        <v>3623.6568828600002</v>
      </c>
      <c r="V113" s="36">
        <f>SUMIFS(СВЦЭМ!$D$39:$D$782,СВЦЭМ!$A$39:$A$782,$A113,СВЦЭМ!$B$39:$B$782,V$83)+'СЕТ СН'!$H$11+СВЦЭМ!$D$10+'СЕТ СН'!$H$5-'СЕТ СН'!$H$21</f>
        <v>3621.1818049100002</v>
      </c>
      <c r="W113" s="36">
        <f>SUMIFS(СВЦЭМ!$D$39:$D$782,СВЦЭМ!$A$39:$A$782,$A113,СВЦЭМ!$B$39:$B$782,W$83)+'СЕТ СН'!$H$11+СВЦЭМ!$D$10+'СЕТ СН'!$H$5-'СЕТ СН'!$H$21</f>
        <v>3627.9244575600001</v>
      </c>
      <c r="X113" s="36">
        <f>SUMIFS(СВЦЭМ!$D$39:$D$782,СВЦЭМ!$A$39:$A$782,$A113,СВЦЭМ!$B$39:$B$782,X$83)+'СЕТ СН'!$H$11+СВЦЭМ!$D$10+'СЕТ СН'!$H$5-'СЕТ СН'!$H$21</f>
        <v>3647.9511038500004</v>
      </c>
      <c r="Y113" s="36">
        <f>SUMIFS(СВЦЭМ!$D$39:$D$782,СВЦЭМ!$A$39:$A$782,$A113,СВЦЭМ!$B$39:$B$782,Y$83)+'СЕТ СН'!$H$11+СВЦЭМ!$D$10+'СЕТ СН'!$H$5-'СЕТ СН'!$H$21</f>
        <v>3667.6161084100004</v>
      </c>
    </row>
    <row r="114" spans="1:27" ht="15.75" x14ac:dyDescent="0.2">
      <c r="A114" s="35">
        <f t="shared" si="2"/>
        <v>44651</v>
      </c>
      <c r="B114" s="36">
        <f>SUMIFS(СВЦЭМ!$D$39:$D$782,СВЦЭМ!$A$39:$A$782,$A114,СВЦЭМ!$B$39:$B$782,B$83)+'СЕТ СН'!$H$11+СВЦЭМ!$D$10+'СЕТ СН'!$H$5-'СЕТ СН'!$H$21</f>
        <v>3663.2062991900002</v>
      </c>
      <c r="C114" s="36">
        <f>SUMIFS(СВЦЭМ!$D$39:$D$782,СВЦЭМ!$A$39:$A$782,$A114,СВЦЭМ!$B$39:$B$782,C$83)+'СЕТ СН'!$H$11+СВЦЭМ!$D$10+'СЕТ СН'!$H$5-'СЕТ СН'!$H$21</f>
        <v>3663.34739902</v>
      </c>
      <c r="D114" s="36">
        <f>SUMIFS(СВЦЭМ!$D$39:$D$782,СВЦЭМ!$A$39:$A$782,$A114,СВЦЭМ!$B$39:$B$782,D$83)+'СЕТ СН'!$H$11+СВЦЭМ!$D$10+'СЕТ СН'!$H$5-'СЕТ СН'!$H$21</f>
        <v>3729.5065647600004</v>
      </c>
      <c r="E114" s="36">
        <f>SUMIFS(СВЦЭМ!$D$39:$D$782,СВЦЭМ!$A$39:$A$782,$A114,СВЦЭМ!$B$39:$B$782,E$83)+'СЕТ СН'!$H$11+СВЦЭМ!$D$10+'СЕТ СН'!$H$5-'СЕТ СН'!$H$21</f>
        <v>3797.8150476400001</v>
      </c>
      <c r="F114" s="36">
        <f>SUMIFS(СВЦЭМ!$D$39:$D$782,СВЦЭМ!$A$39:$A$782,$A114,СВЦЭМ!$B$39:$B$782,F$83)+'СЕТ СН'!$H$11+СВЦЭМ!$D$10+'СЕТ СН'!$H$5-'СЕТ СН'!$H$21</f>
        <v>3795.4052122900002</v>
      </c>
      <c r="G114" s="36">
        <f>SUMIFS(СВЦЭМ!$D$39:$D$782,СВЦЭМ!$A$39:$A$782,$A114,СВЦЭМ!$B$39:$B$782,G$83)+'СЕТ СН'!$H$11+СВЦЭМ!$D$10+'СЕТ СН'!$H$5-'СЕТ СН'!$H$21</f>
        <v>3790.8721640600002</v>
      </c>
      <c r="H114" s="36">
        <f>SUMIFS(СВЦЭМ!$D$39:$D$782,СВЦЭМ!$A$39:$A$782,$A114,СВЦЭМ!$B$39:$B$782,H$83)+'СЕТ СН'!$H$11+СВЦЭМ!$D$10+'СЕТ СН'!$H$5-'СЕТ СН'!$H$21</f>
        <v>3737.8904696200002</v>
      </c>
      <c r="I114" s="36">
        <f>SUMIFS(СВЦЭМ!$D$39:$D$782,СВЦЭМ!$A$39:$A$782,$A114,СВЦЭМ!$B$39:$B$782,I$83)+'СЕТ СН'!$H$11+СВЦЭМ!$D$10+'СЕТ СН'!$H$5-'СЕТ СН'!$H$21</f>
        <v>3668.21914973</v>
      </c>
      <c r="J114" s="36">
        <f>SUMIFS(СВЦЭМ!$D$39:$D$782,СВЦЭМ!$A$39:$A$782,$A114,СВЦЭМ!$B$39:$B$782,J$83)+'СЕТ СН'!$H$11+СВЦЭМ!$D$10+'СЕТ СН'!$H$5-'СЕТ СН'!$H$21</f>
        <v>3637.68294246</v>
      </c>
      <c r="K114" s="36">
        <f>SUMIFS(СВЦЭМ!$D$39:$D$782,СВЦЭМ!$A$39:$A$782,$A114,СВЦЭМ!$B$39:$B$782,K$83)+'СЕТ СН'!$H$11+СВЦЭМ!$D$10+'СЕТ СН'!$H$5-'СЕТ СН'!$H$21</f>
        <v>3636.1019117000001</v>
      </c>
      <c r="L114" s="36">
        <f>SUMIFS(СВЦЭМ!$D$39:$D$782,СВЦЭМ!$A$39:$A$782,$A114,СВЦЭМ!$B$39:$B$782,L$83)+'СЕТ СН'!$H$11+СВЦЭМ!$D$10+'СЕТ СН'!$H$5-'СЕТ СН'!$H$21</f>
        <v>3663.3939939100001</v>
      </c>
      <c r="M114" s="36">
        <f>SUMIFS(СВЦЭМ!$D$39:$D$782,СВЦЭМ!$A$39:$A$782,$A114,СВЦЭМ!$B$39:$B$782,M$83)+'СЕТ СН'!$H$11+СВЦЭМ!$D$10+'СЕТ СН'!$H$5-'СЕТ СН'!$H$21</f>
        <v>3690.5063270500004</v>
      </c>
      <c r="N114" s="36">
        <f>SUMIFS(СВЦЭМ!$D$39:$D$782,СВЦЭМ!$A$39:$A$782,$A114,СВЦЭМ!$B$39:$B$782,N$83)+'СЕТ СН'!$H$11+СВЦЭМ!$D$10+'СЕТ СН'!$H$5-'СЕТ СН'!$H$21</f>
        <v>3716.2628375300001</v>
      </c>
      <c r="O114" s="36">
        <f>SUMIFS(СВЦЭМ!$D$39:$D$782,СВЦЭМ!$A$39:$A$782,$A114,СВЦЭМ!$B$39:$B$782,O$83)+'СЕТ СН'!$H$11+СВЦЭМ!$D$10+'СЕТ СН'!$H$5-'СЕТ СН'!$H$21</f>
        <v>3755.8484571899999</v>
      </c>
      <c r="P114" s="36">
        <f>SUMIFS(СВЦЭМ!$D$39:$D$782,СВЦЭМ!$A$39:$A$782,$A114,СВЦЭМ!$B$39:$B$782,P$83)+'СЕТ СН'!$H$11+СВЦЭМ!$D$10+'СЕТ СН'!$H$5-'СЕТ СН'!$H$21</f>
        <v>3777.3815265900002</v>
      </c>
      <c r="Q114" s="36">
        <f>SUMIFS(СВЦЭМ!$D$39:$D$782,СВЦЭМ!$A$39:$A$782,$A114,СВЦЭМ!$B$39:$B$782,Q$83)+'СЕТ СН'!$H$11+СВЦЭМ!$D$10+'СЕТ СН'!$H$5-'СЕТ СН'!$H$21</f>
        <v>3748.9057744700003</v>
      </c>
      <c r="R114" s="36">
        <f>SUMIFS(СВЦЭМ!$D$39:$D$782,СВЦЭМ!$A$39:$A$782,$A114,СВЦЭМ!$B$39:$B$782,R$83)+'СЕТ СН'!$H$11+СВЦЭМ!$D$10+'СЕТ СН'!$H$5-'СЕТ СН'!$H$21</f>
        <v>3648.6173772000002</v>
      </c>
      <c r="S114" s="36">
        <f>SUMIFS(СВЦЭМ!$D$39:$D$782,СВЦЭМ!$A$39:$A$782,$A114,СВЦЭМ!$B$39:$B$782,S$83)+'СЕТ СН'!$H$11+СВЦЭМ!$D$10+'СЕТ СН'!$H$5-'СЕТ СН'!$H$21</f>
        <v>3537.3767427000002</v>
      </c>
      <c r="T114" s="36">
        <f>SUMIFS(СВЦЭМ!$D$39:$D$782,СВЦЭМ!$A$39:$A$782,$A114,СВЦЭМ!$B$39:$B$782,T$83)+'СЕТ СН'!$H$11+СВЦЭМ!$D$10+'СЕТ СН'!$H$5-'СЕТ СН'!$H$21</f>
        <v>3451.8895777800003</v>
      </c>
      <c r="U114" s="36">
        <f>SUMIFS(СВЦЭМ!$D$39:$D$782,СВЦЭМ!$A$39:$A$782,$A114,СВЦЭМ!$B$39:$B$782,U$83)+'СЕТ СН'!$H$11+СВЦЭМ!$D$10+'СЕТ СН'!$H$5-'СЕТ СН'!$H$21</f>
        <v>3480.5167623400002</v>
      </c>
      <c r="V114" s="36">
        <f>SUMIFS(СВЦЭМ!$D$39:$D$782,СВЦЭМ!$A$39:$A$782,$A114,СВЦЭМ!$B$39:$B$782,V$83)+'СЕТ СН'!$H$11+СВЦЭМ!$D$10+'СЕТ СН'!$H$5-'СЕТ СН'!$H$21</f>
        <v>3530.8387497800004</v>
      </c>
      <c r="W114" s="36">
        <f>SUMIFS(СВЦЭМ!$D$39:$D$782,СВЦЭМ!$A$39:$A$782,$A114,СВЦЭМ!$B$39:$B$782,W$83)+'СЕТ СН'!$H$11+СВЦЭМ!$D$10+'СЕТ СН'!$H$5-'СЕТ СН'!$H$21</f>
        <v>3620.4180035600002</v>
      </c>
      <c r="X114" s="36">
        <f>SUMIFS(СВЦЭМ!$D$39:$D$782,СВЦЭМ!$A$39:$A$782,$A114,СВЦЭМ!$B$39:$B$782,X$83)+'СЕТ СН'!$H$11+СВЦЭМ!$D$10+'СЕТ СН'!$H$5-'СЕТ СН'!$H$21</f>
        <v>3651.7402662300001</v>
      </c>
      <c r="Y114" s="36">
        <f>SUMIFS(СВЦЭМ!$D$39:$D$782,СВЦЭМ!$A$39:$A$782,$A114,СВЦЭМ!$B$39:$B$782,Y$83)+'СЕТ СН'!$H$11+СВЦЭМ!$D$10+'СЕТ СН'!$H$5-'СЕТ СН'!$H$21</f>
        <v>3684.7850596200001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01.03.2022</v>
      </c>
      <c r="B120" s="36">
        <f>SUMIFS(СВЦЭМ!$D$39:$D$782,СВЦЭМ!$A$39:$A$782,$A120,СВЦЭМ!$B$39:$B$782,B$119)+'СЕТ СН'!$I$11+СВЦЭМ!$D$10+'СЕТ СН'!$I$5-'СЕТ СН'!$I$21</f>
        <v>4142.8413973500001</v>
      </c>
      <c r="C120" s="36">
        <f>SUMIFS(СВЦЭМ!$D$39:$D$782,СВЦЭМ!$A$39:$A$782,$A120,СВЦЭМ!$B$39:$B$782,C$119)+'СЕТ СН'!$I$11+СВЦЭМ!$D$10+'СЕТ СН'!$I$5-'СЕТ СН'!$I$21</f>
        <v>4177.6822103300001</v>
      </c>
      <c r="D120" s="36">
        <f>SUMIFS(СВЦЭМ!$D$39:$D$782,СВЦЭМ!$A$39:$A$782,$A120,СВЦЭМ!$B$39:$B$782,D$119)+'СЕТ СН'!$I$11+СВЦЭМ!$D$10+'СЕТ СН'!$I$5-'СЕТ СН'!$I$21</f>
        <v>4202.0489674300006</v>
      </c>
      <c r="E120" s="36">
        <f>SUMIFS(СВЦЭМ!$D$39:$D$782,СВЦЭМ!$A$39:$A$782,$A120,СВЦЭМ!$B$39:$B$782,E$119)+'СЕТ СН'!$I$11+СВЦЭМ!$D$10+'СЕТ СН'!$I$5-'СЕТ СН'!$I$21</f>
        <v>4194.2187385800007</v>
      </c>
      <c r="F120" s="36">
        <f>SUMIFS(СВЦЭМ!$D$39:$D$782,СВЦЭМ!$A$39:$A$782,$A120,СВЦЭМ!$B$39:$B$782,F$119)+'СЕТ СН'!$I$11+СВЦЭМ!$D$10+'СЕТ СН'!$I$5-'СЕТ СН'!$I$21</f>
        <v>4188.8763293900001</v>
      </c>
      <c r="G120" s="36">
        <f>SUMIFS(СВЦЭМ!$D$39:$D$782,СВЦЭМ!$A$39:$A$782,$A120,СВЦЭМ!$B$39:$B$782,G$119)+'СЕТ СН'!$I$11+СВЦЭМ!$D$10+'СЕТ СН'!$I$5-'СЕТ СН'!$I$21</f>
        <v>4184.7844823100004</v>
      </c>
      <c r="H120" s="36">
        <f>SUMIFS(СВЦЭМ!$D$39:$D$782,СВЦЭМ!$A$39:$A$782,$A120,СВЦЭМ!$B$39:$B$782,H$119)+'СЕТ СН'!$I$11+СВЦЭМ!$D$10+'СЕТ СН'!$I$5-'СЕТ СН'!$I$21</f>
        <v>4126.22331545</v>
      </c>
      <c r="I120" s="36">
        <f>SUMIFS(СВЦЭМ!$D$39:$D$782,СВЦЭМ!$A$39:$A$782,$A120,СВЦЭМ!$B$39:$B$782,I$119)+'СЕТ СН'!$I$11+СВЦЭМ!$D$10+'СЕТ СН'!$I$5-'СЕТ СН'!$I$21</f>
        <v>4099.6330031800007</v>
      </c>
      <c r="J120" s="36">
        <f>SUMIFS(СВЦЭМ!$D$39:$D$782,СВЦЭМ!$A$39:$A$782,$A120,СВЦЭМ!$B$39:$B$782,J$119)+'СЕТ СН'!$I$11+СВЦЭМ!$D$10+'СЕТ СН'!$I$5-'СЕТ СН'!$I$21</f>
        <v>4058.4492181100004</v>
      </c>
      <c r="K120" s="36">
        <f>SUMIFS(СВЦЭМ!$D$39:$D$782,СВЦЭМ!$A$39:$A$782,$A120,СВЦЭМ!$B$39:$B$782,K$119)+'СЕТ СН'!$I$11+СВЦЭМ!$D$10+'СЕТ СН'!$I$5-'СЕТ СН'!$I$21</f>
        <v>4070.9424173900002</v>
      </c>
      <c r="L120" s="36">
        <f>SUMIFS(СВЦЭМ!$D$39:$D$782,СВЦЭМ!$A$39:$A$782,$A120,СВЦЭМ!$B$39:$B$782,L$119)+'СЕТ СН'!$I$11+СВЦЭМ!$D$10+'СЕТ СН'!$I$5-'СЕТ СН'!$I$21</f>
        <v>4058.3379854900004</v>
      </c>
      <c r="M120" s="36">
        <f>SUMIFS(СВЦЭМ!$D$39:$D$782,СВЦЭМ!$A$39:$A$782,$A120,СВЦЭМ!$B$39:$B$782,M$119)+'СЕТ СН'!$I$11+СВЦЭМ!$D$10+'СЕТ СН'!$I$5-'СЕТ СН'!$I$21</f>
        <v>4094.3092655200003</v>
      </c>
      <c r="N120" s="36">
        <f>SUMIFS(СВЦЭМ!$D$39:$D$782,СВЦЭМ!$A$39:$A$782,$A120,СВЦЭМ!$B$39:$B$782,N$119)+'СЕТ СН'!$I$11+СВЦЭМ!$D$10+'СЕТ СН'!$I$5-'СЕТ СН'!$I$21</f>
        <v>4131.7432681299997</v>
      </c>
      <c r="O120" s="36">
        <f>SUMIFS(СВЦЭМ!$D$39:$D$782,СВЦЭМ!$A$39:$A$782,$A120,СВЦЭМ!$B$39:$B$782,O$119)+'СЕТ СН'!$I$11+СВЦЭМ!$D$10+'СЕТ СН'!$I$5-'СЕТ СН'!$I$21</f>
        <v>4158.0503175700005</v>
      </c>
      <c r="P120" s="36">
        <f>SUMIFS(СВЦЭМ!$D$39:$D$782,СВЦЭМ!$A$39:$A$782,$A120,СВЦЭМ!$B$39:$B$782,P$119)+'СЕТ СН'!$I$11+СВЦЭМ!$D$10+'СЕТ СН'!$I$5-'СЕТ СН'!$I$21</f>
        <v>4163.5885656800001</v>
      </c>
      <c r="Q120" s="36">
        <f>SUMIFS(СВЦЭМ!$D$39:$D$782,СВЦЭМ!$A$39:$A$782,$A120,СВЦЭМ!$B$39:$B$782,Q$119)+'СЕТ СН'!$I$11+СВЦЭМ!$D$10+'СЕТ СН'!$I$5-'СЕТ СН'!$I$21</f>
        <v>4152.2011366799998</v>
      </c>
      <c r="R120" s="36">
        <f>SUMIFS(СВЦЭМ!$D$39:$D$782,СВЦЭМ!$A$39:$A$782,$A120,СВЦЭМ!$B$39:$B$782,R$119)+'СЕТ СН'!$I$11+СВЦЭМ!$D$10+'СЕТ СН'!$I$5-'СЕТ СН'!$I$21</f>
        <v>4121.8807438100002</v>
      </c>
      <c r="S120" s="36">
        <f>SUMIFS(СВЦЭМ!$D$39:$D$782,СВЦЭМ!$A$39:$A$782,$A120,СВЦЭМ!$B$39:$B$782,S$119)+'СЕТ СН'!$I$11+СВЦЭМ!$D$10+'СЕТ СН'!$I$5-'СЕТ СН'!$I$21</f>
        <v>4093.82612462</v>
      </c>
      <c r="T120" s="36">
        <f>SUMIFS(СВЦЭМ!$D$39:$D$782,СВЦЭМ!$A$39:$A$782,$A120,СВЦЭМ!$B$39:$B$782,T$119)+'СЕТ СН'!$I$11+СВЦЭМ!$D$10+'СЕТ СН'!$I$5-'СЕТ СН'!$I$21</f>
        <v>4048.3243425300002</v>
      </c>
      <c r="U120" s="36">
        <f>SUMIFS(СВЦЭМ!$D$39:$D$782,СВЦЭМ!$A$39:$A$782,$A120,СВЦЭМ!$B$39:$B$782,U$119)+'СЕТ СН'!$I$11+СВЦЭМ!$D$10+'СЕТ СН'!$I$5-'СЕТ СН'!$I$21</f>
        <v>4031.2288557800002</v>
      </c>
      <c r="V120" s="36">
        <f>SUMIFS(СВЦЭМ!$D$39:$D$782,СВЦЭМ!$A$39:$A$782,$A120,СВЦЭМ!$B$39:$B$782,V$119)+'СЕТ СН'!$I$11+СВЦЭМ!$D$10+'СЕТ СН'!$I$5-'СЕТ СН'!$I$21</f>
        <v>4043.9714157400003</v>
      </c>
      <c r="W120" s="36">
        <f>SUMIFS(СВЦЭМ!$D$39:$D$782,СВЦЭМ!$A$39:$A$782,$A120,СВЦЭМ!$B$39:$B$782,W$119)+'СЕТ СН'!$I$11+СВЦЭМ!$D$10+'СЕТ СН'!$I$5-'СЕТ СН'!$I$21</f>
        <v>4053.1084836300001</v>
      </c>
      <c r="X120" s="36">
        <f>SUMIFS(СВЦЭМ!$D$39:$D$782,СВЦЭМ!$A$39:$A$782,$A120,СВЦЭМ!$B$39:$B$782,X$119)+'СЕТ СН'!$I$11+СВЦЭМ!$D$10+'СЕТ СН'!$I$5-'СЕТ СН'!$I$21</f>
        <v>4088.2927101800005</v>
      </c>
      <c r="Y120" s="36">
        <f>SUMIFS(СВЦЭМ!$D$39:$D$782,СВЦЭМ!$A$39:$A$782,$A120,СВЦЭМ!$B$39:$B$782,Y$119)+'СЕТ СН'!$I$11+СВЦЭМ!$D$10+'СЕТ СН'!$I$5-'СЕТ СН'!$I$21</f>
        <v>4127.1347384000001</v>
      </c>
      <c r="AA120" s="45"/>
    </row>
    <row r="121" spans="1:27" ht="15.75" x14ac:dyDescent="0.2">
      <c r="A121" s="35">
        <f>A120+1</f>
        <v>44622</v>
      </c>
      <c r="B121" s="36">
        <f>SUMIFS(СВЦЭМ!$D$39:$D$782,СВЦЭМ!$A$39:$A$782,$A121,СВЦЭМ!$B$39:$B$782,B$119)+'СЕТ СН'!$I$11+СВЦЭМ!$D$10+'СЕТ СН'!$I$5-'СЕТ СН'!$I$21</f>
        <v>4156.5916107800003</v>
      </c>
      <c r="C121" s="36">
        <f>SUMIFS(СВЦЭМ!$D$39:$D$782,СВЦЭМ!$A$39:$A$782,$A121,СВЦЭМ!$B$39:$B$782,C$119)+'СЕТ СН'!$I$11+СВЦЭМ!$D$10+'СЕТ СН'!$I$5-'СЕТ СН'!$I$21</f>
        <v>4200.47862592</v>
      </c>
      <c r="D121" s="36">
        <f>SUMIFS(СВЦЭМ!$D$39:$D$782,СВЦЭМ!$A$39:$A$782,$A121,СВЦЭМ!$B$39:$B$782,D$119)+'СЕТ СН'!$I$11+СВЦЭМ!$D$10+'СЕТ СН'!$I$5-'СЕТ СН'!$I$21</f>
        <v>4244.4148896500001</v>
      </c>
      <c r="E121" s="36">
        <f>SUMIFS(СВЦЭМ!$D$39:$D$782,СВЦЭМ!$A$39:$A$782,$A121,СВЦЭМ!$B$39:$B$782,E$119)+'СЕТ СН'!$I$11+СВЦЭМ!$D$10+'СЕТ СН'!$I$5-'СЕТ СН'!$I$21</f>
        <v>4269.3461124800006</v>
      </c>
      <c r="F121" s="36">
        <f>SUMIFS(СВЦЭМ!$D$39:$D$782,СВЦЭМ!$A$39:$A$782,$A121,СВЦЭМ!$B$39:$B$782,F$119)+'СЕТ СН'!$I$11+СВЦЭМ!$D$10+'СЕТ СН'!$I$5-'СЕТ СН'!$I$21</f>
        <v>4294.6176819700004</v>
      </c>
      <c r="G121" s="36">
        <f>SUMIFS(СВЦЭМ!$D$39:$D$782,СВЦЭМ!$A$39:$A$782,$A121,СВЦЭМ!$B$39:$B$782,G$119)+'СЕТ СН'!$I$11+СВЦЭМ!$D$10+'СЕТ СН'!$I$5-'СЕТ СН'!$I$21</f>
        <v>4250.2136048700004</v>
      </c>
      <c r="H121" s="36">
        <f>SUMIFS(СВЦЭМ!$D$39:$D$782,СВЦЭМ!$A$39:$A$782,$A121,СВЦЭМ!$B$39:$B$782,H$119)+'СЕТ СН'!$I$11+СВЦЭМ!$D$10+'СЕТ СН'!$I$5-'СЕТ СН'!$I$21</f>
        <v>4175.1582158399997</v>
      </c>
      <c r="I121" s="36">
        <f>SUMIFS(СВЦЭМ!$D$39:$D$782,СВЦЭМ!$A$39:$A$782,$A121,СВЦЭМ!$B$39:$B$782,I$119)+'СЕТ СН'!$I$11+СВЦЭМ!$D$10+'СЕТ СН'!$I$5-'СЕТ СН'!$I$21</f>
        <v>4129.3721642800001</v>
      </c>
      <c r="J121" s="36">
        <f>SUMIFS(СВЦЭМ!$D$39:$D$782,СВЦЭМ!$A$39:$A$782,$A121,СВЦЭМ!$B$39:$B$782,J$119)+'СЕТ СН'!$I$11+СВЦЭМ!$D$10+'СЕТ СН'!$I$5-'СЕТ СН'!$I$21</f>
        <v>4075.3977631000002</v>
      </c>
      <c r="K121" s="36">
        <f>SUMIFS(СВЦЭМ!$D$39:$D$782,СВЦЭМ!$A$39:$A$782,$A121,СВЦЭМ!$B$39:$B$782,K$119)+'СЕТ СН'!$I$11+СВЦЭМ!$D$10+'СЕТ СН'!$I$5-'СЕТ СН'!$I$21</f>
        <v>4063.3461272900004</v>
      </c>
      <c r="L121" s="36">
        <f>SUMIFS(СВЦЭМ!$D$39:$D$782,СВЦЭМ!$A$39:$A$782,$A121,СВЦЭМ!$B$39:$B$782,L$119)+'СЕТ СН'!$I$11+СВЦЭМ!$D$10+'СЕТ СН'!$I$5-'СЕТ СН'!$I$21</f>
        <v>4070.7259156500004</v>
      </c>
      <c r="M121" s="36">
        <f>SUMIFS(СВЦЭМ!$D$39:$D$782,СВЦЭМ!$A$39:$A$782,$A121,СВЦЭМ!$B$39:$B$782,M$119)+'СЕТ СН'!$I$11+СВЦЭМ!$D$10+'СЕТ СН'!$I$5-'СЕТ СН'!$I$21</f>
        <v>4108.4305441200004</v>
      </c>
      <c r="N121" s="36">
        <f>SUMIFS(СВЦЭМ!$D$39:$D$782,СВЦЭМ!$A$39:$A$782,$A121,СВЦЭМ!$B$39:$B$782,N$119)+'СЕТ СН'!$I$11+СВЦЭМ!$D$10+'СЕТ СН'!$I$5-'СЕТ СН'!$I$21</f>
        <v>4151.86478678</v>
      </c>
      <c r="O121" s="36">
        <f>SUMIFS(СВЦЭМ!$D$39:$D$782,СВЦЭМ!$A$39:$A$782,$A121,СВЦЭМ!$B$39:$B$782,O$119)+'СЕТ СН'!$I$11+СВЦЭМ!$D$10+'СЕТ СН'!$I$5-'СЕТ СН'!$I$21</f>
        <v>4192.2215230100001</v>
      </c>
      <c r="P121" s="36">
        <f>SUMIFS(СВЦЭМ!$D$39:$D$782,СВЦЭМ!$A$39:$A$782,$A121,СВЦЭМ!$B$39:$B$782,P$119)+'СЕТ СН'!$I$11+СВЦЭМ!$D$10+'СЕТ СН'!$I$5-'СЕТ СН'!$I$21</f>
        <v>4212.0122933000002</v>
      </c>
      <c r="Q121" s="36">
        <f>SUMIFS(СВЦЭМ!$D$39:$D$782,СВЦЭМ!$A$39:$A$782,$A121,СВЦЭМ!$B$39:$B$782,Q$119)+'СЕТ СН'!$I$11+СВЦЭМ!$D$10+'СЕТ СН'!$I$5-'СЕТ СН'!$I$21</f>
        <v>4197.0477106500002</v>
      </c>
      <c r="R121" s="36">
        <f>SUMIFS(СВЦЭМ!$D$39:$D$782,СВЦЭМ!$A$39:$A$782,$A121,СВЦЭМ!$B$39:$B$782,R$119)+'СЕТ СН'!$I$11+СВЦЭМ!$D$10+'СЕТ СН'!$I$5-'СЕТ СН'!$I$21</f>
        <v>4163.6785420400001</v>
      </c>
      <c r="S121" s="36">
        <f>SUMIFS(СВЦЭМ!$D$39:$D$782,СВЦЭМ!$A$39:$A$782,$A121,СВЦЭМ!$B$39:$B$782,S$119)+'СЕТ СН'!$I$11+СВЦЭМ!$D$10+'СЕТ СН'!$I$5-'СЕТ СН'!$I$21</f>
        <v>4121.1799881699999</v>
      </c>
      <c r="T121" s="36">
        <f>SUMIFS(СВЦЭМ!$D$39:$D$782,СВЦЭМ!$A$39:$A$782,$A121,СВЦЭМ!$B$39:$B$782,T$119)+'СЕТ СН'!$I$11+СВЦЭМ!$D$10+'СЕТ СН'!$I$5-'СЕТ СН'!$I$21</f>
        <v>4072.5682629500002</v>
      </c>
      <c r="U121" s="36">
        <f>SUMIFS(СВЦЭМ!$D$39:$D$782,СВЦЭМ!$A$39:$A$782,$A121,СВЦЭМ!$B$39:$B$782,U$119)+'СЕТ СН'!$I$11+СВЦЭМ!$D$10+'СЕТ СН'!$I$5-'СЕТ СН'!$I$21</f>
        <v>4044.5136680900005</v>
      </c>
      <c r="V121" s="36">
        <f>SUMIFS(СВЦЭМ!$D$39:$D$782,СВЦЭМ!$A$39:$A$782,$A121,СВЦЭМ!$B$39:$B$782,V$119)+'СЕТ СН'!$I$11+СВЦЭМ!$D$10+'СЕТ СН'!$I$5-'СЕТ СН'!$I$21</f>
        <v>4055.8918732600005</v>
      </c>
      <c r="W121" s="36">
        <f>SUMIFS(СВЦЭМ!$D$39:$D$782,СВЦЭМ!$A$39:$A$782,$A121,СВЦЭМ!$B$39:$B$782,W$119)+'СЕТ СН'!$I$11+СВЦЭМ!$D$10+'СЕТ СН'!$I$5-'СЕТ СН'!$I$21</f>
        <v>4084.7279538500002</v>
      </c>
      <c r="X121" s="36">
        <f>SUMIFS(СВЦЭМ!$D$39:$D$782,СВЦЭМ!$A$39:$A$782,$A121,СВЦЭМ!$B$39:$B$782,X$119)+'СЕТ СН'!$I$11+СВЦЭМ!$D$10+'СЕТ СН'!$I$5-'СЕТ СН'!$I$21</f>
        <v>4123.88202413</v>
      </c>
      <c r="Y121" s="36">
        <f>SUMIFS(СВЦЭМ!$D$39:$D$782,СВЦЭМ!$A$39:$A$782,$A121,СВЦЭМ!$B$39:$B$782,Y$119)+'СЕТ СН'!$I$11+СВЦЭМ!$D$10+'СЕТ СН'!$I$5-'СЕТ СН'!$I$21</f>
        <v>4162.6197428100004</v>
      </c>
    </row>
    <row r="122" spans="1:27" ht="15.75" x14ac:dyDescent="0.2">
      <c r="A122" s="35">
        <f t="shared" ref="A122:A150" si="3">A121+1</f>
        <v>44623</v>
      </c>
      <c r="B122" s="36">
        <f>SUMIFS(СВЦЭМ!$D$39:$D$782,СВЦЭМ!$A$39:$A$782,$A122,СВЦЭМ!$B$39:$B$782,B$119)+'СЕТ СН'!$I$11+СВЦЭМ!$D$10+'СЕТ СН'!$I$5-'СЕТ СН'!$I$21</f>
        <v>4157.7908373099999</v>
      </c>
      <c r="C122" s="36">
        <f>SUMIFS(СВЦЭМ!$D$39:$D$782,СВЦЭМ!$A$39:$A$782,$A122,СВЦЭМ!$B$39:$B$782,C$119)+'СЕТ СН'!$I$11+СВЦЭМ!$D$10+'СЕТ СН'!$I$5-'СЕТ СН'!$I$21</f>
        <v>4196.4813482099999</v>
      </c>
      <c r="D122" s="36">
        <f>SUMIFS(СВЦЭМ!$D$39:$D$782,СВЦЭМ!$A$39:$A$782,$A122,СВЦЭМ!$B$39:$B$782,D$119)+'СЕТ СН'!$I$11+СВЦЭМ!$D$10+'СЕТ СН'!$I$5-'СЕТ СН'!$I$21</f>
        <v>4239.0473971600004</v>
      </c>
      <c r="E122" s="36">
        <f>SUMIFS(СВЦЭМ!$D$39:$D$782,СВЦЭМ!$A$39:$A$782,$A122,СВЦЭМ!$B$39:$B$782,E$119)+'СЕТ СН'!$I$11+СВЦЭМ!$D$10+'СЕТ СН'!$I$5-'СЕТ СН'!$I$21</f>
        <v>4254.0703913100006</v>
      </c>
      <c r="F122" s="36">
        <f>SUMIFS(СВЦЭМ!$D$39:$D$782,СВЦЭМ!$A$39:$A$782,$A122,СВЦЭМ!$B$39:$B$782,F$119)+'СЕТ СН'!$I$11+СВЦЭМ!$D$10+'СЕТ СН'!$I$5-'СЕТ СН'!$I$21</f>
        <v>4257.5774810299999</v>
      </c>
      <c r="G122" s="36">
        <f>SUMIFS(СВЦЭМ!$D$39:$D$782,СВЦЭМ!$A$39:$A$782,$A122,СВЦЭМ!$B$39:$B$782,G$119)+'СЕТ СН'!$I$11+СВЦЭМ!$D$10+'СЕТ СН'!$I$5-'СЕТ СН'!$I$21</f>
        <v>4242.5373417999999</v>
      </c>
      <c r="H122" s="36">
        <f>SUMIFS(СВЦЭМ!$D$39:$D$782,СВЦЭМ!$A$39:$A$782,$A122,СВЦЭМ!$B$39:$B$782,H$119)+'СЕТ СН'!$I$11+СВЦЭМ!$D$10+'СЕТ СН'!$I$5-'СЕТ СН'!$I$21</f>
        <v>4163.3699027500006</v>
      </c>
      <c r="I122" s="36">
        <f>SUMIFS(СВЦЭМ!$D$39:$D$782,СВЦЭМ!$A$39:$A$782,$A122,СВЦЭМ!$B$39:$B$782,I$119)+'СЕТ СН'!$I$11+СВЦЭМ!$D$10+'СЕТ СН'!$I$5-'СЕТ СН'!$I$21</f>
        <v>4123.1202866800004</v>
      </c>
      <c r="J122" s="36">
        <f>SUMIFS(СВЦЭМ!$D$39:$D$782,СВЦЭМ!$A$39:$A$782,$A122,СВЦЭМ!$B$39:$B$782,J$119)+'СЕТ СН'!$I$11+СВЦЭМ!$D$10+'СЕТ СН'!$I$5-'СЕТ СН'!$I$21</f>
        <v>4101.3212951900005</v>
      </c>
      <c r="K122" s="36">
        <f>SUMIFS(СВЦЭМ!$D$39:$D$782,СВЦЭМ!$A$39:$A$782,$A122,СВЦЭМ!$B$39:$B$782,K$119)+'СЕТ СН'!$I$11+СВЦЭМ!$D$10+'СЕТ СН'!$I$5-'СЕТ СН'!$I$21</f>
        <v>4081.2253003300002</v>
      </c>
      <c r="L122" s="36">
        <f>SUMIFS(СВЦЭМ!$D$39:$D$782,СВЦЭМ!$A$39:$A$782,$A122,СВЦЭМ!$B$39:$B$782,L$119)+'СЕТ СН'!$I$11+СВЦЭМ!$D$10+'СЕТ СН'!$I$5-'СЕТ СН'!$I$21</f>
        <v>4086.0087441700002</v>
      </c>
      <c r="M122" s="36">
        <f>SUMIFS(СВЦЭМ!$D$39:$D$782,СВЦЭМ!$A$39:$A$782,$A122,СВЦЭМ!$B$39:$B$782,M$119)+'СЕТ СН'!$I$11+СВЦЭМ!$D$10+'СЕТ СН'!$I$5-'СЕТ СН'!$I$21</f>
        <v>4135.9589108800001</v>
      </c>
      <c r="N122" s="36">
        <f>SUMIFS(СВЦЭМ!$D$39:$D$782,СВЦЭМ!$A$39:$A$782,$A122,СВЦЭМ!$B$39:$B$782,N$119)+'СЕТ СН'!$I$11+СВЦЭМ!$D$10+'СЕТ СН'!$I$5-'СЕТ СН'!$I$21</f>
        <v>4178.2807851400003</v>
      </c>
      <c r="O122" s="36">
        <f>SUMIFS(СВЦЭМ!$D$39:$D$782,СВЦЭМ!$A$39:$A$782,$A122,СВЦЭМ!$B$39:$B$782,O$119)+'СЕТ СН'!$I$11+СВЦЭМ!$D$10+'СЕТ СН'!$I$5-'СЕТ СН'!$I$21</f>
        <v>4219.8130196300008</v>
      </c>
      <c r="P122" s="36">
        <f>SUMIFS(СВЦЭМ!$D$39:$D$782,СВЦЭМ!$A$39:$A$782,$A122,СВЦЭМ!$B$39:$B$782,P$119)+'СЕТ СН'!$I$11+СВЦЭМ!$D$10+'СЕТ СН'!$I$5-'СЕТ СН'!$I$21</f>
        <v>4219.2888025900002</v>
      </c>
      <c r="Q122" s="36">
        <f>SUMIFS(СВЦЭМ!$D$39:$D$782,СВЦЭМ!$A$39:$A$782,$A122,СВЦЭМ!$B$39:$B$782,Q$119)+'СЕТ СН'!$I$11+СВЦЭМ!$D$10+'СЕТ СН'!$I$5-'СЕТ СН'!$I$21</f>
        <v>4194.5629686000002</v>
      </c>
      <c r="R122" s="36">
        <f>SUMIFS(СВЦЭМ!$D$39:$D$782,СВЦЭМ!$A$39:$A$782,$A122,СВЦЭМ!$B$39:$B$782,R$119)+'СЕТ СН'!$I$11+СВЦЭМ!$D$10+'СЕТ СН'!$I$5-'СЕТ СН'!$I$21</f>
        <v>4161.9465645600003</v>
      </c>
      <c r="S122" s="36">
        <f>SUMIFS(СВЦЭМ!$D$39:$D$782,СВЦЭМ!$A$39:$A$782,$A122,СВЦЭМ!$B$39:$B$782,S$119)+'СЕТ СН'!$I$11+СВЦЭМ!$D$10+'СЕТ СН'!$I$5-'СЕТ СН'!$I$21</f>
        <v>4110.9047277700001</v>
      </c>
      <c r="T122" s="36">
        <f>SUMIFS(СВЦЭМ!$D$39:$D$782,СВЦЭМ!$A$39:$A$782,$A122,СВЦЭМ!$B$39:$B$782,T$119)+'СЕТ СН'!$I$11+СВЦЭМ!$D$10+'СЕТ СН'!$I$5-'СЕТ СН'!$I$21</f>
        <v>4058.1950437800006</v>
      </c>
      <c r="U122" s="36">
        <f>SUMIFS(СВЦЭМ!$D$39:$D$782,СВЦЭМ!$A$39:$A$782,$A122,СВЦЭМ!$B$39:$B$782,U$119)+'СЕТ СН'!$I$11+СВЦЭМ!$D$10+'СЕТ СН'!$I$5-'СЕТ СН'!$I$21</f>
        <v>4057.6353058700001</v>
      </c>
      <c r="V122" s="36">
        <f>SUMIFS(СВЦЭМ!$D$39:$D$782,СВЦЭМ!$A$39:$A$782,$A122,СВЦЭМ!$B$39:$B$782,V$119)+'СЕТ СН'!$I$11+СВЦЭМ!$D$10+'СЕТ СН'!$I$5-'СЕТ СН'!$I$21</f>
        <v>4063.0420709400005</v>
      </c>
      <c r="W122" s="36">
        <f>SUMIFS(СВЦЭМ!$D$39:$D$782,СВЦЭМ!$A$39:$A$782,$A122,СВЦЭМ!$B$39:$B$782,W$119)+'СЕТ СН'!$I$11+СВЦЭМ!$D$10+'СЕТ СН'!$I$5-'СЕТ СН'!$I$21</f>
        <v>4088.9210614399999</v>
      </c>
      <c r="X122" s="36">
        <f>SUMIFS(СВЦЭМ!$D$39:$D$782,СВЦЭМ!$A$39:$A$782,$A122,СВЦЭМ!$B$39:$B$782,X$119)+'СЕТ СН'!$I$11+СВЦЭМ!$D$10+'СЕТ СН'!$I$5-'СЕТ СН'!$I$21</f>
        <v>4100.9609269100001</v>
      </c>
      <c r="Y122" s="36">
        <f>SUMIFS(СВЦЭМ!$D$39:$D$782,СВЦЭМ!$A$39:$A$782,$A122,СВЦЭМ!$B$39:$B$782,Y$119)+'СЕТ СН'!$I$11+СВЦЭМ!$D$10+'СЕТ СН'!$I$5-'СЕТ СН'!$I$21</f>
        <v>4130.2045407300002</v>
      </c>
    </row>
    <row r="123" spans="1:27" ht="15.75" x14ac:dyDescent="0.2">
      <c r="A123" s="35">
        <f t="shared" si="3"/>
        <v>44624</v>
      </c>
      <c r="B123" s="36">
        <f>SUMIFS(СВЦЭМ!$D$39:$D$782,СВЦЭМ!$A$39:$A$782,$A123,СВЦЭМ!$B$39:$B$782,B$119)+'СЕТ СН'!$I$11+СВЦЭМ!$D$10+'СЕТ СН'!$I$5-'СЕТ СН'!$I$21</f>
        <v>4148.18034954</v>
      </c>
      <c r="C123" s="36">
        <f>SUMIFS(СВЦЭМ!$D$39:$D$782,СВЦЭМ!$A$39:$A$782,$A123,СВЦЭМ!$B$39:$B$782,C$119)+'СЕТ СН'!$I$11+СВЦЭМ!$D$10+'СЕТ СН'!$I$5-'СЕТ СН'!$I$21</f>
        <v>4183.0570395100003</v>
      </c>
      <c r="D123" s="36">
        <f>SUMIFS(СВЦЭМ!$D$39:$D$782,СВЦЭМ!$A$39:$A$782,$A123,СВЦЭМ!$B$39:$B$782,D$119)+'СЕТ СН'!$I$11+СВЦЭМ!$D$10+'СЕТ СН'!$I$5-'СЕТ СН'!$I$21</f>
        <v>4233.9824075800007</v>
      </c>
      <c r="E123" s="36">
        <f>SUMIFS(СВЦЭМ!$D$39:$D$782,СВЦЭМ!$A$39:$A$782,$A123,СВЦЭМ!$B$39:$B$782,E$119)+'СЕТ СН'!$I$11+СВЦЭМ!$D$10+'СЕТ СН'!$I$5-'СЕТ СН'!$I$21</f>
        <v>4248.8585615000002</v>
      </c>
      <c r="F123" s="36">
        <f>SUMIFS(СВЦЭМ!$D$39:$D$782,СВЦЭМ!$A$39:$A$782,$A123,СВЦЭМ!$B$39:$B$782,F$119)+'СЕТ СН'!$I$11+СВЦЭМ!$D$10+'СЕТ СН'!$I$5-'СЕТ СН'!$I$21</f>
        <v>4253.3288640000001</v>
      </c>
      <c r="G123" s="36">
        <f>SUMIFS(СВЦЭМ!$D$39:$D$782,СВЦЭМ!$A$39:$A$782,$A123,СВЦЭМ!$B$39:$B$782,G$119)+'СЕТ СН'!$I$11+СВЦЭМ!$D$10+'СЕТ СН'!$I$5-'СЕТ СН'!$I$21</f>
        <v>4221.8725991700003</v>
      </c>
      <c r="H123" s="36">
        <f>SUMIFS(СВЦЭМ!$D$39:$D$782,СВЦЭМ!$A$39:$A$782,$A123,СВЦЭМ!$B$39:$B$782,H$119)+'СЕТ СН'!$I$11+СВЦЭМ!$D$10+'СЕТ СН'!$I$5-'СЕТ СН'!$I$21</f>
        <v>4151.2231229300005</v>
      </c>
      <c r="I123" s="36">
        <f>SUMIFS(СВЦЭМ!$D$39:$D$782,СВЦЭМ!$A$39:$A$782,$A123,СВЦЭМ!$B$39:$B$782,I$119)+'СЕТ СН'!$I$11+СВЦЭМ!$D$10+'СЕТ СН'!$I$5-'СЕТ СН'!$I$21</f>
        <v>4099.9813490800007</v>
      </c>
      <c r="J123" s="36">
        <f>SUMIFS(СВЦЭМ!$D$39:$D$782,СВЦЭМ!$A$39:$A$782,$A123,СВЦЭМ!$B$39:$B$782,J$119)+'СЕТ СН'!$I$11+СВЦЭМ!$D$10+'СЕТ СН'!$I$5-'СЕТ СН'!$I$21</f>
        <v>4087.3097614900003</v>
      </c>
      <c r="K123" s="36">
        <f>SUMIFS(СВЦЭМ!$D$39:$D$782,СВЦЭМ!$A$39:$A$782,$A123,СВЦЭМ!$B$39:$B$782,K$119)+'СЕТ СН'!$I$11+СВЦЭМ!$D$10+'СЕТ СН'!$I$5-'СЕТ СН'!$I$21</f>
        <v>4079.2385658400003</v>
      </c>
      <c r="L123" s="36">
        <f>SUMIFS(СВЦЭМ!$D$39:$D$782,СВЦЭМ!$A$39:$A$782,$A123,СВЦЭМ!$B$39:$B$782,L$119)+'СЕТ СН'!$I$11+СВЦЭМ!$D$10+'СЕТ СН'!$I$5-'СЕТ СН'!$I$21</f>
        <v>4088.7722636900003</v>
      </c>
      <c r="M123" s="36">
        <f>SUMIFS(СВЦЭМ!$D$39:$D$782,СВЦЭМ!$A$39:$A$782,$A123,СВЦЭМ!$B$39:$B$782,M$119)+'СЕТ СН'!$I$11+СВЦЭМ!$D$10+'СЕТ СН'!$I$5-'СЕТ СН'!$I$21</f>
        <v>4127.1551631600005</v>
      </c>
      <c r="N123" s="36">
        <f>SUMIFS(СВЦЭМ!$D$39:$D$782,СВЦЭМ!$A$39:$A$782,$A123,СВЦЭМ!$B$39:$B$782,N$119)+'СЕТ СН'!$I$11+СВЦЭМ!$D$10+'СЕТ СН'!$I$5-'СЕТ СН'!$I$21</f>
        <v>4170.4254459500007</v>
      </c>
      <c r="O123" s="36">
        <f>SUMIFS(СВЦЭМ!$D$39:$D$782,СВЦЭМ!$A$39:$A$782,$A123,СВЦЭМ!$B$39:$B$782,O$119)+'СЕТ СН'!$I$11+СВЦЭМ!$D$10+'СЕТ СН'!$I$5-'СЕТ СН'!$I$21</f>
        <v>4203.7717964500007</v>
      </c>
      <c r="P123" s="36">
        <f>SUMIFS(СВЦЭМ!$D$39:$D$782,СВЦЭМ!$A$39:$A$782,$A123,СВЦЭМ!$B$39:$B$782,P$119)+'СЕТ СН'!$I$11+СВЦЭМ!$D$10+'СЕТ СН'!$I$5-'СЕТ СН'!$I$21</f>
        <v>4204.3119012000006</v>
      </c>
      <c r="Q123" s="36">
        <f>SUMIFS(СВЦЭМ!$D$39:$D$782,СВЦЭМ!$A$39:$A$782,$A123,СВЦЭМ!$B$39:$B$782,Q$119)+'СЕТ СН'!$I$11+СВЦЭМ!$D$10+'СЕТ СН'!$I$5-'СЕТ СН'!$I$21</f>
        <v>4187.6794193799997</v>
      </c>
      <c r="R123" s="36">
        <f>SUMIFS(СВЦЭМ!$D$39:$D$782,СВЦЭМ!$A$39:$A$782,$A123,СВЦЭМ!$B$39:$B$782,R$119)+'СЕТ СН'!$I$11+СВЦЭМ!$D$10+'СЕТ СН'!$I$5-'СЕТ СН'!$I$21</f>
        <v>4150.4148463900001</v>
      </c>
      <c r="S123" s="36">
        <f>SUMIFS(СВЦЭМ!$D$39:$D$782,СВЦЭМ!$A$39:$A$782,$A123,СВЦЭМ!$B$39:$B$782,S$119)+'СЕТ СН'!$I$11+СВЦЭМ!$D$10+'СЕТ СН'!$I$5-'СЕТ СН'!$I$21</f>
        <v>4094.7068352700003</v>
      </c>
      <c r="T123" s="36">
        <f>SUMIFS(СВЦЭМ!$D$39:$D$782,СВЦЭМ!$A$39:$A$782,$A123,СВЦЭМ!$B$39:$B$782,T$119)+'СЕТ СН'!$I$11+СВЦЭМ!$D$10+'СЕТ СН'!$I$5-'СЕТ СН'!$I$21</f>
        <v>4048.4594171100002</v>
      </c>
      <c r="U123" s="36">
        <f>SUMIFS(СВЦЭМ!$D$39:$D$782,СВЦЭМ!$A$39:$A$782,$A123,СВЦЭМ!$B$39:$B$782,U$119)+'СЕТ СН'!$I$11+СВЦЭМ!$D$10+'СЕТ СН'!$I$5-'СЕТ СН'!$I$21</f>
        <v>4041.0710452200001</v>
      </c>
      <c r="V123" s="36">
        <f>SUMIFS(СВЦЭМ!$D$39:$D$782,СВЦЭМ!$A$39:$A$782,$A123,СВЦЭМ!$B$39:$B$782,V$119)+'СЕТ СН'!$I$11+СВЦЭМ!$D$10+'СЕТ СН'!$I$5-'СЕТ СН'!$I$21</f>
        <v>4066.1547921000001</v>
      </c>
      <c r="W123" s="36">
        <f>SUMIFS(СВЦЭМ!$D$39:$D$782,СВЦЭМ!$A$39:$A$782,$A123,СВЦЭМ!$B$39:$B$782,W$119)+'СЕТ СН'!$I$11+СВЦЭМ!$D$10+'СЕТ СН'!$I$5-'СЕТ СН'!$I$21</f>
        <v>4092.5883775000002</v>
      </c>
      <c r="X123" s="36">
        <f>SUMIFS(СВЦЭМ!$D$39:$D$782,СВЦЭМ!$A$39:$A$782,$A123,СВЦЭМ!$B$39:$B$782,X$119)+'СЕТ СН'!$I$11+СВЦЭМ!$D$10+'СЕТ СН'!$I$5-'СЕТ СН'!$I$21</f>
        <v>4119.6099971500007</v>
      </c>
      <c r="Y123" s="36">
        <f>SUMIFS(СВЦЭМ!$D$39:$D$782,СВЦЭМ!$A$39:$A$782,$A123,СВЦЭМ!$B$39:$B$782,Y$119)+'СЕТ СН'!$I$11+СВЦЭМ!$D$10+'СЕТ СН'!$I$5-'СЕТ СН'!$I$21</f>
        <v>4128.4510977600003</v>
      </c>
    </row>
    <row r="124" spans="1:27" ht="15.75" x14ac:dyDescent="0.2">
      <c r="A124" s="35">
        <f t="shared" si="3"/>
        <v>44625</v>
      </c>
      <c r="B124" s="36">
        <f>SUMIFS(СВЦЭМ!$D$39:$D$782,СВЦЭМ!$A$39:$A$782,$A124,СВЦЭМ!$B$39:$B$782,B$119)+'СЕТ СН'!$I$11+СВЦЭМ!$D$10+'СЕТ СН'!$I$5-'СЕТ СН'!$I$21</f>
        <v>4135.8999777999998</v>
      </c>
      <c r="C124" s="36">
        <f>SUMIFS(СВЦЭМ!$D$39:$D$782,СВЦЭМ!$A$39:$A$782,$A124,СВЦЭМ!$B$39:$B$782,C$119)+'СЕТ СН'!$I$11+СВЦЭМ!$D$10+'СЕТ СН'!$I$5-'СЕТ СН'!$I$21</f>
        <v>4166.4950136099997</v>
      </c>
      <c r="D124" s="36">
        <f>SUMIFS(СВЦЭМ!$D$39:$D$782,СВЦЭМ!$A$39:$A$782,$A124,СВЦЭМ!$B$39:$B$782,D$119)+'СЕТ СН'!$I$11+СВЦЭМ!$D$10+'СЕТ СН'!$I$5-'СЕТ СН'!$I$21</f>
        <v>4202.9625704600003</v>
      </c>
      <c r="E124" s="36">
        <f>SUMIFS(СВЦЭМ!$D$39:$D$782,СВЦЭМ!$A$39:$A$782,$A124,СВЦЭМ!$B$39:$B$782,E$119)+'СЕТ СН'!$I$11+СВЦЭМ!$D$10+'СЕТ СН'!$I$5-'СЕТ СН'!$I$21</f>
        <v>4221.0371071600002</v>
      </c>
      <c r="F124" s="36">
        <f>SUMIFS(СВЦЭМ!$D$39:$D$782,СВЦЭМ!$A$39:$A$782,$A124,СВЦЭМ!$B$39:$B$782,F$119)+'СЕТ СН'!$I$11+СВЦЭМ!$D$10+'СЕТ СН'!$I$5-'СЕТ СН'!$I$21</f>
        <v>4233.3841827100005</v>
      </c>
      <c r="G124" s="36">
        <f>SUMIFS(СВЦЭМ!$D$39:$D$782,СВЦЭМ!$A$39:$A$782,$A124,СВЦЭМ!$B$39:$B$782,G$119)+'СЕТ СН'!$I$11+СВЦЭМ!$D$10+'СЕТ СН'!$I$5-'СЕТ СН'!$I$21</f>
        <v>4202.9448627800002</v>
      </c>
      <c r="H124" s="36">
        <f>SUMIFS(СВЦЭМ!$D$39:$D$782,СВЦЭМ!$A$39:$A$782,$A124,СВЦЭМ!$B$39:$B$782,H$119)+'СЕТ СН'!$I$11+СВЦЭМ!$D$10+'СЕТ СН'!$I$5-'СЕТ СН'!$I$21</f>
        <v>4142.39203748</v>
      </c>
      <c r="I124" s="36">
        <f>SUMIFS(СВЦЭМ!$D$39:$D$782,СВЦЭМ!$A$39:$A$782,$A124,СВЦЭМ!$B$39:$B$782,I$119)+'СЕТ СН'!$I$11+СВЦЭМ!$D$10+'СЕТ СН'!$I$5-'СЕТ СН'!$I$21</f>
        <v>4075.6587060700003</v>
      </c>
      <c r="J124" s="36">
        <f>SUMIFS(СВЦЭМ!$D$39:$D$782,СВЦЭМ!$A$39:$A$782,$A124,СВЦЭМ!$B$39:$B$782,J$119)+'СЕТ СН'!$I$11+СВЦЭМ!$D$10+'СЕТ СН'!$I$5-'СЕТ СН'!$I$21</f>
        <v>4065.1533172200002</v>
      </c>
      <c r="K124" s="36">
        <f>SUMIFS(СВЦЭМ!$D$39:$D$782,СВЦЭМ!$A$39:$A$782,$A124,СВЦЭМ!$B$39:$B$782,K$119)+'СЕТ СН'!$I$11+СВЦЭМ!$D$10+'СЕТ СН'!$I$5-'СЕТ СН'!$I$21</f>
        <v>4072.8865539200006</v>
      </c>
      <c r="L124" s="36">
        <f>SUMIFS(СВЦЭМ!$D$39:$D$782,СВЦЭМ!$A$39:$A$782,$A124,СВЦЭМ!$B$39:$B$782,L$119)+'СЕТ СН'!$I$11+СВЦЭМ!$D$10+'СЕТ СН'!$I$5-'СЕТ СН'!$I$21</f>
        <v>4077.1516374299999</v>
      </c>
      <c r="M124" s="36">
        <f>SUMIFS(СВЦЭМ!$D$39:$D$782,СВЦЭМ!$A$39:$A$782,$A124,СВЦЭМ!$B$39:$B$782,M$119)+'СЕТ СН'!$I$11+СВЦЭМ!$D$10+'СЕТ СН'!$I$5-'СЕТ СН'!$I$21</f>
        <v>4098.41991082</v>
      </c>
      <c r="N124" s="36">
        <f>SUMIFS(СВЦЭМ!$D$39:$D$782,СВЦЭМ!$A$39:$A$782,$A124,СВЦЭМ!$B$39:$B$782,N$119)+'СЕТ СН'!$I$11+СВЦЭМ!$D$10+'СЕТ СН'!$I$5-'СЕТ СН'!$I$21</f>
        <v>4129.87302774</v>
      </c>
      <c r="O124" s="36">
        <f>SUMIFS(СВЦЭМ!$D$39:$D$782,СВЦЭМ!$A$39:$A$782,$A124,СВЦЭМ!$B$39:$B$782,O$119)+'СЕТ СН'!$I$11+СВЦЭМ!$D$10+'СЕТ СН'!$I$5-'СЕТ СН'!$I$21</f>
        <v>4177.9821387800002</v>
      </c>
      <c r="P124" s="36">
        <f>SUMIFS(СВЦЭМ!$D$39:$D$782,СВЦЭМ!$A$39:$A$782,$A124,СВЦЭМ!$B$39:$B$782,P$119)+'СЕТ СН'!$I$11+СВЦЭМ!$D$10+'СЕТ СН'!$I$5-'СЕТ СН'!$I$21</f>
        <v>4188.7506212500002</v>
      </c>
      <c r="Q124" s="36">
        <f>SUMIFS(СВЦЭМ!$D$39:$D$782,СВЦЭМ!$A$39:$A$782,$A124,СВЦЭМ!$B$39:$B$782,Q$119)+'СЕТ СН'!$I$11+СВЦЭМ!$D$10+'СЕТ СН'!$I$5-'СЕТ СН'!$I$21</f>
        <v>4172.1244299</v>
      </c>
      <c r="R124" s="36">
        <f>SUMIFS(СВЦЭМ!$D$39:$D$782,СВЦЭМ!$A$39:$A$782,$A124,СВЦЭМ!$B$39:$B$782,R$119)+'СЕТ СН'!$I$11+СВЦЭМ!$D$10+'СЕТ СН'!$I$5-'СЕТ СН'!$I$21</f>
        <v>4127.5874826199997</v>
      </c>
      <c r="S124" s="36">
        <f>SUMIFS(СВЦЭМ!$D$39:$D$782,СВЦЭМ!$A$39:$A$782,$A124,СВЦЭМ!$B$39:$B$782,S$119)+'СЕТ СН'!$I$11+СВЦЭМ!$D$10+'СЕТ СН'!$I$5-'СЕТ СН'!$I$21</f>
        <v>4080.8127153300002</v>
      </c>
      <c r="T124" s="36">
        <f>SUMIFS(СВЦЭМ!$D$39:$D$782,СВЦЭМ!$A$39:$A$782,$A124,СВЦЭМ!$B$39:$B$782,T$119)+'СЕТ СН'!$I$11+СВЦЭМ!$D$10+'СЕТ СН'!$I$5-'СЕТ СН'!$I$21</f>
        <v>4043.3247340300004</v>
      </c>
      <c r="U124" s="36">
        <f>SUMIFS(СВЦЭМ!$D$39:$D$782,СВЦЭМ!$A$39:$A$782,$A124,СВЦЭМ!$B$39:$B$782,U$119)+'СЕТ СН'!$I$11+СВЦЭМ!$D$10+'СЕТ СН'!$I$5-'СЕТ СН'!$I$21</f>
        <v>4035.4677774299998</v>
      </c>
      <c r="V124" s="36">
        <f>SUMIFS(СВЦЭМ!$D$39:$D$782,СВЦЭМ!$A$39:$A$782,$A124,СВЦЭМ!$B$39:$B$782,V$119)+'СЕТ СН'!$I$11+СВЦЭМ!$D$10+'СЕТ СН'!$I$5-'СЕТ СН'!$I$21</f>
        <v>4047.5376877400004</v>
      </c>
      <c r="W124" s="36">
        <f>SUMIFS(СВЦЭМ!$D$39:$D$782,СВЦЭМ!$A$39:$A$782,$A124,СВЦЭМ!$B$39:$B$782,W$119)+'СЕТ СН'!$I$11+СВЦЭМ!$D$10+'СЕТ СН'!$I$5-'СЕТ СН'!$I$21</f>
        <v>4068.07941974</v>
      </c>
      <c r="X124" s="36">
        <f>SUMIFS(СВЦЭМ!$D$39:$D$782,СВЦЭМ!$A$39:$A$782,$A124,СВЦЭМ!$B$39:$B$782,X$119)+'СЕТ СН'!$I$11+СВЦЭМ!$D$10+'СЕТ СН'!$I$5-'СЕТ СН'!$I$21</f>
        <v>4086.2606623000001</v>
      </c>
      <c r="Y124" s="36">
        <f>SUMIFS(СВЦЭМ!$D$39:$D$782,СВЦЭМ!$A$39:$A$782,$A124,СВЦЭМ!$B$39:$B$782,Y$119)+'СЕТ СН'!$I$11+СВЦЭМ!$D$10+'СЕТ СН'!$I$5-'СЕТ СН'!$I$21</f>
        <v>4058.1369754800003</v>
      </c>
    </row>
    <row r="125" spans="1:27" ht="15.75" x14ac:dyDescent="0.2">
      <c r="A125" s="35">
        <f t="shared" si="3"/>
        <v>44626</v>
      </c>
      <c r="B125" s="36">
        <f>SUMIFS(СВЦЭМ!$D$39:$D$782,СВЦЭМ!$A$39:$A$782,$A125,СВЦЭМ!$B$39:$B$782,B$119)+'СЕТ СН'!$I$11+СВЦЭМ!$D$10+'СЕТ СН'!$I$5-'СЕТ СН'!$I$21</f>
        <v>4067.3256170200002</v>
      </c>
      <c r="C125" s="36">
        <f>SUMIFS(СВЦЭМ!$D$39:$D$782,СВЦЭМ!$A$39:$A$782,$A125,СВЦЭМ!$B$39:$B$782,C$119)+'СЕТ СН'!$I$11+СВЦЭМ!$D$10+'СЕТ СН'!$I$5-'СЕТ СН'!$I$21</f>
        <v>4081.5492850600003</v>
      </c>
      <c r="D125" s="36">
        <f>SUMIFS(СВЦЭМ!$D$39:$D$782,СВЦЭМ!$A$39:$A$782,$A125,СВЦЭМ!$B$39:$B$782,D$119)+'СЕТ СН'!$I$11+СВЦЭМ!$D$10+'СЕТ СН'!$I$5-'СЕТ СН'!$I$21</f>
        <v>4148.6508659600004</v>
      </c>
      <c r="E125" s="36">
        <f>SUMIFS(СВЦЭМ!$D$39:$D$782,СВЦЭМ!$A$39:$A$782,$A125,СВЦЭМ!$B$39:$B$782,E$119)+'СЕТ СН'!$I$11+СВЦЭМ!$D$10+'СЕТ СН'!$I$5-'СЕТ СН'!$I$21</f>
        <v>4190.2773745600007</v>
      </c>
      <c r="F125" s="36">
        <f>SUMIFS(СВЦЭМ!$D$39:$D$782,СВЦЭМ!$A$39:$A$782,$A125,СВЦЭМ!$B$39:$B$782,F$119)+'СЕТ СН'!$I$11+СВЦЭМ!$D$10+'СЕТ СН'!$I$5-'СЕТ СН'!$I$21</f>
        <v>4195.2953794800005</v>
      </c>
      <c r="G125" s="36">
        <f>SUMIFS(СВЦЭМ!$D$39:$D$782,СВЦЭМ!$A$39:$A$782,$A125,СВЦЭМ!$B$39:$B$782,G$119)+'СЕТ СН'!$I$11+СВЦЭМ!$D$10+'СЕТ СН'!$I$5-'СЕТ СН'!$I$21</f>
        <v>4191.7685446200003</v>
      </c>
      <c r="H125" s="36">
        <f>SUMIFS(СВЦЭМ!$D$39:$D$782,СВЦЭМ!$A$39:$A$782,$A125,СВЦЭМ!$B$39:$B$782,H$119)+'СЕТ СН'!$I$11+СВЦЭМ!$D$10+'СЕТ СН'!$I$5-'СЕТ СН'!$I$21</f>
        <v>4167.5588155700007</v>
      </c>
      <c r="I125" s="36">
        <f>SUMIFS(СВЦЭМ!$D$39:$D$782,СВЦЭМ!$A$39:$A$782,$A125,СВЦЭМ!$B$39:$B$782,I$119)+'СЕТ СН'!$I$11+СВЦЭМ!$D$10+'СЕТ СН'!$I$5-'СЕТ СН'!$I$21</f>
        <v>4065.6096815400001</v>
      </c>
      <c r="J125" s="36">
        <f>SUMIFS(СВЦЭМ!$D$39:$D$782,СВЦЭМ!$A$39:$A$782,$A125,СВЦЭМ!$B$39:$B$782,J$119)+'СЕТ СН'!$I$11+СВЦЭМ!$D$10+'СЕТ СН'!$I$5-'СЕТ СН'!$I$21</f>
        <v>4009.5356860600004</v>
      </c>
      <c r="K125" s="36">
        <f>SUMIFS(СВЦЭМ!$D$39:$D$782,СВЦЭМ!$A$39:$A$782,$A125,СВЦЭМ!$B$39:$B$782,K$119)+'СЕТ СН'!$I$11+СВЦЭМ!$D$10+'СЕТ СН'!$I$5-'СЕТ СН'!$I$21</f>
        <v>3983.5581023100003</v>
      </c>
      <c r="L125" s="36">
        <f>SUMIFS(СВЦЭМ!$D$39:$D$782,СВЦЭМ!$A$39:$A$782,$A125,СВЦЭМ!$B$39:$B$782,L$119)+'СЕТ СН'!$I$11+СВЦЭМ!$D$10+'СЕТ СН'!$I$5-'СЕТ СН'!$I$21</f>
        <v>3991.9268084900004</v>
      </c>
      <c r="M125" s="36">
        <f>SUMIFS(СВЦЭМ!$D$39:$D$782,СВЦЭМ!$A$39:$A$782,$A125,СВЦЭМ!$B$39:$B$782,M$119)+'СЕТ СН'!$I$11+СВЦЭМ!$D$10+'СЕТ СН'!$I$5-'СЕТ СН'!$I$21</f>
        <v>4007.6593364300002</v>
      </c>
      <c r="N125" s="36">
        <f>SUMIFS(СВЦЭМ!$D$39:$D$782,СВЦЭМ!$A$39:$A$782,$A125,СВЦЭМ!$B$39:$B$782,N$119)+'СЕТ СН'!$I$11+СВЦЭМ!$D$10+'СЕТ СН'!$I$5-'СЕТ СН'!$I$21</f>
        <v>4069.0702843900003</v>
      </c>
      <c r="O125" s="36">
        <f>SUMIFS(СВЦЭМ!$D$39:$D$782,СВЦЭМ!$A$39:$A$782,$A125,СВЦЭМ!$B$39:$B$782,O$119)+'СЕТ СН'!$I$11+СВЦЭМ!$D$10+'СЕТ СН'!$I$5-'СЕТ СН'!$I$21</f>
        <v>4118.0395300099999</v>
      </c>
      <c r="P125" s="36">
        <f>SUMIFS(СВЦЭМ!$D$39:$D$782,СВЦЭМ!$A$39:$A$782,$A125,СВЦЭМ!$B$39:$B$782,P$119)+'СЕТ СН'!$I$11+СВЦЭМ!$D$10+'СЕТ СН'!$I$5-'СЕТ СН'!$I$21</f>
        <v>4133.6614717499997</v>
      </c>
      <c r="Q125" s="36">
        <f>SUMIFS(СВЦЭМ!$D$39:$D$782,СВЦЭМ!$A$39:$A$782,$A125,СВЦЭМ!$B$39:$B$782,Q$119)+'СЕТ СН'!$I$11+СВЦЭМ!$D$10+'СЕТ СН'!$I$5-'СЕТ СН'!$I$21</f>
        <v>4121.1635139800001</v>
      </c>
      <c r="R125" s="36">
        <f>SUMIFS(СВЦЭМ!$D$39:$D$782,СВЦЭМ!$A$39:$A$782,$A125,СВЦЭМ!$B$39:$B$782,R$119)+'СЕТ СН'!$I$11+СВЦЭМ!$D$10+'СЕТ СН'!$I$5-'СЕТ СН'!$I$21</f>
        <v>4081.7913006300005</v>
      </c>
      <c r="S125" s="36">
        <f>SUMIFS(СВЦЭМ!$D$39:$D$782,СВЦЭМ!$A$39:$A$782,$A125,СВЦЭМ!$B$39:$B$782,S$119)+'СЕТ СН'!$I$11+СВЦЭМ!$D$10+'СЕТ СН'!$I$5-'СЕТ СН'!$I$21</f>
        <v>4029.0697400200006</v>
      </c>
      <c r="T125" s="36">
        <f>SUMIFS(СВЦЭМ!$D$39:$D$782,СВЦЭМ!$A$39:$A$782,$A125,СВЦЭМ!$B$39:$B$782,T$119)+'СЕТ СН'!$I$11+СВЦЭМ!$D$10+'СЕТ СН'!$I$5-'СЕТ СН'!$I$21</f>
        <v>3993.9780716300002</v>
      </c>
      <c r="U125" s="36">
        <f>SUMIFS(СВЦЭМ!$D$39:$D$782,СВЦЭМ!$A$39:$A$782,$A125,СВЦЭМ!$B$39:$B$782,U$119)+'СЕТ СН'!$I$11+СВЦЭМ!$D$10+'СЕТ СН'!$I$5-'СЕТ СН'!$I$21</f>
        <v>3965.7384945000003</v>
      </c>
      <c r="V125" s="36">
        <f>SUMIFS(СВЦЭМ!$D$39:$D$782,СВЦЭМ!$A$39:$A$782,$A125,СВЦЭМ!$B$39:$B$782,V$119)+'СЕТ СН'!$I$11+СВЦЭМ!$D$10+'СЕТ СН'!$I$5-'СЕТ СН'!$I$21</f>
        <v>3967.3759678599999</v>
      </c>
      <c r="W125" s="36">
        <f>SUMIFS(СВЦЭМ!$D$39:$D$782,СВЦЭМ!$A$39:$A$782,$A125,СВЦЭМ!$B$39:$B$782,W$119)+'СЕТ СН'!$I$11+СВЦЭМ!$D$10+'СЕТ СН'!$I$5-'СЕТ СН'!$I$21</f>
        <v>3981.1519895900001</v>
      </c>
      <c r="X125" s="36">
        <f>SUMIFS(СВЦЭМ!$D$39:$D$782,СВЦЭМ!$A$39:$A$782,$A125,СВЦЭМ!$B$39:$B$782,X$119)+'СЕТ СН'!$I$11+СВЦЭМ!$D$10+'СЕТ СН'!$I$5-'СЕТ СН'!$I$21</f>
        <v>4010.7340622400002</v>
      </c>
      <c r="Y125" s="36">
        <f>SUMIFS(СВЦЭМ!$D$39:$D$782,СВЦЭМ!$A$39:$A$782,$A125,СВЦЭМ!$B$39:$B$782,Y$119)+'СЕТ СН'!$I$11+СВЦЭМ!$D$10+'СЕТ СН'!$I$5-'СЕТ СН'!$I$21</f>
        <v>4030.4604368</v>
      </c>
    </row>
    <row r="126" spans="1:27" ht="15.75" x14ac:dyDescent="0.2">
      <c r="A126" s="35">
        <f t="shared" si="3"/>
        <v>44627</v>
      </c>
      <c r="B126" s="36">
        <f>SUMIFS(СВЦЭМ!$D$39:$D$782,СВЦЭМ!$A$39:$A$782,$A126,СВЦЭМ!$B$39:$B$782,B$119)+'СЕТ СН'!$I$11+СВЦЭМ!$D$10+'СЕТ СН'!$I$5-'СЕТ СН'!$I$21</f>
        <v>4041.57214509</v>
      </c>
      <c r="C126" s="36">
        <f>SUMIFS(СВЦЭМ!$D$39:$D$782,СВЦЭМ!$A$39:$A$782,$A126,СВЦЭМ!$B$39:$B$782,C$119)+'СЕТ СН'!$I$11+СВЦЭМ!$D$10+'СЕТ СН'!$I$5-'СЕТ СН'!$I$21</f>
        <v>4086.9898284200003</v>
      </c>
      <c r="D126" s="36">
        <f>SUMIFS(СВЦЭМ!$D$39:$D$782,СВЦЭМ!$A$39:$A$782,$A126,СВЦЭМ!$B$39:$B$782,D$119)+'СЕТ СН'!$I$11+СВЦЭМ!$D$10+'СЕТ СН'!$I$5-'СЕТ СН'!$I$21</f>
        <v>4146.7081476800004</v>
      </c>
      <c r="E126" s="36">
        <f>SUMIFS(СВЦЭМ!$D$39:$D$782,СВЦЭМ!$A$39:$A$782,$A126,СВЦЭМ!$B$39:$B$782,E$119)+'СЕТ СН'!$I$11+СВЦЭМ!$D$10+'СЕТ СН'!$I$5-'СЕТ СН'!$I$21</f>
        <v>4183.0537314400008</v>
      </c>
      <c r="F126" s="36">
        <f>SUMIFS(СВЦЭМ!$D$39:$D$782,СВЦЭМ!$A$39:$A$782,$A126,СВЦЭМ!$B$39:$B$782,F$119)+'СЕТ СН'!$I$11+СВЦЭМ!$D$10+'СЕТ СН'!$I$5-'СЕТ СН'!$I$21</f>
        <v>4195.5395762200005</v>
      </c>
      <c r="G126" s="36">
        <f>SUMIFS(СВЦЭМ!$D$39:$D$782,СВЦЭМ!$A$39:$A$782,$A126,СВЦЭМ!$B$39:$B$782,G$119)+'СЕТ СН'!$I$11+СВЦЭМ!$D$10+'СЕТ СН'!$I$5-'СЕТ СН'!$I$21</f>
        <v>4185.2605806299998</v>
      </c>
      <c r="H126" s="36">
        <f>SUMIFS(СВЦЭМ!$D$39:$D$782,СВЦЭМ!$A$39:$A$782,$A126,СВЦЭМ!$B$39:$B$782,H$119)+'СЕТ СН'!$I$11+СВЦЭМ!$D$10+'СЕТ СН'!$I$5-'СЕТ СН'!$I$21</f>
        <v>4151.6267480000006</v>
      </c>
      <c r="I126" s="36">
        <f>SUMIFS(СВЦЭМ!$D$39:$D$782,СВЦЭМ!$A$39:$A$782,$A126,СВЦЭМ!$B$39:$B$782,I$119)+'СЕТ СН'!$I$11+СВЦЭМ!$D$10+'СЕТ СН'!$I$5-'СЕТ СН'!$I$21</f>
        <v>4075.5512272300002</v>
      </c>
      <c r="J126" s="36">
        <f>SUMIFS(СВЦЭМ!$D$39:$D$782,СВЦЭМ!$A$39:$A$782,$A126,СВЦЭМ!$B$39:$B$782,J$119)+'СЕТ СН'!$I$11+СВЦЭМ!$D$10+'СЕТ СН'!$I$5-'СЕТ СН'!$I$21</f>
        <v>4003.21338466</v>
      </c>
      <c r="K126" s="36">
        <f>SUMIFS(СВЦЭМ!$D$39:$D$782,СВЦЭМ!$A$39:$A$782,$A126,СВЦЭМ!$B$39:$B$782,K$119)+'СЕТ СН'!$I$11+СВЦЭМ!$D$10+'СЕТ СН'!$I$5-'СЕТ СН'!$I$21</f>
        <v>3989.0897148200002</v>
      </c>
      <c r="L126" s="36">
        <f>SUMIFS(СВЦЭМ!$D$39:$D$782,СВЦЭМ!$A$39:$A$782,$A126,СВЦЭМ!$B$39:$B$782,L$119)+'СЕТ СН'!$I$11+СВЦЭМ!$D$10+'СЕТ СН'!$I$5-'СЕТ СН'!$I$21</f>
        <v>3987.4310147000001</v>
      </c>
      <c r="M126" s="36">
        <f>SUMIFS(СВЦЭМ!$D$39:$D$782,СВЦЭМ!$A$39:$A$782,$A126,СВЦЭМ!$B$39:$B$782,M$119)+'СЕТ СН'!$I$11+СВЦЭМ!$D$10+'СЕТ СН'!$I$5-'СЕТ СН'!$I$21</f>
        <v>4033.9973210400003</v>
      </c>
      <c r="N126" s="36">
        <f>SUMIFS(СВЦЭМ!$D$39:$D$782,СВЦЭМ!$A$39:$A$782,$A126,СВЦЭМ!$B$39:$B$782,N$119)+'СЕТ СН'!$I$11+СВЦЭМ!$D$10+'СЕТ СН'!$I$5-'СЕТ СН'!$I$21</f>
        <v>4102.2786754600002</v>
      </c>
      <c r="O126" s="36">
        <f>SUMIFS(СВЦЭМ!$D$39:$D$782,СВЦЭМ!$A$39:$A$782,$A126,СВЦЭМ!$B$39:$B$782,O$119)+'СЕТ СН'!$I$11+СВЦЭМ!$D$10+'СЕТ СН'!$I$5-'СЕТ СН'!$I$21</f>
        <v>4153.95528534</v>
      </c>
      <c r="P126" s="36">
        <f>SUMIFS(СВЦЭМ!$D$39:$D$782,СВЦЭМ!$A$39:$A$782,$A126,СВЦЭМ!$B$39:$B$782,P$119)+'СЕТ СН'!$I$11+СВЦЭМ!$D$10+'СЕТ СН'!$I$5-'СЕТ СН'!$I$21</f>
        <v>4154.3335677900004</v>
      </c>
      <c r="Q126" s="36">
        <f>SUMIFS(СВЦЭМ!$D$39:$D$782,СВЦЭМ!$A$39:$A$782,$A126,СВЦЭМ!$B$39:$B$782,Q$119)+'СЕТ СН'!$I$11+СВЦЭМ!$D$10+'СЕТ СН'!$I$5-'СЕТ СН'!$I$21</f>
        <v>4130.40170416</v>
      </c>
      <c r="R126" s="36">
        <f>SUMIFS(СВЦЭМ!$D$39:$D$782,СВЦЭМ!$A$39:$A$782,$A126,СВЦЭМ!$B$39:$B$782,R$119)+'СЕТ СН'!$I$11+СВЦЭМ!$D$10+'СЕТ СН'!$I$5-'СЕТ СН'!$I$21</f>
        <v>4088.5563580100002</v>
      </c>
      <c r="S126" s="36">
        <f>SUMIFS(СВЦЭМ!$D$39:$D$782,СВЦЭМ!$A$39:$A$782,$A126,СВЦЭМ!$B$39:$B$782,S$119)+'СЕТ СН'!$I$11+СВЦЭМ!$D$10+'СЕТ СН'!$I$5-'СЕТ СН'!$I$21</f>
        <v>4047.6151712800001</v>
      </c>
      <c r="T126" s="36">
        <f>SUMIFS(СВЦЭМ!$D$39:$D$782,СВЦЭМ!$A$39:$A$782,$A126,СВЦЭМ!$B$39:$B$782,T$119)+'СЕТ СН'!$I$11+СВЦЭМ!$D$10+'СЕТ СН'!$I$5-'СЕТ СН'!$I$21</f>
        <v>4015.5895004100003</v>
      </c>
      <c r="U126" s="36">
        <f>SUMIFS(СВЦЭМ!$D$39:$D$782,СВЦЭМ!$A$39:$A$782,$A126,СВЦЭМ!$B$39:$B$782,U$119)+'СЕТ СН'!$I$11+СВЦЭМ!$D$10+'СЕТ СН'!$I$5-'СЕТ СН'!$I$21</f>
        <v>3980.6749096900003</v>
      </c>
      <c r="V126" s="36">
        <f>SUMIFS(СВЦЭМ!$D$39:$D$782,СВЦЭМ!$A$39:$A$782,$A126,СВЦЭМ!$B$39:$B$782,V$119)+'СЕТ СН'!$I$11+СВЦЭМ!$D$10+'СЕТ СН'!$I$5-'СЕТ СН'!$I$21</f>
        <v>3978.5198244400003</v>
      </c>
      <c r="W126" s="36">
        <f>SUMIFS(СВЦЭМ!$D$39:$D$782,СВЦЭМ!$A$39:$A$782,$A126,СВЦЭМ!$B$39:$B$782,W$119)+'СЕТ СН'!$I$11+СВЦЭМ!$D$10+'СЕТ СН'!$I$5-'СЕТ СН'!$I$21</f>
        <v>3999.14603068</v>
      </c>
      <c r="X126" s="36">
        <f>SUMIFS(СВЦЭМ!$D$39:$D$782,СВЦЭМ!$A$39:$A$782,$A126,СВЦЭМ!$B$39:$B$782,X$119)+'СЕТ СН'!$I$11+СВЦЭМ!$D$10+'СЕТ СН'!$I$5-'СЕТ СН'!$I$21</f>
        <v>4031.8053387200002</v>
      </c>
      <c r="Y126" s="36">
        <f>SUMIFS(СВЦЭМ!$D$39:$D$782,СВЦЭМ!$A$39:$A$782,$A126,СВЦЭМ!$B$39:$B$782,Y$119)+'СЕТ СН'!$I$11+СВЦЭМ!$D$10+'СЕТ СН'!$I$5-'СЕТ СН'!$I$21</f>
        <v>4063.3987655700003</v>
      </c>
    </row>
    <row r="127" spans="1:27" ht="15.75" x14ac:dyDescent="0.2">
      <c r="A127" s="35">
        <f t="shared" si="3"/>
        <v>44628</v>
      </c>
      <c r="B127" s="36">
        <f>SUMIFS(СВЦЭМ!$D$39:$D$782,СВЦЭМ!$A$39:$A$782,$A127,СВЦЭМ!$B$39:$B$782,B$119)+'СЕТ СН'!$I$11+СВЦЭМ!$D$10+'СЕТ СН'!$I$5-'СЕТ СН'!$I$21</f>
        <v>4046.5813186200003</v>
      </c>
      <c r="C127" s="36">
        <f>SUMIFS(СВЦЭМ!$D$39:$D$782,СВЦЭМ!$A$39:$A$782,$A127,СВЦЭМ!$B$39:$B$782,C$119)+'СЕТ СН'!$I$11+СВЦЭМ!$D$10+'СЕТ СН'!$I$5-'СЕТ СН'!$I$21</f>
        <v>4082.5541320400002</v>
      </c>
      <c r="D127" s="36">
        <f>SUMIFS(СВЦЭМ!$D$39:$D$782,СВЦЭМ!$A$39:$A$782,$A127,СВЦЭМ!$B$39:$B$782,D$119)+'СЕТ СН'!$I$11+СВЦЭМ!$D$10+'СЕТ СН'!$I$5-'СЕТ СН'!$I$21</f>
        <v>4130.4546119500001</v>
      </c>
      <c r="E127" s="36">
        <f>SUMIFS(СВЦЭМ!$D$39:$D$782,СВЦЭМ!$A$39:$A$782,$A127,СВЦЭМ!$B$39:$B$782,E$119)+'СЕТ СН'!$I$11+СВЦЭМ!$D$10+'СЕТ СН'!$I$5-'СЕТ СН'!$I$21</f>
        <v>4163.3253004500002</v>
      </c>
      <c r="F127" s="36">
        <f>SUMIFS(СВЦЭМ!$D$39:$D$782,СВЦЭМ!$A$39:$A$782,$A127,СВЦЭМ!$B$39:$B$782,F$119)+'СЕТ СН'!$I$11+СВЦЭМ!$D$10+'СЕТ СН'!$I$5-'СЕТ СН'!$I$21</f>
        <v>4179.1000309800002</v>
      </c>
      <c r="G127" s="36">
        <f>SUMIFS(СВЦЭМ!$D$39:$D$782,СВЦЭМ!$A$39:$A$782,$A127,СВЦЭМ!$B$39:$B$782,G$119)+'СЕТ СН'!$I$11+СВЦЭМ!$D$10+'СЕТ СН'!$I$5-'СЕТ СН'!$I$21</f>
        <v>4174.9662415900002</v>
      </c>
      <c r="H127" s="36">
        <f>SUMIFS(СВЦЭМ!$D$39:$D$782,СВЦЭМ!$A$39:$A$782,$A127,СВЦЭМ!$B$39:$B$782,H$119)+'СЕТ СН'!$I$11+СВЦЭМ!$D$10+'СЕТ СН'!$I$5-'СЕТ СН'!$I$21</f>
        <v>4152.4960538400001</v>
      </c>
      <c r="I127" s="36">
        <f>SUMIFS(СВЦЭМ!$D$39:$D$782,СВЦЭМ!$A$39:$A$782,$A127,СВЦЭМ!$B$39:$B$782,I$119)+'СЕТ СН'!$I$11+СВЦЭМ!$D$10+'СЕТ СН'!$I$5-'СЕТ СН'!$I$21</f>
        <v>4071.9948362900004</v>
      </c>
      <c r="J127" s="36">
        <f>SUMIFS(СВЦЭМ!$D$39:$D$782,СВЦЭМ!$A$39:$A$782,$A127,СВЦЭМ!$B$39:$B$782,J$119)+'СЕТ СН'!$I$11+СВЦЭМ!$D$10+'СЕТ СН'!$I$5-'СЕТ СН'!$I$21</f>
        <v>3993.9572110900003</v>
      </c>
      <c r="K127" s="36">
        <f>SUMIFS(СВЦЭМ!$D$39:$D$782,СВЦЭМ!$A$39:$A$782,$A127,СВЦЭМ!$B$39:$B$782,K$119)+'СЕТ СН'!$I$11+СВЦЭМ!$D$10+'СЕТ СН'!$I$5-'СЕТ СН'!$I$21</f>
        <v>3987.5994363700001</v>
      </c>
      <c r="L127" s="36">
        <f>SUMIFS(СВЦЭМ!$D$39:$D$782,СВЦЭМ!$A$39:$A$782,$A127,СВЦЭМ!$B$39:$B$782,L$119)+'СЕТ СН'!$I$11+СВЦЭМ!$D$10+'СЕТ СН'!$I$5-'СЕТ СН'!$I$21</f>
        <v>3987.4726353800002</v>
      </c>
      <c r="M127" s="36">
        <f>SUMIFS(СВЦЭМ!$D$39:$D$782,СВЦЭМ!$A$39:$A$782,$A127,СВЦЭМ!$B$39:$B$782,M$119)+'СЕТ СН'!$I$11+СВЦЭМ!$D$10+'СЕТ СН'!$I$5-'СЕТ СН'!$I$21</f>
        <v>4047.8654156800003</v>
      </c>
      <c r="N127" s="36">
        <f>SUMIFS(СВЦЭМ!$D$39:$D$782,СВЦЭМ!$A$39:$A$782,$A127,СВЦЭМ!$B$39:$B$782,N$119)+'СЕТ СН'!$I$11+СВЦЭМ!$D$10+'СЕТ СН'!$I$5-'СЕТ СН'!$I$21</f>
        <v>4123.6152237000006</v>
      </c>
      <c r="O127" s="36">
        <f>SUMIFS(СВЦЭМ!$D$39:$D$782,СВЦЭМ!$A$39:$A$782,$A127,СВЦЭМ!$B$39:$B$782,O$119)+'СЕТ СН'!$I$11+СВЦЭМ!$D$10+'СЕТ СН'!$I$5-'СЕТ СН'!$I$21</f>
        <v>4160.3882579399997</v>
      </c>
      <c r="P127" s="36">
        <f>SUMIFS(СВЦЭМ!$D$39:$D$782,СВЦЭМ!$A$39:$A$782,$A127,СВЦЭМ!$B$39:$B$782,P$119)+'СЕТ СН'!$I$11+СВЦЭМ!$D$10+'СЕТ СН'!$I$5-'СЕТ СН'!$I$21</f>
        <v>4162.4409952700007</v>
      </c>
      <c r="Q127" s="36">
        <f>SUMIFS(СВЦЭМ!$D$39:$D$782,СВЦЭМ!$A$39:$A$782,$A127,СВЦЭМ!$B$39:$B$782,Q$119)+'СЕТ СН'!$I$11+СВЦЭМ!$D$10+'СЕТ СН'!$I$5-'СЕТ СН'!$I$21</f>
        <v>4144.1150912700004</v>
      </c>
      <c r="R127" s="36">
        <f>SUMIFS(СВЦЭМ!$D$39:$D$782,СВЦЭМ!$A$39:$A$782,$A127,СВЦЭМ!$B$39:$B$782,R$119)+'СЕТ СН'!$I$11+СВЦЭМ!$D$10+'СЕТ СН'!$I$5-'СЕТ СН'!$I$21</f>
        <v>4092.1878269100002</v>
      </c>
      <c r="S127" s="36">
        <f>SUMIFS(СВЦЭМ!$D$39:$D$782,СВЦЭМ!$A$39:$A$782,$A127,СВЦЭМ!$B$39:$B$782,S$119)+'СЕТ СН'!$I$11+СВЦЭМ!$D$10+'СЕТ СН'!$I$5-'СЕТ СН'!$I$21</f>
        <v>4041.8145416800003</v>
      </c>
      <c r="T127" s="36">
        <f>SUMIFS(СВЦЭМ!$D$39:$D$782,СВЦЭМ!$A$39:$A$782,$A127,СВЦЭМ!$B$39:$B$782,T$119)+'СЕТ СН'!$I$11+СВЦЭМ!$D$10+'СЕТ СН'!$I$5-'СЕТ СН'!$I$21</f>
        <v>4000.2603098600002</v>
      </c>
      <c r="U127" s="36">
        <f>SUMIFS(СВЦЭМ!$D$39:$D$782,СВЦЭМ!$A$39:$A$782,$A127,СВЦЭМ!$B$39:$B$782,U$119)+'СЕТ СН'!$I$11+СВЦЭМ!$D$10+'СЕТ СН'!$I$5-'СЕТ СН'!$I$21</f>
        <v>3978.0554910500005</v>
      </c>
      <c r="V127" s="36">
        <f>SUMIFS(СВЦЭМ!$D$39:$D$782,СВЦЭМ!$A$39:$A$782,$A127,СВЦЭМ!$B$39:$B$782,V$119)+'СЕТ СН'!$I$11+СВЦЭМ!$D$10+'СЕТ СН'!$I$5-'СЕТ СН'!$I$21</f>
        <v>3983.4577130900002</v>
      </c>
      <c r="W127" s="36">
        <f>SUMIFS(СВЦЭМ!$D$39:$D$782,СВЦЭМ!$A$39:$A$782,$A127,СВЦЭМ!$B$39:$B$782,W$119)+'СЕТ СН'!$I$11+СВЦЭМ!$D$10+'СЕТ СН'!$I$5-'СЕТ СН'!$I$21</f>
        <v>3998.0323088900004</v>
      </c>
      <c r="X127" s="36">
        <f>SUMIFS(СВЦЭМ!$D$39:$D$782,СВЦЭМ!$A$39:$A$782,$A127,СВЦЭМ!$B$39:$B$782,X$119)+'СЕТ СН'!$I$11+СВЦЭМ!$D$10+'СЕТ СН'!$I$5-'СЕТ СН'!$I$21</f>
        <v>4025.8677946799999</v>
      </c>
      <c r="Y127" s="36">
        <f>SUMIFS(СВЦЭМ!$D$39:$D$782,СВЦЭМ!$A$39:$A$782,$A127,СВЦЭМ!$B$39:$B$782,Y$119)+'СЕТ СН'!$I$11+СВЦЭМ!$D$10+'СЕТ СН'!$I$5-'СЕТ СН'!$I$21</f>
        <v>4062.1014385300005</v>
      </c>
    </row>
    <row r="128" spans="1:27" ht="15.75" x14ac:dyDescent="0.2">
      <c r="A128" s="35">
        <f t="shared" si="3"/>
        <v>44629</v>
      </c>
      <c r="B128" s="36">
        <f>SUMIFS(СВЦЭМ!$D$39:$D$782,СВЦЭМ!$A$39:$A$782,$A128,СВЦЭМ!$B$39:$B$782,B$119)+'СЕТ СН'!$I$11+СВЦЭМ!$D$10+'СЕТ СН'!$I$5-'СЕТ СН'!$I$21</f>
        <v>4054.0871902600002</v>
      </c>
      <c r="C128" s="36">
        <f>SUMIFS(СВЦЭМ!$D$39:$D$782,СВЦЭМ!$A$39:$A$782,$A128,СВЦЭМ!$B$39:$B$782,C$119)+'СЕТ СН'!$I$11+СВЦЭМ!$D$10+'СЕТ СН'!$I$5-'СЕТ СН'!$I$21</f>
        <v>4107.1865451700005</v>
      </c>
      <c r="D128" s="36">
        <f>SUMIFS(СВЦЭМ!$D$39:$D$782,СВЦЭМ!$A$39:$A$782,$A128,СВЦЭМ!$B$39:$B$782,D$119)+'СЕТ СН'!$I$11+СВЦЭМ!$D$10+'СЕТ СН'!$I$5-'СЕТ СН'!$I$21</f>
        <v>4147.5471072400005</v>
      </c>
      <c r="E128" s="36">
        <f>SUMIFS(СВЦЭМ!$D$39:$D$782,СВЦЭМ!$A$39:$A$782,$A128,СВЦЭМ!$B$39:$B$782,E$119)+'СЕТ СН'!$I$11+СВЦЭМ!$D$10+'СЕТ СН'!$I$5-'СЕТ СН'!$I$21</f>
        <v>4174.1897827800003</v>
      </c>
      <c r="F128" s="36">
        <f>SUMIFS(СВЦЭМ!$D$39:$D$782,СВЦЭМ!$A$39:$A$782,$A128,СВЦЭМ!$B$39:$B$782,F$119)+'СЕТ СН'!$I$11+СВЦЭМ!$D$10+'СЕТ СН'!$I$5-'СЕТ СН'!$I$21</f>
        <v>4206.4550551700004</v>
      </c>
      <c r="G128" s="36">
        <f>SUMIFS(СВЦЭМ!$D$39:$D$782,СВЦЭМ!$A$39:$A$782,$A128,СВЦЭМ!$B$39:$B$782,G$119)+'СЕТ СН'!$I$11+СВЦЭМ!$D$10+'СЕТ СН'!$I$5-'СЕТ СН'!$I$21</f>
        <v>4197.8636982900007</v>
      </c>
      <c r="H128" s="36">
        <f>SUMIFS(СВЦЭМ!$D$39:$D$782,СВЦЭМ!$A$39:$A$782,$A128,СВЦЭМ!$B$39:$B$782,H$119)+'СЕТ СН'!$I$11+СВЦЭМ!$D$10+'СЕТ СН'!$I$5-'СЕТ СН'!$I$21</f>
        <v>4139.3697952399998</v>
      </c>
      <c r="I128" s="36">
        <f>SUMIFS(СВЦЭМ!$D$39:$D$782,СВЦЭМ!$A$39:$A$782,$A128,СВЦЭМ!$B$39:$B$782,I$119)+'СЕТ СН'!$I$11+СВЦЭМ!$D$10+'СЕТ СН'!$I$5-'СЕТ СН'!$I$21</f>
        <v>4102.6838059199999</v>
      </c>
      <c r="J128" s="36">
        <f>SUMIFS(СВЦЭМ!$D$39:$D$782,СВЦЭМ!$A$39:$A$782,$A128,СВЦЭМ!$B$39:$B$782,J$119)+'СЕТ СН'!$I$11+СВЦЭМ!$D$10+'СЕТ СН'!$I$5-'СЕТ СН'!$I$21</f>
        <v>4080.1398899599999</v>
      </c>
      <c r="K128" s="36">
        <f>SUMIFS(СВЦЭМ!$D$39:$D$782,СВЦЭМ!$A$39:$A$782,$A128,СВЦЭМ!$B$39:$B$782,K$119)+'СЕТ СН'!$I$11+СВЦЭМ!$D$10+'СЕТ СН'!$I$5-'СЕТ СН'!$I$21</f>
        <v>4069.6690312400005</v>
      </c>
      <c r="L128" s="36">
        <f>SUMIFS(СВЦЭМ!$D$39:$D$782,СВЦЭМ!$A$39:$A$782,$A128,СВЦЭМ!$B$39:$B$782,L$119)+'СЕТ СН'!$I$11+СВЦЭМ!$D$10+'СЕТ СН'!$I$5-'СЕТ СН'!$I$21</f>
        <v>4077.7752754000003</v>
      </c>
      <c r="M128" s="36">
        <f>SUMIFS(СВЦЭМ!$D$39:$D$782,СВЦЭМ!$A$39:$A$782,$A128,СВЦЭМ!$B$39:$B$782,M$119)+'СЕТ СН'!$I$11+СВЦЭМ!$D$10+'СЕТ СН'!$I$5-'СЕТ СН'!$I$21</f>
        <v>4120.0068005800003</v>
      </c>
      <c r="N128" s="36">
        <f>SUMIFS(СВЦЭМ!$D$39:$D$782,СВЦЭМ!$A$39:$A$782,$A128,СВЦЭМ!$B$39:$B$782,N$119)+'СЕТ СН'!$I$11+СВЦЭМ!$D$10+'СЕТ СН'!$I$5-'СЕТ СН'!$I$21</f>
        <v>4150.8442847799997</v>
      </c>
      <c r="O128" s="36">
        <f>SUMIFS(СВЦЭМ!$D$39:$D$782,СВЦЭМ!$A$39:$A$782,$A128,СВЦЭМ!$B$39:$B$782,O$119)+'СЕТ СН'!$I$11+СВЦЭМ!$D$10+'СЕТ СН'!$I$5-'СЕТ СН'!$I$21</f>
        <v>4192.7424299200002</v>
      </c>
      <c r="P128" s="36">
        <f>SUMIFS(СВЦЭМ!$D$39:$D$782,СВЦЭМ!$A$39:$A$782,$A128,СВЦЭМ!$B$39:$B$782,P$119)+'СЕТ СН'!$I$11+СВЦЭМ!$D$10+'СЕТ СН'!$I$5-'СЕТ СН'!$I$21</f>
        <v>4199.4305008000001</v>
      </c>
      <c r="Q128" s="36">
        <f>SUMIFS(СВЦЭМ!$D$39:$D$782,СВЦЭМ!$A$39:$A$782,$A128,СВЦЭМ!$B$39:$B$782,Q$119)+'СЕТ СН'!$I$11+СВЦЭМ!$D$10+'СЕТ СН'!$I$5-'СЕТ СН'!$I$21</f>
        <v>4187.98327006</v>
      </c>
      <c r="R128" s="36">
        <f>SUMIFS(СВЦЭМ!$D$39:$D$782,СВЦЭМ!$A$39:$A$782,$A128,СВЦЭМ!$B$39:$B$782,R$119)+'СЕТ СН'!$I$11+СВЦЭМ!$D$10+'СЕТ СН'!$I$5-'СЕТ СН'!$I$21</f>
        <v>4150.5106548200001</v>
      </c>
      <c r="S128" s="36">
        <f>SUMIFS(СВЦЭМ!$D$39:$D$782,СВЦЭМ!$A$39:$A$782,$A128,СВЦЭМ!$B$39:$B$782,S$119)+'СЕТ СН'!$I$11+СВЦЭМ!$D$10+'СЕТ СН'!$I$5-'СЕТ СН'!$I$21</f>
        <v>4102.4261798699999</v>
      </c>
      <c r="T128" s="36">
        <f>SUMIFS(СВЦЭМ!$D$39:$D$782,СВЦЭМ!$A$39:$A$782,$A128,СВЦЭМ!$B$39:$B$782,T$119)+'СЕТ СН'!$I$11+СВЦЭМ!$D$10+'СЕТ СН'!$I$5-'СЕТ СН'!$I$21</f>
        <v>4064.5305994700002</v>
      </c>
      <c r="U128" s="36">
        <f>SUMIFS(СВЦЭМ!$D$39:$D$782,СВЦЭМ!$A$39:$A$782,$A128,СВЦЭМ!$B$39:$B$782,U$119)+'СЕТ СН'!$I$11+СВЦЭМ!$D$10+'СЕТ СН'!$I$5-'СЕТ СН'!$I$21</f>
        <v>4039.9413761300002</v>
      </c>
      <c r="V128" s="36">
        <f>SUMIFS(СВЦЭМ!$D$39:$D$782,СВЦЭМ!$A$39:$A$782,$A128,СВЦЭМ!$B$39:$B$782,V$119)+'СЕТ СН'!$I$11+СВЦЭМ!$D$10+'СЕТ СН'!$I$5-'СЕТ СН'!$I$21</f>
        <v>4053.5576514600002</v>
      </c>
      <c r="W128" s="36">
        <f>SUMIFS(СВЦЭМ!$D$39:$D$782,СВЦЭМ!$A$39:$A$782,$A128,СВЦЭМ!$B$39:$B$782,W$119)+'СЕТ СН'!$I$11+СВЦЭМ!$D$10+'СЕТ СН'!$I$5-'СЕТ СН'!$I$21</f>
        <v>4068.8909863200001</v>
      </c>
      <c r="X128" s="36">
        <f>SUMIFS(СВЦЭМ!$D$39:$D$782,СВЦЭМ!$A$39:$A$782,$A128,СВЦЭМ!$B$39:$B$782,X$119)+'СЕТ СН'!$I$11+СВЦЭМ!$D$10+'СЕТ СН'!$I$5-'СЕТ СН'!$I$21</f>
        <v>4093.0398469400002</v>
      </c>
      <c r="Y128" s="36">
        <f>SUMIFS(СВЦЭМ!$D$39:$D$782,СВЦЭМ!$A$39:$A$782,$A128,СВЦЭМ!$B$39:$B$782,Y$119)+'СЕТ СН'!$I$11+СВЦЭМ!$D$10+'СЕТ СН'!$I$5-'СЕТ СН'!$I$21</f>
        <v>4107.6610435399998</v>
      </c>
    </row>
    <row r="129" spans="1:25" ht="15.75" x14ac:dyDescent="0.2">
      <c r="A129" s="35">
        <f t="shared" si="3"/>
        <v>44630</v>
      </c>
      <c r="B129" s="36">
        <f>SUMIFS(СВЦЭМ!$D$39:$D$782,СВЦЭМ!$A$39:$A$782,$A129,СВЦЭМ!$B$39:$B$782,B$119)+'СЕТ СН'!$I$11+СВЦЭМ!$D$10+'СЕТ СН'!$I$5-'СЕТ СН'!$I$21</f>
        <v>4108.8040719000001</v>
      </c>
      <c r="C129" s="36">
        <f>SUMIFS(СВЦЭМ!$D$39:$D$782,СВЦЭМ!$A$39:$A$782,$A129,СВЦЭМ!$B$39:$B$782,C$119)+'СЕТ СН'!$I$11+СВЦЭМ!$D$10+'СЕТ СН'!$I$5-'СЕТ СН'!$I$21</f>
        <v>4164.3611684699999</v>
      </c>
      <c r="D129" s="36">
        <f>SUMIFS(СВЦЭМ!$D$39:$D$782,СВЦЭМ!$A$39:$A$782,$A129,СВЦЭМ!$B$39:$B$782,D$119)+'СЕТ СН'!$I$11+СВЦЭМ!$D$10+'СЕТ СН'!$I$5-'СЕТ СН'!$I$21</f>
        <v>4196.5959552900003</v>
      </c>
      <c r="E129" s="36">
        <f>SUMIFS(СВЦЭМ!$D$39:$D$782,СВЦЭМ!$A$39:$A$782,$A129,СВЦЭМ!$B$39:$B$782,E$119)+'СЕТ СН'!$I$11+СВЦЭМ!$D$10+'СЕТ СН'!$I$5-'СЕТ СН'!$I$21</f>
        <v>4228.9072932600002</v>
      </c>
      <c r="F129" s="36">
        <f>SUMIFS(СВЦЭМ!$D$39:$D$782,СВЦЭМ!$A$39:$A$782,$A129,СВЦЭМ!$B$39:$B$782,F$119)+'СЕТ СН'!$I$11+СВЦЭМ!$D$10+'СЕТ СН'!$I$5-'СЕТ СН'!$I$21</f>
        <v>4240.0627416500001</v>
      </c>
      <c r="G129" s="36">
        <f>SUMIFS(СВЦЭМ!$D$39:$D$782,СВЦЭМ!$A$39:$A$782,$A129,СВЦЭМ!$B$39:$B$782,G$119)+'СЕТ СН'!$I$11+СВЦЭМ!$D$10+'СЕТ СН'!$I$5-'СЕТ СН'!$I$21</f>
        <v>4217.9272786199999</v>
      </c>
      <c r="H129" s="36">
        <f>SUMIFS(СВЦЭМ!$D$39:$D$782,СВЦЭМ!$A$39:$A$782,$A129,СВЦЭМ!$B$39:$B$782,H$119)+'СЕТ СН'!$I$11+СВЦЭМ!$D$10+'СЕТ СН'!$I$5-'СЕТ СН'!$I$21</f>
        <v>4159.3454253899999</v>
      </c>
      <c r="I129" s="36">
        <f>SUMIFS(СВЦЭМ!$D$39:$D$782,СВЦЭМ!$A$39:$A$782,$A129,СВЦЭМ!$B$39:$B$782,I$119)+'СЕТ СН'!$I$11+СВЦЭМ!$D$10+'СЕТ СН'!$I$5-'СЕТ СН'!$I$21</f>
        <v>4085.0487917400005</v>
      </c>
      <c r="J129" s="36">
        <f>SUMIFS(СВЦЭМ!$D$39:$D$782,СВЦЭМ!$A$39:$A$782,$A129,СВЦЭМ!$B$39:$B$782,J$119)+'СЕТ СН'!$I$11+СВЦЭМ!$D$10+'СЕТ СН'!$I$5-'СЕТ СН'!$I$21</f>
        <v>4050.0320881799998</v>
      </c>
      <c r="K129" s="36">
        <f>SUMIFS(СВЦЭМ!$D$39:$D$782,СВЦЭМ!$A$39:$A$782,$A129,СВЦЭМ!$B$39:$B$782,K$119)+'СЕТ СН'!$I$11+СВЦЭМ!$D$10+'СЕТ СН'!$I$5-'СЕТ СН'!$I$21</f>
        <v>4068.5418010700005</v>
      </c>
      <c r="L129" s="36">
        <f>SUMIFS(СВЦЭМ!$D$39:$D$782,СВЦЭМ!$A$39:$A$782,$A129,СВЦЭМ!$B$39:$B$782,L$119)+'СЕТ СН'!$I$11+СВЦЭМ!$D$10+'СЕТ СН'!$I$5-'СЕТ СН'!$I$21</f>
        <v>4074.3047070100001</v>
      </c>
      <c r="M129" s="36">
        <f>SUMIFS(СВЦЭМ!$D$39:$D$782,СВЦЭМ!$A$39:$A$782,$A129,СВЦЭМ!$B$39:$B$782,M$119)+'СЕТ СН'!$I$11+СВЦЭМ!$D$10+'СЕТ СН'!$I$5-'СЕТ СН'!$I$21</f>
        <v>4099.1110089800004</v>
      </c>
      <c r="N129" s="36">
        <f>SUMIFS(СВЦЭМ!$D$39:$D$782,СВЦЭМ!$A$39:$A$782,$A129,СВЦЭМ!$B$39:$B$782,N$119)+'СЕТ СН'!$I$11+СВЦЭМ!$D$10+'СЕТ СН'!$I$5-'СЕТ СН'!$I$21</f>
        <v>4145.2346148800007</v>
      </c>
      <c r="O129" s="36">
        <f>SUMIFS(СВЦЭМ!$D$39:$D$782,СВЦЭМ!$A$39:$A$782,$A129,СВЦЭМ!$B$39:$B$782,O$119)+'СЕТ СН'!$I$11+СВЦЭМ!$D$10+'СЕТ СН'!$I$5-'СЕТ СН'!$I$21</f>
        <v>4184.88530102</v>
      </c>
      <c r="P129" s="36">
        <f>SUMIFS(СВЦЭМ!$D$39:$D$782,СВЦЭМ!$A$39:$A$782,$A129,СВЦЭМ!$B$39:$B$782,P$119)+'СЕТ СН'!$I$11+СВЦЭМ!$D$10+'СЕТ СН'!$I$5-'СЕТ СН'!$I$21</f>
        <v>4198.9713043800002</v>
      </c>
      <c r="Q129" s="36">
        <f>SUMIFS(СВЦЭМ!$D$39:$D$782,СВЦЭМ!$A$39:$A$782,$A129,СВЦЭМ!$B$39:$B$782,Q$119)+'СЕТ СН'!$I$11+СВЦЭМ!$D$10+'СЕТ СН'!$I$5-'СЕТ СН'!$I$21</f>
        <v>4177.0442039</v>
      </c>
      <c r="R129" s="36">
        <f>SUMIFS(СВЦЭМ!$D$39:$D$782,СВЦЭМ!$A$39:$A$782,$A129,СВЦЭМ!$B$39:$B$782,R$119)+'СЕТ СН'!$I$11+СВЦЭМ!$D$10+'СЕТ СН'!$I$5-'СЕТ СН'!$I$21</f>
        <v>4137.0317993799999</v>
      </c>
      <c r="S129" s="36">
        <f>SUMIFS(СВЦЭМ!$D$39:$D$782,СВЦЭМ!$A$39:$A$782,$A129,СВЦЭМ!$B$39:$B$782,S$119)+'СЕТ СН'!$I$11+СВЦЭМ!$D$10+'СЕТ СН'!$I$5-'СЕТ СН'!$I$21</f>
        <v>4086.6570176000005</v>
      </c>
      <c r="T129" s="36">
        <f>SUMIFS(СВЦЭМ!$D$39:$D$782,СВЦЭМ!$A$39:$A$782,$A129,СВЦЭМ!$B$39:$B$782,T$119)+'СЕТ СН'!$I$11+СВЦЭМ!$D$10+'СЕТ СН'!$I$5-'СЕТ СН'!$I$21</f>
        <v>4054.2271354900004</v>
      </c>
      <c r="U129" s="36">
        <f>SUMIFS(СВЦЭМ!$D$39:$D$782,СВЦЭМ!$A$39:$A$782,$A129,СВЦЭМ!$B$39:$B$782,U$119)+'СЕТ СН'!$I$11+СВЦЭМ!$D$10+'СЕТ СН'!$I$5-'СЕТ СН'!$I$21</f>
        <v>4013.5386241400001</v>
      </c>
      <c r="V129" s="36">
        <f>SUMIFS(СВЦЭМ!$D$39:$D$782,СВЦЭМ!$A$39:$A$782,$A129,СВЦЭМ!$B$39:$B$782,V$119)+'СЕТ СН'!$I$11+СВЦЭМ!$D$10+'СЕТ СН'!$I$5-'СЕТ СН'!$I$21</f>
        <v>4026.9516759100002</v>
      </c>
      <c r="W129" s="36">
        <f>SUMIFS(СВЦЭМ!$D$39:$D$782,СВЦЭМ!$A$39:$A$782,$A129,СВЦЭМ!$B$39:$B$782,W$119)+'СЕТ СН'!$I$11+СВЦЭМ!$D$10+'СЕТ СН'!$I$5-'СЕТ СН'!$I$21</f>
        <v>4055.1852261500003</v>
      </c>
      <c r="X129" s="36">
        <f>SUMIFS(СВЦЭМ!$D$39:$D$782,СВЦЭМ!$A$39:$A$782,$A129,СВЦЭМ!$B$39:$B$782,X$119)+'СЕТ СН'!$I$11+СВЦЭМ!$D$10+'СЕТ СН'!$I$5-'СЕТ СН'!$I$21</f>
        <v>4079.8600080300002</v>
      </c>
      <c r="Y129" s="36">
        <f>SUMIFS(СВЦЭМ!$D$39:$D$782,СВЦЭМ!$A$39:$A$782,$A129,СВЦЭМ!$B$39:$B$782,Y$119)+'СЕТ СН'!$I$11+СВЦЭМ!$D$10+'СЕТ СН'!$I$5-'СЕТ СН'!$I$21</f>
        <v>4100.2276697500001</v>
      </c>
    </row>
    <row r="130" spans="1:25" ht="15.75" x14ac:dyDescent="0.2">
      <c r="A130" s="35">
        <f t="shared" si="3"/>
        <v>44631</v>
      </c>
      <c r="B130" s="36">
        <f>SUMIFS(СВЦЭМ!$D$39:$D$782,СВЦЭМ!$A$39:$A$782,$A130,СВЦЭМ!$B$39:$B$782,B$119)+'СЕТ СН'!$I$11+СВЦЭМ!$D$10+'СЕТ СН'!$I$5-'СЕТ СН'!$I$21</f>
        <v>4087.6621342200006</v>
      </c>
      <c r="C130" s="36">
        <f>SUMIFS(СВЦЭМ!$D$39:$D$782,СВЦЭМ!$A$39:$A$782,$A130,СВЦЭМ!$B$39:$B$782,C$119)+'СЕТ СН'!$I$11+СВЦЭМ!$D$10+'СЕТ СН'!$I$5-'СЕТ СН'!$I$21</f>
        <v>4134.9484308600004</v>
      </c>
      <c r="D130" s="36">
        <f>SUMIFS(СВЦЭМ!$D$39:$D$782,СВЦЭМ!$A$39:$A$782,$A130,СВЦЭМ!$B$39:$B$782,D$119)+'СЕТ СН'!$I$11+СВЦЭМ!$D$10+'СЕТ СН'!$I$5-'СЕТ СН'!$I$21</f>
        <v>4196.6419661300006</v>
      </c>
      <c r="E130" s="36">
        <f>SUMIFS(СВЦЭМ!$D$39:$D$782,СВЦЭМ!$A$39:$A$782,$A130,СВЦЭМ!$B$39:$B$782,E$119)+'СЕТ СН'!$I$11+СВЦЭМ!$D$10+'СЕТ СН'!$I$5-'СЕТ СН'!$I$21</f>
        <v>4231.97435554</v>
      </c>
      <c r="F130" s="36">
        <f>SUMIFS(СВЦЭМ!$D$39:$D$782,СВЦЭМ!$A$39:$A$782,$A130,СВЦЭМ!$B$39:$B$782,F$119)+'СЕТ СН'!$I$11+СВЦЭМ!$D$10+'СЕТ СН'!$I$5-'СЕТ СН'!$I$21</f>
        <v>4248.6677104299997</v>
      </c>
      <c r="G130" s="36">
        <f>SUMIFS(СВЦЭМ!$D$39:$D$782,СВЦЭМ!$A$39:$A$782,$A130,СВЦЭМ!$B$39:$B$782,G$119)+'СЕТ СН'!$I$11+СВЦЭМ!$D$10+'СЕТ СН'!$I$5-'СЕТ СН'!$I$21</f>
        <v>4219.4142877200002</v>
      </c>
      <c r="H130" s="36">
        <f>SUMIFS(СВЦЭМ!$D$39:$D$782,СВЦЭМ!$A$39:$A$782,$A130,СВЦЭМ!$B$39:$B$782,H$119)+'СЕТ СН'!$I$11+СВЦЭМ!$D$10+'СЕТ СН'!$I$5-'СЕТ СН'!$I$21</f>
        <v>4165.5596973000002</v>
      </c>
      <c r="I130" s="36">
        <f>SUMIFS(СВЦЭМ!$D$39:$D$782,СВЦЭМ!$A$39:$A$782,$A130,СВЦЭМ!$B$39:$B$782,I$119)+'СЕТ СН'!$I$11+СВЦЭМ!$D$10+'СЕТ СН'!$I$5-'СЕТ СН'!$I$21</f>
        <v>4090.0305049400004</v>
      </c>
      <c r="J130" s="36">
        <f>SUMIFS(СВЦЭМ!$D$39:$D$782,СВЦЭМ!$A$39:$A$782,$A130,СВЦЭМ!$B$39:$B$782,J$119)+'СЕТ СН'!$I$11+СВЦЭМ!$D$10+'СЕТ СН'!$I$5-'СЕТ СН'!$I$21</f>
        <v>4044.7434465599999</v>
      </c>
      <c r="K130" s="36">
        <f>SUMIFS(СВЦЭМ!$D$39:$D$782,СВЦЭМ!$A$39:$A$782,$A130,СВЦЭМ!$B$39:$B$782,K$119)+'СЕТ СН'!$I$11+СВЦЭМ!$D$10+'СЕТ СН'!$I$5-'СЕТ СН'!$I$21</f>
        <v>4036.7456722900006</v>
      </c>
      <c r="L130" s="36">
        <f>SUMIFS(СВЦЭМ!$D$39:$D$782,СВЦЭМ!$A$39:$A$782,$A130,СВЦЭМ!$B$39:$B$782,L$119)+'СЕТ СН'!$I$11+СВЦЭМ!$D$10+'СЕТ СН'!$I$5-'СЕТ СН'!$I$21</f>
        <v>4046.2657607900001</v>
      </c>
      <c r="M130" s="36">
        <f>SUMIFS(СВЦЭМ!$D$39:$D$782,СВЦЭМ!$A$39:$A$782,$A130,СВЦЭМ!$B$39:$B$782,M$119)+'СЕТ СН'!$I$11+СВЦЭМ!$D$10+'СЕТ СН'!$I$5-'СЕТ СН'!$I$21</f>
        <v>4111.8925090000002</v>
      </c>
      <c r="N130" s="36">
        <f>SUMIFS(СВЦЭМ!$D$39:$D$782,СВЦЭМ!$A$39:$A$782,$A130,СВЦЭМ!$B$39:$B$782,N$119)+'СЕТ СН'!$I$11+СВЦЭМ!$D$10+'СЕТ СН'!$I$5-'СЕТ СН'!$I$21</f>
        <v>4163.8776768799999</v>
      </c>
      <c r="O130" s="36">
        <f>SUMIFS(СВЦЭМ!$D$39:$D$782,СВЦЭМ!$A$39:$A$782,$A130,СВЦЭМ!$B$39:$B$782,O$119)+'СЕТ СН'!$I$11+СВЦЭМ!$D$10+'СЕТ СН'!$I$5-'СЕТ СН'!$I$21</f>
        <v>4185.8026810900001</v>
      </c>
      <c r="P130" s="36">
        <f>SUMIFS(СВЦЭМ!$D$39:$D$782,СВЦЭМ!$A$39:$A$782,$A130,СВЦЭМ!$B$39:$B$782,P$119)+'СЕТ СН'!$I$11+СВЦЭМ!$D$10+'СЕТ СН'!$I$5-'СЕТ СН'!$I$21</f>
        <v>4196.2509704300001</v>
      </c>
      <c r="Q130" s="36">
        <f>SUMIFS(СВЦЭМ!$D$39:$D$782,СВЦЭМ!$A$39:$A$782,$A130,СВЦЭМ!$B$39:$B$782,Q$119)+'СЕТ СН'!$I$11+СВЦЭМ!$D$10+'СЕТ СН'!$I$5-'СЕТ СН'!$I$21</f>
        <v>4185.9885373300003</v>
      </c>
      <c r="R130" s="36">
        <f>SUMIFS(СВЦЭМ!$D$39:$D$782,СВЦЭМ!$A$39:$A$782,$A130,СВЦЭМ!$B$39:$B$782,R$119)+'СЕТ СН'!$I$11+СВЦЭМ!$D$10+'СЕТ СН'!$I$5-'СЕТ СН'!$I$21</f>
        <v>4153.6420778000002</v>
      </c>
      <c r="S130" s="36">
        <f>SUMIFS(СВЦЭМ!$D$39:$D$782,СВЦЭМ!$A$39:$A$782,$A130,СВЦЭМ!$B$39:$B$782,S$119)+'СЕТ СН'!$I$11+СВЦЭМ!$D$10+'СЕТ СН'!$I$5-'СЕТ СН'!$I$21</f>
        <v>4108.9679269900007</v>
      </c>
      <c r="T130" s="36">
        <f>SUMIFS(СВЦЭМ!$D$39:$D$782,СВЦЭМ!$A$39:$A$782,$A130,СВЦЭМ!$B$39:$B$782,T$119)+'СЕТ СН'!$I$11+СВЦЭМ!$D$10+'СЕТ СН'!$I$5-'СЕТ СН'!$I$21</f>
        <v>4046.2786836300002</v>
      </c>
      <c r="U130" s="36">
        <f>SUMIFS(СВЦЭМ!$D$39:$D$782,СВЦЭМ!$A$39:$A$782,$A130,СВЦЭМ!$B$39:$B$782,U$119)+'СЕТ СН'!$I$11+СВЦЭМ!$D$10+'СЕТ СН'!$I$5-'СЕТ СН'!$I$21</f>
        <v>4038.9477998600005</v>
      </c>
      <c r="V130" s="36">
        <f>SUMIFS(СВЦЭМ!$D$39:$D$782,СВЦЭМ!$A$39:$A$782,$A130,СВЦЭМ!$B$39:$B$782,V$119)+'СЕТ СН'!$I$11+СВЦЭМ!$D$10+'СЕТ СН'!$I$5-'СЕТ СН'!$I$21</f>
        <v>4051.5035181700005</v>
      </c>
      <c r="W130" s="36">
        <f>SUMIFS(СВЦЭМ!$D$39:$D$782,СВЦЭМ!$A$39:$A$782,$A130,СВЦЭМ!$B$39:$B$782,W$119)+'СЕТ СН'!$I$11+СВЦЭМ!$D$10+'СЕТ СН'!$I$5-'СЕТ СН'!$I$21</f>
        <v>4081.0429008000001</v>
      </c>
      <c r="X130" s="36">
        <f>SUMIFS(СВЦЭМ!$D$39:$D$782,СВЦЭМ!$A$39:$A$782,$A130,СВЦЭМ!$B$39:$B$782,X$119)+'СЕТ СН'!$I$11+СВЦЭМ!$D$10+'СЕТ СН'!$I$5-'СЕТ СН'!$I$21</f>
        <v>4096.9246221700005</v>
      </c>
      <c r="Y130" s="36">
        <f>SUMIFS(СВЦЭМ!$D$39:$D$782,СВЦЭМ!$A$39:$A$782,$A130,СВЦЭМ!$B$39:$B$782,Y$119)+'СЕТ СН'!$I$11+СВЦЭМ!$D$10+'СЕТ СН'!$I$5-'СЕТ СН'!$I$21</f>
        <v>4121.9661821400005</v>
      </c>
    </row>
    <row r="131" spans="1:25" ht="15.75" x14ac:dyDescent="0.2">
      <c r="A131" s="35">
        <f t="shared" si="3"/>
        <v>44632</v>
      </c>
      <c r="B131" s="36">
        <f>SUMIFS(СВЦЭМ!$D$39:$D$782,СВЦЭМ!$A$39:$A$782,$A131,СВЦЭМ!$B$39:$B$782,B$119)+'СЕТ СН'!$I$11+СВЦЭМ!$D$10+'СЕТ СН'!$I$5-'СЕТ СН'!$I$21</f>
        <v>4108.5970701700007</v>
      </c>
      <c r="C131" s="36">
        <f>SUMIFS(СВЦЭМ!$D$39:$D$782,СВЦЭМ!$A$39:$A$782,$A131,СВЦЭМ!$B$39:$B$782,C$119)+'СЕТ СН'!$I$11+СВЦЭМ!$D$10+'СЕТ СН'!$I$5-'СЕТ СН'!$I$21</f>
        <v>4181.88728472</v>
      </c>
      <c r="D131" s="36">
        <f>SUMIFS(СВЦЭМ!$D$39:$D$782,СВЦЭМ!$A$39:$A$782,$A131,СВЦЭМ!$B$39:$B$782,D$119)+'СЕТ СН'!$I$11+СВЦЭМ!$D$10+'СЕТ СН'!$I$5-'СЕТ СН'!$I$21</f>
        <v>4238.1914217200001</v>
      </c>
      <c r="E131" s="36">
        <f>SUMIFS(СВЦЭМ!$D$39:$D$782,СВЦЭМ!$A$39:$A$782,$A131,СВЦЭМ!$B$39:$B$782,E$119)+'СЕТ СН'!$I$11+СВЦЭМ!$D$10+'СЕТ СН'!$I$5-'СЕТ СН'!$I$21</f>
        <v>4263.4043507900005</v>
      </c>
      <c r="F131" s="36">
        <f>SUMIFS(СВЦЭМ!$D$39:$D$782,СВЦЭМ!$A$39:$A$782,$A131,СВЦЭМ!$B$39:$B$782,F$119)+'СЕТ СН'!$I$11+СВЦЭМ!$D$10+'СЕТ СН'!$I$5-'СЕТ СН'!$I$21</f>
        <v>4268.0340716500004</v>
      </c>
      <c r="G131" s="36">
        <f>SUMIFS(СВЦЭМ!$D$39:$D$782,СВЦЭМ!$A$39:$A$782,$A131,СВЦЭМ!$B$39:$B$782,G$119)+'СЕТ СН'!$I$11+СВЦЭМ!$D$10+'СЕТ СН'!$I$5-'СЕТ СН'!$I$21</f>
        <v>4264.1386994700006</v>
      </c>
      <c r="H131" s="36">
        <f>SUMIFS(СВЦЭМ!$D$39:$D$782,СВЦЭМ!$A$39:$A$782,$A131,СВЦЭМ!$B$39:$B$782,H$119)+'СЕТ СН'!$I$11+СВЦЭМ!$D$10+'СЕТ СН'!$I$5-'СЕТ СН'!$I$21</f>
        <v>4226.8055831800002</v>
      </c>
      <c r="I131" s="36">
        <f>SUMIFS(СВЦЭМ!$D$39:$D$782,СВЦЭМ!$A$39:$A$782,$A131,СВЦЭМ!$B$39:$B$782,I$119)+'СЕТ СН'!$I$11+СВЦЭМ!$D$10+'СЕТ СН'!$I$5-'СЕТ СН'!$I$21</f>
        <v>4138.8843525800003</v>
      </c>
      <c r="J131" s="36">
        <f>SUMIFS(СВЦЭМ!$D$39:$D$782,СВЦЭМ!$A$39:$A$782,$A131,СВЦЭМ!$B$39:$B$782,J$119)+'СЕТ СН'!$I$11+СВЦЭМ!$D$10+'СЕТ СН'!$I$5-'СЕТ СН'!$I$21</f>
        <v>4057.8303155700005</v>
      </c>
      <c r="K131" s="36">
        <f>SUMIFS(СВЦЭМ!$D$39:$D$782,СВЦЭМ!$A$39:$A$782,$A131,СВЦЭМ!$B$39:$B$782,K$119)+'СЕТ СН'!$I$11+СВЦЭМ!$D$10+'СЕТ СН'!$I$5-'СЕТ СН'!$I$21</f>
        <v>4043.9953968500004</v>
      </c>
      <c r="L131" s="36">
        <f>SUMIFS(СВЦЭМ!$D$39:$D$782,СВЦЭМ!$A$39:$A$782,$A131,СВЦЭМ!$B$39:$B$782,L$119)+'СЕТ СН'!$I$11+СВЦЭМ!$D$10+'СЕТ СН'!$I$5-'СЕТ СН'!$I$21</f>
        <v>4041.8396674300002</v>
      </c>
      <c r="M131" s="36">
        <f>SUMIFS(СВЦЭМ!$D$39:$D$782,СВЦЭМ!$A$39:$A$782,$A131,СВЦЭМ!$B$39:$B$782,M$119)+'СЕТ СН'!$I$11+СВЦЭМ!$D$10+'СЕТ СН'!$I$5-'СЕТ СН'!$I$21</f>
        <v>4097.5010648900006</v>
      </c>
      <c r="N131" s="36">
        <f>SUMIFS(СВЦЭМ!$D$39:$D$782,СВЦЭМ!$A$39:$A$782,$A131,СВЦЭМ!$B$39:$B$782,N$119)+'СЕТ СН'!$I$11+СВЦЭМ!$D$10+'СЕТ СН'!$I$5-'СЕТ СН'!$I$21</f>
        <v>4145.6135358900001</v>
      </c>
      <c r="O131" s="36">
        <f>SUMIFS(СВЦЭМ!$D$39:$D$782,СВЦЭМ!$A$39:$A$782,$A131,СВЦЭМ!$B$39:$B$782,O$119)+'СЕТ СН'!$I$11+СВЦЭМ!$D$10+'СЕТ СН'!$I$5-'СЕТ СН'!$I$21</f>
        <v>4197.8820113600004</v>
      </c>
      <c r="P131" s="36">
        <f>SUMIFS(СВЦЭМ!$D$39:$D$782,СВЦЭМ!$A$39:$A$782,$A131,СВЦЭМ!$B$39:$B$782,P$119)+'СЕТ СН'!$I$11+СВЦЭМ!$D$10+'СЕТ СН'!$I$5-'СЕТ СН'!$I$21</f>
        <v>4212.6001831700005</v>
      </c>
      <c r="Q131" s="36">
        <f>SUMIFS(СВЦЭМ!$D$39:$D$782,СВЦЭМ!$A$39:$A$782,$A131,СВЦЭМ!$B$39:$B$782,Q$119)+'СЕТ СН'!$I$11+СВЦЭМ!$D$10+'СЕТ СН'!$I$5-'СЕТ СН'!$I$21</f>
        <v>4189.2732813900002</v>
      </c>
      <c r="R131" s="36">
        <f>SUMIFS(СВЦЭМ!$D$39:$D$782,СВЦЭМ!$A$39:$A$782,$A131,СВЦЭМ!$B$39:$B$782,R$119)+'СЕТ СН'!$I$11+СВЦЭМ!$D$10+'СЕТ СН'!$I$5-'СЕТ СН'!$I$21</f>
        <v>4153.7997743100004</v>
      </c>
      <c r="S131" s="36">
        <f>SUMIFS(СВЦЭМ!$D$39:$D$782,СВЦЭМ!$A$39:$A$782,$A131,СВЦЭМ!$B$39:$B$782,S$119)+'СЕТ СН'!$I$11+СВЦЭМ!$D$10+'СЕТ СН'!$I$5-'СЕТ СН'!$I$21</f>
        <v>4107.0392607499998</v>
      </c>
      <c r="T131" s="36">
        <f>SUMIFS(СВЦЭМ!$D$39:$D$782,СВЦЭМ!$A$39:$A$782,$A131,СВЦЭМ!$B$39:$B$782,T$119)+'СЕТ СН'!$I$11+СВЦЭМ!$D$10+'СЕТ СН'!$I$5-'СЕТ СН'!$I$21</f>
        <v>4064.3011772700002</v>
      </c>
      <c r="U131" s="36">
        <f>SUMIFS(СВЦЭМ!$D$39:$D$782,СВЦЭМ!$A$39:$A$782,$A131,СВЦЭМ!$B$39:$B$782,U$119)+'СЕТ СН'!$I$11+СВЦЭМ!$D$10+'СЕТ СН'!$I$5-'СЕТ СН'!$I$21</f>
        <v>4036.6231513900002</v>
      </c>
      <c r="V131" s="36">
        <f>SUMIFS(СВЦЭМ!$D$39:$D$782,СВЦЭМ!$A$39:$A$782,$A131,СВЦЭМ!$B$39:$B$782,V$119)+'СЕТ СН'!$I$11+СВЦЭМ!$D$10+'СЕТ СН'!$I$5-'СЕТ СН'!$I$21</f>
        <v>4047.8911424500002</v>
      </c>
      <c r="W131" s="36">
        <f>SUMIFS(СВЦЭМ!$D$39:$D$782,СВЦЭМ!$A$39:$A$782,$A131,СВЦЭМ!$B$39:$B$782,W$119)+'СЕТ СН'!$I$11+СВЦЭМ!$D$10+'СЕТ СН'!$I$5-'СЕТ СН'!$I$21</f>
        <v>4068.0942831700004</v>
      </c>
      <c r="X131" s="36">
        <f>SUMIFS(СВЦЭМ!$D$39:$D$782,СВЦЭМ!$A$39:$A$782,$A131,СВЦЭМ!$B$39:$B$782,X$119)+'СЕТ СН'!$I$11+СВЦЭМ!$D$10+'СЕТ СН'!$I$5-'СЕТ СН'!$I$21</f>
        <v>4088.6086612700001</v>
      </c>
      <c r="Y131" s="36">
        <f>SUMIFS(СВЦЭМ!$D$39:$D$782,СВЦЭМ!$A$39:$A$782,$A131,СВЦЭМ!$B$39:$B$782,Y$119)+'СЕТ СН'!$I$11+СВЦЭМ!$D$10+'СЕТ СН'!$I$5-'СЕТ СН'!$I$21</f>
        <v>4121.9534411499999</v>
      </c>
    </row>
    <row r="132" spans="1:25" ht="15.75" x14ac:dyDescent="0.2">
      <c r="A132" s="35">
        <f t="shared" si="3"/>
        <v>44633</v>
      </c>
      <c r="B132" s="36">
        <f>SUMIFS(СВЦЭМ!$D$39:$D$782,СВЦЭМ!$A$39:$A$782,$A132,СВЦЭМ!$B$39:$B$782,B$119)+'СЕТ СН'!$I$11+СВЦЭМ!$D$10+'СЕТ СН'!$I$5-'СЕТ СН'!$I$21</f>
        <v>4136.7578641600003</v>
      </c>
      <c r="C132" s="36">
        <f>SUMIFS(СВЦЭМ!$D$39:$D$782,СВЦЭМ!$A$39:$A$782,$A132,СВЦЭМ!$B$39:$B$782,C$119)+'СЕТ СН'!$I$11+СВЦЭМ!$D$10+'СЕТ СН'!$I$5-'СЕТ СН'!$I$21</f>
        <v>4192.1116666600001</v>
      </c>
      <c r="D132" s="36">
        <f>SUMIFS(СВЦЭМ!$D$39:$D$782,СВЦЭМ!$A$39:$A$782,$A132,СВЦЭМ!$B$39:$B$782,D$119)+'СЕТ СН'!$I$11+СВЦЭМ!$D$10+'СЕТ СН'!$I$5-'СЕТ СН'!$I$21</f>
        <v>4241.1859092600007</v>
      </c>
      <c r="E132" s="36">
        <f>SUMIFS(СВЦЭМ!$D$39:$D$782,СВЦЭМ!$A$39:$A$782,$A132,СВЦЭМ!$B$39:$B$782,E$119)+'СЕТ СН'!$I$11+СВЦЭМ!$D$10+'СЕТ СН'!$I$5-'СЕТ СН'!$I$21</f>
        <v>4268.5699797400002</v>
      </c>
      <c r="F132" s="36">
        <f>SUMIFS(СВЦЭМ!$D$39:$D$782,СВЦЭМ!$A$39:$A$782,$A132,СВЦЭМ!$B$39:$B$782,F$119)+'СЕТ СН'!$I$11+СВЦЭМ!$D$10+'СЕТ СН'!$I$5-'СЕТ СН'!$I$21</f>
        <v>4296.2293927299997</v>
      </c>
      <c r="G132" s="36">
        <f>SUMIFS(СВЦЭМ!$D$39:$D$782,СВЦЭМ!$A$39:$A$782,$A132,СВЦЭМ!$B$39:$B$782,G$119)+'СЕТ СН'!$I$11+СВЦЭМ!$D$10+'СЕТ СН'!$I$5-'СЕТ СН'!$I$21</f>
        <v>4291.5541337000004</v>
      </c>
      <c r="H132" s="36">
        <f>SUMIFS(СВЦЭМ!$D$39:$D$782,СВЦЭМ!$A$39:$A$782,$A132,СВЦЭМ!$B$39:$B$782,H$119)+'СЕТ СН'!$I$11+СВЦЭМ!$D$10+'СЕТ СН'!$I$5-'СЕТ СН'!$I$21</f>
        <v>4258.1569724000001</v>
      </c>
      <c r="I132" s="36">
        <f>SUMIFS(СВЦЭМ!$D$39:$D$782,СВЦЭМ!$A$39:$A$782,$A132,СВЦЭМ!$B$39:$B$782,I$119)+'СЕТ СН'!$I$11+СВЦЭМ!$D$10+'СЕТ СН'!$I$5-'СЕТ СН'!$I$21</f>
        <v>4173.5763952699999</v>
      </c>
      <c r="J132" s="36">
        <f>SUMIFS(СВЦЭМ!$D$39:$D$782,СВЦЭМ!$A$39:$A$782,$A132,СВЦЭМ!$B$39:$B$782,J$119)+'СЕТ СН'!$I$11+СВЦЭМ!$D$10+'СЕТ СН'!$I$5-'СЕТ СН'!$I$21</f>
        <v>4102.4031196699998</v>
      </c>
      <c r="K132" s="36">
        <f>SUMIFS(СВЦЭМ!$D$39:$D$782,СВЦЭМ!$A$39:$A$782,$A132,СВЦЭМ!$B$39:$B$782,K$119)+'СЕТ СН'!$I$11+СВЦЭМ!$D$10+'СЕТ СН'!$I$5-'СЕТ СН'!$I$21</f>
        <v>4065.6549979000001</v>
      </c>
      <c r="L132" s="36">
        <f>SUMIFS(СВЦЭМ!$D$39:$D$782,СВЦЭМ!$A$39:$A$782,$A132,СВЦЭМ!$B$39:$B$782,L$119)+'СЕТ СН'!$I$11+СВЦЭМ!$D$10+'СЕТ СН'!$I$5-'СЕТ СН'!$I$21</f>
        <v>4063.8616388</v>
      </c>
      <c r="M132" s="36">
        <f>SUMIFS(СВЦЭМ!$D$39:$D$782,СВЦЭМ!$A$39:$A$782,$A132,СВЦЭМ!$B$39:$B$782,M$119)+'СЕТ СН'!$I$11+СВЦЭМ!$D$10+'СЕТ СН'!$I$5-'СЕТ СН'!$I$21</f>
        <v>4108.98567594</v>
      </c>
      <c r="N132" s="36">
        <f>SUMIFS(СВЦЭМ!$D$39:$D$782,СВЦЭМ!$A$39:$A$782,$A132,СВЦЭМ!$B$39:$B$782,N$119)+'СЕТ СН'!$I$11+СВЦЭМ!$D$10+'СЕТ СН'!$I$5-'СЕТ СН'!$I$21</f>
        <v>4141.3944271400005</v>
      </c>
      <c r="O132" s="36">
        <f>SUMIFS(СВЦЭМ!$D$39:$D$782,СВЦЭМ!$A$39:$A$782,$A132,СВЦЭМ!$B$39:$B$782,O$119)+'СЕТ СН'!$I$11+СВЦЭМ!$D$10+'СЕТ СН'!$I$5-'СЕТ СН'!$I$21</f>
        <v>4177.4538907300002</v>
      </c>
      <c r="P132" s="36">
        <f>SUMIFS(СВЦЭМ!$D$39:$D$782,СВЦЭМ!$A$39:$A$782,$A132,СВЦЭМ!$B$39:$B$782,P$119)+'СЕТ СН'!$I$11+СВЦЭМ!$D$10+'СЕТ СН'!$I$5-'СЕТ СН'!$I$21</f>
        <v>4195.6258944199999</v>
      </c>
      <c r="Q132" s="36">
        <f>SUMIFS(СВЦЭМ!$D$39:$D$782,СВЦЭМ!$A$39:$A$782,$A132,СВЦЭМ!$B$39:$B$782,Q$119)+'СЕТ СН'!$I$11+СВЦЭМ!$D$10+'СЕТ СН'!$I$5-'СЕТ СН'!$I$21</f>
        <v>4167.5515297900001</v>
      </c>
      <c r="R132" s="36">
        <f>SUMIFS(СВЦЭМ!$D$39:$D$782,СВЦЭМ!$A$39:$A$782,$A132,СВЦЭМ!$B$39:$B$782,R$119)+'СЕТ СН'!$I$11+СВЦЭМ!$D$10+'СЕТ СН'!$I$5-'СЕТ СН'!$I$21</f>
        <v>4136.02080742</v>
      </c>
      <c r="S132" s="36">
        <f>SUMIFS(СВЦЭМ!$D$39:$D$782,СВЦЭМ!$A$39:$A$782,$A132,СВЦЭМ!$B$39:$B$782,S$119)+'СЕТ СН'!$I$11+СВЦЭМ!$D$10+'СЕТ СН'!$I$5-'СЕТ СН'!$I$21</f>
        <v>4094.7050528700001</v>
      </c>
      <c r="T132" s="36">
        <f>SUMIFS(СВЦЭМ!$D$39:$D$782,СВЦЭМ!$A$39:$A$782,$A132,СВЦЭМ!$B$39:$B$782,T$119)+'СЕТ СН'!$I$11+СВЦЭМ!$D$10+'СЕТ СН'!$I$5-'СЕТ СН'!$I$21</f>
        <v>4050.5686778600002</v>
      </c>
      <c r="U132" s="36">
        <f>SUMIFS(СВЦЭМ!$D$39:$D$782,СВЦЭМ!$A$39:$A$782,$A132,СВЦЭМ!$B$39:$B$782,U$119)+'СЕТ СН'!$I$11+СВЦЭМ!$D$10+'СЕТ СН'!$I$5-'СЕТ СН'!$I$21</f>
        <v>4033.3826148300004</v>
      </c>
      <c r="V132" s="36">
        <f>SUMIFS(СВЦЭМ!$D$39:$D$782,СВЦЭМ!$A$39:$A$782,$A132,СВЦЭМ!$B$39:$B$782,V$119)+'СЕТ СН'!$I$11+СВЦЭМ!$D$10+'СЕТ СН'!$I$5-'СЕТ СН'!$I$21</f>
        <v>4030.7389775400002</v>
      </c>
      <c r="W132" s="36">
        <f>SUMIFS(СВЦЭМ!$D$39:$D$782,СВЦЭМ!$A$39:$A$782,$A132,СВЦЭМ!$B$39:$B$782,W$119)+'СЕТ СН'!$I$11+СВЦЭМ!$D$10+'СЕТ СН'!$I$5-'СЕТ СН'!$I$21</f>
        <v>4042.6693008900002</v>
      </c>
      <c r="X132" s="36">
        <f>SUMIFS(СВЦЭМ!$D$39:$D$782,СВЦЭМ!$A$39:$A$782,$A132,СВЦЭМ!$B$39:$B$782,X$119)+'СЕТ СН'!$I$11+СВЦЭМ!$D$10+'СЕТ СН'!$I$5-'СЕТ СН'!$I$21</f>
        <v>4070.8962523800001</v>
      </c>
      <c r="Y132" s="36">
        <f>SUMIFS(СВЦЭМ!$D$39:$D$782,СВЦЭМ!$A$39:$A$782,$A132,СВЦЭМ!$B$39:$B$782,Y$119)+'СЕТ СН'!$I$11+СВЦЭМ!$D$10+'СЕТ СН'!$I$5-'СЕТ СН'!$I$21</f>
        <v>4089.66923253</v>
      </c>
    </row>
    <row r="133" spans="1:25" ht="15.75" x14ac:dyDescent="0.2">
      <c r="A133" s="35">
        <f t="shared" si="3"/>
        <v>44634</v>
      </c>
      <c r="B133" s="36">
        <f>SUMIFS(СВЦЭМ!$D$39:$D$782,СВЦЭМ!$A$39:$A$782,$A133,СВЦЭМ!$B$39:$B$782,B$119)+'СЕТ СН'!$I$11+СВЦЭМ!$D$10+'СЕТ СН'!$I$5-'СЕТ СН'!$I$21</f>
        <v>4135.4270551700001</v>
      </c>
      <c r="C133" s="36">
        <f>SUMIFS(СВЦЭМ!$D$39:$D$782,СВЦЭМ!$A$39:$A$782,$A133,СВЦЭМ!$B$39:$B$782,C$119)+'СЕТ СН'!$I$11+СВЦЭМ!$D$10+'СЕТ СН'!$I$5-'СЕТ СН'!$I$21</f>
        <v>4178.7165982799997</v>
      </c>
      <c r="D133" s="36">
        <f>SUMIFS(СВЦЭМ!$D$39:$D$782,СВЦЭМ!$A$39:$A$782,$A133,СВЦЭМ!$B$39:$B$782,D$119)+'СЕТ СН'!$I$11+СВЦЭМ!$D$10+'СЕТ СН'!$I$5-'СЕТ СН'!$I$21</f>
        <v>4234.9003830000001</v>
      </c>
      <c r="E133" s="36">
        <f>SUMIFS(СВЦЭМ!$D$39:$D$782,СВЦЭМ!$A$39:$A$782,$A133,СВЦЭМ!$B$39:$B$782,E$119)+'СЕТ СН'!$I$11+СВЦЭМ!$D$10+'СЕТ СН'!$I$5-'СЕТ СН'!$I$21</f>
        <v>4257.7427493300002</v>
      </c>
      <c r="F133" s="36">
        <f>SUMIFS(СВЦЭМ!$D$39:$D$782,СВЦЭМ!$A$39:$A$782,$A133,СВЦЭМ!$B$39:$B$782,F$119)+'СЕТ СН'!$I$11+СВЦЭМ!$D$10+'СЕТ СН'!$I$5-'СЕТ СН'!$I$21</f>
        <v>4263.0532721700001</v>
      </c>
      <c r="G133" s="36">
        <f>SUMIFS(СВЦЭМ!$D$39:$D$782,СВЦЭМ!$A$39:$A$782,$A133,СВЦЭМ!$B$39:$B$782,G$119)+'СЕТ СН'!$I$11+СВЦЭМ!$D$10+'СЕТ СН'!$I$5-'СЕТ СН'!$I$21</f>
        <v>4215.3488635499998</v>
      </c>
      <c r="H133" s="36">
        <f>SUMIFS(СВЦЭМ!$D$39:$D$782,СВЦЭМ!$A$39:$A$782,$A133,СВЦЭМ!$B$39:$B$782,H$119)+'СЕТ СН'!$I$11+СВЦЭМ!$D$10+'СЕТ СН'!$I$5-'СЕТ СН'!$I$21</f>
        <v>4172.4653747700004</v>
      </c>
      <c r="I133" s="36">
        <f>SUMIFS(СВЦЭМ!$D$39:$D$782,СВЦЭМ!$A$39:$A$782,$A133,СВЦЭМ!$B$39:$B$782,I$119)+'СЕТ СН'!$I$11+СВЦЭМ!$D$10+'СЕТ СН'!$I$5-'СЕТ СН'!$I$21</f>
        <v>4096.3648648600001</v>
      </c>
      <c r="J133" s="36">
        <f>SUMIFS(СВЦЭМ!$D$39:$D$782,СВЦЭМ!$A$39:$A$782,$A133,СВЦЭМ!$B$39:$B$782,J$119)+'СЕТ СН'!$I$11+СВЦЭМ!$D$10+'СЕТ СН'!$I$5-'СЕТ СН'!$I$21</f>
        <v>4075.0254261700002</v>
      </c>
      <c r="K133" s="36">
        <f>SUMIFS(СВЦЭМ!$D$39:$D$782,СВЦЭМ!$A$39:$A$782,$A133,СВЦЭМ!$B$39:$B$782,K$119)+'СЕТ СН'!$I$11+СВЦЭМ!$D$10+'СЕТ СН'!$I$5-'СЕТ СН'!$I$21</f>
        <v>4062.9288499500003</v>
      </c>
      <c r="L133" s="36">
        <f>SUMIFS(СВЦЭМ!$D$39:$D$782,СВЦЭМ!$A$39:$A$782,$A133,СВЦЭМ!$B$39:$B$782,L$119)+'СЕТ СН'!$I$11+СВЦЭМ!$D$10+'СЕТ СН'!$I$5-'СЕТ СН'!$I$21</f>
        <v>4066.7840253800005</v>
      </c>
      <c r="M133" s="36">
        <f>SUMIFS(СВЦЭМ!$D$39:$D$782,СВЦЭМ!$A$39:$A$782,$A133,СВЦЭМ!$B$39:$B$782,M$119)+'СЕТ СН'!$I$11+СВЦЭМ!$D$10+'СЕТ СН'!$I$5-'СЕТ СН'!$I$21</f>
        <v>4104.8134222500003</v>
      </c>
      <c r="N133" s="36">
        <f>SUMIFS(СВЦЭМ!$D$39:$D$782,СВЦЭМ!$A$39:$A$782,$A133,СВЦЭМ!$B$39:$B$782,N$119)+'СЕТ СН'!$I$11+СВЦЭМ!$D$10+'СЕТ СН'!$I$5-'СЕТ СН'!$I$21</f>
        <v>4141.2520464400004</v>
      </c>
      <c r="O133" s="36">
        <f>SUMIFS(СВЦЭМ!$D$39:$D$782,СВЦЭМ!$A$39:$A$782,$A133,СВЦЭМ!$B$39:$B$782,O$119)+'СЕТ СН'!$I$11+СВЦЭМ!$D$10+'СЕТ СН'!$I$5-'СЕТ СН'!$I$21</f>
        <v>4170.3709235400001</v>
      </c>
      <c r="P133" s="36">
        <f>SUMIFS(СВЦЭМ!$D$39:$D$782,СВЦЭМ!$A$39:$A$782,$A133,СВЦЭМ!$B$39:$B$782,P$119)+'СЕТ СН'!$I$11+СВЦЭМ!$D$10+'СЕТ СН'!$I$5-'СЕТ СН'!$I$21</f>
        <v>4173.70904685</v>
      </c>
      <c r="Q133" s="36">
        <f>SUMIFS(СВЦЭМ!$D$39:$D$782,СВЦЭМ!$A$39:$A$782,$A133,СВЦЭМ!$B$39:$B$782,Q$119)+'СЕТ СН'!$I$11+СВЦЭМ!$D$10+'СЕТ СН'!$I$5-'СЕТ СН'!$I$21</f>
        <v>4149.5950583200001</v>
      </c>
      <c r="R133" s="36">
        <f>SUMIFS(СВЦЭМ!$D$39:$D$782,СВЦЭМ!$A$39:$A$782,$A133,СВЦЭМ!$B$39:$B$782,R$119)+'СЕТ СН'!$I$11+СВЦЭМ!$D$10+'СЕТ СН'!$I$5-'СЕТ СН'!$I$21</f>
        <v>4118.8421626100007</v>
      </c>
      <c r="S133" s="36">
        <f>SUMIFS(СВЦЭМ!$D$39:$D$782,СВЦЭМ!$A$39:$A$782,$A133,СВЦЭМ!$B$39:$B$782,S$119)+'СЕТ СН'!$I$11+СВЦЭМ!$D$10+'СЕТ СН'!$I$5-'СЕТ СН'!$I$21</f>
        <v>4086.8516409000003</v>
      </c>
      <c r="T133" s="36">
        <f>SUMIFS(СВЦЭМ!$D$39:$D$782,СВЦЭМ!$A$39:$A$782,$A133,СВЦЭМ!$B$39:$B$782,T$119)+'СЕТ СН'!$I$11+СВЦЭМ!$D$10+'СЕТ СН'!$I$5-'СЕТ СН'!$I$21</f>
        <v>4053.0702897600004</v>
      </c>
      <c r="U133" s="36">
        <f>SUMIFS(СВЦЭМ!$D$39:$D$782,СВЦЭМ!$A$39:$A$782,$A133,СВЦЭМ!$B$39:$B$782,U$119)+'СЕТ СН'!$I$11+СВЦЭМ!$D$10+'СЕТ СН'!$I$5-'СЕТ СН'!$I$21</f>
        <v>4045.0086861400005</v>
      </c>
      <c r="V133" s="36">
        <f>SUMIFS(СВЦЭМ!$D$39:$D$782,СВЦЭМ!$A$39:$A$782,$A133,СВЦЭМ!$B$39:$B$782,V$119)+'СЕТ СН'!$I$11+СВЦЭМ!$D$10+'СЕТ СН'!$I$5-'СЕТ СН'!$I$21</f>
        <v>4050.6360668500001</v>
      </c>
      <c r="W133" s="36">
        <f>SUMIFS(СВЦЭМ!$D$39:$D$782,СВЦЭМ!$A$39:$A$782,$A133,СВЦЭМ!$B$39:$B$782,W$119)+'СЕТ СН'!$I$11+СВЦЭМ!$D$10+'СЕТ СН'!$I$5-'СЕТ СН'!$I$21</f>
        <v>4052.7289039000002</v>
      </c>
      <c r="X133" s="36">
        <f>SUMIFS(СВЦЭМ!$D$39:$D$782,СВЦЭМ!$A$39:$A$782,$A133,СВЦЭМ!$B$39:$B$782,X$119)+'СЕТ СН'!$I$11+СВЦЭМ!$D$10+'СЕТ СН'!$I$5-'СЕТ СН'!$I$21</f>
        <v>4090.7855583999999</v>
      </c>
      <c r="Y133" s="36">
        <f>SUMIFS(СВЦЭМ!$D$39:$D$782,СВЦЭМ!$A$39:$A$782,$A133,СВЦЭМ!$B$39:$B$782,Y$119)+'СЕТ СН'!$I$11+СВЦЭМ!$D$10+'СЕТ СН'!$I$5-'СЕТ СН'!$I$21</f>
        <v>4126.6602743599997</v>
      </c>
    </row>
    <row r="134" spans="1:25" ht="15.75" x14ac:dyDescent="0.2">
      <c r="A134" s="35">
        <f t="shared" si="3"/>
        <v>44635</v>
      </c>
      <c r="B134" s="36">
        <f>SUMIFS(СВЦЭМ!$D$39:$D$782,СВЦЭМ!$A$39:$A$782,$A134,СВЦЭМ!$B$39:$B$782,B$119)+'СЕТ СН'!$I$11+СВЦЭМ!$D$10+'СЕТ СН'!$I$5-'СЕТ СН'!$I$21</f>
        <v>4148.1033463599997</v>
      </c>
      <c r="C134" s="36">
        <f>SUMIFS(СВЦЭМ!$D$39:$D$782,СВЦЭМ!$A$39:$A$782,$A134,СВЦЭМ!$B$39:$B$782,C$119)+'СЕТ СН'!$I$11+СВЦЭМ!$D$10+'СЕТ СН'!$I$5-'СЕТ СН'!$I$21</f>
        <v>4193.0444361899999</v>
      </c>
      <c r="D134" s="36">
        <f>SUMIFS(СВЦЭМ!$D$39:$D$782,СВЦЭМ!$A$39:$A$782,$A134,СВЦЭМ!$B$39:$B$782,D$119)+'СЕТ СН'!$I$11+СВЦЭМ!$D$10+'СЕТ СН'!$I$5-'СЕТ СН'!$I$21</f>
        <v>4245.1882289800005</v>
      </c>
      <c r="E134" s="36">
        <f>SUMIFS(СВЦЭМ!$D$39:$D$782,СВЦЭМ!$A$39:$A$782,$A134,СВЦЭМ!$B$39:$B$782,E$119)+'СЕТ СН'!$I$11+СВЦЭМ!$D$10+'СЕТ СН'!$I$5-'СЕТ СН'!$I$21</f>
        <v>4263.1166148800003</v>
      </c>
      <c r="F134" s="36">
        <f>SUMIFS(СВЦЭМ!$D$39:$D$782,СВЦЭМ!$A$39:$A$782,$A134,СВЦЭМ!$B$39:$B$782,F$119)+'СЕТ СН'!$I$11+СВЦЭМ!$D$10+'СЕТ СН'!$I$5-'СЕТ СН'!$I$21</f>
        <v>4269.0060946900003</v>
      </c>
      <c r="G134" s="36">
        <f>SUMIFS(СВЦЭМ!$D$39:$D$782,СВЦЭМ!$A$39:$A$782,$A134,СВЦЭМ!$B$39:$B$782,G$119)+'СЕТ СН'!$I$11+СВЦЭМ!$D$10+'СЕТ СН'!$I$5-'СЕТ СН'!$I$21</f>
        <v>4241.5742146299999</v>
      </c>
      <c r="H134" s="36">
        <f>SUMIFS(СВЦЭМ!$D$39:$D$782,СВЦЭМ!$A$39:$A$782,$A134,СВЦЭМ!$B$39:$B$782,H$119)+'СЕТ СН'!$I$11+СВЦЭМ!$D$10+'СЕТ СН'!$I$5-'СЕТ СН'!$I$21</f>
        <v>4160.7985636499998</v>
      </c>
      <c r="I134" s="36">
        <f>SUMIFS(СВЦЭМ!$D$39:$D$782,СВЦЭМ!$A$39:$A$782,$A134,СВЦЭМ!$B$39:$B$782,I$119)+'СЕТ СН'!$I$11+СВЦЭМ!$D$10+'СЕТ СН'!$I$5-'СЕТ СН'!$I$21</f>
        <v>4096.6483640500001</v>
      </c>
      <c r="J134" s="36">
        <f>SUMIFS(СВЦЭМ!$D$39:$D$782,СВЦЭМ!$A$39:$A$782,$A134,СВЦЭМ!$B$39:$B$782,J$119)+'СЕТ СН'!$I$11+СВЦЭМ!$D$10+'СЕТ СН'!$I$5-'СЕТ СН'!$I$21</f>
        <v>4052.2867197900005</v>
      </c>
      <c r="K134" s="36">
        <f>SUMIFS(СВЦЭМ!$D$39:$D$782,СВЦЭМ!$A$39:$A$782,$A134,СВЦЭМ!$B$39:$B$782,K$119)+'СЕТ СН'!$I$11+СВЦЭМ!$D$10+'СЕТ СН'!$I$5-'СЕТ СН'!$I$21</f>
        <v>4043.1152370200002</v>
      </c>
      <c r="L134" s="36">
        <f>SUMIFS(СВЦЭМ!$D$39:$D$782,СВЦЭМ!$A$39:$A$782,$A134,СВЦЭМ!$B$39:$B$782,L$119)+'СЕТ СН'!$I$11+СВЦЭМ!$D$10+'СЕТ СН'!$I$5-'СЕТ СН'!$I$21</f>
        <v>4047.7464238700004</v>
      </c>
      <c r="M134" s="36">
        <f>SUMIFS(СВЦЭМ!$D$39:$D$782,СВЦЭМ!$A$39:$A$782,$A134,СВЦЭМ!$B$39:$B$782,M$119)+'СЕТ СН'!$I$11+СВЦЭМ!$D$10+'СЕТ СН'!$I$5-'СЕТ СН'!$I$21</f>
        <v>4078.6946978800001</v>
      </c>
      <c r="N134" s="36">
        <f>SUMIFS(СВЦЭМ!$D$39:$D$782,СВЦЭМ!$A$39:$A$782,$A134,СВЦЭМ!$B$39:$B$782,N$119)+'СЕТ СН'!$I$11+СВЦЭМ!$D$10+'СЕТ СН'!$I$5-'СЕТ СН'!$I$21</f>
        <v>4119.3844625600004</v>
      </c>
      <c r="O134" s="36">
        <f>SUMIFS(СВЦЭМ!$D$39:$D$782,СВЦЭМ!$A$39:$A$782,$A134,СВЦЭМ!$B$39:$B$782,O$119)+'СЕТ СН'!$I$11+СВЦЭМ!$D$10+'СЕТ СН'!$I$5-'СЕТ СН'!$I$21</f>
        <v>4163.5348966700003</v>
      </c>
      <c r="P134" s="36">
        <f>SUMIFS(СВЦЭМ!$D$39:$D$782,СВЦЭМ!$A$39:$A$782,$A134,СВЦЭМ!$B$39:$B$782,P$119)+'СЕТ СН'!$I$11+СВЦЭМ!$D$10+'СЕТ СН'!$I$5-'СЕТ СН'!$I$21</f>
        <v>4178.1345729300001</v>
      </c>
      <c r="Q134" s="36">
        <f>SUMIFS(СВЦЭМ!$D$39:$D$782,СВЦЭМ!$A$39:$A$782,$A134,СВЦЭМ!$B$39:$B$782,Q$119)+'СЕТ СН'!$I$11+СВЦЭМ!$D$10+'СЕТ СН'!$I$5-'СЕТ СН'!$I$21</f>
        <v>4164.0957811999997</v>
      </c>
      <c r="R134" s="36">
        <f>SUMIFS(СВЦЭМ!$D$39:$D$782,СВЦЭМ!$A$39:$A$782,$A134,СВЦЭМ!$B$39:$B$782,R$119)+'СЕТ СН'!$I$11+СВЦЭМ!$D$10+'СЕТ СН'!$I$5-'СЕТ СН'!$I$21</f>
        <v>4119.4921233100004</v>
      </c>
      <c r="S134" s="36">
        <f>SUMIFS(СВЦЭМ!$D$39:$D$782,СВЦЭМ!$A$39:$A$782,$A134,СВЦЭМ!$B$39:$B$782,S$119)+'СЕТ СН'!$I$11+СВЦЭМ!$D$10+'СЕТ СН'!$I$5-'СЕТ СН'!$I$21</f>
        <v>4082.2310901999999</v>
      </c>
      <c r="T134" s="36">
        <f>SUMIFS(СВЦЭМ!$D$39:$D$782,СВЦЭМ!$A$39:$A$782,$A134,СВЦЭМ!$B$39:$B$782,T$119)+'СЕТ СН'!$I$11+СВЦЭМ!$D$10+'СЕТ СН'!$I$5-'СЕТ СН'!$I$21</f>
        <v>4045.39677433</v>
      </c>
      <c r="U134" s="36">
        <f>SUMIFS(СВЦЭМ!$D$39:$D$782,СВЦЭМ!$A$39:$A$782,$A134,СВЦЭМ!$B$39:$B$782,U$119)+'СЕТ СН'!$I$11+СВЦЭМ!$D$10+'СЕТ СН'!$I$5-'СЕТ СН'!$I$21</f>
        <v>4031.67514725</v>
      </c>
      <c r="V134" s="36">
        <f>SUMIFS(СВЦЭМ!$D$39:$D$782,СВЦЭМ!$A$39:$A$782,$A134,СВЦЭМ!$B$39:$B$782,V$119)+'СЕТ СН'!$I$11+СВЦЭМ!$D$10+'СЕТ СН'!$I$5-'СЕТ СН'!$I$21</f>
        <v>4047.74960053</v>
      </c>
      <c r="W134" s="36">
        <f>SUMIFS(СВЦЭМ!$D$39:$D$782,СВЦЭМ!$A$39:$A$782,$A134,СВЦЭМ!$B$39:$B$782,W$119)+'СЕТ СН'!$I$11+СВЦЭМ!$D$10+'СЕТ СН'!$I$5-'СЕТ СН'!$I$21</f>
        <v>4065.7209159900003</v>
      </c>
      <c r="X134" s="36">
        <f>SUMIFS(СВЦЭМ!$D$39:$D$782,СВЦЭМ!$A$39:$A$782,$A134,СВЦЭМ!$B$39:$B$782,X$119)+'СЕТ СН'!$I$11+СВЦЭМ!$D$10+'СЕТ СН'!$I$5-'СЕТ СН'!$I$21</f>
        <v>4090.7426874400003</v>
      </c>
      <c r="Y134" s="36">
        <f>SUMIFS(СВЦЭМ!$D$39:$D$782,СВЦЭМ!$A$39:$A$782,$A134,СВЦЭМ!$B$39:$B$782,Y$119)+'СЕТ СН'!$I$11+СВЦЭМ!$D$10+'СЕТ СН'!$I$5-'СЕТ СН'!$I$21</f>
        <v>4118.38002099</v>
      </c>
    </row>
    <row r="135" spans="1:25" ht="15.75" x14ac:dyDescent="0.2">
      <c r="A135" s="35">
        <f t="shared" si="3"/>
        <v>44636</v>
      </c>
      <c r="B135" s="36">
        <f>SUMIFS(СВЦЭМ!$D$39:$D$782,СВЦЭМ!$A$39:$A$782,$A135,СВЦЭМ!$B$39:$B$782,B$119)+'СЕТ СН'!$I$11+СВЦЭМ!$D$10+'СЕТ СН'!$I$5-'СЕТ СН'!$I$21</f>
        <v>4122.7315902400005</v>
      </c>
      <c r="C135" s="36">
        <f>SUMIFS(СВЦЭМ!$D$39:$D$782,СВЦЭМ!$A$39:$A$782,$A135,СВЦЭМ!$B$39:$B$782,C$119)+'СЕТ СН'!$I$11+СВЦЭМ!$D$10+'СЕТ СН'!$I$5-'СЕТ СН'!$I$21</f>
        <v>4182.8499245200001</v>
      </c>
      <c r="D135" s="36">
        <f>SUMIFS(СВЦЭМ!$D$39:$D$782,СВЦЭМ!$A$39:$A$782,$A135,СВЦЭМ!$B$39:$B$782,D$119)+'СЕТ СН'!$I$11+СВЦЭМ!$D$10+'СЕТ СН'!$I$5-'СЕТ СН'!$I$21</f>
        <v>4253.2303745700001</v>
      </c>
      <c r="E135" s="36">
        <f>SUMIFS(СВЦЭМ!$D$39:$D$782,СВЦЭМ!$A$39:$A$782,$A135,СВЦЭМ!$B$39:$B$782,E$119)+'СЕТ СН'!$I$11+СВЦЭМ!$D$10+'СЕТ СН'!$I$5-'СЕТ СН'!$I$21</f>
        <v>4267.9806660499999</v>
      </c>
      <c r="F135" s="36">
        <f>SUMIFS(СВЦЭМ!$D$39:$D$782,СВЦЭМ!$A$39:$A$782,$A135,СВЦЭМ!$B$39:$B$782,F$119)+'СЕТ СН'!$I$11+СВЦЭМ!$D$10+'СЕТ СН'!$I$5-'СЕТ СН'!$I$21</f>
        <v>4271.1811782200002</v>
      </c>
      <c r="G135" s="36">
        <f>SUMIFS(СВЦЭМ!$D$39:$D$782,СВЦЭМ!$A$39:$A$782,$A135,СВЦЭМ!$B$39:$B$782,G$119)+'СЕТ СН'!$I$11+СВЦЭМ!$D$10+'СЕТ СН'!$I$5-'СЕТ СН'!$I$21</f>
        <v>4243.2839395299998</v>
      </c>
      <c r="H135" s="36">
        <f>SUMIFS(СВЦЭМ!$D$39:$D$782,СВЦЭМ!$A$39:$A$782,$A135,СВЦЭМ!$B$39:$B$782,H$119)+'СЕТ СН'!$I$11+СВЦЭМ!$D$10+'СЕТ СН'!$I$5-'СЕТ СН'!$I$21</f>
        <v>4171.3365426400005</v>
      </c>
      <c r="I135" s="36">
        <f>SUMIFS(СВЦЭМ!$D$39:$D$782,СВЦЭМ!$A$39:$A$782,$A135,СВЦЭМ!$B$39:$B$782,I$119)+'СЕТ СН'!$I$11+СВЦЭМ!$D$10+'СЕТ СН'!$I$5-'СЕТ СН'!$I$21</f>
        <v>4108.3671757700004</v>
      </c>
      <c r="J135" s="36">
        <f>SUMIFS(СВЦЭМ!$D$39:$D$782,СВЦЭМ!$A$39:$A$782,$A135,СВЦЭМ!$B$39:$B$782,J$119)+'СЕТ СН'!$I$11+СВЦЭМ!$D$10+'СЕТ СН'!$I$5-'СЕТ СН'!$I$21</f>
        <v>4076.9206434400003</v>
      </c>
      <c r="K135" s="36">
        <f>SUMIFS(СВЦЭМ!$D$39:$D$782,СВЦЭМ!$A$39:$A$782,$A135,СВЦЭМ!$B$39:$B$782,K$119)+'СЕТ СН'!$I$11+СВЦЭМ!$D$10+'СЕТ СН'!$I$5-'СЕТ СН'!$I$21</f>
        <v>4071.9146807100005</v>
      </c>
      <c r="L135" s="36">
        <f>SUMIFS(СВЦЭМ!$D$39:$D$782,СВЦЭМ!$A$39:$A$782,$A135,СВЦЭМ!$B$39:$B$782,L$119)+'СЕТ СН'!$I$11+СВЦЭМ!$D$10+'СЕТ СН'!$I$5-'СЕТ СН'!$I$21</f>
        <v>4075.2474498800002</v>
      </c>
      <c r="M135" s="36">
        <f>SUMIFS(СВЦЭМ!$D$39:$D$782,СВЦЭМ!$A$39:$A$782,$A135,СВЦЭМ!$B$39:$B$782,M$119)+'СЕТ СН'!$I$11+СВЦЭМ!$D$10+'СЕТ СН'!$I$5-'СЕТ СН'!$I$21</f>
        <v>4121.9540835500002</v>
      </c>
      <c r="N135" s="36">
        <f>SUMIFS(СВЦЭМ!$D$39:$D$782,СВЦЭМ!$A$39:$A$782,$A135,СВЦЭМ!$B$39:$B$782,N$119)+'СЕТ СН'!$I$11+СВЦЭМ!$D$10+'СЕТ СН'!$I$5-'СЕТ СН'!$I$21</f>
        <v>4144.0031042299997</v>
      </c>
      <c r="O135" s="36">
        <f>SUMIFS(СВЦЭМ!$D$39:$D$782,СВЦЭМ!$A$39:$A$782,$A135,СВЦЭМ!$B$39:$B$782,O$119)+'СЕТ СН'!$I$11+СВЦЭМ!$D$10+'СЕТ СН'!$I$5-'СЕТ СН'!$I$21</f>
        <v>4187.50865557</v>
      </c>
      <c r="P135" s="36">
        <f>SUMIFS(СВЦЭМ!$D$39:$D$782,СВЦЭМ!$A$39:$A$782,$A135,СВЦЭМ!$B$39:$B$782,P$119)+'СЕТ СН'!$I$11+СВЦЭМ!$D$10+'СЕТ СН'!$I$5-'СЕТ СН'!$I$21</f>
        <v>4197.7033896299999</v>
      </c>
      <c r="Q135" s="36">
        <f>SUMIFS(СВЦЭМ!$D$39:$D$782,СВЦЭМ!$A$39:$A$782,$A135,СВЦЭМ!$B$39:$B$782,Q$119)+'СЕТ СН'!$I$11+СВЦЭМ!$D$10+'СЕТ СН'!$I$5-'СЕТ СН'!$I$21</f>
        <v>4166.3474328800003</v>
      </c>
      <c r="R135" s="36">
        <f>SUMIFS(СВЦЭМ!$D$39:$D$782,СВЦЭМ!$A$39:$A$782,$A135,СВЦЭМ!$B$39:$B$782,R$119)+'СЕТ СН'!$I$11+СВЦЭМ!$D$10+'СЕТ СН'!$I$5-'СЕТ СН'!$I$21</f>
        <v>4143.9359379400003</v>
      </c>
      <c r="S135" s="36">
        <f>SUMIFS(СВЦЭМ!$D$39:$D$782,СВЦЭМ!$A$39:$A$782,$A135,СВЦЭМ!$B$39:$B$782,S$119)+'СЕТ СН'!$I$11+СВЦЭМ!$D$10+'СЕТ СН'!$I$5-'СЕТ СН'!$I$21</f>
        <v>4100.1665399100002</v>
      </c>
      <c r="T135" s="36">
        <f>SUMIFS(СВЦЭМ!$D$39:$D$782,СВЦЭМ!$A$39:$A$782,$A135,СВЦЭМ!$B$39:$B$782,T$119)+'СЕТ СН'!$I$11+СВЦЭМ!$D$10+'СЕТ СН'!$I$5-'СЕТ СН'!$I$21</f>
        <v>4072.7284982900001</v>
      </c>
      <c r="U135" s="36">
        <f>SUMIFS(СВЦЭМ!$D$39:$D$782,СВЦЭМ!$A$39:$A$782,$A135,СВЦЭМ!$B$39:$B$782,U$119)+'СЕТ СН'!$I$11+СВЦЭМ!$D$10+'СЕТ СН'!$I$5-'СЕТ СН'!$I$21</f>
        <v>4047.41199615</v>
      </c>
      <c r="V135" s="36">
        <f>SUMIFS(СВЦЭМ!$D$39:$D$782,СВЦЭМ!$A$39:$A$782,$A135,СВЦЭМ!$B$39:$B$782,V$119)+'СЕТ СН'!$I$11+СВЦЭМ!$D$10+'СЕТ СН'!$I$5-'СЕТ СН'!$I$21</f>
        <v>4064.4478596700001</v>
      </c>
      <c r="W135" s="36">
        <f>SUMIFS(СВЦЭМ!$D$39:$D$782,СВЦЭМ!$A$39:$A$782,$A135,СВЦЭМ!$B$39:$B$782,W$119)+'СЕТ СН'!$I$11+СВЦЭМ!$D$10+'СЕТ СН'!$I$5-'СЕТ СН'!$I$21</f>
        <v>4097.72394368</v>
      </c>
      <c r="X135" s="36">
        <f>SUMIFS(СВЦЭМ!$D$39:$D$782,СВЦЭМ!$A$39:$A$782,$A135,СВЦЭМ!$B$39:$B$782,X$119)+'СЕТ СН'!$I$11+СВЦЭМ!$D$10+'СЕТ СН'!$I$5-'СЕТ СН'!$I$21</f>
        <v>4121.9318742300002</v>
      </c>
      <c r="Y135" s="36">
        <f>SUMIFS(СВЦЭМ!$D$39:$D$782,СВЦЭМ!$A$39:$A$782,$A135,СВЦЭМ!$B$39:$B$782,Y$119)+'СЕТ СН'!$I$11+СВЦЭМ!$D$10+'СЕТ СН'!$I$5-'СЕТ СН'!$I$21</f>
        <v>4138.3001280999997</v>
      </c>
    </row>
    <row r="136" spans="1:25" ht="15.75" x14ac:dyDescent="0.2">
      <c r="A136" s="35">
        <f t="shared" si="3"/>
        <v>44637</v>
      </c>
      <c r="B136" s="36">
        <f>SUMIFS(СВЦЭМ!$D$39:$D$782,СВЦЭМ!$A$39:$A$782,$A136,СВЦЭМ!$B$39:$B$782,B$119)+'СЕТ СН'!$I$11+СВЦЭМ!$D$10+'СЕТ СН'!$I$5-'СЕТ СН'!$I$21</f>
        <v>4157.2424449200007</v>
      </c>
      <c r="C136" s="36">
        <f>SUMIFS(СВЦЭМ!$D$39:$D$782,СВЦЭМ!$A$39:$A$782,$A136,СВЦЭМ!$B$39:$B$782,C$119)+'СЕТ СН'!$I$11+СВЦЭМ!$D$10+'СЕТ СН'!$I$5-'СЕТ СН'!$I$21</f>
        <v>4218.3434237900001</v>
      </c>
      <c r="D136" s="36">
        <f>SUMIFS(СВЦЭМ!$D$39:$D$782,СВЦЭМ!$A$39:$A$782,$A136,СВЦЭМ!$B$39:$B$782,D$119)+'СЕТ СН'!$I$11+СВЦЭМ!$D$10+'СЕТ СН'!$I$5-'СЕТ СН'!$I$21</f>
        <v>4280.0754305999999</v>
      </c>
      <c r="E136" s="36">
        <f>SUMIFS(СВЦЭМ!$D$39:$D$782,СВЦЭМ!$A$39:$A$782,$A136,СВЦЭМ!$B$39:$B$782,E$119)+'СЕТ СН'!$I$11+СВЦЭМ!$D$10+'СЕТ СН'!$I$5-'СЕТ СН'!$I$21</f>
        <v>4302.8137522699999</v>
      </c>
      <c r="F136" s="36">
        <f>SUMIFS(СВЦЭМ!$D$39:$D$782,СВЦЭМ!$A$39:$A$782,$A136,СВЦЭМ!$B$39:$B$782,F$119)+'СЕТ СН'!$I$11+СВЦЭМ!$D$10+'СЕТ СН'!$I$5-'СЕТ СН'!$I$21</f>
        <v>4298.5793732700004</v>
      </c>
      <c r="G136" s="36">
        <f>SUMIFS(СВЦЭМ!$D$39:$D$782,СВЦЭМ!$A$39:$A$782,$A136,СВЦЭМ!$B$39:$B$782,G$119)+'СЕТ СН'!$I$11+СВЦЭМ!$D$10+'СЕТ СН'!$I$5-'СЕТ СН'!$I$21</f>
        <v>4279.2605018100003</v>
      </c>
      <c r="H136" s="36">
        <f>SUMIFS(СВЦЭМ!$D$39:$D$782,СВЦЭМ!$A$39:$A$782,$A136,СВЦЭМ!$B$39:$B$782,H$119)+'СЕТ СН'!$I$11+СВЦЭМ!$D$10+'СЕТ СН'!$I$5-'СЕТ СН'!$I$21</f>
        <v>4202.0114389400005</v>
      </c>
      <c r="I136" s="36">
        <f>SUMIFS(СВЦЭМ!$D$39:$D$782,СВЦЭМ!$A$39:$A$782,$A136,СВЦЭМ!$B$39:$B$782,I$119)+'СЕТ СН'!$I$11+СВЦЭМ!$D$10+'СЕТ СН'!$I$5-'СЕТ СН'!$I$21</f>
        <v>4109.4921438000001</v>
      </c>
      <c r="J136" s="36">
        <f>SUMIFS(СВЦЭМ!$D$39:$D$782,СВЦЭМ!$A$39:$A$782,$A136,СВЦЭМ!$B$39:$B$782,J$119)+'СЕТ СН'!$I$11+СВЦЭМ!$D$10+'СЕТ СН'!$I$5-'СЕТ СН'!$I$21</f>
        <v>4065.8211289400001</v>
      </c>
      <c r="K136" s="36">
        <f>SUMIFS(СВЦЭМ!$D$39:$D$782,СВЦЭМ!$A$39:$A$782,$A136,СВЦЭМ!$B$39:$B$782,K$119)+'СЕТ СН'!$I$11+СВЦЭМ!$D$10+'СЕТ СН'!$I$5-'СЕТ СН'!$I$21</f>
        <v>4065.0189225300001</v>
      </c>
      <c r="L136" s="36">
        <f>SUMIFS(СВЦЭМ!$D$39:$D$782,СВЦЭМ!$A$39:$A$782,$A136,СВЦЭМ!$B$39:$B$782,L$119)+'СЕТ СН'!$I$11+СВЦЭМ!$D$10+'СЕТ СН'!$I$5-'СЕТ СН'!$I$21</f>
        <v>4067.0888695700005</v>
      </c>
      <c r="M136" s="36">
        <f>SUMIFS(СВЦЭМ!$D$39:$D$782,СВЦЭМ!$A$39:$A$782,$A136,СВЦЭМ!$B$39:$B$782,M$119)+'СЕТ СН'!$I$11+СВЦЭМ!$D$10+'СЕТ СН'!$I$5-'СЕТ СН'!$I$21</f>
        <v>4120.6838411900007</v>
      </c>
      <c r="N136" s="36">
        <f>SUMIFS(СВЦЭМ!$D$39:$D$782,СВЦЭМ!$A$39:$A$782,$A136,СВЦЭМ!$B$39:$B$782,N$119)+'СЕТ СН'!$I$11+СВЦЭМ!$D$10+'СЕТ СН'!$I$5-'СЕТ СН'!$I$21</f>
        <v>4157.0341388400002</v>
      </c>
      <c r="O136" s="36">
        <f>SUMIFS(СВЦЭМ!$D$39:$D$782,СВЦЭМ!$A$39:$A$782,$A136,СВЦЭМ!$B$39:$B$782,O$119)+'СЕТ СН'!$I$11+СВЦЭМ!$D$10+'СЕТ СН'!$I$5-'СЕТ СН'!$I$21</f>
        <v>4186.5705309800005</v>
      </c>
      <c r="P136" s="36">
        <f>SUMIFS(СВЦЭМ!$D$39:$D$782,СВЦЭМ!$A$39:$A$782,$A136,СВЦЭМ!$B$39:$B$782,P$119)+'СЕТ СН'!$I$11+СВЦЭМ!$D$10+'СЕТ СН'!$I$5-'СЕТ СН'!$I$21</f>
        <v>4209.7108039200002</v>
      </c>
      <c r="Q136" s="36">
        <f>SUMIFS(СВЦЭМ!$D$39:$D$782,СВЦЭМ!$A$39:$A$782,$A136,СВЦЭМ!$B$39:$B$782,Q$119)+'СЕТ СН'!$I$11+СВЦЭМ!$D$10+'СЕТ СН'!$I$5-'СЕТ СН'!$I$21</f>
        <v>4191.6740214000001</v>
      </c>
      <c r="R136" s="36">
        <f>SUMIFS(СВЦЭМ!$D$39:$D$782,СВЦЭМ!$A$39:$A$782,$A136,СВЦЭМ!$B$39:$B$782,R$119)+'СЕТ СН'!$I$11+СВЦЭМ!$D$10+'СЕТ СН'!$I$5-'СЕТ СН'!$I$21</f>
        <v>4156.7238316600005</v>
      </c>
      <c r="S136" s="36">
        <f>SUMIFS(СВЦЭМ!$D$39:$D$782,СВЦЭМ!$A$39:$A$782,$A136,СВЦЭМ!$B$39:$B$782,S$119)+'СЕТ СН'!$I$11+СВЦЭМ!$D$10+'СЕТ СН'!$I$5-'СЕТ СН'!$I$21</f>
        <v>4109.4470660799998</v>
      </c>
      <c r="T136" s="36">
        <f>SUMIFS(СВЦЭМ!$D$39:$D$782,СВЦЭМ!$A$39:$A$782,$A136,СВЦЭМ!$B$39:$B$782,T$119)+'СЕТ СН'!$I$11+СВЦЭМ!$D$10+'СЕТ СН'!$I$5-'СЕТ СН'!$I$21</f>
        <v>4075.8827859000003</v>
      </c>
      <c r="U136" s="36">
        <f>SUMIFS(СВЦЭМ!$D$39:$D$782,СВЦЭМ!$A$39:$A$782,$A136,СВЦЭМ!$B$39:$B$782,U$119)+'СЕТ СН'!$I$11+СВЦЭМ!$D$10+'СЕТ СН'!$I$5-'СЕТ СН'!$I$21</f>
        <v>4049.3841594200003</v>
      </c>
      <c r="V136" s="36">
        <f>SUMIFS(СВЦЭМ!$D$39:$D$782,СВЦЭМ!$A$39:$A$782,$A136,СВЦЭМ!$B$39:$B$782,V$119)+'СЕТ СН'!$I$11+СВЦЭМ!$D$10+'СЕТ СН'!$I$5-'СЕТ СН'!$I$21</f>
        <v>4083.8334362000005</v>
      </c>
      <c r="W136" s="36">
        <f>SUMIFS(СВЦЭМ!$D$39:$D$782,СВЦЭМ!$A$39:$A$782,$A136,СВЦЭМ!$B$39:$B$782,W$119)+'СЕТ СН'!$I$11+СВЦЭМ!$D$10+'СЕТ СН'!$I$5-'СЕТ СН'!$I$21</f>
        <v>4075.4908742400003</v>
      </c>
      <c r="X136" s="36">
        <f>SUMIFS(СВЦЭМ!$D$39:$D$782,СВЦЭМ!$A$39:$A$782,$A136,СВЦЭМ!$B$39:$B$782,X$119)+'СЕТ СН'!$I$11+СВЦЭМ!$D$10+'СЕТ СН'!$I$5-'СЕТ СН'!$I$21</f>
        <v>4074.2156633800005</v>
      </c>
      <c r="Y136" s="36">
        <f>SUMIFS(СВЦЭМ!$D$39:$D$782,СВЦЭМ!$A$39:$A$782,$A136,СВЦЭМ!$B$39:$B$782,Y$119)+'СЕТ СН'!$I$11+СВЦЭМ!$D$10+'СЕТ СН'!$I$5-'СЕТ СН'!$I$21</f>
        <v>4097.37456303</v>
      </c>
    </row>
    <row r="137" spans="1:25" ht="15.75" x14ac:dyDescent="0.2">
      <c r="A137" s="35">
        <f t="shared" si="3"/>
        <v>44638</v>
      </c>
      <c r="B137" s="36">
        <f>SUMIFS(СВЦЭМ!$D$39:$D$782,СВЦЭМ!$A$39:$A$782,$A137,СВЦЭМ!$B$39:$B$782,B$119)+'СЕТ СН'!$I$11+СВЦЭМ!$D$10+'СЕТ СН'!$I$5-'СЕТ СН'!$I$21</f>
        <v>4061.6105969600003</v>
      </c>
      <c r="C137" s="36">
        <f>SUMIFS(СВЦЭМ!$D$39:$D$782,СВЦЭМ!$A$39:$A$782,$A137,СВЦЭМ!$B$39:$B$782,C$119)+'СЕТ СН'!$I$11+СВЦЭМ!$D$10+'СЕТ СН'!$I$5-'СЕТ СН'!$I$21</f>
        <v>4081.0181910700003</v>
      </c>
      <c r="D137" s="36">
        <f>SUMIFS(СВЦЭМ!$D$39:$D$782,СВЦЭМ!$A$39:$A$782,$A137,СВЦЭМ!$B$39:$B$782,D$119)+'СЕТ СН'!$I$11+СВЦЭМ!$D$10+'СЕТ СН'!$I$5-'СЕТ СН'!$I$21</f>
        <v>4174.6357055600001</v>
      </c>
      <c r="E137" s="36">
        <f>SUMIFS(СВЦЭМ!$D$39:$D$782,СВЦЭМ!$A$39:$A$782,$A137,СВЦЭМ!$B$39:$B$782,E$119)+'СЕТ СН'!$I$11+СВЦЭМ!$D$10+'СЕТ СН'!$I$5-'СЕТ СН'!$I$21</f>
        <v>4202.1083642800004</v>
      </c>
      <c r="F137" s="36">
        <f>SUMIFS(СВЦЭМ!$D$39:$D$782,СВЦЭМ!$A$39:$A$782,$A137,СВЦЭМ!$B$39:$B$782,F$119)+'СЕТ СН'!$I$11+СВЦЭМ!$D$10+'СЕТ СН'!$I$5-'СЕТ СН'!$I$21</f>
        <v>4225.6754559800002</v>
      </c>
      <c r="G137" s="36">
        <f>SUMIFS(СВЦЭМ!$D$39:$D$782,СВЦЭМ!$A$39:$A$782,$A137,СВЦЭМ!$B$39:$B$782,G$119)+'СЕТ СН'!$I$11+СВЦЭМ!$D$10+'СЕТ СН'!$I$5-'СЕТ СН'!$I$21</f>
        <v>4204.0501072900006</v>
      </c>
      <c r="H137" s="36">
        <f>SUMIFS(СВЦЭМ!$D$39:$D$782,СВЦЭМ!$A$39:$A$782,$A137,СВЦЭМ!$B$39:$B$782,H$119)+'СЕТ СН'!$I$11+СВЦЭМ!$D$10+'СЕТ СН'!$I$5-'СЕТ СН'!$I$21</f>
        <v>4146.9379480200005</v>
      </c>
      <c r="I137" s="36">
        <f>SUMIFS(СВЦЭМ!$D$39:$D$782,СВЦЭМ!$A$39:$A$782,$A137,СВЦЭМ!$B$39:$B$782,I$119)+'СЕТ СН'!$I$11+СВЦЭМ!$D$10+'СЕТ СН'!$I$5-'СЕТ СН'!$I$21</f>
        <v>4080.4484903600005</v>
      </c>
      <c r="J137" s="36">
        <f>SUMIFS(СВЦЭМ!$D$39:$D$782,СВЦЭМ!$A$39:$A$782,$A137,СВЦЭМ!$B$39:$B$782,J$119)+'СЕТ СН'!$I$11+СВЦЭМ!$D$10+'СЕТ СН'!$I$5-'СЕТ СН'!$I$21</f>
        <v>4051.2139671700002</v>
      </c>
      <c r="K137" s="36">
        <f>SUMIFS(СВЦЭМ!$D$39:$D$782,СВЦЭМ!$A$39:$A$782,$A137,СВЦЭМ!$B$39:$B$782,K$119)+'СЕТ СН'!$I$11+СВЦЭМ!$D$10+'СЕТ СН'!$I$5-'СЕТ СН'!$I$21</f>
        <v>4051.5256456000002</v>
      </c>
      <c r="L137" s="36">
        <f>SUMIFS(СВЦЭМ!$D$39:$D$782,СВЦЭМ!$A$39:$A$782,$A137,СВЦЭМ!$B$39:$B$782,L$119)+'СЕТ СН'!$I$11+СВЦЭМ!$D$10+'СЕТ СН'!$I$5-'СЕТ СН'!$I$21</f>
        <v>4056.4518521</v>
      </c>
      <c r="M137" s="36">
        <f>SUMIFS(СВЦЭМ!$D$39:$D$782,СВЦЭМ!$A$39:$A$782,$A137,СВЦЭМ!$B$39:$B$782,M$119)+'СЕТ СН'!$I$11+СВЦЭМ!$D$10+'СЕТ СН'!$I$5-'СЕТ СН'!$I$21</f>
        <v>4084.1264472700004</v>
      </c>
      <c r="N137" s="36">
        <f>SUMIFS(СВЦЭМ!$D$39:$D$782,СВЦЭМ!$A$39:$A$782,$A137,СВЦЭМ!$B$39:$B$782,N$119)+'СЕТ СН'!$I$11+СВЦЭМ!$D$10+'СЕТ СН'!$I$5-'СЕТ СН'!$I$21</f>
        <v>4135.6004315099999</v>
      </c>
      <c r="O137" s="36">
        <f>SUMIFS(СВЦЭМ!$D$39:$D$782,СВЦЭМ!$A$39:$A$782,$A137,СВЦЭМ!$B$39:$B$782,O$119)+'СЕТ СН'!$I$11+СВЦЭМ!$D$10+'СЕТ СН'!$I$5-'СЕТ СН'!$I$21</f>
        <v>4163.3747650300002</v>
      </c>
      <c r="P137" s="36">
        <f>SUMIFS(СВЦЭМ!$D$39:$D$782,СВЦЭМ!$A$39:$A$782,$A137,СВЦЭМ!$B$39:$B$782,P$119)+'СЕТ СН'!$I$11+СВЦЭМ!$D$10+'СЕТ СН'!$I$5-'СЕТ СН'!$I$21</f>
        <v>4196.2309781800004</v>
      </c>
      <c r="Q137" s="36">
        <f>SUMIFS(СВЦЭМ!$D$39:$D$782,СВЦЭМ!$A$39:$A$782,$A137,СВЦЭМ!$B$39:$B$782,Q$119)+'СЕТ СН'!$I$11+СВЦЭМ!$D$10+'СЕТ СН'!$I$5-'СЕТ СН'!$I$21</f>
        <v>4178.9261757200002</v>
      </c>
      <c r="R137" s="36">
        <f>SUMIFS(СВЦЭМ!$D$39:$D$782,СВЦЭМ!$A$39:$A$782,$A137,СВЦЭМ!$B$39:$B$782,R$119)+'СЕТ СН'!$I$11+СВЦЭМ!$D$10+'СЕТ СН'!$I$5-'СЕТ СН'!$I$21</f>
        <v>4133.8710972900008</v>
      </c>
      <c r="S137" s="36">
        <f>SUMIFS(СВЦЭМ!$D$39:$D$782,СВЦЭМ!$A$39:$A$782,$A137,СВЦЭМ!$B$39:$B$782,S$119)+'СЕТ СН'!$I$11+СВЦЭМ!$D$10+'СЕТ СН'!$I$5-'СЕТ СН'!$I$21</f>
        <v>4097.6649847000008</v>
      </c>
      <c r="T137" s="36">
        <f>SUMIFS(СВЦЭМ!$D$39:$D$782,СВЦЭМ!$A$39:$A$782,$A137,СВЦЭМ!$B$39:$B$782,T$119)+'СЕТ СН'!$I$11+СВЦЭМ!$D$10+'СЕТ СН'!$I$5-'СЕТ СН'!$I$21</f>
        <v>4056.0493712000002</v>
      </c>
      <c r="U137" s="36">
        <f>SUMIFS(СВЦЭМ!$D$39:$D$782,СВЦЭМ!$A$39:$A$782,$A137,СВЦЭМ!$B$39:$B$782,U$119)+'СЕТ СН'!$I$11+СВЦЭМ!$D$10+'СЕТ СН'!$I$5-'СЕТ СН'!$I$21</f>
        <v>4029.0875245200004</v>
      </c>
      <c r="V137" s="36">
        <f>SUMIFS(СВЦЭМ!$D$39:$D$782,СВЦЭМ!$A$39:$A$782,$A137,СВЦЭМ!$B$39:$B$782,V$119)+'СЕТ СН'!$I$11+СВЦЭМ!$D$10+'СЕТ СН'!$I$5-'СЕТ СН'!$I$21</f>
        <v>4052.2854682200004</v>
      </c>
      <c r="W137" s="36">
        <f>SUMIFS(СВЦЭМ!$D$39:$D$782,СВЦЭМ!$A$39:$A$782,$A137,СВЦЭМ!$B$39:$B$782,W$119)+'СЕТ СН'!$I$11+СВЦЭМ!$D$10+'СЕТ СН'!$I$5-'СЕТ СН'!$I$21</f>
        <v>4070.9087317700005</v>
      </c>
      <c r="X137" s="36">
        <f>SUMIFS(СВЦЭМ!$D$39:$D$782,СВЦЭМ!$A$39:$A$782,$A137,СВЦЭМ!$B$39:$B$782,X$119)+'СЕТ СН'!$I$11+СВЦЭМ!$D$10+'СЕТ СН'!$I$5-'СЕТ СН'!$I$21</f>
        <v>4089.8101903900001</v>
      </c>
      <c r="Y137" s="36">
        <f>SUMIFS(СВЦЭМ!$D$39:$D$782,СВЦЭМ!$A$39:$A$782,$A137,СВЦЭМ!$B$39:$B$782,Y$119)+'СЕТ СН'!$I$11+СВЦЭМ!$D$10+'СЕТ СН'!$I$5-'СЕТ СН'!$I$21</f>
        <v>4102.6546844500008</v>
      </c>
    </row>
    <row r="138" spans="1:25" ht="15.75" x14ac:dyDescent="0.2">
      <c r="A138" s="35">
        <f t="shared" si="3"/>
        <v>44639</v>
      </c>
      <c r="B138" s="36">
        <f>SUMIFS(СВЦЭМ!$D$39:$D$782,СВЦЭМ!$A$39:$A$782,$A138,СВЦЭМ!$B$39:$B$782,B$119)+'СЕТ СН'!$I$11+СВЦЭМ!$D$10+'СЕТ СН'!$I$5-'СЕТ СН'!$I$21</f>
        <v>4110.6169769600001</v>
      </c>
      <c r="C138" s="36">
        <f>SUMIFS(СВЦЭМ!$D$39:$D$782,СВЦЭМ!$A$39:$A$782,$A138,СВЦЭМ!$B$39:$B$782,C$119)+'СЕТ СН'!$I$11+СВЦЭМ!$D$10+'СЕТ СН'!$I$5-'СЕТ СН'!$I$21</f>
        <v>4088.5864692100004</v>
      </c>
      <c r="D138" s="36">
        <f>SUMIFS(СВЦЭМ!$D$39:$D$782,СВЦЭМ!$A$39:$A$782,$A138,СВЦЭМ!$B$39:$B$782,D$119)+'СЕТ СН'!$I$11+СВЦЭМ!$D$10+'СЕТ СН'!$I$5-'СЕТ СН'!$I$21</f>
        <v>4188.6188090100004</v>
      </c>
      <c r="E138" s="36">
        <f>SUMIFS(СВЦЭМ!$D$39:$D$782,СВЦЭМ!$A$39:$A$782,$A138,СВЦЭМ!$B$39:$B$782,E$119)+'СЕТ СН'!$I$11+СВЦЭМ!$D$10+'СЕТ СН'!$I$5-'СЕТ СН'!$I$21</f>
        <v>4206.3331887800005</v>
      </c>
      <c r="F138" s="36">
        <f>SUMIFS(СВЦЭМ!$D$39:$D$782,СВЦЭМ!$A$39:$A$782,$A138,СВЦЭМ!$B$39:$B$782,F$119)+'СЕТ СН'!$I$11+СВЦЭМ!$D$10+'СЕТ СН'!$I$5-'СЕТ СН'!$I$21</f>
        <v>4200.10707998</v>
      </c>
      <c r="G138" s="36">
        <f>SUMIFS(СВЦЭМ!$D$39:$D$782,СВЦЭМ!$A$39:$A$782,$A138,СВЦЭМ!$B$39:$B$782,G$119)+'СЕТ СН'!$I$11+СВЦЭМ!$D$10+'СЕТ СН'!$I$5-'СЕТ СН'!$I$21</f>
        <v>4155.0416662600001</v>
      </c>
      <c r="H138" s="36">
        <f>SUMIFS(СВЦЭМ!$D$39:$D$782,СВЦЭМ!$A$39:$A$782,$A138,СВЦЭМ!$B$39:$B$782,H$119)+'СЕТ СН'!$I$11+СВЦЭМ!$D$10+'СЕТ СН'!$I$5-'СЕТ СН'!$I$21</f>
        <v>4107.0855476100005</v>
      </c>
      <c r="I138" s="36">
        <f>SUMIFS(СВЦЭМ!$D$39:$D$782,СВЦЭМ!$A$39:$A$782,$A138,СВЦЭМ!$B$39:$B$782,I$119)+'СЕТ СН'!$I$11+СВЦЭМ!$D$10+'СЕТ СН'!$I$5-'СЕТ СН'!$I$21</f>
        <v>4032.7486251200003</v>
      </c>
      <c r="J138" s="36">
        <f>SUMIFS(СВЦЭМ!$D$39:$D$782,СВЦЭМ!$A$39:$A$782,$A138,СВЦЭМ!$B$39:$B$782,J$119)+'СЕТ СН'!$I$11+СВЦЭМ!$D$10+'СЕТ СН'!$I$5-'СЕТ СН'!$I$21</f>
        <v>3967.5923776400004</v>
      </c>
      <c r="K138" s="36">
        <f>SUMIFS(СВЦЭМ!$D$39:$D$782,СВЦЭМ!$A$39:$A$782,$A138,СВЦЭМ!$B$39:$B$782,K$119)+'СЕТ СН'!$I$11+СВЦЭМ!$D$10+'СЕТ СН'!$I$5-'СЕТ СН'!$I$21</f>
        <v>3982.3025842300003</v>
      </c>
      <c r="L138" s="36">
        <f>SUMIFS(СВЦЭМ!$D$39:$D$782,СВЦЭМ!$A$39:$A$782,$A138,СВЦЭМ!$B$39:$B$782,L$119)+'СЕТ СН'!$I$11+СВЦЭМ!$D$10+'СЕТ СН'!$I$5-'СЕТ СН'!$I$21</f>
        <v>3987.7155691800003</v>
      </c>
      <c r="M138" s="36">
        <f>SUMIFS(СВЦЭМ!$D$39:$D$782,СВЦЭМ!$A$39:$A$782,$A138,СВЦЭМ!$B$39:$B$782,M$119)+'СЕТ СН'!$I$11+СВЦЭМ!$D$10+'СЕТ СН'!$I$5-'СЕТ СН'!$I$21</f>
        <v>4034.4083343400002</v>
      </c>
      <c r="N138" s="36">
        <f>SUMIFS(СВЦЭМ!$D$39:$D$782,СВЦЭМ!$A$39:$A$782,$A138,СВЦЭМ!$B$39:$B$782,N$119)+'СЕТ СН'!$I$11+СВЦЭМ!$D$10+'СЕТ СН'!$I$5-'СЕТ СН'!$I$21</f>
        <v>4091.91239331</v>
      </c>
      <c r="O138" s="36">
        <f>SUMIFS(СВЦЭМ!$D$39:$D$782,СВЦЭМ!$A$39:$A$782,$A138,СВЦЭМ!$B$39:$B$782,O$119)+'СЕТ СН'!$I$11+СВЦЭМ!$D$10+'СЕТ СН'!$I$5-'СЕТ СН'!$I$21</f>
        <v>4152.1691363800001</v>
      </c>
      <c r="P138" s="36">
        <f>SUMIFS(СВЦЭМ!$D$39:$D$782,СВЦЭМ!$A$39:$A$782,$A138,СВЦЭМ!$B$39:$B$782,P$119)+'СЕТ СН'!$I$11+СВЦЭМ!$D$10+'СЕТ СН'!$I$5-'СЕТ СН'!$I$21</f>
        <v>4175.7687744800005</v>
      </c>
      <c r="Q138" s="36">
        <f>SUMIFS(СВЦЭМ!$D$39:$D$782,СВЦЭМ!$A$39:$A$782,$A138,СВЦЭМ!$B$39:$B$782,Q$119)+'СЕТ СН'!$I$11+СВЦЭМ!$D$10+'СЕТ СН'!$I$5-'СЕТ СН'!$I$21</f>
        <v>4150.8845978099998</v>
      </c>
      <c r="R138" s="36">
        <f>SUMIFS(СВЦЭМ!$D$39:$D$782,СВЦЭМ!$A$39:$A$782,$A138,СВЦЭМ!$B$39:$B$782,R$119)+'СЕТ СН'!$I$11+СВЦЭМ!$D$10+'СЕТ СН'!$I$5-'СЕТ СН'!$I$21</f>
        <v>4088.5877182500003</v>
      </c>
      <c r="S138" s="36">
        <f>SUMIFS(СВЦЭМ!$D$39:$D$782,СВЦЭМ!$A$39:$A$782,$A138,СВЦЭМ!$B$39:$B$782,S$119)+'СЕТ СН'!$I$11+СВЦЭМ!$D$10+'СЕТ СН'!$I$5-'СЕТ СН'!$I$21</f>
        <v>4041.88178264</v>
      </c>
      <c r="T138" s="36">
        <f>SUMIFS(СВЦЭМ!$D$39:$D$782,СВЦЭМ!$A$39:$A$782,$A138,СВЦЭМ!$B$39:$B$782,T$119)+'СЕТ СН'!$I$11+СВЦЭМ!$D$10+'СЕТ СН'!$I$5-'СЕТ СН'!$I$21</f>
        <v>3998.8083708499998</v>
      </c>
      <c r="U138" s="36">
        <f>SUMIFS(СВЦЭМ!$D$39:$D$782,СВЦЭМ!$A$39:$A$782,$A138,СВЦЭМ!$B$39:$B$782,U$119)+'СЕТ СН'!$I$11+СВЦЭМ!$D$10+'СЕТ СН'!$I$5-'СЕТ СН'!$I$21</f>
        <v>3972.3408362700002</v>
      </c>
      <c r="V138" s="36">
        <f>SUMIFS(СВЦЭМ!$D$39:$D$782,СВЦЭМ!$A$39:$A$782,$A138,СВЦЭМ!$B$39:$B$782,V$119)+'СЕТ СН'!$I$11+СВЦЭМ!$D$10+'СЕТ СН'!$I$5-'СЕТ СН'!$I$21</f>
        <v>3988.1715785200004</v>
      </c>
      <c r="W138" s="36">
        <f>SUMIFS(СВЦЭМ!$D$39:$D$782,СВЦЭМ!$A$39:$A$782,$A138,СВЦЭМ!$B$39:$B$782,W$119)+'СЕТ СН'!$I$11+СВЦЭМ!$D$10+'СЕТ СН'!$I$5-'СЕТ СН'!$I$21</f>
        <v>4010.3401699000005</v>
      </c>
      <c r="X138" s="36">
        <f>SUMIFS(СВЦЭМ!$D$39:$D$782,СВЦЭМ!$A$39:$A$782,$A138,СВЦЭМ!$B$39:$B$782,X$119)+'СЕТ СН'!$I$11+СВЦЭМ!$D$10+'СЕТ СН'!$I$5-'СЕТ СН'!$I$21</f>
        <v>4025.0249720900001</v>
      </c>
      <c r="Y138" s="36">
        <f>SUMIFS(СВЦЭМ!$D$39:$D$782,СВЦЭМ!$A$39:$A$782,$A138,СВЦЭМ!$B$39:$B$782,Y$119)+'СЕТ СН'!$I$11+СВЦЭМ!$D$10+'СЕТ СН'!$I$5-'СЕТ СН'!$I$21</f>
        <v>4061.2189019500001</v>
      </c>
    </row>
    <row r="139" spans="1:25" ht="15.75" x14ac:dyDescent="0.2">
      <c r="A139" s="35">
        <f t="shared" si="3"/>
        <v>44640</v>
      </c>
      <c r="B139" s="36">
        <f>SUMIFS(СВЦЭМ!$D$39:$D$782,СВЦЭМ!$A$39:$A$782,$A139,СВЦЭМ!$B$39:$B$782,B$119)+'СЕТ СН'!$I$11+СВЦЭМ!$D$10+'СЕТ СН'!$I$5-'СЕТ СН'!$I$21</f>
        <v>4075.8197598800002</v>
      </c>
      <c r="C139" s="36">
        <f>SUMIFS(СВЦЭМ!$D$39:$D$782,СВЦЭМ!$A$39:$A$782,$A139,СВЦЭМ!$B$39:$B$782,C$119)+'СЕТ СН'!$I$11+СВЦЭМ!$D$10+'СЕТ СН'!$I$5-'СЕТ СН'!$I$21</f>
        <v>4112.4334283400003</v>
      </c>
      <c r="D139" s="36">
        <f>SUMIFS(СВЦЭМ!$D$39:$D$782,СВЦЭМ!$A$39:$A$782,$A139,СВЦЭМ!$B$39:$B$782,D$119)+'СЕТ СН'!$I$11+СВЦЭМ!$D$10+'СЕТ СН'!$I$5-'СЕТ СН'!$I$21</f>
        <v>4192.4928796300001</v>
      </c>
      <c r="E139" s="36">
        <f>SUMIFS(СВЦЭМ!$D$39:$D$782,СВЦЭМ!$A$39:$A$782,$A139,СВЦЭМ!$B$39:$B$782,E$119)+'СЕТ СН'!$I$11+СВЦЭМ!$D$10+'СЕТ СН'!$I$5-'СЕТ СН'!$I$21</f>
        <v>4241.9601778599999</v>
      </c>
      <c r="F139" s="36">
        <f>SUMIFS(СВЦЭМ!$D$39:$D$782,СВЦЭМ!$A$39:$A$782,$A139,СВЦЭМ!$B$39:$B$782,F$119)+'СЕТ СН'!$I$11+СВЦЭМ!$D$10+'СЕТ СН'!$I$5-'СЕТ СН'!$I$21</f>
        <v>4240.1803741599997</v>
      </c>
      <c r="G139" s="36">
        <f>SUMIFS(СВЦЭМ!$D$39:$D$782,СВЦЭМ!$A$39:$A$782,$A139,СВЦЭМ!$B$39:$B$782,G$119)+'СЕТ СН'!$I$11+СВЦЭМ!$D$10+'СЕТ СН'!$I$5-'СЕТ СН'!$I$21</f>
        <v>4207.0675152399999</v>
      </c>
      <c r="H139" s="36">
        <f>SUMIFS(СВЦЭМ!$D$39:$D$782,СВЦЭМ!$A$39:$A$782,$A139,СВЦЭМ!$B$39:$B$782,H$119)+'СЕТ СН'!$I$11+СВЦЭМ!$D$10+'СЕТ СН'!$I$5-'СЕТ СН'!$I$21</f>
        <v>4150.8626841300002</v>
      </c>
      <c r="I139" s="36">
        <f>SUMIFS(СВЦЭМ!$D$39:$D$782,СВЦЭМ!$A$39:$A$782,$A139,СВЦЭМ!$B$39:$B$782,I$119)+'СЕТ СН'!$I$11+СВЦЭМ!$D$10+'СЕТ СН'!$I$5-'СЕТ СН'!$I$21</f>
        <v>4058.2222098000002</v>
      </c>
      <c r="J139" s="36">
        <f>SUMIFS(СВЦЭМ!$D$39:$D$782,СВЦЭМ!$A$39:$A$782,$A139,СВЦЭМ!$B$39:$B$782,J$119)+'СЕТ СН'!$I$11+СВЦЭМ!$D$10+'СЕТ СН'!$I$5-'СЕТ СН'!$I$21</f>
        <v>4010.60328622</v>
      </c>
      <c r="K139" s="36">
        <f>SUMIFS(СВЦЭМ!$D$39:$D$782,СВЦЭМ!$A$39:$A$782,$A139,СВЦЭМ!$B$39:$B$782,K$119)+'СЕТ СН'!$I$11+СВЦЭМ!$D$10+'СЕТ СН'!$I$5-'СЕТ СН'!$I$21</f>
        <v>3994.8113546900004</v>
      </c>
      <c r="L139" s="36">
        <f>SUMIFS(СВЦЭМ!$D$39:$D$782,СВЦЭМ!$A$39:$A$782,$A139,СВЦЭМ!$B$39:$B$782,L$119)+'СЕТ СН'!$I$11+СВЦЭМ!$D$10+'СЕТ СН'!$I$5-'СЕТ СН'!$I$21</f>
        <v>3986.9573841200004</v>
      </c>
      <c r="M139" s="36">
        <f>SUMIFS(СВЦЭМ!$D$39:$D$782,СВЦЭМ!$A$39:$A$782,$A139,СВЦЭМ!$B$39:$B$782,M$119)+'СЕТ СН'!$I$11+СВЦЭМ!$D$10+'СЕТ СН'!$I$5-'СЕТ СН'!$I$21</f>
        <v>4035.01397301</v>
      </c>
      <c r="N139" s="36">
        <f>SUMIFS(СВЦЭМ!$D$39:$D$782,СВЦЭМ!$A$39:$A$782,$A139,СВЦЭМ!$B$39:$B$782,N$119)+'СЕТ СН'!$I$11+СВЦЭМ!$D$10+'СЕТ СН'!$I$5-'СЕТ СН'!$I$21</f>
        <v>4106.40797759</v>
      </c>
      <c r="O139" s="36">
        <f>SUMIFS(СВЦЭМ!$D$39:$D$782,СВЦЭМ!$A$39:$A$782,$A139,СВЦЭМ!$B$39:$B$782,O$119)+'СЕТ СН'!$I$11+СВЦЭМ!$D$10+'СЕТ СН'!$I$5-'СЕТ СН'!$I$21</f>
        <v>4171.7725875100004</v>
      </c>
      <c r="P139" s="36">
        <f>SUMIFS(СВЦЭМ!$D$39:$D$782,СВЦЭМ!$A$39:$A$782,$A139,СВЦЭМ!$B$39:$B$782,P$119)+'СЕТ СН'!$I$11+СВЦЭМ!$D$10+'СЕТ СН'!$I$5-'СЕТ СН'!$I$21</f>
        <v>4187.7345721000002</v>
      </c>
      <c r="Q139" s="36">
        <f>SUMIFS(СВЦЭМ!$D$39:$D$782,СВЦЭМ!$A$39:$A$782,$A139,СВЦЭМ!$B$39:$B$782,Q$119)+'СЕТ СН'!$I$11+СВЦЭМ!$D$10+'СЕТ СН'!$I$5-'СЕТ СН'!$I$21</f>
        <v>4167.5207285300003</v>
      </c>
      <c r="R139" s="36">
        <f>SUMIFS(СВЦЭМ!$D$39:$D$782,СВЦЭМ!$A$39:$A$782,$A139,СВЦЭМ!$B$39:$B$782,R$119)+'СЕТ СН'!$I$11+СВЦЭМ!$D$10+'СЕТ СН'!$I$5-'СЕТ СН'!$I$21</f>
        <v>4096.3708494100001</v>
      </c>
      <c r="S139" s="36">
        <f>SUMIFS(СВЦЭМ!$D$39:$D$782,СВЦЭМ!$A$39:$A$782,$A139,СВЦЭМ!$B$39:$B$782,S$119)+'СЕТ СН'!$I$11+СВЦЭМ!$D$10+'СЕТ СН'!$I$5-'СЕТ СН'!$I$21</f>
        <v>4030.6203724200004</v>
      </c>
      <c r="T139" s="36">
        <f>SUMIFS(СВЦЭМ!$D$39:$D$782,СВЦЭМ!$A$39:$A$782,$A139,СВЦЭМ!$B$39:$B$782,T$119)+'СЕТ СН'!$I$11+СВЦЭМ!$D$10+'СЕТ СН'!$I$5-'СЕТ СН'!$I$21</f>
        <v>3983.5842356500002</v>
      </c>
      <c r="U139" s="36">
        <f>SUMIFS(СВЦЭМ!$D$39:$D$782,СВЦЭМ!$A$39:$A$782,$A139,СВЦЭМ!$B$39:$B$782,U$119)+'СЕТ СН'!$I$11+СВЦЭМ!$D$10+'СЕТ СН'!$I$5-'СЕТ СН'!$I$21</f>
        <v>3949.0572722000002</v>
      </c>
      <c r="V139" s="36">
        <f>SUMIFS(СВЦЭМ!$D$39:$D$782,СВЦЭМ!$A$39:$A$782,$A139,СВЦЭМ!$B$39:$B$782,V$119)+'СЕТ СН'!$I$11+СВЦЭМ!$D$10+'СЕТ СН'!$I$5-'СЕТ СН'!$I$21</f>
        <v>3961.7351950100001</v>
      </c>
      <c r="W139" s="36">
        <f>SUMIFS(СВЦЭМ!$D$39:$D$782,СВЦЭМ!$A$39:$A$782,$A139,СВЦЭМ!$B$39:$B$782,W$119)+'СЕТ СН'!$I$11+СВЦЭМ!$D$10+'СЕТ СН'!$I$5-'СЕТ СН'!$I$21</f>
        <v>3984.7184026200002</v>
      </c>
      <c r="X139" s="36">
        <f>SUMIFS(СВЦЭМ!$D$39:$D$782,СВЦЭМ!$A$39:$A$782,$A139,СВЦЭМ!$B$39:$B$782,X$119)+'СЕТ СН'!$I$11+СВЦЭМ!$D$10+'СЕТ СН'!$I$5-'СЕТ СН'!$I$21</f>
        <v>4009.0453973700005</v>
      </c>
      <c r="Y139" s="36">
        <f>SUMIFS(СВЦЭМ!$D$39:$D$782,СВЦЭМ!$A$39:$A$782,$A139,СВЦЭМ!$B$39:$B$782,Y$119)+'СЕТ СН'!$I$11+СВЦЭМ!$D$10+'СЕТ СН'!$I$5-'СЕТ СН'!$I$21</f>
        <v>4056.2884341900003</v>
      </c>
    </row>
    <row r="140" spans="1:25" ht="15.75" x14ac:dyDescent="0.2">
      <c r="A140" s="35">
        <f t="shared" si="3"/>
        <v>44641</v>
      </c>
      <c r="B140" s="36">
        <f>SUMIFS(СВЦЭМ!$D$39:$D$782,СВЦЭМ!$A$39:$A$782,$A140,СВЦЭМ!$B$39:$B$782,B$119)+'СЕТ СН'!$I$11+СВЦЭМ!$D$10+'СЕТ СН'!$I$5-'СЕТ СН'!$I$21</f>
        <v>4057.9807438800003</v>
      </c>
      <c r="C140" s="36">
        <f>SUMIFS(СВЦЭМ!$D$39:$D$782,СВЦЭМ!$A$39:$A$782,$A140,СВЦЭМ!$B$39:$B$782,C$119)+'СЕТ СН'!$I$11+СВЦЭМ!$D$10+'СЕТ СН'!$I$5-'СЕТ СН'!$I$21</f>
        <v>4110.5869268200004</v>
      </c>
      <c r="D140" s="36">
        <f>SUMIFS(СВЦЭМ!$D$39:$D$782,СВЦЭМ!$A$39:$A$782,$A140,СВЦЭМ!$B$39:$B$782,D$119)+'СЕТ СН'!$I$11+СВЦЭМ!$D$10+'СЕТ СН'!$I$5-'СЕТ СН'!$I$21</f>
        <v>4201.0297213000003</v>
      </c>
      <c r="E140" s="36">
        <f>SUMIFS(СВЦЭМ!$D$39:$D$782,СВЦЭМ!$A$39:$A$782,$A140,СВЦЭМ!$B$39:$B$782,E$119)+'СЕТ СН'!$I$11+СВЦЭМ!$D$10+'СЕТ СН'!$I$5-'СЕТ СН'!$I$21</f>
        <v>4245.2548966300001</v>
      </c>
      <c r="F140" s="36">
        <f>SUMIFS(СВЦЭМ!$D$39:$D$782,СВЦЭМ!$A$39:$A$782,$A140,СВЦЭМ!$B$39:$B$782,F$119)+'СЕТ СН'!$I$11+СВЦЭМ!$D$10+'СЕТ СН'!$I$5-'СЕТ СН'!$I$21</f>
        <v>4240.0511472600001</v>
      </c>
      <c r="G140" s="36">
        <f>SUMIFS(СВЦЭМ!$D$39:$D$782,СВЦЭМ!$A$39:$A$782,$A140,СВЦЭМ!$B$39:$B$782,G$119)+'СЕТ СН'!$I$11+СВЦЭМ!$D$10+'СЕТ СН'!$I$5-'СЕТ СН'!$I$21</f>
        <v>4226.6638855800002</v>
      </c>
      <c r="H140" s="36">
        <f>SUMIFS(СВЦЭМ!$D$39:$D$782,СВЦЭМ!$A$39:$A$782,$A140,СВЦЭМ!$B$39:$B$782,H$119)+'СЕТ СН'!$I$11+СВЦЭМ!$D$10+'СЕТ СН'!$I$5-'СЕТ СН'!$I$21</f>
        <v>4183.6266540200004</v>
      </c>
      <c r="I140" s="36">
        <f>SUMIFS(СВЦЭМ!$D$39:$D$782,СВЦЭМ!$A$39:$A$782,$A140,СВЦЭМ!$B$39:$B$782,I$119)+'СЕТ СН'!$I$11+СВЦЭМ!$D$10+'СЕТ СН'!$I$5-'СЕТ СН'!$I$21</f>
        <v>4093.6973248600002</v>
      </c>
      <c r="J140" s="36">
        <f>SUMIFS(СВЦЭМ!$D$39:$D$782,СВЦЭМ!$A$39:$A$782,$A140,СВЦЭМ!$B$39:$B$782,J$119)+'СЕТ СН'!$I$11+СВЦЭМ!$D$10+'СЕТ СН'!$I$5-'СЕТ СН'!$I$21</f>
        <v>4078.6883082800005</v>
      </c>
      <c r="K140" s="36">
        <f>SUMIFS(СВЦЭМ!$D$39:$D$782,СВЦЭМ!$A$39:$A$782,$A140,СВЦЭМ!$B$39:$B$782,K$119)+'СЕТ СН'!$I$11+СВЦЭМ!$D$10+'СЕТ СН'!$I$5-'СЕТ СН'!$I$21</f>
        <v>4074.9644482700005</v>
      </c>
      <c r="L140" s="36">
        <f>SUMIFS(СВЦЭМ!$D$39:$D$782,СВЦЭМ!$A$39:$A$782,$A140,СВЦЭМ!$B$39:$B$782,L$119)+'СЕТ СН'!$I$11+СВЦЭМ!$D$10+'СЕТ СН'!$I$5-'СЕТ СН'!$I$21</f>
        <v>4090.6192851800001</v>
      </c>
      <c r="M140" s="36">
        <f>SUMIFS(СВЦЭМ!$D$39:$D$782,СВЦЭМ!$A$39:$A$782,$A140,СВЦЭМ!$B$39:$B$782,M$119)+'СЕТ СН'!$I$11+СВЦЭМ!$D$10+'СЕТ СН'!$I$5-'СЕТ СН'!$I$21</f>
        <v>4118.6812939299998</v>
      </c>
      <c r="N140" s="36">
        <f>SUMIFS(СВЦЭМ!$D$39:$D$782,СВЦЭМ!$A$39:$A$782,$A140,СВЦЭМ!$B$39:$B$782,N$119)+'СЕТ СН'!$I$11+СВЦЭМ!$D$10+'СЕТ СН'!$I$5-'СЕТ СН'!$I$21</f>
        <v>4185.4453081400006</v>
      </c>
      <c r="O140" s="36">
        <f>SUMIFS(СВЦЭМ!$D$39:$D$782,СВЦЭМ!$A$39:$A$782,$A140,СВЦЭМ!$B$39:$B$782,O$119)+'СЕТ СН'!$I$11+СВЦЭМ!$D$10+'СЕТ СН'!$I$5-'СЕТ СН'!$I$21</f>
        <v>4233.7243116899999</v>
      </c>
      <c r="P140" s="36">
        <f>SUMIFS(СВЦЭМ!$D$39:$D$782,СВЦЭМ!$A$39:$A$782,$A140,СВЦЭМ!$B$39:$B$782,P$119)+'СЕТ СН'!$I$11+СВЦЭМ!$D$10+'СЕТ СН'!$I$5-'СЕТ СН'!$I$21</f>
        <v>4244.3009892600003</v>
      </c>
      <c r="Q140" s="36">
        <f>SUMIFS(СВЦЭМ!$D$39:$D$782,СВЦЭМ!$A$39:$A$782,$A140,СВЦЭМ!$B$39:$B$782,Q$119)+'СЕТ СН'!$I$11+СВЦЭМ!$D$10+'СЕТ СН'!$I$5-'СЕТ СН'!$I$21</f>
        <v>4194.6132433299999</v>
      </c>
      <c r="R140" s="36">
        <f>SUMIFS(СВЦЭМ!$D$39:$D$782,СВЦЭМ!$A$39:$A$782,$A140,СВЦЭМ!$B$39:$B$782,R$119)+'СЕТ СН'!$I$11+СВЦЭМ!$D$10+'СЕТ СН'!$I$5-'СЕТ СН'!$I$21</f>
        <v>4087.5013652600001</v>
      </c>
      <c r="S140" s="36">
        <f>SUMIFS(СВЦЭМ!$D$39:$D$782,СВЦЭМ!$A$39:$A$782,$A140,СВЦЭМ!$B$39:$B$782,S$119)+'СЕТ СН'!$I$11+СВЦЭМ!$D$10+'СЕТ СН'!$I$5-'СЕТ СН'!$I$21</f>
        <v>4009.7428469200004</v>
      </c>
      <c r="T140" s="36">
        <f>SUMIFS(СВЦЭМ!$D$39:$D$782,СВЦЭМ!$A$39:$A$782,$A140,СВЦЭМ!$B$39:$B$782,T$119)+'СЕТ СН'!$I$11+СВЦЭМ!$D$10+'СЕТ СН'!$I$5-'СЕТ СН'!$I$21</f>
        <v>3952.1932322600001</v>
      </c>
      <c r="U140" s="36">
        <f>SUMIFS(СВЦЭМ!$D$39:$D$782,СВЦЭМ!$A$39:$A$782,$A140,СВЦЭМ!$B$39:$B$782,U$119)+'СЕТ СН'!$I$11+СВЦЭМ!$D$10+'СЕТ СН'!$I$5-'СЕТ СН'!$I$21</f>
        <v>3983.8892925600003</v>
      </c>
      <c r="V140" s="36">
        <f>SUMIFS(СВЦЭМ!$D$39:$D$782,СВЦЭМ!$A$39:$A$782,$A140,СВЦЭМ!$B$39:$B$782,V$119)+'СЕТ СН'!$I$11+СВЦЭМ!$D$10+'СЕТ СН'!$I$5-'СЕТ СН'!$I$21</f>
        <v>4082.8356184600002</v>
      </c>
      <c r="W140" s="36">
        <f>SUMIFS(СВЦЭМ!$D$39:$D$782,СВЦЭМ!$A$39:$A$782,$A140,СВЦЭМ!$B$39:$B$782,W$119)+'СЕТ СН'!$I$11+СВЦЭМ!$D$10+'СЕТ СН'!$I$5-'СЕТ СН'!$I$21</f>
        <v>4104.0034295300002</v>
      </c>
      <c r="X140" s="36">
        <f>SUMIFS(СВЦЭМ!$D$39:$D$782,СВЦЭМ!$A$39:$A$782,$A140,СВЦЭМ!$B$39:$B$782,X$119)+'СЕТ СН'!$I$11+СВЦЭМ!$D$10+'СЕТ СН'!$I$5-'СЕТ СН'!$I$21</f>
        <v>4122.6423936700003</v>
      </c>
      <c r="Y140" s="36">
        <f>SUMIFS(СВЦЭМ!$D$39:$D$782,СВЦЭМ!$A$39:$A$782,$A140,СВЦЭМ!$B$39:$B$782,Y$119)+'СЕТ СН'!$I$11+СВЦЭМ!$D$10+'СЕТ СН'!$I$5-'СЕТ СН'!$I$21</f>
        <v>4142.3736592300002</v>
      </c>
    </row>
    <row r="141" spans="1:25" ht="15.75" x14ac:dyDescent="0.2">
      <c r="A141" s="35">
        <f t="shared" si="3"/>
        <v>44642</v>
      </c>
      <c r="B141" s="36">
        <f>SUMIFS(СВЦЭМ!$D$39:$D$782,СВЦЭМ!$A$39:$A$782,$A141,СВЦЭМ!$B$39:$B$782,B$119)+'СЕТ СН'!$I$11+СВЦЭМ!$D$10+'СЕТ СН'!$I$5-'СЕТ СН'!$I$21</f>
        <v>4178.4229834400003</v>
      </c>
      <c r="C141" s="36">
        <f>SUMIFS(СВЦЭМ!$D$39:$D$782,СВЦЭМ!$A$39:$A$782,$A141,СВЦЭМ!$B$39:$B$782,C$119)+'СЕТ СН'!$I$11+СВЦЭМ!$D$10+'СЕТ СН'!$I$5-'СЕТ СН'!$I$21</f>
        <v>4209.8781627099997</v>
      </c>
      <c r="D141" s="36">
        <f>SUMIFS(СВЦЭМ!$D$39:$D$782,СВЦЭМ!$A$39:$A$782,$A141,СВЦЭМ!$B$39:$B$782,D$119)+'СЕТ СН'!$I$11+СВЦЭМ!$D$10+'СЕТ СН'!$I$5-'СЕТ СН'!$I$21</f>
        <v>4271.7608333300004</v>
      </c>
      <c r="E141" s="36">
        <f>SUMIFS(СВЦЭМ!$D$39:$D$782,СВЦЭМ!$A$39:$A$782,$A141,СВЦЭМ!$B$39:$B$782,E$119)+'СЕТ СН'!$I$11+СВЦЭМ!$D$10+'СЕТ СН'!$I$5-'СЕТ СН'!$I$21</f>
        <v>4309.9833704000002</v>
      </c>
      <c r="F141" s="36">
        <f>SUMIFS(СВЦЭМ!$D$39:$D$782,СВЦЭМ!$A$39:$A$782,$A141,СВЦЭМ!$B$39:$B$782,F$119)+'СЕТ СН'!$I$11+СВЦЭМ!$D$10+'СЕТ СН'!$I$5-'СЕТ СН'!$I$21</f>
        <v>4293.6673960999997</v>
      </c>
      <c r="G141" s="36">
        <f>SUMIFS(СВЦЭМ!$D$39:$D$782,СВЦЭМ!$A$39:$A$782,$A141,СВЦЭМ!$B$39:$B$782,G$119)+'СЕТ СН'!$I$11+СВЦЭМ!$D$10+'СЕТ СН'!$I$5-'СЕТ СН'!$I$21</f>
        <v>4279.0382782100005</v>
      </c>
      <c r="H141" s="36">
        <f>SUMIFS(СВЦЭМ!$D$39:$D$782,СВЦЭМ!$A$39:$A$782,$A141,СВЦЭМ!$B$39:$B$782,H$119)+'СЕТ СН'!$I$11+СВЦЭМ!$D$10+'СЕТ СН'!$I$5-'СЕТ СН'!$I$21</f>
        <v>4214.4299220600005</v>
      </c>
      <c r="I141" s="36">
        <f>SUMIFS(СВЦЭМ!$D$39:$D$782,СВЦЭМ!$A$39:$A$782,$A141,СВЦЭМ!$B$39:$B$782,I$119)+'СЕТ СН'!$I$11+СВЦЭМ!$D$10+'СЕТ СН'!$I$5-'СЕТ СН'!$I$21</f>
        <v>4126.5832351900008</v>
      </c>
      <c r="J141" s="36">
        <f>SUMIFS(СВЦЭМ!$D$39:$D$782,СВЦЭМ!$A$39:$A$782,$A141,СВЦЭМ!$B$39:$B$782,J$119)+'СЕТ СН'!$I$11+СВЦЭМ!$D$10+'СЕТ СН'!$I$5-'СЕТ СН'!$I$21</f>
        <v>4095.6316015700004</v>
      </c>
      <c r="K141" s="36">
        <f>SUMIFS(СВЦЭМ!$D$39:$D$782,СВЦЭМ!$A$39:$A$782,$A141,СВЦЭМ!$B$39:$B$782,K$119)+'СЕТ СН'!$I$11+СВЦЭМ!$D$10+'СЕТ СН'!$I$5-'СЕТ СН'!$I$21</f>
        <v>4105.8261314299998</v>
      </c>
      <c r="L141" s="36">
        <f>SUMIFS(СВЦЭМ!$D$39:$D$782,СВЦЭМ!$A$39:$A$782,$A141,СВЦЭМ!$B$39:$B$782,L$119)+'СЕТ СН'!$I$11+СВЦЭМ!$D$10+'СЕТ СН'!$I$5-'СЕТ СН'!$I$21</f>
        <v>4104.6422640199999</v>
      </c>
      <c r="M141" s="36">
        <f>SUMIFS(СВЦЭМ!$D$39:$D$782,СВЦЭМ!$A$39:$A$782,$A141,СВЦЭМ!$B$39:$B$782,M$119)+'СЕТ СН'!$I$11+СВЦЭМ!$D$10+'СЕТ СН'!$I$5-'СЕТ СН'!$I$21</f>
        <v>4171.8690822999997</v>
      </c>
      <c r="N141" s="36">
        <f>SUMIFS(СВЦЭМ!$D$39:$D$782,СВЦЭМ!$A$39:$A$782,$A141,СВЦЭМ!$B$39:$B$782,N$119)+'СЕТ СН'!$I$11+СВЦЭМ!$D$10+'СЕТ СН'!$I$5-'СЕТ СН'!$I$21</f>
        <v>4236.5174457400008</v>
      </c>
      <c r="O141" s="36">
        <f>SUMIFS(СВЦЭМ!$D$39:$D$782,СВЦЭМ!$A$39:$A$782,$A141,СВЦЭМ!$B$39:$B$782,O$119)+'СЕТ СН'!$I$11+СВЦЭМ!$D$10+'СЕТ СН'!$I$5-'СЕТ СН'!$I$21</f>
        <v>4297.9747140400004</v>
      </c>
      <c r="P141" s="36">
        <f>SUMIFS(СВЦЭМ!$D$39:$D$782,СВЦЭМ!$A$39:$A$782,$A141,СВЦЭМ!$B$39:$B$782,P$119)+'СЕТ СН'!$I$11+СВЦЭМ!$D$10+'СЕТ СН'!$I$5-'СЕТ СН'!$I$21</f>
        <v>4298.9141535100007</v>
      </c>
      <c r="Q141" s="36">
        <f>SUMIFS(СВЦЭМ!$D$39:$D$782,СВЦЭМ!$A$39:$A$782,$A141,СВЦЭМ!$B$39:$B$782,Q$119)+'СЕТ СН'!$I$11+СВЦЭМ!$D$10+'СЕТ СН'!$I$5-'СЕТ СН'!$I$21</f>
        <v>4264.8132880900002</v>
      </c>
      <c r="R141" s="36">
        <f>SUMIFS(СВЦЭМ!$D$39:$D$782,СВЦЭМ!$A$39:$A$782,$A141,СВЦЭМ!$B$39:$B$782,R$119)+'СЕТ СН'!$I$11+СВЦЭМ!$D$10+'СЕТ СН'!$I$5-'СЕТ СН'!$I$21</f>
        <v>4153.0963038999998</v>
      </c>
      <c r="S141" s="36">
        <f>SUMIFS(СВЦЭМ!$D$39:$D$782,СВЦЭМ!$A$39:$A$782,$A141,СВЦЭМ!$B$39:$B$782,S$119)+'СЕТ СН'!$I$11+СВЦЭМ!$D$10+'СЕТ СН'!$I$5-'СЕТ СН'!$I$21</f>
        <v>4062.7174412100003</v>
      </c>
      <c r="T141" s="36">
        <f>SUMIFS(СВЦЭМ!$D$39:$D$782,СВЦЭМ!$A$39:$A$782,$A141,СВЦЭМ!$B$39:$B$782,T$119)+'СЕТ СН'!$I$11+СВЦЭМ!$D$10+'СЕТ СН'!$I$5-'СЕТ СН'!$I$21</f>
        <v>3999.5600711000002</v>
      </c>
      <c r="U141" s="36">
        <f>SUMIFS(СВЦЭМ!$D$39:$D$782,СВЦЭМ!$A$39:$A$782,$A141,СВЦЭМ!$B$39:$B$782,U$119)+'СЕТ СН'!$I$11+СВЦЭМ!$D$10+'СЕТ СН'!$I$5-'СЕТ СН'!$I$21</f>
        <v>4026.6391869200006</v>
      </c>
      <c r="V141" s="36">
        <f>SUMIFS(СВЦЭМ!$D$39:$D$782,СВЦЭМ!$A$39:$A$782,$A141,СВЦЭМ!$B$39:$B$782,V$119)+'СЕТ СН'!$I$11+СВЦЭМ!$D$10+'СЕТ СН'!$I$5-'СЕТ СН'!$I$21</f>
        <v>4131.5361295000002</v>
      </c>
      <c r="W141" s="36">
        <f>SUMIFS(СВЦЭМ!$D$39:$D$782,СВЦЭМ!$A$39:$A$782,$A141,СВЦЭМ!$B$39:$B$782,W$119)+'СЕТ СН'!$I$11+СВЦЭМ!$D$10+'СЕТ СН'!$I$5-'СЕТ СН'!$I$21</f>
        <v>4144.3213696900002</v>
      </c>
      <c r="X141" s="36">
        <f>SUMIFS(СВЦЭМ!$D$39:$D$782,СВЦЭМ!$A$39:$A$782,$A141,СВЦЭМ!$B$39:$B$782,X$119)+'СЕТ СН'!$I$11+СВЦЭМ!$D$10+'СЕТ СН'!$I$5-'СЕТ СН'!$I$21</f>
        <v>4157.5208393400007</v>
      </c>
      <c r="Y141" s="36">
        <f>SUMIFS(СВЦЭМ!$D$39:$D$782,СВЦЭМ!$A$39:$A$782,$A141,СВЦЭМ!$B$39:$B$782,Y$119)+'СЕТ СН'!$I$11+СВЦЭМ!$D$10+'СЕТ СН'!$I$5-'СЕТ СН'!$I$21</f>
        <v>4164.7952779500001</v>
      </c>
    </row>
    <row r="142" spans="1:25" ht="15.75" x14ac:dyDescent="0.2">
      <c r="A142" s="35">
        <f t="shared" si="3"/>
        <v>44643</v>
      </c>
      <c r="B142" s="36">
        <f>SUMIFS(СВЦЭМ!$D$39:$D$782,СВЦЭМ!$A$39:$A$782,$A142,СВЦЭМ!$B$39:$B$782,B$119)+'СЕТ СН'!$I$11+СВЦЭМ!$D$10+'СЕТ СН'!$I$5-'СЕТ СН'!$I$21</f>
        <v>4196.9447027900005</v>
      </c>
      <c r="C142" s="36">
        <f>SUMIFS(СВЦЭМ!$D$39:$D$782,СВЦЭМ!$A$39:$A$782,$A142,СВЦЭМ!$B$39:$B$782,C$119)+'СЕТ СН'!$I$11+СВЦЭМ!$D$10+'СЕТ СН'!$I$5-'СЕТ СН'!$I$21</f>
        <v>4223.2273407700004</v>
      </c>
      <c r="D142" s="36">
        <f>SUMIFS(СВЦЭМ!$D$39:$D$782,СВЦЭМ!$A$39:$A$782,$A142,СВЦЭМ!$B$39:$B$782,D$119)+'СЕТ СН'!$I$11+СВЦЭМ!$D$10+'СЕТ СН'!$I$5-'СЕТ СН'!$I$21</f>
        <v>4282.0704481400007</v>
      </c>
      <c r="E142" s="36">
        <f>SUMIFS(СВЦЭМ!$D$39:$D$782,СВЦЭМ!$A$39:$A$782,$A142,СВЦЭМ!$B$39:$B$782,E$119)+'СЕТ СН'!$I$11+СВЦЭМ!$D$10+'СЕТ СН'!$I$5-'СЕТ СН'!$I$21</f>
        <v>4324.8920573800006</v>
      </c>
      <c r="F142" s="36">
        <f>SUMIFS(СВЦЭМ!$D$39:$D$782,СВЦЭМ!$A$39:$A$782,$A142,СВЦЭМ!$B$39:$B$782,F$119)+'СЕТ СН'!$I$11+СВЦЭМ!$D$10+'СЕТ СН'!$I$5-'СЕТ СН'!$I$21</f>
        <v>4312.3217724100004</v>
      </c>
      <c r="G142" s="36">
        <f>SUMIFS(СВЦЭМ!$D$39:$D$782,СВЦЭМ!$A$39:$A$782,$A142,СВЦЭМ!$B$39:$B$782,G$119)+'СЕТ СН'!$I$11+СВЦЭМ!$D$10+'СЕТ СН'!$I$5-'СЕТ СН'!$I$21</f>
        <v>4279.7647039599997</v>
      </c>
      <c r="H142" s="36">
        <f>SUMIFS(СВЦЭМ!$D$39:$D$782,СВЦЭМ!$A$39:$A$782,$A142,СВЦЭМ!$B$39:$B$782,H$119)+'СЕТ СН'!$I$11+СВЦЭМ!$D$10+'СЕТ СН'!$I$5-'СЕТ СН'!$I$21</f>
        <v>4216.1950374600001</v>
      </c>
      <c r="I142" s="36">
        <f>SUMIFS(СВЦЭМ!$D$39:$D$782,СВЦЭМ!$A$39:$A$782,$A142,СВЦЭМ!$B$39:$B$782,I$119)+'СЕТ СН'!$I$11+СВЦЭМ!$D$10+'СЕТ СН'!$I$5-'СЕТ СН'!$I$21</f>
        <v>4143.7354488399997</v>
      </c>
      <c r="J142" s="36">
        <f>SUMIFS(СВЦЭМ!$D$39:$D$782,СВЦЭМ!$A$39:$A$782,$A142,СВЦЭМ!$B$39:$B$782,J$119)+'СЕТ СН'!$I$11+СВЦЭМ!$D$10+'СЕТ СН'!$I$5-'СЕТ СН'!$I$21</f>
        <v>4115.8944814400002</v>
      </c>
      <c r="K142" s="36">
        <f>SUMIFS(СВЦЭМ!$D$39:$D$782,СВЦЭМ!$A$39:$A$782,$A142,СВЦЭМ!$B$39:$B$782,K$119)+'СЕТ СН'!$I$11+СВЦЭМ!$D$10+'СЕТ СН'!$I$5-'СЕТ СН'!$I$21</f>
        <v>4130.4587234200008</v>
      </c>
      <c r="L142" s="36">
        <f>SUMIFS(СВЦЭМ!$D$39:$D$782,СВЦЭМ!$A$39:$A$782,$A142,СВЦЭМ!$B$39:$B$782,L$119)+'СЕТ СН'!$I$11+СВЦЭМ!$D$10+'СЕТ СН'!$I$5-'СЕТ СН'!$I$21</f>
        <v>4166.4675020200002</v>
      </c>
      <c r="M142" s="36">
        <f>SUMIFS(СВЦЭМ!$D$39:$D$782,СВЦЭМ!$A$39:$A$782,$A142,СВЦЭМ!$B$39:$B$782,M$119)+'СЕТ СН'!$I$11+СВЦЭМ!$D$10+'СЕТ СН'!$I$5-'СЕТ СН'!$I$21</f>
        <v>4194.0599211999997</v>
      </c>
      <c r="N142" s="36">
        <f>SUMIFS(СВЦЭМ!$D$39:$D$782,СВЦЭМ!$A$39:$A$782,$A142,СВЦЭМ!$B$39:$B$782,N$119)+'СЕТ СН'!$I$11+СВЦЭМ!$D$10+'СЕТ СН'!$I$5-'СЕТ СН'!$I$21</f>
        <v>4230.0537355500001</v>
      </c>
      <c r="O142" s="36">
        <f>SUMIFS(СВЦЭМ!$D$39:$D$782,СВЦЭМ!$A$39:$A$782,$A142,СВЦЭМ!$B$39:$B$782,O$119)+'СЕТ СН'!$I$11+СВЦЭМ!$D$10+'СЕТ СН'!$I$5-'СЕТ СН'!$I$21</f>
        <v>4277.2621823600002</v>
      </c>
      <c r="P142" s="36">
        <f>SUMIFS(СВЦЭМ!$D$39:$D$782,СВЦЭМ!$A$39:$A$782,$A142,СВЦЭМ!$B$39:$B$782,P$119)+'СЕТ СН'!$I$11+СВЦЭМ!$D$10+'СЕТ СН'!$I$5-'СЕТ СН'!$I$21</f>
        <v>4316.8882769100001</v>
      </c>
      <c r="Q142" s="36">
        <f>SUMIFS(СВЦЭМ!$D$39:$D$782,СВЦЭМ!$A$39:$A$782,$A142,СВЦЭМ!$B$39:$B$782,Q$119)+'СЕТ СН'!$I$11+СВЦЭМ!$D$10+'СЕТ СН'!$I$5-'СЕТ СН'!$I$21</f>
        <v>4293.1247590100002</v>
      </c>
      <c r="R142" s="36">
        <f>SUMIFS(СВЦЭМ!$D$39:$D$782,СВЦЭМ!$A$39:$A$782,$A142,СВЦЭМ!$B$39:$B$782,R$119)+'СЕТ СН'!$I$11+СВЦЭМ!$D$10+'СЕТ СН'!$I$5-'СЕТ СН'!$I$21</f>
        <v>4223.0391290300004</v>
      </c>
      <c r="S142" s="36">
        <f>SUMIFS(СВЦЭМ!$D$39:$D$782,СВЦЭМ!$A$39:$A$782,$A142,СВЦЭМ!$B$39:$B$782,S$119)+'СЕТ СН'!$I$11+СВЦЭМ!$D$10+'СЕТ СН'!$I$5-'СЕТ СН'!$I$21</f>
        <v>4169.4185913300007</v>
      </c>
      <c r="T142" s="36">
        <f>SUMIFS(СВЦЭМ!$D$39:$D$782,СВЦЭМ!$A$39:$A$782,$A142,СВЦЭМ!$B$39:$B$782,T$119)+'СЕТ СН'!$I$11+СВЦЭМ!$D$10+'СЕТ СН'!$I$5-'СЕТ СН'!$I$21</f>
        <v>4120.24568559</v>
      </c>
      <c r="U142" s="36">
        <f>SUMIFS(СВЦЭМ!$D$39:$D$782,СВЦЭМ!$A$39:$A$782,$A142,СВЦЭМ!$B$39:$B$782,U$119)+'СЕТ СН'!$I$11+СВЦЭМ!$D$10+'СЕТ СН'!$I$5-'СЕТ СН'!$I$21</f>
        <v>4100.2169716500002</v>
      </c>
      <c r="V142" s="36">
        <f>SUMIFS(СВЦЭМ!$D$39:$D$782,СВЦЭМ!$A$39:$A$782,$A142,СВЦЭМ!$B$39:$B$782,V$119)+'СЕТ СН'!$I$11+СВЦЭМ!$D$10+'СЕТ СН'!$I$5-'СЕТ СН'!$I$21</f>
        <v>4111.6883855300002</v>
      </c>
      <c r="W142" s="36">
        <f>SUMIFS(СВЦЭМ!$D$39:$D$782,СВЦЭМ!$A$39:$A$782,$A142,СВЦЭМ!$B$39:$B$782,W$119)+'СЕТ СН'!$I$11+СВЦЭМ!$D$10+'СЕТ СН'!$I$5-'СЕТ СН'!$I$21</f>
        <v>4122.7021537000001</v>
      </c>
      <c r="X142" s="36">
        <f>SUMIFS(СВЦЭМ!$D$39:$D$782,СВЦЭМ!$A$39:$A$782,$A142,СВЦЭМ!$B$39:$B$782,X$119)+'СЕТ СН'!$I$11+СВЦЭМ!$D$10+'СЕТ СН'!$I$5-'СЕТ СН'!$I$21</f>
        <v>4131.2037617200003</v>
      </c>
      <c r="Y142" s="36">
        <f>SUMIFS(СВЦЭМ!$D$39:$D$782,СВЦЭМ!$A$39:$A$782,$A142,СВЦЭМ!$B$39:$B$782,Y$119)+'СЕТ СН'!$I$11+СВЦЭМ!$D$10+'СЕТ СН'!$I$5-'СЕТ СН'!$I$21</f>
        <v>4128.8602470700007</v>
      </c>
    </row>
    <row r="143" spans="1:25" ht="15.75" x14ac:dyDescent="0.2">
      <c r="A143" s="35">
        <f t="shared" si="3"/>
        <v>44644</v>
      </c>
      <c r="B143" s="36">
        <f>SUMIFS(СВЦЭМ!$D$39:$D$782,СВЦЭМ!$A$39:$A$782,$A143,СВЦЭМ!$B$39:$B$782,B$119)+'СЕТ СН'!$I$11+СВЦЭМ!$D$10+'СЕТ СН'!$I$5-'СЕТ СН'!$I$21</f>
        <v>4203.9956067800003</v>
      </c>
      <c r="C143" s="36">
        <f>SUMIFS(СВЦЭМ!$D$39:$D$782,СВЦЭМ!$A$39:$A$782,$A143,СВЦЭМ!$B$39:$B$782,C$119)+'СЕТ СН'!$I$11+СВЦЭМ!$D$10+'СЕТ СН'!$I$5-'СЕТ СН'!$I$21</f>
        <v>4242.0815793000002</v>
      </c>
      <c r="D143" s="36">
        <f>SUMIFS(СВЦЭМ!$D$39:$D$782,СВЦЭМ!$A$39:$A$782,$A143,СВЦЭМ!$B$39:$B$782,D$119)+'СЕТ СН'!$I$11+СВЦЭМ!$D$10+'СЕТ СН'!$I$5-'СЕТ СН'!$I$21</f>
        <v>4303.1503228800002</v>
      </c>
      <c r="E143" s="36">
        <f>SUMIFS(СВЦЭМ!$D$39:$D$782,СВЦЭМ!$A$39:$A$782,$A143,СВЦЭМ!$B$39:$B$782,E$119)+'СЕТ СН'!$I$11+СВЦЭМ!$D$10+'СЕТ СН'!$I$5-'СЕТ СН'!$I$21</f>
        <v>4326.6705344600005</v>
      </c>
      <c r="F143" s="36">
        <f>SUMIFS(СВЦЭМ!$D$39:$D$782,СВЦЭМ!$A$39:$A$782,$A143,СВЦЭМ!$B$39:$B$782,F$119)+'СЕТ СН'!$I$11+СВЦЭМ!$D$10+'СЕТ СН'!$I$5-'СЕТ СН'!$I$21</f>
        <v>4318.8231905100001</v>
      </c>
      <c r="G143" s="36">
        <f>SUMIFS(СВЦЭМ!$D$39:$D$782,СВЦЭМ!$A$39:$A$782,$A143,СВЦЭМ!$B$39:$B$782,G$119)+'СЕТ СН'!$I$11+СВЦЭМ!$D$10+'СЕТ СН'!$I$5-'СЕТ СН'!$I$21</f>
        <v>4297.5037356100001</v>
      </c>
      <c r="H143" s="36">
        <f>SUMIFS(СВЦЭМ!$D$39:$D$782,СВЦЭМ!$A$39:$A$782,$A143,СВЦЭМ!$B$39:$B$782,H$119)+'СЕТ СН'!$I$11+СВЦЭМ!$D$10+'СЕТ СН'!$I$5-'СЕТ СН'!$I$21</f>
        <v>4224.6368977399998</v>
      </c>
      <c r="I143" s="36">
        <f>SUMIFS(СВЦЭМ!$D$39:$D$782,СВЦЭМ!$A$39:$A$782,$A143,СВЦЭМ!$B$39:$B$782,I$119)+'СЕТ СН'!$I$11+СВЦЭМ!$D$10+'СЕТ СН'!$I$5-'СЕТ СН'!$I$21</f>
        <v>4135.1161150999997</v>
      </c>
      <c r="J143" s="36">
        <f>SUMIFS(СВЦЭМ!$D$39:$D$782,СВЦЭМ!$A$39:$A$782,$A143,СВЦЭМ!$B$39:$B$782,J$119)+'СЕТ СН'!$I$11+СВЦЭМ!$D$10+'СЕТ СН'!$I$5-'СЕТ СН'!$I$21</f>
        <v>4118.1436843700003</v>
      </c>
      <c r="K143" s="36">
        <f>SUMIFS(СВЦЭМ!$D$39:$D$782,СВЦЭМ!$A$39:$A$782,$A143,СВЦЭМ!$B$39:$B$782,K$119)+'СЕТ СН'!$I$11+СВЦЭМ!$D$10+'СЕТ СН'!$I$5-'СЕТ СН'!$I$21</f>
        <v>4126.7094232899999</v>
      </c>
      <c r="L143" s="36">
        <f>SUMIFS(СВЦЭМ!$D$39:$D$782,СВЦЭМ!$A$39:$A$782,$A143,СВЦЭМ!$B$39:$B$782,L$119)+'СЕТ СН'!$I$11+СВЦЭМ!$D$10+'СЕТ СН'!$I$5-'СЕТ СН'!$I$21</f>
        <v>4145.4625674300005</v>
      </c>
      <c r="M143" s="36">
        <f>SUMIFS(СВЦЭМ!$D$39:$D$782,СВЦЭМ!$A$39:$A$782,$A143,СВЦЭМ!$B$39:$B$782,M$119)+'СЕТ СН'!$I$11+СВЦЭМ!$D$10+'СЕТ СН'!$I$5-'СЕТ СН'!$I$21</f>
        <v>4208.9895686199998</v>
      </c>
      <c r="N143" s="36">
        <f>SUMIFS(СВЦЭМ!$D$39:$D$782,СВЦЭМ!$A$39:$A$782,$A143,СВЦЭМ!$B$39:$B$782,N$119)+'СЕТ СН'!$I$11+СВЦЭМ!$D$10+'СЕТ СН'!$I$5-'СЕТ СН'!$I$21</f>
        <v>4268.3182572300002</v>
      </c>
      <c r="O143" s="36">
        <f>SUMIFS(СВЦЭМ!$D$39:$D$782,СВЦЭМ!$A$39:$A$782,$A143,СВЦЭМ!$B$39:$B$782,O$119)+'СЕТ СН'!$I$11+СВЦЭМ!$D$10+'СЕТ СН'!$I$5-'СЕТ СН'!$I$21</f>
        <v>4313.1074178300005</v>
      </c>
      <c r="P143" s="36">
        <f>SUMIFS(СВЦЭМ!$D$39:$D$782,СВЦЭМ!$A$39:$A$782,$A143,СВЦЭМ!$B$39:$B$782,P$119)+'СЕТ СН'!$I$11+СВЦЭМ!$D$10+'СЕТ СН'!$I$5-'СЕТ СН'!$I$21</f>
        <v>4326.9141834000002</v>
      </c>
      <c r="Q143" s="36">
        <f>SUMIFS(СВЦЭМ!$D$39:$D$782,СВЦЭМ!$A$39:$A$782,$A143,СВЦЭМ!$B$39:$B$782,Q$119)+'СЕТ СН'!$I$11+СВЦЭМ!$D$10+'СЕТ СН'!$I$5-'СЕТ СН'!$I$21</f>
        <v>4300.7506809100005</v>
      </c>
      <c r="R143" s="36">
        <f>SUMIFS(СВЦЭМ!$D$39:$D$782,СВЦЭМ!$A$39:$A$782,$A143,СВЦЭМ!$B$39:$B$782,R$119)+'СЕТ СН'!$I$11+СВЦЭМ!$D$10+'СЕТ СН'!$I$5-'СЕТ СН'!$I$21</f>
        <v>4222.0934139500005</v>
      </c>
      <c r="S143" s="36">
        <f>SUMIFS(СВЦЭМ!$D$39:$D$782,СВЦЭМ!$A$39:$A$782,$A143,СВЦЭМ!$B$39:$B$782,S$119)+'СЕТ СН'!$I$11+СВЦЭМ!$D$10+'СЕТ СН'!$I$5-'СЕТ СН'!$I$21</f>
        <v>4189.7003621800004</v>
      </c>
      <c r="T143" s="36">
        <f>SUMIFS(СВЦЭМ!$D$39:$D$782,СВЦЭМ!$A$39:$A$782,$A143,СВЦЭМ!$B$39:$B$782,T$119)+'СЕТ СН'!$I$11+СВЦЭМ!$D$10+'СЕТ СН'!$I$5-'СЕТ СН'!$I$21</f>
        <v>4138.3030414800005</v>
      </c>
      <c r="U143" s="36">
        <f>SUMIFS(СВЦЭМ!$D$39:$D$782,СВЦЭМ!$A$39:$A$782,$A143,СВЦЭМ!$B$39:$B$782,U$119)+'СЕТ СН'!$I$11+СВЦЭМ!$D$10+'СЕТ СН'!$I$5-'СЕТ СН'!$I$21</f>
        <v>4118.3709515500004</v>
      </c>
      <c r="V143" s="36">
        <f>SUMIFS(СВЦЭМ!$D$39:$D$782,СВЦЭМ!$A$39:$A$782,$A143,СВЦЭМ!$B$39:$B$782,V$119)+'СЕТ СН'!$I$11+СВЦЭМ!$D$10+'СЕТ СН'!$I$5-'СЕТ СН'!$I$21</f>
        <v>4086.9239063300001</v>
      </c>
      <c r="W143" s="36">
        <f>SUMIFS(СВЦЭМ!$D$39:$D$782,СВЦЭМ!$A$39:$A$782,$A143,СВЦЭМ!$B$39:$B$782,W$119)+'СЕТ СН'!$I$11+СВЦЭМ!$D$10+'СЕТ СН'!$I$5-'СЕТ СН'!$I$21</f>
        <v>4112.8117588200003</v>
      </c>
      <c r="X143" s="36">
        <f>SUMIFS(СВЦЭМ!$D$39:$D$782,СВЦЭМ!$A$39:$A$782,$A143,СВЦЭМ!$B$39:$B$782,X$119)+'СЕТ СН'!$I$11+СВЦЭМ!$D$10+'СЕТ СН'!$I$5-'СЕТ СН'!$I$21</f>
        <v>4026.2638769900004</v>
      </c>
      <c r="Y143" s="36">
        <f>SUMIFS(СВЦЭМ!$D$39:$D$782,СВЦЭМ!$A$39:$A$782,$A143,СВЦЭМ!$B$39:$B$782,Y$119)+'СЕТ СН'!$I$11+СВЦЭМ!$D$10+'СЕТ СН'!$I$5-'СЕТ СН'!$I$21</f>
        <v>3979.5482677100003</v>
      </c>
    </row>
    <row r="144" spans="1:25" ht="15.75" x14ac:dyDescent="0.2">
      <c r="A144" s="35">
        <f t="shared" si="3"/>
        <v>44645</v>
      </c>
      <c r="B144" s="36">
        <f>SUMIFS(СВЦЭМ!$D$39:$D$782,СВЦЭМ!$A$39:$A$782,$A144,СВЦЭМ!$B$39:$B$782,B$119)+'СЕТ СН'!$I$11+СВЦЭМ!$D$10+'СЕТ СН'!$I$5-'СЕТ СН'!$I$21</f>
        <v>4040.1109296100003</v>
      </c>
      <c r="C144" s="36">
        <f>SUMIFS(СВЦЭМ!$D$39:$D$782,СВЦЭМ!$A$39:$A$782,$A144,СВЦЭМ!$B$39:$B$782,C$119)+'СЕТ СН'!$I$11+СВЦЭМ!$D$10+'СЕТ СН'!$I$5-'СЕТ СН'!$I$21</f>
        <v>4119.4690230800006</v>
      </c>
      <c r="D144" s="36">
        <f>SUMIFS(СВЦЭМ!$D$39:$D$782,СВЦЭМ!$A$39:$A$782,$A144,СВЦЭМ!$B$39:$B$782,D$119)+'СЕТ СН'!$I$11+СВЦЭМ!$D$10+'СЕТ СН'!$I$5-'СЕТ СН'!$I$21</f>
        <v>4244.8160184200005</v>
      </c>
      <c r="E144" s="36">
        <f>SUMIFS(СВЦЭМ!$D$39:$D$782,СВЦЭМ!$A$39:$A$782,$A144,СВЦЭМ!$B$39:$B$782,E$119)+'СЕТ СН'!$I$11+СВЦЭМ!$D$10+'СЕТ СН'!$I$5-'СЕТ СН'!$I$21</f>
        <v>4300.0493758499997</v>
      </c>
      <c r="F144" s="36">
        <f>SUMIFS(СВЦЭМ!$D$39:$D$782,СВЦЭМ!$A$39:$A$782,$A144,СВЦЭМ!$B$39:$B$782,F$119)+'СЕТ СН'!$I$11+СВЦЭМ!$D$10+'СЕТ СН'!$I$5-'СЕТ СН'!$I$21</f>
        <v>4316.3420542100002</v>
      </c>
      <c r="G144" s="36">
        <f>SUMIFS(СВЦЭМ!$D$39:$D$782,СВЦЭМ!$A$39:$A$782,$A144,СВЦЭМ!$B$39:$B$782,G$119)+'СЕТ СН'!$I$11+СВЦЭМ!$D$10+'СЕТ СН'!$I$5-'СЕТ СН'!$I$21</f>
        <v>4305.48435634</v>
      </c>
      <c r="H144" s="36">
        <f>SUMIFS(СВЦЭМ!$D$39:$D$782,СВЦЭМ!$A$39:$A$782,$A144,СВЦЭМ!$B$39:$B$782,H$119)+'СЕТ СН'!$I$11+СВЦЭМ!$D$10+'СЕТ СН'!$I$5-'СЕТ СН'!$I$21</f>
        <v>4219.23987081</v>
      </c>
      <c r="I144" s="36">
        <f>SUMIFS(СВЦЭМ!$D$39:$D$782,СВЦЭМ!$A$39:$A$782,$A144,СВЦЭМ!$B$39:$B$782,I$119)+'СЕТ СН'!$I$11+СВЦЭМ!$D$10+'СЕТ СН'!$I$5-'СЕТ СН'!$I$21</f>
        <v>4085.0805878199999</v>
      </c>
      <c r="J144" s="36">
        <f>SUMIFS(СВЦЭМ!$D$39:$D$782,СВЦЭМ!$A$39:$A$782,$A144,СВЦЭМ!$B$39:$B$782,J$119)+'СЕТ СН'!$I$11+СВЦЭМ!$D$10+'СЕТ СН'!$I$5-'СЕТ СН'!$I$21</f>
        <v>3997.9317139700001</v>
      </c>
      <c r="K144" s="36">
        <f>SUMIFS(СВЦЭМ!$D$39:$D$782,СВЦЭМ!$A$39:$A$782,$A144,СВЦЭМ!$B$39:$B$782,K$119)+'СЕТ СН'!$I$11+СВЦЭМ!$D$10+'СЕТ СН'!$I$5-'СЕТ СН'!$I$21</f>
        <v>3992.3783865400001</v>
      </c>
      <c r="L144" s="36">
        <f>SUMIFS(СВЦЭМ!$D$39:$D$782,СВЦЭМ!$A$39:$A$782,$A144,СВЦЭМ!$B$39:$B$782,L$119)+'СЕТ СН'!$I$11+СВЦЭМ!$D$10+'СЕТ СН'!$I$5-'СЕТ СН'!$I$21</f>
        <v>4005.0337572600001</v>
      </c>
      <c r="M144" s="36">
        <f>SUMIFS(СВЦЭМ!$D$39:$D$782,СВЦЭМ!$A$39:$A$782,$A144,СВЦЭМ!$B$39:$B$782,M$119)+'СЕТ СН'!$I$11+СВЦЭМ!$D$10+'СЕТ СН'!$I$5-'СЕТ СН'!$I$21</f>
        <v>4075.0165852500004</v>
      </c>
      <c r="N144" s="36">
        <f>SUMIFS(СВЦЭМ!$D$39:$D$782,СВЦЭМ!$A$39:$A$782,$A144,СВЦЭМ!$B$39:$B$782,N$119)+'СЕТ СН'!$I$11+СВЦЭМ!$D$10+'СЕТ СН'!$I$5-'СЕТ СН'!$I$21</f>
        <v>4140.9697166900005</v>
      </c>
      <c r="O144" s="36">
        <f>SUMIFS(СВЦЭМ!$D$39:$D$782,СВЦЭМ!$A$39:$A$782,$A144,СВЦЭМ!$B$39:$B$782,O$119)+'СЕТ СН'!$I$11+СВЦЭМ!$D$10+'СЕТ СН'!$I$5-'СЕТ СН'!$I$21</f>
        <v>4192.9376846800005</v>
      </c>
      <c r="P144" s="36">
        <f>SUMIFS(СВЦЭМ!$D$39:$D$782,СВЦЭМ!$A$39:$A$782,$A144,СВЦЭМ!$B$39:$B$782,P$119)+'СЕТ СН'!$I$11+СВЦЭМ!$D$10+'СЕТ СН'!$I$5-'СЕТ СН'!$I$21</f>
        <v>4227.9534522399999</v>
      </c>
      <c r="Q144" s="36">
        <f>SUMIFS(СВЦЭМ!$D$39:$D$782,СВЦЭМ!$A$39:$A$782,$A144,СВЦЭМ!$B$39:$B$782,Q$119)+'СЕТ СН'!$I$11+СВЦЭМ!$D$10+'СЕТ СН'!$I$5-'СЕТ СН'!$I$21</f>
        <v>4200.91966598</v>
      </c>
      <c r="R144" s="36">
        <f>SUMIFS(СВЦЭМ!$D$39:$D$782,СВЦЭМ!$A$39:$A$782,$A144,СВЦЭМ!$B$39:$B$782,R$119)+'СЕТ СН'!$I$11+СВЦЭМ!$D$10+'СЕТ СН'!$I$5-'СЕТ СН'!$I$21</f>
        <v>4164.3352940499999</v>
      </c>
      <c r="S144" s="36">
        <f>SUMIFS(СВЦЭМ!$D$39:$D$782,СВЦЭМ!$A$39:$A$782,$A144,СВЦЭМ!$B$39:$B$782,S$119)+'СЕТ СН'!$I$11+СВЦЭМ!$D$10+'СЕТ СН'!$I$5-'СЕТ СН'!$I$21</f>
        <v>4127.3753881800003</v>
      </c>
      <c r="T144" s="36">
        <f>SUMIFS(СВЦЭМ!$D$39:$D$782,СВЦЭМ!$A$39:$A$782,$A144,СВЦЭМ!$B$39:$B$782,T$119)+'СЕТ СН'!$I$11+СВЦЭМ!$D$10+'СЕТ СН'!$I$5-'СЕТ СН'!$I$21</f>
        <v>4080.3037265200001</v>
      </c>
      <c r="U144" s="36">
        <f>SUMIFS(СВЦЭМ!$D$39:$D$782,СВЦЭМ!$A$39:$A$782,$A144,СВЦЭМ!$B$39:$B$782,U$119)+'СЕТ СН'!$I$11+СВЦЭМ!$D$10+'СЕТ СН'!$I$5-'СЕТ СН'!$I$21</f>
        <v>4084.1805182600001</v>
      </c>
      <c r="V144" s="36">
        <f>SUMIFS(СВЦЭМ!$D$39:$D$782,СВЦЭМ!$A$39:$A$782,$A144,СВЦЭМ!$B$39:$B$782,V$119)+'СЕТ СН'!$I$11+СВЦЭМ!$D$10+'СЕТ СН'!$I$5-'СЕТ СН'!$I$21</f>
        <v>4112.7294598900007</v>
      </c>
      <c r="W144" s="36">
        <f>SUMIFS(СВЦЭМ!$D$39:$D$782,СВЦЭМ!$A$39:$A$782,$A144,СВЦЭМ!$B$39:$B$782,W$119)+'СЕТ СН'!$I$11+СВЦЭМ!$D$10+'СЕТ СН'!$I$5-'СЕТ СН'!$I$21</f>
        <v>4142.6254489299999</v>
      </c>
      <c r="X144" s="36">
        <f>SUMIFS(СВЦЭМ!$D$39:$D$782,СВЦЭМ!$A$39:$A$782,$A144,СВЦЭМ!$B$39:$B$782,X$119)+'СЕТ СН'!$I$11+СВЦЭМ!$D$10+'СЕТ СН'!$I$5-'СЕТ СН'!$I$21</f>
        <v>4175.7822996100003</v>
      </c>
      <c r="Y144" s="36">
        <f>SUMIFS(СВЦЭМ!$D$39:$D$782,СВЦЭМ!$A$39:$A$782,$A144,СВЦЭМ!$B$39:$B$782,Y$119)+'СЕТ СН'!$I$11+СВЦЭМ!$D$10+'СЕТ СН'!$I$5-'СЕТ СН'!$I$21</f>
        <v>4185.4402523999997</v>
      </c>
    </row>
    <row r="145" spans="1:27" ht="15.75" x14ac:dyDescent="0.2">
      <c r="A145" s="35">
        <f t="shared" si="3"/>
        <v>44646</v>
      </c>
      <c r="B145" s="36">
        <f>SUMIFS(СВЦЭМ!$D$39:$D$782,СВЦЭМ!$A$39:$A$782,$A145,СВЦЭМ!$B$39:$B$782,B$119)+'СЕТ СН'!$I$11+СВЦЭМ!$D$10+'СЕТ СН'!$I$5-'СЕТ СН'!$I$21</f>
        <v>4227.8451640100002</v>
      </c>
      <c r="C145" s="36">
        <f>SUMIFS(СВЦЭМ!$D$39:$D$782,СВЦЭМ!$A$39:$A$782,$A145,СВЦЭМ!$B$39:$B$782,C$119)+'СЕТ СН'!$I$11+СВЦЭМ!$D$10+'СЕТ СН'!$I$5-'СЕТ СН'!$I$21</f>
        <v>4203.3466047000002</v>
      </c>
      <c r="D145" s="36">
        <f>SUMIFS(СВЦЭМ!$D$39:$D$782,СВЦЭМ!$A$39:$A$782,$A145,СВЦЭМ!$B$39:$B$782,D$119)+'СЕТ СН'!$I$11+СВЦЭМ!$D$10+'СЕТ СН'!$I$5-'СЕТ СН'!$I$21</f>
        <v>4271.8744693999997</v>
      </c>
      <c r="E145" s="36">
        <f>SUMIFS(СВЦЭМ!$D$39:$D$782,СВЦЭМ!$A$39:$A$782,$A145,СВЦЭМ!$B$39:$B$782,E$119)+'СЕТ СН'!$I$11+СВЦЭМ!$D$10+'СЕТ СН'!$I$5-'СЕТ СН'!$I$21</f>
        <v>4306.76722341</v>
      </c>
      <c r="F145" s="36">
        <f>SUMIFS(СВЦЭМ!$D$39:$D$782,СВЦЭМ!$A$39:$A$782,$A145,СВЦЭМ!$B$39:$B$782,F$119)+'СЕТ СН'!$I$11+СВЦЭМ!$D$10+'СЕТ СН'!$I$5-'СЕТ СН'!$I$21</f>
        <v>4289.8547496500005</v>
      </c>
      <c r="G145" s="36">
        <f>SUMIFS(СВЦЭМ!$D$39:$D$782,СВЦЭМ!$A$39:$A$782,$A145,СВЦЭМ!$B$39:$B$782,G$119)+'СЕТ СН'!$I$11+СВЦЭМ!$D$10+'СЕТ СН'!$I$5-'СЕТ СН'!$I$21</f>
        <v>4281.0482084800005</v>
      </c>
      <c r="H145" s="36">
        <f>SUMIFS(СВЦЭМ!$D$39:$D$782,СВЦЭМ!$A$39:$A$782,$A145,СВЦЭМ!$B$39:$B$782,H$119)+'СЕТ СН'!$I$11+СВЦЭМ!$D$10+'СЕТ СН'!$I$5-'СЕТ СН'!$I$21</f>
        <v>4247.4539668400002</v>
      </c>
      <c r="I145" s="36">
        <f>SUMIFS(СВЦЭМ!$D$39:$D$782,СВЦЭМ!$A$39:$A$782,$A145,СВЦЭМ!$B$39:$B$782,I$119)+'СЕТ СН'!$I$11+СВЦЭМ!$D$10+'СЕТ СН'!$I$5-'СЕТ СН'!$I$21</f>
        <v>4156.91957344</v>
      </c>
      <c r="J145" s="36">
        <f>SUMIFS(СВЦЭМ!$D$39:$D$782,СВЦЭМ!$A$39:$A$782,$A145,СВЦЭМ!$B$39:$B$782,J$119)+'СЕТ СН'!$I$11+СВЦЭМ!$D$10+'СЕТ СН'!$I$5-'СЕТ СН'!$I$21</f>
        <v>4086.0561641000004</v>
      </c>
      <c r="K145" s="36">
        <f>SUMIFS(СВЦЭМ!$D$39:$D$782,СВЦЭМ!$A$39:$A$782,$A145,СВЦЭМ!$B$39:$B$782,K$119)+'СЕТ СН'!$I$11+СВЦЭМ!$D$10+'СЕТ СН'!$I$5-'СЕТ СН'!$I$21</f>
        <v>4078.8792600100005</v>
      </c>
      <c r="L145" s="36">
        <f>SUMIFS(СВЦЭМ!$D$39:$D$782,СВЦЭМ!$A$39:$A$782,$A145,СВЦЭМ!$B$39:$B$782,L$119)+'СЕТ СН'!$I$11+СВЦЭМ!$D$10+'СЕТ СН'!$I$5-'СЕТ СН'!$I$21</f>
        <v>4096.2157078500004</v>
      </c>
      <c r="M145" s="36">
        <f>SUMIFS(СВЦЭМ!$D$39:$D$782,СВЦЭМ!$A$39:$A$782,$A145,СВЦЭМ!$B$39:$B$782,M$119)+'СЕТ СН'!$I$11+СВЦЭМ!$D$10+'СЕТ СН'!$I$5-'СЕТ СН'!$I$21</f>
        <v>4139.2341465700001</v>
      </c>
      <c r="N145" s="36">
        <f>SUMIFS(СВЦЭМ!$D$39:$D$782,СВЦЭМ!$A$39:$A$782,$A145,СВЦЭМ!$B$39:$B$782,N$119)+'СЕТ СН'!$I$11+СВЦЭМ!$D$10+'СЕТ СН'!$I$5-'СЕТ СН'!$I$21</f>
        <v>4163.5591990499997</v>
      </c>
      <c r="O145" s="36">
        <f>SUMIFS(СВЦЭМ!$D$39:$D$782,СВЦЭМ!$A$39:$A$782,$A145,СВЦЭМ!$B$39:$B$782,O$119)+'СЕТ СН'!$I$11+СВЦЭМ!$D$10+'СЕТ СН'!$I$5-'СЕТ СН'!$I$21</f>
        <v>4205.6557864799997</v>
      </c>
      <c r="P145" s="36">
        <f>SUMIFS(СВЦЭМ!$D$39:$D$782,СВЦЭМ!$A$39:$A$782,$A145,СВЦЭМ!$B$39:$B$782,P$119)+'СЕТ СН'!$I$11+СВЦЭМ!$D$10+'СЕТ СН'!$I$5-'СЕТ СН'!$I$21</f>
        <v>4246.3063935700002</v>
      </c>
      <c r="Q145" s="36">
        <f>SUMIFS(СВЦЭМ!$D$39:$D$782,СВЦЭМ!$A$39:$A$782,$A145,СВЦЭМ!$B$39:$B$782,Q$119)+'СЕТ СН'!$I$11+СВЦЭМ!$D$10+'СЕТ СН'!$I$5-'СЕТ СН'!$I$21</f>
        <v>4194.2042108400001</v>
      </c>
      <c r="R145" s="36">
        <f>SUMIFS(СВЦЭМ!$D$39:$D$782,СВЦЭМ!$A$39:$A$782,$A145,СВЦЭМ!$B$39:$B$782,R$119)+'СЕТ СН'!$I$11+СВЦЭМ!$D$10+'СЕТ СН'!$I$5-'СЕТ СН'!$I$21</f>
        <v>4110.1289192800004</v>
      </c>
      <c r="S145" s="36">
        <f>SUMIFS(СВЦЭМ!$D$39:$D$782,СВЦЭМ!$A$39:$A$782,$A145,СВЦЭМ!$B$39:$B$782,S$119)+'СЕТ СН'!$I$11+СВЦЭМ!$D$10+'СЕТ СН'!$I$5-'СЕТ СН'!$I$21</f>
        <v>4022.69122496</v>
      </c>
      <c r="T145" s="36">
        <f>SUMIFS(СВЦЭМ!$D$39:$D$782,СВЦЭМ!$A$39:$A$782,$A145,СВЦЭМ!$B$39:$B$782,T$119)+'СЕТ СН'!$I$11+СВЦЭМ!$D$10+'СЕТ СН'!$I$5-'СЕТ СН'!$I$21</f>
        <v>3928.2179225600003</v>
      </c>
      <c r="U145" s="36">
        <f>SUMIFS(СВЦЭМ!$D$39:$D$782,СВЦЭМ!$A$39:$A$782,$A145,СВЦЭМ!$B$39:$B$782,U$119)+'СЕТ СН'!$I$11+СВЦЭМ!$D$10+'СЕТ СН'!$I$5-'СЕТ СН'!$I$21</f>
        <v>3944.6340956500003</v>
      </c>
      <c r="V145" s="36">
        <f>SUMIFS(СВЦЭМ!$D$39:$D$782,СВЦЭМ!$A$39:$A$782,$A145,СВЦЭМ!$B$39:$B$782,V$119)+'СЕТ СН'!$I$11+СВЦЭМ!$D$10+'СЕТ СН'!$I$5-'СЕТ СН'!$I$21</f>
        <v>4004.9952604700002</v>
      </c>
      <c r="W145" s="36">
        <f>SUMIFS(СВЦЭМ!$D$39:$D$782,СВЦЭМ!$A$39:$A$782,$A145,СВЦЭМ!$B$39:$B$782,W$119)+'СЕТ СН'!$I$11+СВЦЭМ!$D$10+'СЕТ СН'!$I$5-'СЕТ СН'!$I$21</f>
        <v>4107.26123706</v>
      </c>
      <c r="X145" s="36">
        <f>SUMIFS(СВЦЭМ!$D$39:$D$782,СВЦЭМ!$A$39:$A$782,$A145,СВЦЭМ!$B$39:$B$782,X$119)+'СЕТ СН'!$I$11+СВЦЭМ!$D$10+'СЕТ СН'!$I$5-'СЕТ СН'!$I$21</f>
        <v>4118.8883373500003</v>
      </c>
      <c r="Y145" s="36">
        <f>SUMIFS(СВЦЭМ!$D$39:$D$782,СВЦЭМ!$A$39:$A$782,$A145,СВЦЭМ!$B$39:$B$782,Y$119)+'СЕТ СН'!$I$11+СВЦЭМ!$D$10+'СЕТ СН'!$I$5-'СЕТ СН'!$I$21</f>
        <v>4140.2297684000005</v>
      </c>
    </row>
    <row r="146" spans="1:27" ht="15.75" x14ac:dyDescent="0.2">
      <c r="A146" s="35">
        <f t="shared" si="3"/>
        <v>44647</v>
      </c>
      <c r="B146" s="36">
        <f>SUMIFS(СВЦЭМ!$D$39:$D$782,СВЦЭМ!$A$39:$A$782,$A146,СВЦЭМ!$B$39:$B$782,B$119)+'СЕТ СН'!$I$11+СВЦЭМ!$D$10+'СЕТ СН'!$I$5-'СЕТ СН'!$I$21</f>
        <v>4196.52870601</v>
      </c>
      <c r="C146" s="36">
        <f>SUMIFS(СВЦЭМ!$D$39:$D$782,СВЦЭМ!$A$39:$A$782,$A146,СВЦЭМ!$B$39:$B$782,C$119)+'СЕТ СН'!$I$11+СВЦЭМ!$D$10+'СЕТ СН'!$I$5-'СЕТ СН'!$I$21</f>
        <v>4223.5120757599998</v>
      </c>
      <c r="D146" s="36">
        <f>SUMIFS(СВЦЭМ!$D$39:$D$782,СВЦЭМ!$A$39:$A$782,$A146,СВЦЭМ!$B$39:$B$782,D$119)+'СЕТ СН'!$I$11+СВЦЭМ!$D$10+'СЕТ СН'!$I$5-'СЕТ СН'!$I$21</f>
        <v>4286.3149234000002</v>
      </c>
      <c r="E146" s="36">
        <f>SUMIFS(СВЦЭМ!$D$39:$D$782,СВЦЭМ!$A$39:$A$782,$A146,СВЦЭМ!$B$39:$B$782,E$119)+'СЕТ СН'!$I$11+СВЦЭМ!$D$10+'СЕТ СН'!$I$5-'СЕТ СН'!$I$21</f>
        <v>4320.6652183799997</v>
      </c>
      <c r="F146" s="36">
        <f>SUMIFS(СВЦЭМ!$D$39:$D$782,СВЦЭМ!$A$39:$A$782,$A146,СВЦЭМ!$B$39:$B$782,F$119)+'СЕТ СН'!$I$11+СВЦЭМ!$D$10+'СЕТ СН'!$I$5-'СЕТ СН'!$I$21</f>
        <v>4317.8817221500003</v>
      </c>
      <c r="G146" s="36">
        <f>SUMIFS(СВЦЭМ!$D$39:$D$782,СВЦЭМ!$A$39:$A$782,$A146,СВЦЭМ!$B$39:$B$782,G$119)+'СЕТ СН'!$I$11+СВЦЭМ!$D$10+'СЕТ СН'!$I$5-'СЕТ СН'!$I$21</f>
        <v>4311.5893498800006</v>
      </c>
      <c r="H146" s="36">
        <f>SUMIFS(СВЦЭМ!$D$39:$D$782,СВЦЭМ!$A$39:$A$782,$A146,СВЦЭМ!$B$39:$B$782,H$119)+'СЕТ СН'!$I$11+СВЦЭМ!$D$10+'СЕТ СН'!$I$5-'СЕТ СН'!$I$21</f>
        <v>4258.1222907299998</v>
      </c>
      <c r="I146" s="36">
        <f>SUMIFS(СВЦЭМ!$D$39:$D$782,СВЦЭМ!$A$39:$A$782,$A146,СВЦЭМ!$B$39:$B$782,I$119)+'СЕТ СН'!$I$11+СВЦЭМ!$D$10+'СЕТ СН'!$I$5-'СЕТ СН'!$I$21</f>
        <v>4120.5388395500004</v>
      </c>
      <c r="J146" s="36">
        <f>SUMIFS(СВЦЭМ!$D$39:$D$782,СВЦЭМ!$A$39:$A$782,$A146,СВЦЭМ!$B$39:$B$782,J$119)+'СЕТ СН'!$I$11+СВЦЭМ!$D$10+'СЕТ СН'!$I$5-'СЕТ СН'!$I$21</f>
        <v>4013.0019185199999</v>
      </c>
      <c r="K146" s="36">
        <f>SUMIFS(СВЦЭМ!$D$39:$D$782,СВЦЭМ!$A$39:$A$782,$A146,СВЦЭМ!$B$39:$B$782,K$119)+'СЕТ СН'!$I$11+СВЦЭМ!$D$10+'СЕТ СН'!$I$5-'СЕТ СН'!$I$21</f>
        <v>3973.5076799400003</v>
      </c>
      <c r="L146" s="36">
        <f>SUMIFS(СВЦЭМ!$D$39:$D$782,СВЦЭМ!$A$39:$A$782,$A146,СВЦЭМ!$B$39:$B$782,L$119)+'СЕТ СН'!$I$11+СВЦЭМ!$D$10+'СЕТ СН'!$I$5-'СЕТ СН'!$I$21</f>
        <v>3963.1439201600001</v>
      </c>
      <c r="M146" s="36">
        <f>SUMIFS(СВЦЭМ!$D$39:$D$782,СВЦЭМ!$A$39:$A$782,$A146,СВЦЭМ!$B$39:$B$782,M$119)+'СЕТ СН'!$I$11+СВЦЭМ!$D$10+'СЕТ СН'!$I$5-'СЕТ СН'!$I$21</f>
        <v>4059.0337176500002</v>
      </c>
      <c r="N146" s="36">
        <f>SUMIFS(СВЦЭМ!$D$39:$D$782,СВЦЭМ!$A$39:$A$782,$A146,СВЦЭМ!$B$39:$B$782,N$119)+'СЕТ СН'!$I$11+СВЦЭМ!$D$10+'СЕТ СН'!$I$5-'СЕТ СН'!$I$21</f>
        <v>4143.1209711700003</v>
      </c>
      <c r="O146" s="36">
        <f>SUMIFS(СВЦЭМ!$D$39:$D$782,СВЦЭМ!$A$39:$A$782,$A146,СВЦЭМ!$B$39:$B$782,O$119)+'СЕТ СН'!$I$11+СВЦЭМ!$D$10+'СЕТ СН'!$I$5-'СЕТ СН'!$I$21</f>
        <v>4205.9305009500004</v>
      </c>
      <c r="P146" s="36">
        <f>SUMIFS(СВЦЭМ!$D$39:$D$782,СВЦЭМ!$A$39:$A$782,$A146,СВЦЭМ!$B$39:$B$782,P$119)+'СЕТ СН'!$I$11+СВЦЭМ!$D$10+'СЕТ СН'!$I$5-'СЕТ СН'!$I$21</f>
        <v>4245.4432922000005</v>
      </c>
      <c r="Q146" s="36">
        <f>SUMIFS(СВЦЭМ!$D$39:$D$782,СВЦЭМ!$A$39:$A$782,$A146,СВЦЭМ!$B$39:$B$782,Q$119)+'СЕТ СН'!$I$11+СВЦЭМ!$D$10+'СЕТ СН'!$I$5-'СЕТ СН'!$I$21</f>
        <v>4206.6079169800005</v>
      </c>
      <c r="R146" s="36">
        <f>SUMIFS(СВЦЭМ!$D$39:$D$782,СВЦЭМ!$A$39:$A$782,$A146,СВЦЭМ!$B$39:$B$782,R$119)+'СЕТ СН'!$I$11+СВЦЭМ!$D$10+'СЕТ СН'!$I$5-'СЕТ СН'!$I$21</f>
        <v>4107.8943321000006</v>
      </c>
      <c r="S146" s="36">
        <f>SUMIFS(СВЦЭМ!$D$39:$D$782,СВЦЭМ!$A$39:$A$782,$A146,СВЦЭМ!$B$39:$B$782,S$119)+'СЕТ СН'!$I$11+СВЦЭМ!$D$10+'СЕТ СН'!$I$5-'СЕТ СН'!$I$21</f>
        <v>4013.0621076900002</v>
      </c>
      <c r="T146" s="36">
        <f>SUMIFS(СВЦЭМ!$D$39:$D$782,СВЦЭМ!$A$39:$A$782,$A146,СВЦЭМ!$B$39:$B$782,T$119)+'СЕТ СН'!$I$11+СВЦЭМ!$D$10+'СЕТ СН'!$I$5-'СЕТ СН'!$I$21</f>
        <v>3923.8833033300002</v>
      </c>
      <c r="U146" s="36">
        <f>SUMIFS(СВЦЭМ!$D$39:$D$782,СВЦЭМ!$A$39:$A$782,$A146,СВЦЭМ!$B$39:$B$782,U$119)+'СЕТ СН'!$I$11+СВЦЭМ!$D$10+'СЕТ СН'!$I$5-'СЕТ СН'!$I$21</f>
        <v>3940.3347687900005</v>
      </c>
      <c r="V146" s="36">
        <f>SUMIFS(СВЦЭМ!$D$39:$D$782,СВЦЭМ!$A$39:$A$782,$A146,СВЦЭМ!$B$39:$B$782,V$119)+'СЕТ СН'!$I$11+СВЦЭМ!$D$10+'СЕТ СН'!$I$5-'СЕТ СН'!$I$21</f>
        <v>4005.9546964300002</v>
      </c>
      <c r="W146" s="36">
        <f>SUMIFS(СВЦЭМ!$D$39:$D$782,СВЦЭМ!$A$39:$A$782,$A146,СВЦЭМ!$B$39:$B$782,W$119)+'СЕТ СН'!$I$11+СВЦЭМ!$D$10+'СЕТ СН'!$I$5-'СЕТ СН'!$I$21</f>
        <v>4092.4443493500003</v>
      </c>
      <c r="X146" s="36">
        <f>SUMIFS(СВЦЭМ!$D$39:$D$782,СВЦЭМ!$A$39:$A$782,$A146,СВЦЭМ!$B$39:$B$782,X$119)+'СЕТ СН'!$I$11+СВЦЭМ!$D$10+'СЕТ СН'!$I$5-'СЕТ СН'!$I$21</f>
        <v>4124.6520471399999</v>
      </c>
      <c r="Y146" s="36">
        <f>SUMIFS(СВЦЭМ!$D$39:$D$782,СВЦЭМ!$A$39:$A$782,$A146,СВЦЭМ!$B$39:$B$782,Y$119)+'СЕТ СН'!$I$11+СВЦЭМ!$D$10+'СЕТ СН'!$I$5-'СЕТ СН'!$I$21</f>
        <v>4164.5583822600001</v>
      </c>
    </row>
    <row r="147" spans="1:27" ht="15.75" x14ac:dyDescent="0.2">
      <c r="A147" s="35">
        <f t="shared" si="3"/>
        <v>44648</v>
      </c>
      <c r="B147" s="36">
        <f>SUMIFS(СВЦЭМ!$D$39:$D$782,СВЦЭМ!$A$39:$A$782,$A147,СВЦЭМ!$B$39:$B$782,B$119)+'СЕТ СН'!$I$11+СВЦЭМ!$D$10+'СЕТ СН'!$I$5-'СЕТ СН'!$I$21</f>
        <v>4175.2751194700004</v>
      </c>
      <c r="C147" s="36">
        <f>SUMIFS(СВЦЭМ!$D$39:$D$782,СВЦЭМ!$A$39:$A$782,$A147,СВЦЭМ!$B$39:$B$782,C$119)+'СЕТ СН'!$I$11+СВЦЭМ!$D$10+'СЕТ СН'!$I$5-'СЕТ СН'!$I$21</f>
        <v>4207.0633708100004</v>
      </c>
      <c r="D147" s="36">
        <f>SUMIFS(СВЦЭМ!$D$39:$D$782,СВЦЭМ!$A$39:$A$782,$A147,СВЦЭМ!$B$39:$B$782,D$119)+'СЕТ СН'!$I$11+СВЦЭМ!$D$10+'СЕТ СН'!$I$5-'СЕТ СН'!$I$21</f>
        <v>4269.1396936900001</v>
      </c>
      <c r="E147" s="36">
        <f>SUMIFS(СВЦЭМ!$D$39:$D$782,СВЦЭМ!$A$39:$A$782,$A147,СВЦЭМ!$B$39:$B$782,E$119)+'СЕТ СН'!$I$11+СВЦЭМ!$D$10+'СЕТ СН'!$I$5-'СЕТ СН'!$I$21</f>
        <v>4303.9721040700006</v>
      </c>
      <c r="F147" s="36">
        <f>SUMIFS(СВЦЭМ!$D$39:$D$782,СВЦЭМ!$A$39:$A$782,$A147,СВЦЭМ!$B$39:$B$782,F$119)+'СЕТ СН'!$I$11+СВЦЭМ!$D$10+'СЕТ СН'!$I$5-'СЕТ СН'!$I$21</f>
        <v>4287.4638067900005</v>
      </c>
      <c r="G147" s="36">
        <f>SUMIFS(СВЦЭМ!$D$39:$D$782,СВЦЭМ!$A$39:$A$782,$A147,СВЦЭМ!$B$39:$B$782,G$119)+'СЕТ СН'!$I$11+СВЦЭМ!$D$10+'СЕТ СН'!$I$5-'СЕТ СН'!$I$21</f>
        <v>4257.6255660400002</v>
      </c>
      <c r="H147" s="36">
        <f>SUMIFS(СВЦЭМ!$D$39:$D$782,СВЦЭМ!$A$39:$A$782,$A147,СВЦЭМ!$B$39:$B$782,H$119)+'СЕТ СН'!$I$11+СВЦЭМ!$D$10+'СЕТ СН'!$I$5-'СЕТ СН'!$I$21</f>
        <v>4223.9755572700005</v>
      </c>
      <c r="I147" s="36">
        <f>SUMIFS(СВЦЭМ!$D$39:$D$782,СВЦЭМ!$A$39:$A$782,$A147,СВЦЭМ!$B$39:$B$782,I$119)+'СЕТ СН'!$I$11+СВЦЭМ!$D$10+'СЕТ СН'!$I$5-'СЕТ СН'!$I$21</f>
        <v>4098.6697299000007</v>
      </c>
      <c r="J147" s="36">
        <f>SUMIFS(СВЦЭМ!$D$39:$D$782,СВЦЭМ!$A$39:$A$782,$A147,СВЦЭМ!$B$39:$B$782,J$119)+'СЕТ СН'!$I$11+СВЦЭМ!$D$10+'СЕТ СН'!$I$5-'СЕТ СН'!$I$21</f>
        <v>4005.1406622600002</v>
      </c>
      <c r="K147" s="36">
        <f>SUMIFS(СВЦЭМ!$D$39:$D$782,СВЦЭМ!$A$39:$A$782,$A147,СВЦЭМ!$B$39:$B$782,K$119)+'СЕТ СН'!$I$11+СВЦЭМ!$D$10+'СЕТ СН'!$I$5-'СЕТ СН'!$I$21</f>
        <v>3998.0745745700001</v>
      </c>
      <c r="L147" s="36">
        <f>SUMIFS(СВЦЭМ!$D$39:$D$782,СВЦЭМ!$A$39:$A$782,$A147,СВЦЭМ!$B$39:$B$782,L$119)+'СЕТ СН'!$I$11+СВЦЭМ!$D$10+'СЕТ СН'!$I$5-'СЕТ СН'!$I$21</f>
        <v>4030.4195490900001</v>
      </c>
      <c r="M147" s="36">
        <f>SUMIFS(СВЦЭМ!$D$39:$D$782,СВЦЭМ!$A$39:$A$782,$A147,СВЦЭМ!$B$39:$B$782,M$119)+'СЕТ СН'!$I$11+СВЦЭМ!$D$10+'СЕТ СН'!$I$5-'СЕТ СН'!$I$21</f>
        <v>4117.8603417900003</v>
      </c>
      <c r="N147" s="36">
        <f>SUMIFS(СВЦЭМ!$D$39:$D$782,СВЦЭМ!$A$39:$A$782,$A147,СВЦЭМ!$B$39:$B$782,N$119)+'СЕТ СН'!$I$11+СВЦЭМ!$D$10+'СЕТ СН'!$I$5-'СЕТ СН'!$I$21</f>
        <v>4192.8480498900008</v>
      </c>
      <c r="O147" s="36">
        <f>SUMIFS(СВЦЭМ!$D$39:$D$782,СВЦЭМ!$A$39:$A$782,$A147,СВЦЭМ!$B$39:$B$782,O$119)+'СЕТ СН'!$I$11+СВЦЭМ!$D$10+'СЕТ СН'!$I$5-'СЕТ СН'!$I$21</f>
        <v>4237.0399292100001</v>
      </c>
      <c r="P147" s="36">
        <f>SUMIFS(СВЦЭМ!$D$39:$D$782,СВЦЭМ!$A$39:$A$782,$A147,СВЦЭМ!$B$39:$B$782,P$119)+'СЕТ СН'!$I$11+СВЦЭМ!$D$10+'СЕТ СН'!$I$5-'СЕТ СН'!$I$21</f>
        <v>4266.8209551</v>
      </c>
      <c r="Q147" s="36">
        <f>SUMIFS(СВЦЭМ!$D$39:$D$782,СВЦЭМ!$A$39:$A$782,$A147,СВЦЭМ!$B$39:$B$782,Q$119)+'СЕТ СН'!$I$11+СВЦЭМ!$D$10+'СЕТ СН'!$I$5-'СЕТ СН'!$I$21</f>
        <v>4239.9339603099997</v>
      </c>
      <c r="R147" s="36">
        <f>SUMIFS(СВЦЭМ!$D$39:$D$782,СВЦЭМ!$A$39:$A$782,$A147,СВЦЭМ!$B$39:$B$782,R$119)+'СЕТ СН'!$I$11+СВЦЭМ!$D$10+'СЕТ СН'!$I$5-'СЕТ СН'!$I$21</f>
        <v>4137.4243017400004</v>
      </c>
      <c r="S147" s="36">
        <f>SUMIFS(СВЦЭМ!$D$39:$D$782,СВЦЭМ!$A$39:$A$782,$A147,СВЦЭМ!$B$39:$B$782,S$119)+'СЕТ СН'!$I$11+СВЦЭМ!$D$10+'СЕТ СН'!$I$5-'СЕТ СН'!$I$21</f>
        <v>4048.7415558100001</v>
      </c>
      <c r="T147" s="36">
        <f>SUMIFS(СВЦЭМ!$D$39:$D$782,СВЦЭМ!$A$39:$A$782,$A147,СВЦЭМ!$B$39:$B$782,T$119)+'СЕТ СН'!$I$11+СВЦЭМ!$D$10+'СЕТ СН'!$I$5-'СЕТ СН'!$I$21</f>
        <v>3938.1629991</v>
      </c>
      <c r="U147" s="36">
        <f>SUMIFS(СВЦЭМ!$D$39:$D$782,СВЦЭМ!$A$39:$A$782,$A147,СВЦЭМ!$B$39:$B$782,U$119)+'СЕТ СН'!$I$11+СВЦЭМ!$D$10+'СЕТ СН'!$I$5-'СЕТ СН'!$I$21</f>
        <v>3931.8459578800002</v>
      </c>
      <c r="V147" s="36">
        <f>SUMIFS(СВЦЭМ!$D$39:$D$782,СВЦЭМ!$A$39:$A$782,$A147,СВЦЭМ!$B$39:$B$782,V$119)+'СЕТ СН'!$I$11+СВЦЭМ!$D$10+'СЕТ СН'!$I$5-'СЕТ СН'!$I$21</f>
        <v>3938.6922202800001</v>
      </c>
      <c r="W147" s="36">
        <f>SUMIFS(СВЦЭМ!$D$39:$D$782,СВЦЭМ!$A$39:$A$782,$A147,СВЦЭМ!$B$39:$B$782,W$119)+'СЕТ СН'!$I$11+СВЦЭМ!$D$10+'СЕТ СН'!$I$5-'СЕТ СН'!$I$21</f>
        <v>3916.2692244500004</v>
      </c>
      <c r="X147" s="36">
        <f>SUMIFS(СВЦЭМ!$D$39:$D$782,СВЦЭМ!$A$39:$A$782,$A147,СВЦЭМ!$B$39:$B$782,X$119)+'СЕТ СН'!$I$11+СВЦЭМ!$D$10+'СЕТ СН'!$I$5-'СЕТ СН'!$I$21</f>
        <v>3907.9895119800003</v>
      </c>
      <c r="Y147" s="36">
        <f>SUMIFS(СВЦЭМ!$D$39:$D$782,СВЦЭМ!$A$39:$A$782,$A147,СВЦЭМ!$B$39:$B$782,Y$119)+'СЕТ СН'!$I$11+СВЦЭМ!$D$10+'СЕТ СН'!$I$5-'СЕТ СН'!$I$21</f>
        <v>3949.7991238600002</v>
      </c>
    </row>
    <row r="148" spans="1:27" ht="15.75" x14ac:dyDescent="0.2">
      <c r="A148" s="35">
        <f t="shared" si="3"/>
        <v>44649</v>
      </c>
      <c r="B148" s="36">
        <f>SUMIFS(СВЦЭМ!$D$39:$D$782,СВЦЭМ!$A$39:$A$782,$A148,СВЦЭМ!$B$39:$B$782,B$119)+'СЕТ СН'!$I$11+СВЦЭМ!$D$10+'СЕТ СН'!$I$5-'СЕТ СН'!$I$21</f>
        <v>4027.4509722000003</v>
      </c>
      <c r="C148" s="36">
        <f>SUMIFS(СВЦЭМ!$D$39:$D$782,СВЦЭМ!$A$39:$A$782,$A148,СВЦЭМ!$B$39:$B$782,C$119)+'СЕТ СН'!$I$11+СВЦЭМ!$D$10+'СЕТ СН'!$I$5-'СЕТ СН'!$I$21</f>
        <v>4123.0321566700004</v>
      </c>
      <c r="D148" s="36">
        <f>SUMIFS(СВЦЭМ!$D$39:$D$782,СВЦЭМ!$A$39:$A$782,$A148,СВЦЭМ!$B$39:$B$782,D$119)+'СЕТ СН'!$I$11+СВЦЭМ!$D$10+'СЕТ СН'!$I$5-'СЕТ СН'!$I$21</f>
        <v>4226.3622476600003</v>
      </c>
      <c r="E148" s="36">
        <f>SUMIFS(СВЦЭМ!$D$39:$D$782,СВЦЭМ!$A$39:$A$782,$A148,СВЦЭМ!$B$39:$B$782,E$119)+'СЕТ СН'!$I$11+СВЦЭМ!$D$10+'СЕТ СН'!$I$5-'СЕТ СН'!$I$21</f>
        <v>4267.1229571200001</v>
      </c>
      <c r="F148" s="36">
        <f>SUMIFS(СВЦЭМ!$D$39:$D$782,СВЦЭМ!$A$39:$A$782,$A148,СВЦЭМ!$B$39:$B$782,F$119)+'СЕТ СН'!$I$11+СВЦЭМ!$D$10+'СЕТ СН'!$I$5-'СЕТ СН'!$I$21</f>
        <v>4280.3250902500004</v>
      </c>
      <c r="G148" s="36">
        <f>SUMIFS(СВЦЭМ!$D$39:$D$782,СВЦЭМ!$A$39:$A$782,$A148,СВЦЭМ!$B$39:$B$782,G$119)+'СЕТ СН'!$I$11+СВЦЭМ!$D$10+'СЕТ СН'!$I$5-'СЕТ СН'!$I$21</f>
        <v>4269.2142758400005</v>
      </c>
      <c r="H148" s="36">
        <f>SUMIFS(СВЦЭМ!$D$39:$D$782,СВЦЭМ!$A$39:$A$782,$A148,СВЦЭМ!$B$39:$B$782,H$119)+'СЕТ СН'!$I$11+СВЦЭМ!$D$10+'СЕТ СН'!$I$5-'СЕТ СН'!$I$21</f>
        <v>4220.4251382800003</v>
      </c>
      <c r="I148" s="36">
        <f>SUMIFS(СВЦЭМ!$D$39:$D$782,СВЦЭМ!$A$39:$A$782,$A148,СВЦЭМ!$B$39:$B$782,I$119)+'СЕТ СН'!$I$11+СВЦЭМ!$D$10+'СЕТ СН'!$I$5-'СЕТ СН'!$I$21</f>
        <v>4104.9942197</v>
      </c>
      <c r="J148" s="36">
        <f>SUMIFS(СВЦЭМ!$D$39:$D$782,СВЦЭМ!$A$39:$A$782,$A148,СВЦЭМ!$B$39:$B$782,J$119)+'СЕТ СН'!$I$11+СВЦЭМ!$D$10+'СЕТ СН'!$I$5-'СЕТ СН'!$I$21</f>
        <v>4009.1572522800002</v>
      </c>
      <c r="K148" s="36">
        <f>SUMIFS(СВЦЭМ!$D$39:$D$782,СВЦЭМ!$A$39:$A$782,$A148,СВЦЭМ!$B$39:$B$782,K$119)+'СЕТ СН'!$I$11+СВЦЭМ!$D$10+'СЕТ СН'!$I$5-'СЕТ СН'!$I$21</f>
        <v>3988.8820197700002</v>
      </c>
      <c r="L148" s="36">
        <f>SUMIFS(СВЦЭМ!$D$39:$D$782,СВЦЭМ!$A$39:$A$782,$A148,СВЦЭМ!$B$39:$B$782,L$119)+'СЕТ СН'!$I$11+СВЦЭМ!$D$10+'СЕТ СН'!$I$5-'СЕТ СН'!$I$21</f>
        <v>4019.2842136600002</v>
      </c>
      <c r="M148" s="36">
        <f>SUMIFS(СВЦЭМ!$D$39:$D$782,СВЦЭМ!$A$39:$A$782,$A148,СВЦЭМ!$B$39:$B$782,M$119)+'СЕТ СН'!$I$11+СВЦЭМ!$D$10+'СЕТ СН'!$I$5-'СЕТ СН'!$I$21</f>
        <v>4079.5485851500002</v>
      </c>
      <c r="N148" s="36">
        <f>SUMIFS(СВЦЭМ!$D$39:$D$782,СВЦЭМ!$A$39:$A$782,$A148,СВЦЭМ!$B$39:$B$782,N$119)+'СЕТ СН'!$I$11+СВЦЭМ!$D$10+'СЕТ СН'!$I$5-'СЕТ СН'!$I$21</f>
        <v>4188.6759969100003</v>
      </c>
      <c r="O148" s="36">
        <f>SUMIFS(СВЦЭМ!$D$39:$D$782,СВЦЭМ!$A$39:$A$782,$A148,СВЦЭМ!$B$39:$B$782,O$119)+'СЕТ СН'!$I$11+СВЦЭМ!$D$10+'СЕТ СН'!$I$5-'СЕТ СН'!$I$21</f>
        <v>4239.9760829699999</v>
      </c>
      <c r="P148" s="36">
        <f>SUMIFS(СВЦЭМ!$D$39:$D$782,СВЦЭМ!$A$39:$A$782,$A148,СВЦЭМ!$B$39:$B$782,P$119)+'СЕТ СН'!$I$11+СВЦЭМ!$D$10+'СЕТ СН'!$I$5-'СЕТ СН'!$I$21</f>
        <v>4260.6493892400003</v>
      </c>
      <c r="Q148" s="36">
        <f>SUMIFS(СВЦЭМ!$D$39:$D$782,СВЦЭМ!$A$39:$A$782,$A148,СВЦЭМ!$B$39:$B$782,Q$119)+'СЕТ СН'!$I$11+СВЦЭМ!$D$10+'СЕТ СН'!$I$5-'СЕТ СН'!$I$21</f>
        <v>4261.4704505600002</v>
      </c>
      <c r="R148" s="36">
        <f>SUMIFS(СВЦЭМ!$D$39:$D$782,СВЦЭМ!$A$39:$A$782,$A148,СВЦЭМ!$B$39:$B$782,R$119)+'СЕТ СН'!$I$11+СВЦЭМ!$D$10+'СЕТ СН'!$I$5-'СЕТ СН'!$I$21</f>
        <v>4209.7429142700003</v>
      </c>
      <c r="S148" s="36">
        <f>SUMIFS(СВЦЭМ!$D$39:$D$782,СВЦЭМ!$A$39:$A$782,$A148,СВЦЭМ!$B$39:$B$782,S$119)+'СЕТ СН'!$I$11+СВЦЭМ!$D$10+'СЕТ СН'!$I$5-'СЕТ СН'!$I$21</f>
        <v>4180.6204656</v>
      </c>
      <c r="T148" s="36">
        <f>SUMIFS(СВЦЭМ!$D$39:$D$782,СВЦЭМ!$A$39:$A$782,$A148,СВЦЭМ!$B$39:$B$782,T$119)+'СЕТ СН'!$I$11+СВЦЭМ!$D$10+'СЕТ СН'!$I$5-'СЕТ СН'!$I$21</f>
        <v>4157.4501975399999</v>
      </c>
      <c r="U148" s="36">
        <f>SUMIFS(СВЦЭМ!$D$39:$D$782,СВЦЭМ!$A$39:$A$782,$A148,СВЦЭМ!$B$39:$B$782,U$119)+'СЕТ СН'!$I$11+СВЦЭМ!$D$10+'СЕТ СН'!$I$5-'СЕТ СН'!$I$21</f>
        <v>4108.2551660700001</v>
      </c>
      <c r="V148" s="36">
        <f>SUMIFS(СВЦЭМ!$D$39:$D$782,СВЦЭМ!$A$39:$A$782,$A148,СВЦЭМ!$B$39:$B$782,V$119)+'СЕТ СН'!$I$11+СВЦЭМ!$D$10+'СЕТ СН'!$I$5-'СЕТ СН'!$I$21</f>
        <v>4120.0453393200005</v>
      </c>
      <c r="W148" s="36">
        <f>SUMIFS(СВЦЭМ!$D$39:$D$782,СВЦЭМ!$A$39:$A$782,$A148,СВЦЭМ!$B$39:$B$782,W$119)+'СЕТ СН'!$I$11+СВЦЭМ!$D$10+'СЕТ СН'!$I$5-'СЕТ СН'!$I$21</f>
        <v>4122.6829044900005</v>
      </c>
      <c r="X148" s="36">
        <f>SUMIFS(СВЦЭМ!$D$39:$D$782,СВЦЭМ!$A$39:$A$782,$A148,СВЦЭМ!$B$39:$B$782,X$119)+'СЕТ СН'!$I$11+СВЦЭМ!$D$10+'СЕТ СН'!$I$5-'СЕТ СН'!$I$21</f>
        <v>4152.3959577799997</v>
      </c>
      <c r="Y148" s="36">
        <f>SUMIFS(СВЦЭМ!$D$39:$D$782,СВЦЭМ!$A$39:$A$782,$A148,СВЦЭМ!$B$39:$B$782,Y$119)+'СЕТ СН'!$I$11+СВЦЭМ!$D$10+'СЕТ СН'!$I$5-'СЕТ СН'!$I$21</f>
        <v>4149.8504350200001</v>
      </c>
    </row>
    <row r="149" spans="1:27" ht="15.75" x14ac:dyDescent="0.2">
      <c r="A149" s="35">
        <f t="shared" si="3"/>
        <v>44650</v>
      </c>
      <c r="B149" s="36">
        <f>SUMIFS(СВЦЭМ!$D$39:$D$782,СВЦЭМ!$A$39:$A$782,$A149,СВЦЭМ!$B$39:$B$782,B$119)+'СЕТ СН'!$I$11+СВЦЭМ!$D$10+'СЕТ СН'!$I$5-'СЕТ СН'!$I$21</f>
        <v>4144.8233333600001</v>
      </c>
      <c r="C149" s="36">
        <f>SUMIFS(СВЦЭМ!$D$39:$D$782,СВЦЭМ!$A$39:$A$782,$A149,СВЦЭМ!$B$39:$B$782,C$119)+'СЕТ СН'!$I$11+СВЦЭМ!$D$10+'СЕТ СН'!$I$5-'СЕТ СН'!$I$21</f>
        <v>4161.1742813399997</v>
      </c>
      <c r="D149" s="36">
        <f>SUMIFS(СВЦЭМ!$D$39:$D$782,СВЦЭМ!$A$39:$A$782,$A149,СВЦЭМ!$B$39:$B$782,D$119)+'СЕТ СН'!$I$11+СВЦЭМ!$D$10+'СЕТ СН'!$I$5-'СЕТ СН'!$I$21</f>
        <v>4224.7993775900004</v>
      </c>
      <c r="E149" s="36">
        <f>SUMIFS(СВЦЭМ!$D$39:$D$782,СВЦЭМ!$A$39:$A$782,$A149,СВЦЭМ!$B$39:$B$782,E$119)+'СЕТ СН'!$I$11+СВЦЭМ!$D$10+'СЕТ СН'!$I$5-'СЕТ СН'!$I$21</f>
        <v>4279.5397824800002</v>
      </c>
      <c r="F149" s="36">
        <f>SUMIFS(СВЦЭМ!$D$39:$D$782,СВЦЭМ!$A$39:$A$782,$A149,СВЦЭМ!$B$39:$B$782,F$119)+'СЕТ СН'!$I$11+СВЦЭМ!$D$10+'СЕТ СН'!$I$5-'СЕТ СН'!$I$21</f>
        <v>4278.2499280600005</v>
      </c>
      <c r="G149" s="36">
        <f>SUMIFS(СВЦЭМ!$D$39:$D$782,СВЦЭМ!$A$39:$A$782,$A149,СВЦЭМ!$B$39:$B$782,G$119)+'СЕТ СН'!$I$11+СВЦЭМ!$D$10+'СЕТ СН'!$I$5-'СЕТ СН'!$I$21</f>
        <v>4268.6999230700003</v>
      </c>
      <c r="H149" s="36">
        <f>SUMIFS(СВЦЭМ!$D$39:$D$782,СВЦЭМ!$A$39:$A$782,$A149,СВЦЭМ!$B$39:$B$782,H$119)+'СЕТ СН'!$I$11+СВЦЭМ!$D$10+'СЕТ СН'!$I$5-'СЕТ СН'!$I$21</f>
        <v>4206.4402149400003</v>
      </c>
      <c r="I149" s="36">
        <f>SUMIFS(СВЦЭМ!$D$39:$D$782,СВЦЭМ!$A$39:$A$782,$A149,СВЦЭМ!$B$39:$B$782,I$119)+'СЕТ СН'!$I$11+СВЦЭМ!$D$10+'СЕТ СН'!$I$5-'СЕТ СН'!$I$21</f>
        <v>4146.2097192800002</v>
      </c>
      <c r="J149" s="36">
        <f>SUMIFS(СВЦЭМ!$D$39:$D$782,СВЦЭМ!$A$39:$A$782,$A149,СВЦЭМ!$B$39:$B$782,J$119)+'СЕТ СН'!$I$11+СВЦЭМ!$D$10+'СЕТ СН'!$I$5-'СЕТ СН'!$I$21</f>
        <v>4109.1113644200004</v>
      </c>
      <c r="K149" s="36">
        <f>SUMIFS(СВЦЭМ!$D$39:$D$782,СВЦЭМ!$A$39:$A$782,$A149,СВЦЭМ!$B$39:$B$782,K$119)+'СЕТ СН'!$I$11+СВЦЭМ!$D$10+'СЕТ СН'!$I$5-'СЕТ СН'!$I$21</f>
        <v>4116.3880585400002</v>
      </c>
      <c r="L149" s="36">
        <f>SUMIFS(СВЦЭМ!$D$39:$D$782,СВЦЭМ!$A$39:$A$782,$A149,СВЦЭМ!$B$39:$B$782,L$119)+'СЕТ СН'!$I$11+СВЦЭМ!$D$10+'СЕТ СН'!$I$5-'СЕТ СН'!$I$21</f>
        <v>4138.71151465</v>
      </c>
      <c r="M149" s="36">
        <f>SUMIFS(СВЦЭМ!$D$39:$D$782,СВЦЭМ!$A$39:$A$782,$A149,СВЦЭМ!$B$39:$B$782,M$119)+'СЕТ СН'!$I$11+СВЦЭМ!$D$10+'СЕТ СН'!$I$5-'СЕТ СН'!$I$21</f>
        <v>4140.5537328600003</v>
      </c>
      <c r="N149" s="36">
        <f>SUMIFS(СВЦЭМ!$D$39:$D$782,СВЦЭМ!$A$39:$A$782,$A149,СВЦЭМ!$B$39:$B$782,N$119)+'СЕТ СН'!$I$11+СВЦЭМ!$D$10+'СЕТ СН'!$I$5-'СЕТ СН'!$I$21</f>
        <v>4175.2831126199999</v>
      </c>
      <c r="O149" s="36">
        <f>SUMIFS(СВЦЭМ!$D$39:$D$782,СВЦЭМ!$A$39:$A$782,$A149,СВЦЭМ!$B$39:$B$782,O$119)+'СЕТ СН'!$I$11+СВЦЭМ!$D$10+'СЕТ СН'!$I$5-'СЕТ СН'!$I$21</f>
        <v>4231.3387043500006</v>
      </c>
      <c r="P149" s="36">
        <f>SUMIFS(СВЦЭМ!$D$39:$D$782,СВЦЭМ!$A$39:$A$782,$A149,СВЦЭМ!$B$39:$B$782,P$119)+'СЕТ СН'!$I$11+СВЦЭМ!$D$10+'СЕТ СН'!$I$5-'СЕТ СН'!$I$21</f>
        <v>4281.61042645</v>
      </c>
      <c r="Q149" s="36">
        <f>SUMIFS(СВЦЭМ!$D$39:$D$782,СВЦЭМ!$A$39:$A$782,$A149,СВЦЭМ!$B$39:$B$782,Q$119)+'СЕТ СН'!$I$11+СВЦЭМ!$D$10+'СЕТ СН'!$I$5-'СЕТ СН'!$I$21</f>
        <v>4256.1411389100003</v>
      </c>
      <c r="R149" s="36">
        <f>SUMIFS(СВЦЭМ!$D$39:$D$782,СВЦЭМ!$A$39:$A$782,$A149,СВЦЭМ!$B$39:$B$782,R$119)+'СЕТ СН'!$I$11+СВЦЭМ!$D$10+'СЕТ СН'!$I$5-'СЕТ СН'!$I$21</f>
        <v>4204.5964065500002</v>
      </c>
      <c r="S149" s="36">
        <f>SUMIFS(СВЦЭМ!$D$39:$D$782,СВЦЭМ!$A$39:$A$782,$A149,СВЦЭМ!$B$39:$B$782,S$119)+'СЕТ СН'!$I$11+СВЦЭМ!$D$10+'СЕТ СН'!$I$5-'СЕТ СН'!$I$21</f>
        <v>4175.3043749000008</v>
      </c>
      <c r="T149" s="36">
        <f>SUMIFS(СВЦЭМ!$D$39:$D$782,СВЦЭМ!$A$39:$A$782,$A149,СВЦЭМ!$B$39:$B$782,T$119)+'СЕТ СН'!$I$11+СВЦЭМ!$D$10+'СЕТ СН'!$I$5-'СЕТ СН'!$I$21</f>
        <v>4148.4090798699999</v>
      </c>
      <c r="U149" s="36">
        <f>SUMIFS(СВЦЭМ!$D$39:$D$782,СВЦЭМ!$A$39:$A$782,$A149,СВЦЭМ!$B$39:$B$782,U$119)+'СЕТ СН'!$I$11+СВЦЭМ!$D$10+'СЕТ СН'!$I$5-'СЕТ СН'!$I$21</f>
        <v>4114.0968828599998</v>
      </c>
      <c r="V149" s="36">
        <f>SUMIFS(СВЦЭМ!$D$39:$D$782,СВЦЭМ!$A$39:$A$782,$A149,СВЦЭМ!$B$39:$B$782,V$119)+'СЕТ СН'!$I$11+СВЦЭМ!$D$10+'СЕТ СН'!$I$5-'СЕТ СН'!$I$21</f>
        <v>4111.6218049100007</v>
      </c>
      <c r="W149" s="36">
        <f>SUMIFS(СВЦЭМ!$D$39:$D$782,СВЦЭМ!$A$39:$A$782,$A149,СВЦЭМ!$B$39:$B$782,W$119)+'СЕТ СН'!$I$11+СВЦЭМ!$D$10+'СЕТ СН'!$I$5-'СЕТ СН'!$I$21</f>
        <v>4118.3644575600001</v>
      </c>
      <c r="X149" s="36">
        <f>SUMIFS(СВЦЭМ!$D$39:$D$782,СВЦЭМ!$A$39:$A$782,$A149,СВЦЭМ!$B$39:$B$782,X$119)+'СЕТ СН'!$I$11+СВЦЭМ!$D$10+'СЕТ СН'!$I$5-'СЕТ СН'!$I$21</f>
        <v>4138.39110385</v>
      </c>
      <c r="Y149" s="36">
        <f>SUMIFS(СВЦЭМ!$D$39:$D$782,СВЦЭМ!$A$39:$A$782,$A149,СВЦЭМ!$B$39:$B$782,Y$119)+'СЕТ СН'!$I$11+СВЦЭМ!$D$10+'СЕТ СН'!$I$5-'СЕТ СН'!$I$21</f>
        <v>4158.05610841</v>
      </c>
    </row>
    <row r="150" spans="1:27" ht="15.75" x14ac:dyDescent="0.2">
      <c r="A150" s="35">
        <f t="shared" si="3"/>
        <v>44651</v>
      </c>
      <c r="B150" s="36">
        <f>SUMIFS(СВЦЭМ!$D$39:$D$782,СВЦЭМ!$A$39:$A$782,$A150,СВЦЭМ!$B$39:$B$782,B$119)+'СЕТ СН'!$I$11+СВЦЭМ!$D$10+'СЕТ СН'!$I$5-'СЕТ СН'!$I$21</f>
        <v>4153.6462991900007</v>
      </c>
      <c r="C150" s="36">
        <f>SUMIFS(СВЦЭМ!$D$39:$D$782,СВЦЭМ!$A$39:$A$782,$A150,СВЦЭМ!$B$39:$B$782,C$119)+'СЕТ СН'!$I$11+СВЦЭМ!$D$10+'СЕТ СН'!$I$5-'СЕТ СН'!$I$21</f>
        <v>4153.7873990200005</v>
      </c>
      <c r="D150" s="36">
        <f>SUMIFS(СВЦЭМ!$D$39:$D$782,СВЦЭМ!$A$39:$A$782,$A150,СВЦЭМ!$B$39:$B$782,D$119)+'СЕТ СН'!$I$11+СВЦЭМ!$D$10+'СЕТ СН'!$I$5-'СЕТ СН'!$I$21</f>
        <v>4219.94656476</v>
      </c>
      <c r="E150" s="36">
        <f>SUMIFS(СВЦЭМ!$D$39:$D$782,СВЦЭМ!$A$39:$A$782,$A150,СВЦЭМ!$B$39:$B$782,E$119)+'СЕТ СН'!$I$11+СВЦЭМ!$D$10+'СЕТ СН'!$I$5-'СЕТ СН'!$I$21</f>
        <v>4288.2550476400002</v>
      </c>
      <c r="F150" s="36">
        <f>SUMIFS(СВЦЭМ!$D$39:$D$782,СВЦЭМ!$A$39:$A$782,$A150,СВЦЭМ!$B$39:$B$782,F$119)+'СЕТ СН'!$I$11+СВЦЭМ!$D$10+'СЕТ СН'!$I$5-'СЕТ СН'!$I$21</f>
        <v>4285.8452122899998</v>
      </c>
      <c r="G150" s="36">
        <f>SUMIFS(СВЦЭМ!$D$39:$D$782,СВЦЭМ!$A$39:$A$782,$A150,СВЦЭМ!$B$39:$B$782,G$119)+'СЕТ СН'!$I$11+СВЦЭМ!$D$10+'СЕТ СН'!$I$5-'СЕТ СН'!$I$21</f>
        <v>4281.3121640600002</v>
      </c>
      <c r="H150" s="36">
        <f>SUMIFS(СВЦЭМ!$D$39:$D$782,СВЦЭМ!$A$39:$A$782,$A150,СВЦЭМ!$B$39:$B$782,H$119)+'СЕТ СН'!$I$11+СВЦЭМ!$D$10+'СЕТ СН'!$I$5-'СЕТ СН'!$I$21</f>
        <v>4228.3304696200003</v>
      </c>
      <c r="I150" s="36">
        <f>SUMIFS(СВЦЭМ!$D$39:$D$782,СВЦЭМ!$A$39:$A$782,$A150,СВЦЭМ!$B$39:$B$782,I$119)+'СЕТ СН'!$I$11+СВЦЭМ!$D$10+'СЕТ СН'!$I$5-'СЕТ СН'!$I$21</f>
        <v>4158.6591497300005</v>
      </c>
      <c r="J150" s="36">
        <f>SUMIFS(СВЦЭМ!$D$39:$D$782,СВЦЭМ!$A$39:$A$782,$A150,СВЦЭМ!$B$39:$B$782,J$119)+'СЕТ СН'!$I$11+СВЦЭМ!$D$10+'СЕТ СН'!$I$5-'СЕТ СН'!$I$21</f>
        <v>4128.1229424600006</v>
      </c>
      <c r="K150" s="36">
        <f>SUMIFS(СВЦЭМ!$D$39:$D$782,СВЦЭМ!$A$39:$A$782,$A150,СВЦЭМ!$B$39:$B$782,K$119)+'СЕТ СН'!$I$11+СВЦЭМ!$D$10+'СЕТ СН'!$I$5-'СЕТ СН'!$I$21</f>
        <v>4126.5419117000001</v>
      </c>
      <c r="L150" s="36">
        <f>SUMIFS(СВЦЭМ!$D$39:$D$782,СВЦЭМ!$A$39:$A$782,$A150,СВЦЭМ!$B$39:$B$782,L$119)+'СЕТ СН'!$I$11+СВЦЭМ!$D$10+'СЕТ СН'!$I$5-'СЕТ СН'!$I$21</f>
        <v>4153.8339939100006</v>
      </c>
      <c r="M150" s="36">
        <f>SUMIFS(СВЦЭМ!$D$39:$D$782,СВЦЭМ!$A$39:$A$782,$A150,СВЦЭМ!$B$39:$B$782,M$119)+'СЕТ СН'!$I$11+СВЦЭМ!$D$10+'СЕТ СН'!$I$5-'СЕТ СН'!$I$21</f>
        <v>4180.94632705</v>
      </c>
      <c r="N150" s="36">
        <f>SUMIFS(СВЦЭМ!$D$39:$D$782,СВЦЭМ!$A$39:$A$782,$A150,СВЦЭМ!$B$39:$B$782,N$119)+'СЕТ СН'!$I$11+СВЦЭМ!$D$10+'СЕТ СН'!$I$5-'СЕТ СН'!$I$21</f>
        <v>4206.7028375299997</v>
      </c>
      <c r="O150" s="36">
        <f>SUMIFS(СВЦЭМ!$D$39:$D$782,СВЦЭМ!$A$39:$A$782,$A150,СВЦЭМ!$B$39:$B$782,O$119)+'СЕТ СН'!$I$11+СВЦЭМ!$D$10+'СЕТ СН'!$I$5-'СЕТ СН'!$I$21</f>
        <v>4246.2884571900004</v>
      </c>
      <c r="P150" s="36">
        <f>SUMIFS(СВЦЭМ!$D$39:$D$782,СВЦЭМ!$A$39:$A$782,$A150,СВЦЭМ!$B$39:$B$782,P$119)+'СЕТ СН'!$I$11+СВЦЭМ!$D$10+'СЕТ СН'!$I$5-'СЕТ СН'!$I$21</f>
        <v>4267.8215265899998</v>
      </c>
      <c r="Q150" s="36">
        <f>SUMIFS(СВЦЭМ!$D$39:$D$782,СВЦЭМ!$A$39:$A$782,$A150,СВЦЭМ!$B$39:$B$782,Q$119)+'СЕТ СН'!$I$11+СВЦЭМ!$D$10+'СЕТ СН'!$I$5-'СЕТ СН'!$I$21</f>
        <v>4239.3457744699999</v>
      </c>
      <c r="R150" s="36">
        <f>SUMIFS(СВЦЭМ!$D$39:$D$782,СВЦЭМ!$A$39:$A$782,$A150,СВЦЭМ!$B$39:$B$782,R$119)+'СЕТ СН'!$I$11+СВЦЭМ!$D$10+'СЕТ СН'!$I$5-'СЕТ СН'!$I$21</f>
        <v>4139.0573772000007</v>
      </c>
      <c r="S150" s="36">
        <f>SUMIFS(СВЦЭМ!$D$39:$D$782,СВЦЭМ!$A$39:$A$782,$A150,СВЦЭМ!$B$39:$B$782,S$119)+'СЕТ СН'!$I$11+СВЦЭМ!$D$10+'СЕТ СН'!$I$5-'СЕТ СН'!$I$21</f>
        <v>4027.8167426999998</v>
      </c>
      <c r="T150" s="36">
        <f>SUMIFS(СВЦЭМ!$D$39:$D$782,СВЦЭМ!$A$39:$A$782,$A150,СВЦЭМ!$B$39:$B$782,T$119)+'СЕТ СН'!$I$11+СВЦЭМ!$D$10+'СЕТ СН'!$I$5-'СЕТ СН'!$I$21</f>
        <v>3942.3295777800004</v>
      </c>
      <c r="U150" s="36">
        <f>SUMIFS(СВЦЭМ!$D$39:$D$782,СВЦЭМ!$A$39:$A$782,$A150,СВЦЭМ!$B$39:$B$782,U$119)+'СЕТ СН'!$I$11+СВЦЭМ!$D$10+'СЕТ СН'!$I$5-'СЕТ СН'!$I$21</f>
        <v>3970.9567623400003</v>
      </c>
      <c r="V150" s="36">
        <f>SUMIFS(СВЦЭМ!$D$39:$D$782,СВЦЭМ!$A$39:$A$782,$A150,СВЦЭМ!$B$39:$B$782,V$119)+'СЕТ СН'!$I$11+СВЦЭМ!$D$10+'СЕТ СН'!$I$5-'СЕТ СН'!$I$21</f>
        <v>4021.27874978</v>
      </c>
      <c r="W150" s="36">
        <f>SUMIFS(СВЦЭМ!$D$39:$D$782,СВЦЭМ!$A$39:$A$782,$A150,СВЦЭМ!$B$39:$B$782,W$119)+'СЕТ СН'!$I$11+СВЦЭМ!$D$10+'СЕТ СН'!$I$5-'СЕТ СН'!$I$21</f>
        <v>4110.8580035600007</v>
      </c>
      <c r="X150" s="36">
        <f>SUMIFS(СВЦЭМ!$D$39:$D$782,СВЦЭМ!$A$39:$A$782,$A150,СВЦЭМ!$B$39:$B$782,X$119)+'СЕТ СН'!$I$11+СВЦЭМ!$D$10+'СЕТ СН'!$I$5-'СЕТ СН'!$I$21</f>
        <v>4142.1802662299997</v>
      </c>
      <c r="Y150" s="36">
        <f>SUMIFS(СВЦЭМ!$D$39:$D$782,СВЦЭМ!$A$39:$A$782,$A150,СВЦЭМ!$B$39:$B$782,Y$119)+'СЕТ СН'!$I$11+СВЦЭМ!$D$10+'СЕТ СН'!$I$5-'СЕТ СН'!$I$21</f>
        <v>4175.2250596200001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01.03.2022</v>
      </c>
      <c r="B156" s="36">
        <f>SUMIFS(СВЦЭМ!$E$39:$E$782,СВЦЭМ!$A$39:$A$782,$A156,СВЦЭМ!$B$39:$B$782,B$155)+'СЕТ СН'!$F$12</f>
        <v>136.34478820000001</v>
      </c>
      <c r="C156" s="36">
        <f>SUMIFS(СВЦЭМ!$E$39:$E$782,СВЦЭМ!$A$39:$A$782,$A156,СВЦЭМ!$B$39:$B$782,C$155)+'СЕТ СН'!$F$12</f>
        <v>140.60062395</v>
      </c>
      <c r="D156" s="36">
        <f>SUMIFS(СВЦЭМ!$E$39:$E$782,СВЦЭМ!$A$39:$A$782,$A156,СВЦЭМ!$B$39:$B$782,D$155)+'СЕТ СН'!$F$12</f>
        <v>143.57704462000001</v>
      </c>
      <c r="E156" s="36">
        <f>SUMIFS(СВЦЭМ!$E$39:$E$782,СВЦЭМ!$A$39:$A$782,$A156,СВЦЭМ!$B$39:$B$782,E$155)+'СЕТ СН'!$F$12</f>
        <v>142.62057532</v>
      </c>
      <c r="F156" s="36">
        <f>SUMIFS(СВЦЭМ!$E$39:$E$782,СВЦЭМ!$A$39:$A$782,$A156,СВЦЭМ!$B$39:$B$782,F$155)+'СЕТ СН'!$F$12</f>
        <v>141.96799537000001</v>
      </c>
      <c r="G156" s="36">
        <f>SUMIFS(СВЦЭМ!$E$39:$E$782,СВЦЭМ!$A$39:$A$782,$A156,СВЦЭМ!$B$39:$B$782,G$155)+'СЕТ СН'!$F$12</f>
        <v>141.46817267</v>
      </c>
      <c r="H156" s="36">
        <f>SUMIFS(СВЦЭМ!$E$39:$E$782,СВЦЭМ!$A$39:$A$782,$A156,СВЦЭМ!$B$39:$B$782,H$155)+'СЕТ СН'!$F$12</f>
        <v>134.31487498000001</v>
      </c>
      <c r="I156" s="36">
        <f>SUMIFS(СВЦЭМ!$E$39:$E$782,СВЦЭМ!$A$39:$A$782,$A156,СВЦЭМ!$B$39:$B$782,I$155)+'СЕТ СН'!$F$12</f>
        <v>131.06684509999999</v>
      </c>
      <c r="J156" s="36">
        <f>SUMIFS(СВЦЭМ!$E$39:$E$782,СВЦЭМ!$A$39:$A$782,$A156,СВЦЭМ!$B$39:$B$782,J$155)+'СЕТ СН'!$F$12</f>
        <v>126.03620977</v>
      </c>
      <c r="K156" s="36">
        <f>SUMIFS(СВЦЭМ!$E$39:$E$782,СВЦЭМ!$A$39:$A$782,$A156,СВЦЭМ!$B$39:$B$782,K$155)+'СЕТ СН'!$F$12</f>
        <v>127.56226497999999</v>
      </c>
      <c r="L156" s="36">
        <f>SUMIFS(СВЦЭМ!$E$39:$E$782,СВЦЭМ!$A$39:$A$782,$A156,СВЦЭМ!$B$39:$B$782,L$155)+'СЕТ СН'!$F$12</f>
        <v>126.02262261</v>
      </c>
      <c r="M156" s="36">
        <f>SUMIFS(СВЦЭМ!$E$39:$E$782,СВЦЭМ!$A$39:$A$782,$A156,СВЦЭМ!$B$39:$B$782,M$155)+'СЕТ СН'!$F$12</f>
        <v>130.41654589000001</v>
      </c>
      <c r="N156" s="36">
        <f>SUMIFS(СВЦЭМ!$E$39:$E$782,СВЦЭМ!$A$39:$A$782,$A156,СВЦЭМ!$B$39:$B$782,N$155)+'СЕТ СН'!$F$12</f>
        <v>134.98914202</v>
      </c>
      <c r="O156" s="36">
        <f>SUMIFS(СВЦЭМ!$E$39:$E$782,СВЦЭМ!$A$39:$A$782,$A156,СВЦЭМ!$B$39:$B$782,O$155)+'СЕТ СН'!$F$12</f>
        <v>138.20257108999999</v>
      </c>
      <c r="P156" s="36">
        <f>SUMIFS(СВЦЭМ!$E$39:$E$782,СВЦЭМ!$A$39:$A$782,$A156,СВЦЭМ!$B$39:$B$782,P$155)+'СЕТ СН'!$F$12</f>
        <v>138.87907293999999</v>
      </c>
      <c r="Q156" s="36">
        <f>SUMIFS(СВЦЭМ!$E$39:$E$782,СВЦЭМ!$A$39:$A$782,$A156,СВЦЭМ!$B$39:$B$782,Q$155)+'СЕТ СН'!$F$12</f>
        <v>137.48808854000001</v>
      </c>
      <c r="R156" s="36">
        <f>SUMIFS(СВЦЭМ!$E$39:$E$782,СВЦЭМ!$A$39:$A$782,$A156,СВЦЭМ!$B$39:$B$782,R$155)+'СЕТ СН'!$F$12</f>
        <v>133.78442605999999</v>
      </c>
      <c r="S156" s="36">
        <f>SUMIFS(СВЦЭМ!$E$39:$E$782,СВЦЭМ!$A$39:$A$782,$A156,СВЦЭМ!$B$39:$B$782,S$155)+'СЕТ СН'!$F$12</f>
        <v>130.35752980999999</v>
      </c>
      <c r="T156" s="36">
        <f>SUMIFS(СВЦЭМ!$E$39:$E$782,СВЦЭМ!$A$39:$A$782,$A156,СВЦЭМ!$B$39:$B$782,T$155)+'СЕТ СН'!$F$12</f>
        <v>124.79944737</v>
      </c>
      <c r="U156" s="36">
        <f>SUMIFS(СВЦЭМ!$E$39:$E$782,СВЦЭМ!$A$39:$A$782,$A156,СВЦЭМ!$B$39:$B$782,U$155)+'СЕТ СН'!$F$12</f>
        <v>122.71121873</v>
      </c>
      <c r="V156" s="36">
        <f>SUMIFS(СВЦЭМ!$E$39:$E$782,СВЦЭМ!$A$39:$A$782,$A156,СВЦЭМ!$B$39:$B$782,V$155)+'СЕТ СН'!$F$12</f>
        <v>124.26773356</v>
      </c>
      <c r="W156" s="36">
        <f>SUMIFS(СВЦЭМ!$E$39:$E$782,СВЦЭМ!$A$39:$A$782,$A156,СВЦЭМ!$B$39:$B$782,W$155)+'СЕТ СН'!$F$12</f>
        <v>125.38383438</v>
      </c>
      <c r="X156" s="36">
        <f>SUMIFS(СВЦЭМ!$E$39:$E$782,СВЦЭМ!$A$39:$A$782,$A156,СВЦЭМ!$B$39:$B$782,X$155)+'СЕТ СН'!$F$12</f>
        <v>129.68161839999999</v>
      </c>
      <c r="Y156" s="36">
        <f>SUMIFS(СВЦЭМ!$E$39:$E$782,СВЦЭМ!$A$39:$A$782,$A156,СВЦЭМ!$B$39:$B$782,Y$155)+'СЕТ СН'!$F$12</f>
        <v>134.42620607999999</v>
      </c>
      <c r="AA156" s="45"/>
    </row>
    <row r="157" spans="1:27" ht="15.75" x14ac:dyDescent="0.2">
      <c r="A157" s="35">
        <f>A156+1</f>
        <v>44622</v>
      </c>
      <c r="B157" s="36">
        <f>SUMIFS(СВЦЭМ!$E$39:$E$782,СВЦЭМ!$A$39:$A$782,$A157,СВЦЭМ!$B$39:$B$782,B$155)+'СЕТ СН'!$F$12</f>
        <v>138.02438878000001</v>
      </c>
      <c r="C157" s="36">
        <f>SUMIFS(СВЦЭМ!$E$39:$E$782,СВЦЭМ!$A$39:$A$782,$A157,СВЦЭМ!$B$39:$B$782,C$155)+'СЕТ СН'!$F$12</f>
        <v>143.38522603000001</v>
      </c>
      <c r="D157" s="36">
        <f>SUMIFS(СВЦЭМ!$E$39:$E$782,СВЦЭМ!$A$39:$A$782,$A157,СВЦЭМ!$B$39:$B$782,D$155)+'СЕТ СН'!$F$12</f>
        <v>148.75207903</v>
      </c>
      <c r="E157" s="36">
        <f>SUMIFS(СВЦЭМ!$E$39:$E$782,СВЦЭМ!$A$39:$A$782,$A157,СВЦЭМ!$B$39:$B$782,E$155)+'СЕТ СН'!$F$12</f>
        <v>151.79744969000001</v>
      </c>
      <c r="F157" s="36">
        <f>SUMIFS(СВЦЭМ!$E$39:$E$782,СВЦЭМ!$A$39:$A$782,$A157,СВЦЭМ!$B$39:$B$782,F$155)+'СЕТ СН'!$F$12</f>
        <v>154.88439398</v>
      </c>
      <c r="G157" s="36">
        <f>SUMIFS(СВЦЭМ!$E$39:$E$782,СВЦЭМ!$A$39:$A$782,$A157,СВЦЭМ!$B$39:$B$782,G$155)+'СЕТ СН'!$F$12</f>
        <v>149.46039716000001</v>
      </c>
      <c r="H157" s="36">
        <f>SUMIFS(СВЦЭМ!$E$39:$E$782,СВЦЭМ!$A$39:$A$782,$A157,СВЦЭМ!$B$39:$B$782,H$155)+'СЕТ СН'!$F$12</f>
        <v>140.29231580999999</v>
      </c>
      <c r="I157" s="36">
        <f>SUMIFS(СВЦЭМ!$E$39:$E$782,СВЦЭМ!$A$39:$A$782,$A157,СВЦЭМ!$B$39:$B$782,I$155)+'СЕТ СН'!$F$12</f>
        <v>134.69950961000001</v>
      </c>
      <c r="J157" s="36">
        <f>SUMIFS(СВЦЭМ!$E$39:$E$782,СВЦЭМ!$A$39:$A$782,$A157,СВЦЭМ!$B$39:$B$782,J$155)+'СЕТ СН'!$F$12</f>
        <v>128.10648935</v>
      </c>
      <c r="K157" s="36">
        <f>SUMIFS(СВЦЭМ!$E$39:$E$782,СВЦЭМ!$A$39:$A$782,$A157,СВЦЭМ!$B$39:$B$782,K$155)+'СЕТ СН'!$F$12</f>
        <v>126.6343715</v>
      </c>
      <c r="L157" s="36">
        <f>SUMIFS(СВЦЭМ!$E$39:$E$782,СВЦЭМ!$A$39:$A$782,$A157,СВЦЭМ!$B$39:$B$782,L$155)+'СЕТ СН'!$F$12</f>
        <v>127.5358191</v>
      </c>
      <c r="M157" s="36">
        <f>SUMIFS(СВЦЭМ!$E$39:$E$782,СВЦЭМ!$A$39:$A$782,$A157,СВЦЭМ!$B$39:$B$782,M$155)+'СЕТ СН'!$F$12</f>
        <v>132.14147241000001</v>
      </c>
      <c r="N157" s="36">
        <f>SUMIFS(СВЦЭМ!$E$39:$E$782,СВЦЭМ!$A$39:$A$782,$A157,СВЦЭМ!$B$39:$B$782,N$155)+'СЕТ СН'!$F$12</f>
        <v>137.44700309999999</v>
      </c>
      <c r="O157" s="36">
        <f>SUMIFS(СВЦЭМ!$E$39:$E$782,СВЦЭМ!$A$39:$A$782,$A157,СВЦЭМ!$B$39:$B$782,O$155)+'СЕТ СН'!$F$12</f>
        <v>142.37661369</v>
      </c>
      <c r="P157" s="36">
        <f>SUMIFS(СВЦЭМ!$E$39:$E$782,СВЦЭМ!$A$39:$A$782,$A157,СВЦЭМ!$B$39:$B$782,P$155)+'СЕТ СН'!$F$12</f>
        <v>144.79407358</v>
      </c>
      <c r="Q157" s="36">
        <f>SUMIFS(СВЦЭМ!$E$39:$E$782,СВЦЭМ!$A$39:$A$782,$A157,СВЦЭМ!$B$39:$B$782,Q$155)+'СЕТ СН'!$F$12</f>
        <v>142.96613672999999</v>
      </c>
      <c r="R157" s="36">
        <f>SUMIFS(СВЦЭМ!$E$39:$E$782,СВЦЭМ!$A$39:$A$782,$A157,СВЦЭМ!$B$39:$B$782,R$155)+'СЕТ СН'!$F$12</f>
        <v>138.89006362999999</v>
      </c>
      <c r="S157" s="36">
        <f>SUMIFS(СВЦЭМ!$E$39:$E$782,СВЦЭМ!$A$39:$A$782,$A157,СВЦЭМ!$B$39:$B$782,S$155)+'СЕТ СН'!$F$12</f>
        <v>133.69882813999999</v>
      </c>
      <c r="T157" s="36">
        <f>SUMIFS(СВЦЭМ!$E$39:$E$782,СВЦЭМ!$A$39:$A$782,$A157,СВЦЭМ!$B$39:$B$782,T$155)+'СЕТ СН'!$F$12</f>
        <v>127.76086343</v>
      </c>
      <c r="U157" s="36">
        <f>SUMIFS(СВЦЭМ!$E$39:$E$782,СВЦЭМ!$A$39:$A$782,$A157,СВЦЭМ!$B$39:$B$782,U$155)+'СЕТ СН'!$F$12</f>
        <v>124.33397016000001</v>
      </c>
      <c r="V157" s="36">
        <f>SUMIFS(СВЦЭМ!$E$39:$E$782,СВЦЭМ!$A$39:$A$782,$A157,СВЦЭМ!$B$39:$B$782,V$155)+'СЕТ СН'!$F$12</f>
        <v>125.72382786</v>
      </c>
      <c r="W157" s="36">
        <f>SUMIFS(СВЦЭМ!$E$39:$E$782,СВЦЭМ!$A$39:$A$782,$A157,СВЦЭМ!$B$39:$B$782,W$155)+'СЕТ СН'!$F$12</f>
        <v>129.24618029999999</v>
      </c>
      <c r="X157" s="36">
        <f>SUMIFS(СВЦЭМ!$E$39:$E$782,СВЦЭМ!$A$39:$A$782,$A157,СВЦЭМ!$B$39:$B$782,X$155)+'СЕТ СН'!$F$12</f>
        <v>134.02888419000001</v>
      </c>
      <c r="Y157" s="36">
        <f>SUMIFS(СВЦЭМ!$E$39:$E$782,СВЦЭМ!$A$39:$A$782,$A157,СВЦЭМ!$B$39:$B$782,Y$155)+'СЕТ СН'!$F$12</f>
        <v>138.76073038000001</v>
      </c>
    </row>
    <row r="158" spans="1:27" ht="15.75" x14ac:dyDescent="0.2">
      <c r="A158" s="35">
        <f t="shared" ref="A158:A186" si="4">A157+1</f>
        <v>44623</v>
      </c>
      <c r="B158" s="36">
        <f>SUMIFS(СВЦЭМ!$E$39:$E$782,СВЦЭМ!$A$39:$A$782,$A158,СВЦЭМ!$B$39:$B$782,B$155)+'СЕТ СН'!$F$12</f>
        <v>138.17087534999999</v>
      </c>
      <c r="C158" s="36">
        <f>SUMIFS(СВЦЭМ!$E$39:$E$782,СВЦЭМ!$A$39:$A$782,$A158,СВЦЭМ!$B$39:$B$782,C$155)+'СЕТ СН'!$F$12</f>
        <v>142.89695506000001</v>
      </c>
      <c r="D158" s="36">
        <f>SUMIFS(СВЦЭМ!$E$39:$E$782,СВЦЭМ!$A$39:$A$782,$A158,СВЦЭМ!$B$39:$B$782,D$155)+'СЕТ СН'!$F$12</f>
        <v>148.09643514000001</v>
      </c>
      <c r="E158" s="36">
        <f>SUMIFS(СВЦЭМ!$E$39:$E$782,СВЦЭМ!$A$39:$A$782,$A158,СВЦЭМ!$B$39:$B$782,E$155)+'СЕТ СН'!$F$12</f>
        <v>149.93150700000001</v>
      </c>
      <c r="F158" s="36">
        <f>SUMIFS(СВЦЭМ!$E$39:$E$782,СВЦЭМ!$A$39:$A$782,$A158,СВЦЭМ!$B$39:$B$782,F$155)+'СЕТ СН'!$F$12</f>
        <v>150.35990107000001</v>
      </c>
      <c r="G158" s="36">
        <f>SUMIFS(СВЦЭМ!$E$39:$E$782,СВЦЭМ!$A$39:$A$782,$A158,СВЦЭМ!$B$39:$B$782,G$155)+'СЕТ СН'!$F$12</f>
        <v>148.52273492</v>
      </c>
      <c r="H158" s="36">
        <f>SUMIFS(СВЦЭМ!$E$39:$E$782,СВЦЭМ!$A$39:$A$782,$A158,СВЦЭМ!$B$39:$B$782,H$155)+'СЕТ СН'!$F$12</f>
        <v>138.85236307</v>
      </c>
      <c r="I158" s="36">
        <f>SUMIFS(СВЦЭМ!$E$39:$E$782,СВЦЭМ!$A$39:$A$782,$A158,СВЦЭМ!$B$39:$B$782,I$155)+'СЕТ СН'!$F$12</f>
        <v>133.9358373</v>
      </c>
      <c r="J158" s="36">
        <f>SUMIFS(СВЦЭМ!$E$39:$E$782,СВЦЭМ!$A$39:$A$782,$A158,СВЦЭМ!$B$39:$B$782,J$155)+'СЕТ СН'!$F$12</f>
        <v>131.27307144</v>
      </c>
      <c r="K158" s="36">
        <f>SUMIFS(СВЦЭМ!$E$39:$E$782,СВЦЭМ!$A$39:$A$782,$A158,СВЦЭМ!$B$39:$B$782,K$155)+'СЕТ СН'!$F$12</f>
        <v>128.81832811000001</v>
      </c>
      <c r="L158" s="36">
        <f>SUMIFS(СВЦЭМ!$E$39:$E$782,СВЦЭМ!$A$39:$A$782,$A158,СВЦЭМ!$B$39:$B$782,L$155)+'СЕТ СН'!$F$12</f>
        <v>129.40262996000001</v>
      </c>
      <c r="M158" s="36">
        <f>SUMIFS(СВЦЭМ!$E$39:$E$782,СВЦЭМ!$A$39:$A$782,$A158,СВЦЭМ!$B$39:$B$782,M$155)+'СЕТ СН'!$F$12</f>
        <v>135.50408646</v>
      </c>
      <c r="N158" s="36">
        <f>SUMIFS(СВЦЭМ!$E$39:$E$782,СВЦЭМ!$A$39:$A$782,$A158,СВЦЭМ!$B$39:$B$782,N$155)+'СЕТ СН'!$F$12</f>
        <v>140.67374038</v>
      </c>
      <c r="O158" s="36">
        <f>SUMIFS(СВЦЭМ!$E$39:$E$782,СВЦЭМ!$A$39:$A$782,$A158,СВЦЭМ!$B$39:$B$782,O$155)+'СЕТ СН'!$F$12</f>
        <v>145.74693911</v>
      </c>
      <c r="P158" s="36">
        <f>SUMIFS(СВЦЭМ!$E$39:$E$782,СВЦЭМ!$A$39:$A$782,$A158,СВЦЭМ!$B$39:$B$782,P$155)+'СЕТ СН'!$F$12</f>
        <v>145.68290554999999</v>
      </c>
      <c r="Q158" s="36">
        <f>SUMIFS(СВЦЭМ!$E$39:$E$782,СВЦЭМ!$A$39:$A$782,$A158,СВЦЭМ!$B$39:$B$782,Q$155)+'СЕТ СН'!$F$12</f>
        <v>142.66262331999999</v>
      </c>
      <c r="R158" s="36">
        <f>SUMIFS(СВЦЭМ!$E$39:$E$782,СВЦЭМ!$A$39:$A$782,$A158,СВЦЭМ!$B$39:$B$782,R$155)+'СЕТ СН'!$F$12</f>
        <v>138.67850107000001</v>
      </c>
      <c r="S158" s="36">
        <f>SUMIFS(СВЦЭМ!$E$39:$E$782,СВЦЭМ!$A$39:$A$782,$A158,СВЦЭМ!$B$39:$B$782,S$155)+'СЕТ СН'!$F$12</f>
        <v>132.44369610999999</v>
      </c>
      <c r="T158" s="36">
        <f>SUMIFS(СВЦЭМ!$E$39:$E$782,СВЦЭМ!$A$39:$A$782,$A158,СВЦЭМ!$B$39:$B$782,T$155)+'СЕТ СН'!$F$12</f>
        <v>126.00516215</v>
      </c>
      <c r="U158" s="36">
        <f>SUMIFS(СВЦЭМ!$E$39:$E$782,СВЦЭМ!$A$39:$A$782,$A158,СВЦЭМ!$B$39:$B$782,U$155)+'СЕТ СН'!$F$12</f>
        <v>125.93678968</v>
      </c>
      <c r="V158" s="36">
        <f>SUMIFS(СВЦЭМ!$E$39:$E$782,СВЦЭМ!$A$39:$A$782,$A158,СВЦЭМ!$B$39:$B$782,V$155)+'СЕТ СН'!$F$12</f>
        <v>126.59723074999999</v>
      </c>
      <c r="W158" s="36">
        <f>SUMIFS(СВЦЭМ!$E$39:$E$782,СВЦЭМ!$A$39:$A$782,$A158,СВЦЭМ!$B$39:$B$782,W$155)+'СЕТ СН'!$F$12</f>
        <v>129.75837206</v>
      </c>
      <c r="X158" s="36">
        <f>SUMIFS(СВЦЭМ!$E$39:$E$782,СВЦЭМ!$A$39:$A$782,$A158,СВЦЭМ!$B$39:$B$782,X$155)+'СЕТ СН'!$F$12</f>
        <v>131.22905213999999</v>
      </c>
      <c r="Y158" s="36">
        <f>SUMIFS(СВЦЭМ!$E$39:$E$782,СВЦЭМ!$A$39:$A$782,$A158,СВЦЭМ!$B$39:$B$782,Y$155)+'СЕТ СН'!$F$12</f>
        <v>134.80118512000001</v>
      </c>
    </row>
    <row r="159" spans="1:27" ht="15.75" x14ac:dyDescent="0.2">
      <c r="A159" s="35">
        <f t="shared" si="4"/>
        <v>44624</v>
      </c>
      <c r="B159" s="36">
        <f>SUMIFS(СВЦЭМ!$E$39:$E$782,СВЦЭМ!$A$39:$A$782,$A159,СВЦЭМ!$B$39:$B$782,B$155)+'СЕТ СН'!$F$12</f>
        <v>136.99694586999999</v>
      </c>
      <c r="C159" s="36">
        <f>SUMIFS(СВЦЭМ!$E$39:$E$782,СВЦЭМ!$A$39:$A$782,$A159,СВЦЭМ!$B$39:$B$782,C$155)+'СЕТ СН'!$F$12</f>
        <v>141.25716403000001</v>
      </c>
      <c r="D159" s="36">
        <f>SUMIFS(СВЦЭМ!$E$39:$E$782,СВЦЭМ!$A$39:$A$782,$A159,СВЦЭМ!$B$39:$B$782,D$155)+'СЕТ СН'!$F$12</f>
        <v>147.47774222999999</v>
      </c>
      <c r="E159" s="36">
        <f>SUMIFS(СВЦЭМ!$E$39:$E$782,СВЦЭМ!$A$39:$A$782,$A159,СВЦЭМ!$B$39:$B$782,E$155)+'СЕТ СН'!$F$12</f>
        <v>149.29487743000001</v>
      </c>
      <c r="F159" s="36">
        <f>SUMIFS(СВЦЭМ!$E$39:$E$782,СВЦЭМ!$A$39:$A$782,$A159,СВЦЭМ!$B$39:$B$782,F$155)+'СЕТ СН'!$F$12</f>
        <v>149.84092878999999</v>
      </c>
      <c r="G159" s="36">
        <f>SUMIFS(СВЦЭМ!$E$39:$E$782,СВЦЭМ!$A$39:$A$782,$A159,СВЦЭМ!$B$39:$B$782,G$155)+'СЕТ СН'!$F$12</f>
        <v>145.99851856000001</v>
      </c>
      <c r="H159" s="36">
        <f>SUMIFS(СВЦЭМ!$E$39:$E$782,СВЦЭМ!$A$39:$A$782,$A159,СВЦЭМ!$B$39:$B$782,H$155)+'СЕТ СН'!$F$12</f>
        <v>137.3686233</v>
      </c>
      <c r="I159" s="36">
        <f>SUMIFS(СВЦЭМ!$E$39:$E$782,СВЦЭМ!$A$39:$A$782,$A159,СВЦЭМ!$B$39:$B$782,I$155)+'СЕТ СН'!$F$12</f>
        <v>131.10939585</v>
      </c>
      <c r="J159" s="36">
        <f>SUMIFS(СВЦЭМ!$E$39:$E$782,СВЦЭМ!$A$39:$A$782,$A159,СВЦЭМ!$B$39:$B$782,J$155)+'СЕТ СН'!$F$12</f>
        <v>129.56155036000001</v>
      </c>
      <c r="K159" s="36">
        <f>SUMIFS(СВЦЭМ!$E$39:$E$782,СВЦЭМ!$A$39:$A$782,$A159,СВЦЭМ!$B$39:$B$782,K$155)+'СЕТ СН'!$F$12</f>
        <v>128.57564676000001</v>
      </c>
      <c r="L159" s="36">
        <f>SUMIFS(СВЦЭМ!$E$39:$E$782,СВЦЭМ!$A$39:$A$782,$A159,СВЦЭМ!$B$39:$B$782,L$155)+'СЕТ СН'!$F$12</f>
        <v>129.74019627999999</v>
      </c>
      <c r="M159" s="36">
        <f>SUMIFS(СВЦЭМ!$E$39:$E$782,СВЦЭМ!$A$39:$A$782,$A159,СВЦЭМ!$B$39:$B$782,M$155)+'СЕТ СН'!$F$12</f>
        <v>134.42870099000001</v>
      </c>
      <c r="N159" s="36">
        <f>SUMIFS(СВЦЭМ!$E$39:$E$782,СВЦЭМ!$A$39:$A$782,$A159,СВЦЭМ!$B$39:$B$782,N$155)+'СЕТ СН'!$F$12</f>
        <v>139.71420384000001</v>
      </c>
      <c r="O159" s="36">
        <f>SUMIFS(СВЦЭМ!$E$39:$E$782,СВЦЭМ!$A$39:$A$782,$A159,СВЦЭМ!$B$39:$B$782,O$155)+'СЕТ СН'!$F$12</f>
        <v>143.78748969</v>
      </c>
      <c r="P159" s="36">
        <f>SUMIFS(СВЦЭМ!$E$39:$E$782,СВЦЭМ!$A$39:$A$782,$A159,СВЦЭМ!$B$39:$B$782,P$155)+'СЕТ СН'!$F$12</f>
        <v>143.85346394999999</v>
      </c>
      <c r="Q159" s="36">
        <f>SUMIFS(СВЦЭМ!$E$39:$E$782,СВЦЭМ!$A$39:$A$782,$A159,СВЦЭМ!$B$39:$B$782,Q$155)+'СЕТ СН'!$F$12</f>
        <v>141.82179177</v>
      </c>
      <c r="R159" s="36">
        <f>SUMIFS(СВЦЭМ!$E$39:$E$782,СВЦЭМ!$A$39:$A$782,$A159,СВЦЭМ!$B$39:$B$782,R$155)+'СЕТ СН'!$F$12</f>
        <v>137.26989162000001</v>
      </c>
      <c r="S159" s="36">
        <f>SUMIFS(СВЦЭМ!$E$39:$E$782,СВЦЭМ!$A$39:$A$782,$A159,СВЦЭМ!$B$39:$B$782,S$155)+'СЕТ СН'!$F$12</f>
        <v>130.46510938</v>
      </c>
      <c r="T159" s="36">
        <f>SUMIFS(СВЦЭМ!$E$39:$E$782,СВЦЭМ!$A$39:$A$782,$A159,СВЦЭМ!$B$39:$B$782,T$155)+'СЕТ СН'!$F$12</f>
        <v>124.81594685</v>
      </c>
      <c r="U159" s="36">
        <f>SUMIFS(СВЦЭМ!$E$39:$E$782,СВЦЭМ!$A$39:$A$782,$A159,СВЦЭМ!$B$39:$B$782,U$155)+'СЕТ СН'!$F$12</f>
        <v>123.91345076</v>
      </c>
      <c r="V159" s="36">
        <f>SUMIFS(СВЦЭМ!$E$39:$E$782,СВЦЭМ!$A$39:$A$782,$A159,СВЦЭМ!$B$39:$B$782,V$155)+'СЕТ СН'!$F$12</f>
        <v>126.97745236</v>
      </c>
      <c r="W159" s="36">
        <f>SUMIFS(СВЦЭМ!$E$39:$E$782,СВЦЭМ!$A$39:$A$782,$A159,СВЦЭМ!$B$39:$B$782,W$155)+'СЕТ СН'!$F$12</f>
        <v>130.20633792000001</v>
      </c>
      <c r="X159" s="36">
        <f>SUMIFS(СВЦЭМ!$E$39:$E$782,СВЦЭМ!$A$39:$A$782,$A159,СВЦЭМ!$B$39:$B$782,X$155)+'СЕТ СН'!$F$12</f>
        <v>133.50705237</v>
      </c>
      <c r="Y159" s="36">
        <f>SUMIFS(СВЦЭМ!$E$39:$E$782,СВЦЭМ!$A$39:$A$782,$A159,СВЦЭМ!$B$39:$B$782,Y$155)+'СЕТ СН'!$F$12</f>
        <v>134.58700053000001</v>
      </c>
    </row>
    <row r="160" spans="1:27" ht="15.75" x14ac:dyDescent="0.2">
      <c r="A160" s="35">
        <f t="shared" si="4"/>
        <v>44625</v>
      </c>
      <c r="B160" s="36">
        <f>SUMIFS(СВЦЭМ!$E$39:$E$782,СВЦЭМ!$A$39:$A$782,$A160,СВЦЭМ!$B$39:$B$782,B$155)+'СЕТ СН'!$F$12</f>
        <v>135.49688774000001</v>
      </c>
      <c r="C160" s="36">
        <f>SUMIFS(СВЦЭМ!$E$39:$E$782,СВЦЭМ!$A$39:$A$782,$A160,СВЦЭМ!$B$39:$B$782,C$155)+'СЕТ СН'!$F$12</f>
        <v>139.23409809</v>
      </c>
      <c r="D160" s="36">
        <f>SUMIFS(СВЦЭМ!$E$39:$E$782,СВЦЭМ!$A$39:$A$782,$A160,СВЦЭМ!$B$39:$B$782,D$155)+'СЕТ СН'!$F$12</f>
        <v>143.68864203000001</v>
      </c>
      <c r="E160" s="36">
        <f>SUMIFS(СВЦЭМ!$E$39:$E$782,СВЦЭМ!$A$39:$A$782,$A160,СВЦЭМ!$B$39:$B$782,E$155)+'СЕТ СН'!$F$12</f>
        <v>145.89646248</v>
      </c>
      <c r="F160" s="36">
        <f>SUMIFS(СВЦЭМ!$E$39:$E$782,СВЦЭМ!$A$39:$A$782,$A160,СВЦЭМ!$B$39:$B$782,F$155)+'СЕТ СН'!$F$12</f>
        <v>147.40466853999999</v>
      </c>
      <c r="G160" s="36">
        <f>SUMIFS(СВЦЭМ!$E$39:$E$782,СВЦЭМ!$A$39:$A$782,$A160,СВЦЭМ!$B$39:$B$782,G$155)+'СЕТ СН'!$F$12</f>
        <v>143.68647902000001</v>
      </c>
      <c r="H160" s="36">
        <f>SUMIFS(СВЦЭМ!$E$39:$E$782,СВЦЭМ!$A$39:$A$782,$A160,СВЦЭМ!$B$39:$B$782,H$155)+'СЕТ СН'!$F$12</f>
        <v>136.28989849999999</v>
      </c>
      <c r="I160" s="36">
        <f>SUMIFS(СВЦЭМ!$E$39:$E$782,СВЦЭМ!$A$39:$A$782,$A160,СВЦЭМ!$B$39:$B$782,I$155)+'СЕТ СН'!$F$12</f>
        <v>128.13836376</v>
      </c>
      <c r="J160" s="36">
        <f>SUMIFS(СВЦЭМ!$E$39:$E$782,СВЦЭМ!$A$39:$A$782,$A160,СВЦЭМ!$B$39:$B$782,J$155)+'СЕТ СН'!$F$12</f>
        <v>126.85512133</v>
      </c>
      <c r="K160" s="36">
        <f>SUMIFS(СВЦЭМ!$E$39:$E$782,СВЦЭМ!$A$39:$A$782,$A160,СВЦЭМ!$B$39:$B$782,K$155)+'СЕТ СН'!$F$12</f>
        <v>127.79974295</v>
      </c>
      <c r="L160" s="36">
        <f>SUMIFS(СВЦЭМ!$E$39:$E$782,СВЦЭМ!$A$39:$A$782,$A160,СВЦЭМ!$B$39:$B$782,L$155)+'СЕТ СН'!$F$12</f>
        <v>128.32072663</v>
      </c>
      <c r="M160" s="36">
        <f>SUMIFS(СВЦЭМ!$E$39:$E$782,СВЦЭМ!$A$39:$A$782,$A160,СВЦЭМ!$B$39:$B$782,M$155)+'СЕТ СН'!$F$12</f>
        <v>130.91866481</v>
      </c>
      <c r="N160" s="36">
        <f>SUMIFS(СВЦЭМ!$E$39:$E$782,СВЦЭМ!$A$39:$A$782,$A160,СВЦЭМ!$B$39:$B$782,N$155)+'СЕТ СН'!$F$12</f>
        <v>134.76069052</v>
      </c>
      <c r="O160" s="36">
        <f>SUMIFS(СВЦЭМ!$E$39:$E$782,СВЦЭМ!$A$39:$A$782,$A160,СВЦЭМ!$B$39:$B$782,O$155)+'СЕТ СН'!$F$12</f>
        <v>140.63726047</v>
      </c>
      <c r="P160" s="36">
        <f>SUMIFS(СВЦЭМ!$E$39:$E$782,СВЦЭМ!$A$39:$A$782,$A160,СВЦЭМ!$B$39:$B$782,P$155)+'СЕТ СН'!$F$12</f>
        <v>141.95264001000001</v>
      </c>
      <c r="Q160" s="36">
        <f>SUMIFS(СВЦЭМ!$E$39:$E$782,СВЦЭМ!$A$39:$A$782,$A160,СВЦЭМ!$B$39:$B$782,Q$155)+'СЕТ СН'!$F$12</f>
        <v>139.92173621000001</v>
      </c>
      <c r="R160" s="36">
        <f>SUMIFS(СВЦЭМ!$E$39:$E$782,СВЦЭМ!$A$39:$A$782,$A160,СВЦЭМ!$B$39:$B$782,R$155)+'СЕТ СН'!$F$12</f>
        <v>134.48150919</v>
      </c>
      <c r="S160" s="36">
        <f>SUMIFS(СВЦЭМ!$E$39:$E$782,СВЦЭМ!$A$39:$A$782,$A160,СВЦЭМ!$B$39:$B$782,S$155)+'СЕТ СН'!$F$12</f>
        <v>128.76793049</v>
      </c>
      <c r="T160" s="36">
        <f>SUMIFS(СВЦЭМ!$E$39:$E$782,СВЦЭМ!$A$39:$A$782,$A160,СВЦЭМ!$B$39:$B$782,T$155)+'СЕТ СН'!$F$12</f>
        <v>124.18874082000001</v>
      </c>
      <c r="U160" s="36">
        <f>SUMIFS(СВЦЭМ!$E$39:$E$782,СВЦЭМ!$A$39:$A$782,$A160,СВЦЭМ!$B$39:$B$782,U$155)+'СЕТ СН'!$F$12</f>
        <v>123.22900670999999</v>
      </c>
      <c r="V160" s="36">
        <f>SUMIFS(СВЦЭМ!$E$39:$E$782,СВЦЭМ!$A$39:$A$782,$A160,СВЦЭМ!$B$39:$B$782,V$155)+'СЕТ СН'!$F$12</f>
        <v>124.70335679999999</v>
      </c>
      <c r="W160" s="36">
        <f>SUMIFS(СВЦЭМ!$E$39:$E$782,СВЦЭМ!$A$39:$A$782,$A160,СВЦЭМ!$B$39:$B$782,W$155)+'СЕТ СН'!$F$12</f>
        <v>127.21254731000001</v>
      </c>
      <c r="X160" s="36">
        <f>SUMIFS(СВЦЭМ!$E$39:$E$782,СВЦЭМ!$A$39:$A$782,$A160,СВЦЭМ!$B$39:$B$782,X$155)+'СЕТ СН'!$F$12</f>
        <v>129.43340198000001</v>
      </c>
      <c r="Y160" s="36">
        <f>SUMIFS(СВЦЭМ!$E$39:$E$782,СВЦЭМ!$A$39:$A$782,$A160,СВЦЭМ!$B$39:$B$782,Y$155)+'СЕТ СН'!$F$12</f>
        <v>125.99806906000001</v>
      </c>
    </row>
    <row r="161" spans="1:25" ht="15.75" x14ac:dyDescent="0.2">
      <c r="A161" s="35">
        <f t="shared" si="4"/>
        <v>44626</v>
      </c>
      <c r="B161" s="36">
        <f>SUMIFS(СВЦЭМ!$E$39:$E$782,СВЦЭМ!$A$39:$A$782,$A161,СВЦЭМ!$B$39:$B$782,B$155)+'СЕТ СН'!$F$12</f>
        <v>127.12046965</v>
      </c>
      <c r="C161" s="36">
        <f>SUMIFS(СВЦЭМ!$E$39:$E$782,СВЦЭМ!$A$39:$A$782,$A161,СВЦЭМ!$B$39:$B$782,C$155)+'СЕТ СН'!$F$12</f>
        <v>128.85790313000001</v>
      </c>
      <c r="D161" s="36">
        <f>SUMIFS(СВЦЭМ!$E$39:$E$782,СВЦЭМ!$A$39:$A$782,$A161,СВЦЭМ!$B$39:$B$782,D$155)+'СЕТ СН'!$F$12</f>
        <v>137.05441987</v>
      </c>
      <c r="E161" s="36">
        <f>SUMIFS(СВЦЭМ!$E$39:$E$782,СВЦЭМ!$A$39:$A$782,$A161,СВЦЭМ!$B$39:$B$782,E$155)+'СЕТ СН'!$F$12</f>
        <v>142.13913425999999</v>
      </c>
      <c r="F161" s="36">
        <f>SUMIFS(СВЦЭМ!$E$39:$E$782,СВЦЭМ!$A$39:$A$782,$A161,СВЦЭМ!$B$39:$B$782,F$155)+'СЕТ СН'!$F$12</f>
        <v>142.75208795</v>
      </c>
      <c r="G161" s="36">
        <f>SUMIFS(СВЦЭМ!$E$39:$E$782,СВЦЭМ!$A$39:$A$782,$A161,СВЦЭМ!$B$39:$B$782,G$155)+'СЕТ СН'!$F$12</f>
        <v>142.32128198999999</v>
      </c>
      <c r="H161" s="36">
        <f>SUMIFS(СВЦЭМ!$E$39:$E$782,СВЦЭМ!$A$39:$A$782,$A161,СВЦЭМ!$B$39:$B$782,H$155)+'СЕТ СН'!$F$12</f>
        <v>139.36404243000001</v>
      </c>
      <c r="I161" s="36">
        <f>SUMIFS(СВЦЭМ!$E$39:$E$782,СВЦЭМ!$A$39:$A$782,$A161,СВЦЭМ!$B$39:$B$782,I$155)+'СЕТ СН'!$F$12</f>
        <v>126.91086663</v>
      </c>
      <c r="J161" s="36">
        <f>SUMIFS(СВЦЭМ!$E$39:$E$782,СВЦЭМ!$A$39:$A$782,$A161,СВЦЭМ!$B$39:$B$782,J$155)+'СЕТ СН'!$F$12</f>
        <v>120.06137909</v>
      </c>
      <c r="K161" s="36">
        <f>SUMIFS(СВЦЭМ!$E$39:$E$782,СВЦЭМ!$A$39:$A$782,$A161,СВЦЭМ!$B$39:$B$782,K$155)+'СЕТ СН'!$F$12</f>
        <v>116.88819454</v>
      </c>
      <c r="L161" s="36">
        <f>SUMIFS(СВЦЭМ!$E$39:$E$782,СВЦЭМ!$A$39:$A$782,$A161,СВЦЭМ!$B$39:$B$782,L$155)+'СЕТ СН'!$F$12</f>
        <v>117.91043931</v>
      </c>
      <c r="M161" s="36">
        <f>SUMIFS(СВЦЭМ!$E$39:$E$782,СВЦЭМ!$A$39:$A$782,$A161,СВЦЭМ!$B$39:$B$782,M$155)+'СЕТ СН'!$F$12</f>
        <v>119.83218134000001</v>
      </c>
      <c r="N161" s="36">
        <f>SUMIFS(СВЦЭМ!$E$39:$E$782,СВЦЭМ!$A$39:$A$782,$A161,СВЦЭМ!$B$39:$B$782,N$155)+'СЕТ СН'!$F$12</f>
        <v>127.33358229</v>
      </c>
      <c r="O161" s="36">
        <f>SUMIFS(СВЦЭМ!$E$39:$E$782,СВЦЭМ!$A$39:$A$782,$A161,СВЦЭМ!$B$39:$B$782,O$155)+'СЕТ СН'!$F$12</f>
        <v>133.31521842999999</v>
      </c>
      <c r="P161" s="36">
        <f>SUMIFS(СВЦЭМ!$E$39:$E$782,СВЦЭМ!$A$39:$A$782,$A161,СВЦЭМ!$B$39:$B$782,P$155)+'СЕТ СН'!$F$12</f>
        <v>135.22345227</v>
      </c>
      <c r="Q161" s="36">
        <f>SUMIFS(СВЦЭМ!$E$39:$E$782,СВЦЭМ!$A$39:$A$782,$A161,СВЦЭМ!$B$39:$B$782,Q$155)+'СЕТ СН'!$F$12</f>
        <v>133.6968158</v>
      </c>
      <c r="R161" s="36">
        <f>SUMIFS(СВЦЭМ!$E$39:$E$782,СВЦЭМ!$A$39:$A$782,$A161,СВЦЭМ!$B$39:$B$782,R$155)+'СЕТ СН'!$F$12</f>
        <v>128.88746553999999</v>
      </c>
      <c r="S161" s="36">
        <f>SUMIFS(СВЦЭМ!$E$39:$E$782,СВЦЭМ!$A$39:$A$782,$A161,СВЦЭМ!$B$39:$B$782,S$155)+'СЕТ СН'!$F$12</f>
        <v>122.44748085000001</v>
      </c>
      <c r="T161" s="36">
        <f>SUMIFS(СВЦЭМ!$E$39:$E$782,СВЦЭМ!$A$39:$A$782,$A161,СВЦЭМ!$B$39:$B$782,T$155)+'СЕТ СН'!$F$12</f>
        <v>118.16100289000001</v>
      </c>
      <c r="U161" s="36">
        <f>SUMIFS(СВЦЭМ!$E$39:$E$782,СВЦЭМ!$A$39:$A$782,$A161,СВЦЭМ!$B$39:$B$782,U$155)+'СЕТ СН'!$F$12</f>
        <v>114.71151387</v>
      </c>
      <c r="V161" s="36">
        <f>SUMIFS(СВЦЭМ!$E$39:$E$782,СВЦЭМ!$A$39:$A$782,$A161,СВЦЭМ!$B$39:$B$782,V$155)+'СЕТ СН'!$F$12</f>
        <v>114.91153267</v>
      </c>
      <c r="W161" s="36">
        <f>SUMIFS(СВЦЭМ!$E$39:$E$782,СВЦЭМ!$A$39:$A$782,$A161,СВЦЭМ!$B$39:$B$782,W$155)+'СЕТ СН'!$F$12</f>
        <v>116.59428577</v>
      </c>
      <c r="X161" s="36">
        <f>SUMIFS(СВЦЭМ!$E$39:$E$782,СВЦЭМ!$A$39:$A$782,$A161,СВЦЭМ!$B$39:$B$782,X$155)+'СЕТ СН'!$F$12</f>
        <v>120.20776179000001</v>
      </c>
      <c r="Y161" s="36">
        <f>SUMIFS(СВЦЭМ!$E$39:$E$782,СВЦЭМ!$A$39:$A$782,$A161,СВЦЭМ!$B$39:$B$782,Y$155)+'СЕТ СН'!$F$12</f>
        <v>122.61735568</v>
      </c>
    </row>
    <row r="162" spans="1:25" ht="15.75" x14ac:dyDescent="0.2">
      <c r="A162" s="35">
        <f t="shared" si="4"/>
        <v>44627</v>
      </c>
      <c r="B162" s="36">
        <f>SUMIFS(СВЦЭМ!$E$39:$E$782,СВЦЭМ!$A$39:$A$782,$A162,СВЦЭМ!$B$39:$B$782,B$155)+'СЕТ СН'!$F$12</f>
        <v>123.97466055</v>
      </c>
      <c r="C162" s="36">
        <f>SUMIFS(СВЦЭМ!$E$39:$E$782,СВЦЭМ!$A$39:$A$782,$A162,СВЦЭМ!$B$39:$B$782,C$155)+'СЕТ СН'!$F$12</f>
        <v>129.52247025</v>
      </c>
      <c r="D162" s="36">
        <f>SUMIFS(СВЦЭМ!$E$39:$E$782,СВЦЭМ!$A$39:$A$782,$A162,СВЦЭМ!$B$39:$B$782,D$155)+'СЕТ СН'!$F$12</f>
        <v>136.81711512999999</v>
      </c>
      <c r="E162" s="36">
        <f>SUMIFS(СВЦЭМ!$E$39:$E$782,СВЦЭМ!$A$39:$A$782,$A162,СВЦЭМ!$B$39:$B$782,E$155)+'СЕТ СН'!$F$12</f>
        <v>141.25675993999999</v>
      </c>
      <c r="F162" s="36">
        <f>SUMIFS(СВЦЭМ!$E$39:$E$782,СВЦЭМ!$A$39:$A$782,$A162,СВЦЭМ!$B$39:$B$782,F$155)+'СЕТ СН'!$F$12</f>
        <v>142.78191679</v>
      </c>
      <c r="G162" s="36">
        <f>SUMIFS(СВЦЭМ!$E$39:$E$782,СВЦЭМ!$A$39:$A$782,$A162,СВЦЭМ!$B$39:$B$782,G$155)+'СЕТ СН'!$F$12</f>
        <v>141.52632850000001</v>
      </c>
      <c r="H162" s="36">
        <f>SUMIFS(СВЦЭМ!$E$39:$E$782,СВЦЭМ!$A$39:$A$782,$A162,СВЦЭМ!$B$39:$B$782,H$155)+'СЕТ СН'!$F$12</f>
        <v>137.41792645999999</v>
      </c>
      <c r="I162" s="36">
        <f>SUMIFS(СВЦЭМ!$E$39:$E$782,СВЦЭМ!$A$39:$A$782,$A162,СВЦЭМ!$B$39:$B$782,I$155)+'СЕТ СН'!$F$12</f>
        <v>128.12523512000001</v>
      </c>
      <c r="J162" s="36">
        <f>SUMIFS(СВЦЭМ!$E$39:$E$782,СВЦЭМ!$A$39:$A$782,$A162,СВЦЭМ!$B$39:$B$782,J$155)+'СЕТ СН'!$F$12</f>
        <v>119.28910445</v>
      </c>
      <c r="K162" s="36">
        <f>SUMIFS(СВЦЭМ!$E$39:$E$782,СВЦЭМ!$A$39:$A$782,$A162,СВЦЭМ!$B$39:$B$782,K$155)+'СЕТ СН'!$F$12</f>
        <v>117.56388584</v>
      </c>
      <c r="L162" s="36">
        <f>SUMIFS(СВЦЭМ!$E$39:$E$782,СВЦЭМ!$A$39:$A$782,$A162,СВЦЭМ!$B$39:$B$782,L$155)+'СЕТ СН'!$F$12</f>
        <v>117.36127417</v>
      </c>
      <c r="M162" s="36">
        <f>SUMIFS(СВЦЭМ!$E$39:$E$782,СВЦЭМ!$A$39:$A$782,$A162,СВЦЭМ!$B$39:$B$782,M$155)+'СЕТ СН'!$F$12</f>
        <v>123.04938918000001</v>
      </c>
      <c r="N162" s="36">
        <f>SUMIFS(СВЦЭМ!$E$39:$E$782,СВЦЭМ!$A$39:$A$782,$A162,СВЦЭМ!$B$39:$B$782,N$155)+'СЕТ СН'!$F$12</f>
        <v>131.39001628</v>
      </c>
      <c r="O162" s="36">
        <f>SUMIFS(СВЦЭМ!$E$39:$E$782,СВЦЭМ!$A$39:$A$782,$A162,СВЦЭМ!$B$39:$B$782,O$155)+'СЕТ СН'!$F$12</f>
        <v>137.70235933000001</v>
      </c>
      <c r="P162" s="36">
        <f>SUMIFS(СВЦЭМ!$E$39:$E$782,СВЦЭМ!$A$39:$A$782,$A162,СВЦЭМ!$B$39:$B$782,P$155)+'СЕТ СН'!$F$12</f>
        <v>137.74856686000001</v>
      </c>
      <c r="Q162" s="36">
        <f>SUMIFS(СВЦЭМ!$E$39:$E$782,СВЦЭМ!$A$39:$A$782,$A162,СВЦЭМ!$B$39:$B$782,Q$155)+'СЕТ СН'!$F$12</f>
        <v>134.82526881000001</v>
      </c>
      <c r="R162" s="36">
        <f>SUMIFS(СВЦЭМ!$E$39:$E$782,СВЦЭМ!$A$39:$A$782,$A162,СВЦЭМ!$B$39:$B$782,R$155)+'СЕТ СН'!$F$12</f>
        <v>129.71382320999999</v>
      </c>
      <c r="S162" s="36">
        <f>SUMIFS(СВЦЭМ!$E$39:$E$782,СВЦЭМ!$A$39:$A$782,$A162,СВЦЭМ!$B$39:$B$782,S$155)+'СЕТ СН'!$F$12</f>
        <v>124.71282148</v>
      </c>
      <c r="T162" s="36">
        <f>SUMIFS(СВЦЭМ!$E$39:$E$782,СВЦЭМ!$A$39:$A$782,$A162,СВЦЭМ!$B$39:$B$782,T$155)+'СЕТ СН'!$F$12</f>
        <v>120.8008578</v>
      </c>
      <c r="U162" s="36">
        <f>SUMIFS(СВЦЭМ!$E$39:$E$782,СВЦЭМ!$A$39:$A$782,$A162,СВЦЭМ!$B$39:$B$782,U$155)+'СЕТ СН'!$F$12</f>
        <v>116.53601003999999</v>
      </c>
      <c r="V162" s="36">
        <f>SUMIFS(СВЦЭМ!$E$39:$E$782,СВЦЭМ!$A$39:$A$782,$A162,СВЦЭМ!$B$39:$B$782,V$155)+'СЕТ СН'!$F$12</f>
        <v>116.27276449</v>
      </c>
      <c r="W162" s="36">
        <f>SUMIFS(СВЦЭМ!$E$39:$E$782,СВЦЭМ!$A$39:$A$782,$A162,СВЦЭМ!$B$39:$B$782,W$155)+'СЕТ СН'!$F$12</f>
        <v>118.79227361</v>
      </c>
      <c r="X162" s="36">
        <f>SUMIFS(СВЦЭМ!$E$39:$E$782,СВЦЭМ!$A$39:$A$782,$A162,СВЦЭМ!$B$39:$B$782,X$155)+'СЕТ СН'!$F$12</f>
        <v>122.78163662</v>
      </c>
      <c r="Y162" s="36">
        <f>SUMIFS(СВЦЭМ!$E$39:$E$782,СВЦЭМ!$A$39:$A$782,$A162,СВЦЭМ!$B$39:$B$782,Y$155)+'СЕТ СН'!$F$12</f>
        <v>126.64080131</v>
      </c>
    </row>
    <row r="163" spans="1:25" ht="15.75" x14ac:dyDescent="0.2">
      <c r="A163" s="35">
        <f t="shared" si="4"/>
        <v>44628</v>
      </c>
      <c r="B163" s="36">
        <f>SUMIFS(СВЦЭМ!$E$39:$E$782,СВЦЭМ!$A$39:$A$782,$A163,СВЦЭМ!$B$39:$B$782,B$155)+'СЕТ СН'!$F$12</f>
        <v>124.58653547999999</v>
      </c>
      <c r="C163" s="36">
        <f>SUMIFS(СВЦЭМ!$E$39:$E$782,СВЦЭМ!$A$39:$A$782,$A163,СВЦЭМ!$B$39:$B$782,C$155)+'СЕТ СН'!$F$12</f>
        <v>128.98064607000001</v>
      </c>
      <c r="D163" s="36">
        <f>SUMIFS(СВЦЭМ!$E$39:$E$782,СВЦЭМ!$A$39:$A$782,$A163,СВЦЭМ!$B$39:$B$782,D$155)+'СЕТ СН'!$F$12</f>
        <v>134.83173153999999</v>
      </c>
      <c r="E163" s="36">
        <f>SUMIFS(СВЦЭМ!$E$39:$E$782,СВЦЭМ!$A$39:$A$782,$A163,СВЦЭМ!$B$39:$B$782,E$155)+'СЕТ СН'!$F$12</f>
        <v>138.84691486</v>
      </c>
      <c r="F163" s="36">
        <f>SUMIFS(СВЦЭМ!$E$39:$E$782,СВЦЭМ!$A$39:$A$782,$A163,СВЦЭМ!$B$39:$B$782,F$155)+'СЕТ СН'!$F$12</f>
        <v>140.77381198</v>
      </c>
      <c r="G163" s="36">
        <f>SUMIFS(СВЦЭМ!$E$39:$E$782,СВЦЭМ!$A$39:$A$782,$A163,СВЦЭМ!$B$39:$B$782,G$155)+'СЕТ СН'!$F$12</f>
        <v>140.26886598999999</v>
      </c>
      <c r="H163" s="36">
        <f>SUMIFS(СВЦЭМ!$E$39:$E$782,СВЦЭМ!$A$39:$A$782,$A163,СВЦЭМ!$B$39:$B$782,H$155)+'СЕТ СН'!$F$12</f>
        <v>137.52411293</v>
      </c>
      <c r="I163" s="36">
        <f>SUMIFS(СВЦЭМ!$E$39:$E$782,СВЦЭМ!$A$39:$A$782,$A163,СВЦЭМ!$B$39:$B$782,I$155)+'СЕТ СН'!$F$12</f>
        <v>127.69081885999999</v>
      </c>
      <c r="J163" s="36">
        <f>SUMIFS(СВЦЭМ!$E$39:$E$782,СВЦЭМ!$A$39:$A$782,$A163,СВЦЭМ!$B$39:$B$782,J$155)+'СЕТ СН'!$F$12</f>
        <v>118.15845476</v>
      </c>
      <c r="K163" s="36">
        <f>SUMIFS(СВЦЭМ!$E$39:$E$782,СВЦЭМ!$A$39:$A$782,$A163,СВЦЭМ!$B$39:$B$782,K$155)+'СЕТ СН'!$F$12</f>
        <v>117.38184702</v>
      </c>
      <c r="L163" s="36">
        <f>SUMIFS(СВЦЭМ!$E$39:$E$782,СВЦЭМ!$A$39:$A$782,$A163,СВЦЭМ!$B$39:$B$782,L$155)+'СЕТ СН'!$F$12</f>
        <v>117.36635817</v>
      </c>
      <c r="M163" s="36">
        <f>SUMIFS(СВЦЭМ!$E$39:$E$782,СВЦЭМ!$A$39:$A$782,$A163,СВЦЭМ!$B$39:$B$782,M$155)+'СЕТ СН'!$F$12</f>
        <v>124.74338905</v>
      </c>
      <c r="N163" s="36">
        <f>SUMIFS(СВЦЭМ!$E$39:$E$782,СВЦЭМ!$A$39:$A$782,$A163,СВЦЭМ!$B$39:$B$782,N$155)+'СЕТ СН'!$F$12</f>
        <v>133.99629429000001</v>
      </c>
      <c r="O163" s="36">
        <f>SUMIFS(СВЦЭМ!$E$39:$E$782,СВЦЭМ!$A$39:$A$782,$A163,СВЦЭМ!$B$39:$B$782,O$155)+'СЕТ СН'!$F$12</f>
        <v>138.48815255</v>
      </c>
      <c r="P163" s="36">
        <f>SUMIFS(СВЦЭМ!$E$39:$E$782,СВЦЭМ!$A$39:$A$782,$A163,СВЦЭМ!$B$39:$B$782,P$155)+'СЕТ СН'!$F$12</f>
        <v>138.73889621000001</v>
      </c>
      <c r="Q163" s="36">
        <f>SUMIFS(СВЦЭМ!$E$39:$E$782,СВЦЭМ!$A$39:$A$782,$A163,СВЦЭМ!$B$39:$B$782,Q$155)+'СЕТ СН'!$F$12</f>
        <v>136.50037101999999</v>
      </c>
      <c r="R163" s="36">
        <f>SUMIFS(СВЦЭМ!$E$39:$E$782,СВЦЭМ!$A$39:$A$782,$A163,СВЦЭМ!$B$39:$B$782,R$155)+'СЕТ СН'!$F$12</f>
        <v>130.15741030999999</v>
      </c>
      <c r="S163" s="36">
        <f>SUMIFS(СВЦЭМ!$E$39:$E$782,СВЦЭМ!$A$39:$A$782,$A163,СВЦЭМ!$B$39:$B$782,S$155)+'СЕТ СН'!$F$12</f>
        <v>124.00426951</v>
      </c>
      <c r="T163" s="36">
        <f>SUMIFS(СВЦЭМ!$E$39:$E$782,СВЦЭМ!$A$39:$A$782,$A163,СВЦЭМ!$B$39:$B$782,T$155)+'СЕТ СН'!$F$12</f>
        <v>118.92838378</v>
      </c>
      <c r="U163" s="36">
        <f>SUMIFS(СВЦЭМ!$E$39:$E$782,СВЦЭМ!$A$39:$A$782,$A163,СВЦЭМ!$B$39:$B$782,U$155)+'СЕТ СН'!$F$12</f>
        <v>116.21604576</v>
      </c>
      <c r="V163" s="36">
        <f>SUMIFS(СВЦЭМ!$E$39:$E$782,СВЦЭМ!$A$39:$A$782,$A163,СВЦЭМ!$B$39:$B$782,V$155)+'СЕТ СН'!$F$12</f>
        <v>116.87593191000001</v>
      </c>
      <c r="W163" s="36">
        <f>SUMIFS(СВЦЭМ!$E$39:$E$782,СВЦЭМ!$A$39:$A$782,$A163,СВЦЭМ!$B$39:$B$782,W$155)+'СЕТ СН'!$F$12</f>
        <v>118.65623152000001</v>
      </c>
      <c r="X163" s="36">
        <f>SUMIFS(СВЦЭМ!$E$39:$E$782,СВЦЭМ!$A$39:$A$782,$A163,СВЦЭМ!$B$39:$B$782,X$155)+'СЕТ СН'!$F$12</f>
        <v>122.05636043</v>
      </c>
      <c r="Y163" s="36">
        <f>SUMIFS(СВЦЭМ!$E$39:$E$782,СВЦЭМ!$A$39:$A$782,$A163,СВЦЭМ!$B$39:$B$782,Y$155)+'СЕТ СН'!$F$12</f>
        <v>126.48233168</v>
      </c>
    </row>
    <row r="164" spans="1:25" ht="15.75" x14ac:dyDescent="0.2">
      <c r="A164" s="35">
        <f t="shared" si="4"/>
        <v>44629</v>
      </c>
      <c r="B164" s="36">
        <f>SUMIFS(СВЦЭМ!$E$39:$E$782,СВЦЭМ!$A$39:$A$782,$A164,СВЦЭМ!$B$39:$B$782,B$155)+'СЕТ СН'!$F$12</f>
        <v>125.50338425</v>
      </c>
      <c r="C164" s="36">
        <f>SUMIFS(СВЦЭМ!$E$39:$E$782,СВЦЭМ!$A$39:$A$782,$A164,СВЦЭМ!$B$39:$B$782,C$155)+'СЕТ СН'!$F$12</f>
        <v>131.98951685</v>
      </c>
      <c r="D164" s="36">
        <f>SUMIFS(СВЦЭМ!$E$39:$E$782,СВЦЭМ!$A$39:$A$782,$A164,СВЦЭМ!$B$39:$B$782,D$155)+'СЕТ СН'!$F$12</f>
        <v>136.91959477</v>
      </c>
      <c r="E164" s="36">
        <f>SUMIFS(СВЦЭМ!$E$39:$E$782,СВЦЭМ!$A$39:$A$782,$A164,СВЦЭМ!$B$39:$B$782,E$155)+'СЕТ СН'!$F$12</f>
        <v>140.17402086999999</v>
      </c>
      <c r="F164" s="36">
        <f>SUMIFS(СВЦЭМ!$E$39:$E$782,СВЦЭМ!$A$39:$A$782,$A164,СВЦЭМ!$B$39:$B$782,F$155)+'СЕТ СН'!$F$12</f>
        <v>144.11525208</v>
      </c>
      <c r="G164" s="36">
        <f>SUMIFS(СВЦЭМ!$E$39:$E$782,СВЦЭМ!$A$39:$A$782,$A164,СВЦЭМ!$B$39:$B$782,G$155)+'СЕТ СН'!$F$12</f>
        <v>143.06581033000001</v>
      </c>
      <c r="H164" s="36">
        <f>SUMIFS(СВЦЭМ!$E$39:$E$782,СВЦЭМ!$A$39:$A$782,$A164,СВЦЭМ!$B$39:$B$782,H$155)+'СЕТ СН'!$F$12</f>
        <v>135.92072897</v>
      </c>
      <c r="I164" s="36">
        <f>SUMIFS(СВЦЭМ!$E$39:$E$782,СВЦЭМ!$A$39:$A$782,$A164,СВЦЭМ!$B$39:$B$782,I$155)+'СЕТ СН'!$F$12</f>
        <v>131.43950332</v>
      </c>
      <c r="J164" s="36">
        <f>SUMIFS(СВЦЭМ!$E$39:$E$782,СВЦЭМ!$A$39:$A$782,$A164,СВЦЭМ!$B$39:$B$782,J$155)+'СЕТ СН'!$F$12</f>
        <v>128.68574429</v>
      </c>
      <c r="K164" s="36">
        <f>SUMIFS(СВЦЭМ!$E$39:$E$782,СВЦЭМ!$A$39:$A$782,$A164,СВЦЭМ!$B$39:$B$782,K$155)+'СЕТ СН'!$F$12</f>
        <v>127.40671974</v>
      </c>
      <c r="L164" s="36">
        <f>SUMIFS(СВЦЭМ!$E$39:$E$782,СВЦЭМ!$A$39:$A$782,$A164,СВЦЭМ!$B$39:$B$782,L$155)+'СЕТ СН'!$F$12</f>
        <v>128.39690454999999</v>
      </c>
      <c r="M164" s="36">
        <f>SUMIFS(СВЦЭМ!$E$39:$E$782,СВЦЭМ!$A$39:$A$782,$A164,СВЦЭМ!$B$39:$B$782,M$155)+'СЕТ СН'!$F$12</f>
        <v>133.55552225</v>
      </c>
      <c r="N164" s="36">
        <f>SUMIFS(СВЦЭМ!$E$39:$E$782,СВЦЭМ!$A$39:$A$782,$A164,СВЦЭМ!$B$39:$B$782,N$155)+'СЕТ СН'!$F$12</f>
        <v>137.32234789</v>
      </c>
      <c r="O164" s="36">
        <f>SUMIFS(СВЦЭМ!$E$39:$E$782,СВЦЭМ!$A$39:$A$782,$A164,СВЦЭМ!$B$39:$B$782,O$155)+'СЕТ СН'!$F$12</f>
        <v>142.44024293000001</v>
      </c>
      <c r="P164" s="36">
        <f>SUMIFS(СВЦЭМ!$E$39:$E$782,СВЦЭМ!$A$39:$A$782,$A164,СВЦЭМ!$B$39:$B$782,P$155)+'СЕТ СН'!$F$12</f>
        <v>143.25719663000001</v>
      </c>
      <c r="Q164" s="36">
        <f>SUMIFS(СВЦЭМ!$E$39:$E$782,СВЦЭМ!$A$39:$A$782,$A164,СВЦЭМ!$B$39:$B$782,Q$155)+'СЕТ СН'!$F$12</f>
        <v>141.85890739000001</v>
      </c>
      <c r="R164" s="36">
        <f>SUMIFS(СВЦЭМ!$E$39:$E$782,СВЦЭМ!$A$39:$A$782,$A164,СВЦЭМ!$B$39:$B$782,R$155)+'СЕТ СН'!$F$12</f>
        <v>137.2815947</v>
      </c>
      <c r="S164" s="36">
        <f>SUMIFS(СВЦЭМ!$E$39:$E$782,СВЦЭМ!$A$39:$A$782,$A164,СВЦЭМ!$B$39:$B$782,S$155)+'СЕТ СН'!$F$12</f>
        <v>131.40803407000001</v>
      </c>
      <c r="T164" s="36">
        <f>SUMIFS(СВЦЭМ!$E$39:$E$782,СВЦЭМ!$A$39:$A$782,$A164,СВЦЭМ!$B$39:$B$782,T$155)+'СЕТ СН'!$F$12</f>
        <v>126.77905581</v>
      </c>
      <c r="U164" s="36">
        <f>SUMIFS(СВЦЭМ!$E$39:$E$782,СВЦЭМ!$A$39:$A$782,$A164,СВЦЭМ!$B$39:$B$782,U$155)+'СЕТ СН'!$F$12</f>
        <v>123.7754607</v>
      </c>
      <c r="V164" s="36">
        <f>SUMIFS(СВЦЭМ!$E$39:$E$782,СВЦЭМ!$A$39:$A$782,$A164,СВЦЭМ!$B$39:$B$782,V$155)+'СЕТ СН'!$F$12</f>
        <v>125.43870063</v>
      </c>
      <c r="W164" s="36">
        <f>SUMIFS(СВЦЭМ!$E$39:$E$782,СВЦЭМ!$A$39:$A$782,$A164,СВЦЭМ!$B$39:$B$782,W$155)+'СЕТ СН'!$F$12</f>
        <v>127.31168088</v>
      </c>
      <c r="X164" s="36">
        <f>SUMIFS(СВЦЭМ!$E$39:$E$782,СВЦЭМ!$A$39:$A$782,$A164,СВЦЭМ!$B$39:$B$782,X$155)+'СЕТ СН'!$F$12</f>
        <v>130.2614853</v>
      </c>
      <c r="Y164" s="36">
        <f>SUMIFS(СВЦЭМ!$E$39:$E$782,СВЦЭМ!$A$39:$A$782,$A164,СВЦЭМ!$B$39:$B$782,Y$155)+'СЕТ СН'!$F$12</f>
        <v>132.04747724000001</v>
      </c>
    </row>
    <row r="165" spans="1:25" ht="15.75" x14ac:dyDescent="0.2">
      <c r="A165" s="35">
        <f t="shared" si="4"/>
        <v>44630</v>
      </c>
      <c r="B165" s="36">
        <f>SUMIFS(СВЦЭМ!$E$39:$E$782,СВЦЭМ!$A$39:$A$782,$A165,СВЦЭМ!$B$39:$B$782,B$155)+'СЕТ СН'!$F$12</f>
        <v>132.18709916</v>
      </c>
      <c r="C165" s="36">
        <f>SUMIFS(СВЦЭМ!$E$39:$E$782,СВЦЭМ!$A$39:$A$782,$A165,СВЦЭМ!$B$39:$B$782,C$155)+'СЕТ СН'!$F$12</f>
        <v>138.97344704</v>
      </c>
      <c r="D165" s="36">
        <f>SUMIFS(СВЦЭМ!$E$39:$E$782,СВЦЭМ!$A$39:$A$782,$A165,СВЦЭМ!$B$39:$B$782,D$155)+'СЕТ СН'!$F$12</f>
        <v>142.91095442</v>
      </c>
      <c r="E165" s="36">
        <f>SUMIFS(СВЦЭМ!$E$39:$E$782,СВЦЭМ!$A$39:$A$782,$A165,СВЦЭМ!$B$39:$B$782,E$155)+'СЕТ СН'!$F$12</f>
        <v>146.85781258</v>
      </c>
      <c r="F165" s="36">
        <f>SUMIFS(СВЦЭМ!$E$39:$E$782,СВЦЭМ!$A$39:$A$782,$A165,СВЦЭМ!$B$39:$B$782,F$155)+'СЕТ СН'!$F$12</f>
        <v>148.22046035</v>
      </c>
      <c r="G165" s="36">
        <f>SUMIFS(СВЦЭМ!$E$39:$E$782,СВЦЭМ!$A$39:$A$782,$A165,СВЦЭМ!$B$39:$B$782,G$155)+'СЕТ СН'!$F$12</f>
        <v>145.51659419999999</v>
      </c>
      <c r="H165" s="36">
        <f>SUMIFS(СВЦЭМ!$E$39:$E$782,СВЦЭМ!$A$39:$A$782,$A165,СВЦЭМ!$B$39:$B$782,H$155)+'СЕТ СН'!$F$12</f>
        <v>138.36076964</v>
      </c>
      <c r="I165" s="36">
        <f>SUMIFS(СВЦЭМ!$E$39:$E$782,СВЦЭМ!$A$39:$A$782,$A165,СВЦЭМ!$B$39:$B$782,I$155)+'СЕТ СН'!$F$12</f>
        <v>129.28537093</v>
      </c>
      <c r="J165" s="36">
        <f>SUMIFS(СВЦЭМ!$E$39:$E$782,СВЦЭМ!$A$39:$A$782,$A165,СВЦЭМ!$B$39:$B$782,J$155)+'СЕТ СН'!$F$12</f>
        <v>125.00804999</v>
      </c>
      <c r="K165" s="36">
        <f>SUMIFS(СВЦЭМ!$E$39:$E$782,СВЦЭМ!$A$39:$A$782,$A165,СВЦЭМ!$B$39:$B$782,K$155)+'СЕТ СН'!$F$12</f>
        <v>127.26902758999999</v>
      </c>
      <c r="L165" s="36">
        <f>SUMIFS(СВЦЭМ!$E$39:$E$782,СВЦЭМ!$A$39:$A$782,$A165,СВЦЭМ!$B$39:$B$782,L$155)+'СЕТ СН'!$F$12</f>
        <v>127.97297159</v>
      </c>
      <c r="M165" s="36">
        <f>SUMIFS(СВЦЭМ!$E$39:$E$782,СВЦЭМ!$A$39:$A$782,$A165,СВЦЭМ!$B$39:$B$782,M$155)+'СЕТ СН'!$F$12</f>
        <v>131.00308304999999</v>
      </c>
      <c r="N165" s="36">
        <f>SUMIFS(СВЦЭМ!$E$39:$E$782,СВЦЭМ!$A$39:$A$782,$A165,СВЦЭМ!$B$39:$B$782,N$155)+'СЕТ СН'!$F$12</f>
        <v>136.63712181</v>
      </c>
      <c r="O165" s="36">
        <f>SUMIFS(СВЦЭМ!$E$39:$E$782,СВЦЭМ!$A$39:$A$782,$A165,СВЦЭМ!$B$39:$B$782,O$155)+'СЕТ СН'!$F$12</f>
        <v>141.48048777</v>
      </c>
      <c r="P165" s="36">
        <f>SUMIFS(СВЦЭМ!$E$39:$E$782,СВЦЭМ!$A$39:$A$782,$A165,СВЦЭМ!$B$39:$B$782,P$155)+'СЕТ СН'!$F$12</f>
        <v>143.20110539000001</v>
      </c>
      <c r="Q165" s="36">
        <f>SUMIFS(СВЦЭМ!$E$39:$E$782,СВЦЭМ!$A$39:$A$782,$A165,СВЦЭМ!$B$39:$B$782,Q$155)+'СЕТ СН'!$F$12</f>
        <v>140.52269089999999</v>
      </c>
      <c r="R165" s="36">
        <f>SUMIFS(СВЦЭМ!$E$39:$E$782,СВЦЭМ!$A$39:$A$782,$A165,СВЦЭМ!$B$39:$B$782,R$155)+'СЕТ СН'!$F$12</f>
        <v>135.63514072999999</v>
      </c>
      <c r="S165" s="36">
        <f>SUMIFS(СВЦЭМ!$E$39:$E$782,СВЦЭМ!$A$39:$A$782,$A165,СВЦЭМ!$B$39:$B$782,S$155)+'СЕТ СН'!$F$12</f>
        <v>129.48181711999999</v>
      </c>
      <c r="T165" s="36">
        <f>SUMIFS(СВЦЭМ!$E$39:$E$782,СВЦЭМ!$A$39:$A$782,$A165,СВЦЭМ!$B$39:$B$782,T$155)+'СЕТ СН'!$F$12</f>
        <v>125.52047869</v>
      </c>
      <c r="U165" s="36">
        <f>SUMIFS(СВЦЭМ!$E$39:$E$782,СВЦЭМ!$A$39:$A$782,$A165,СВЦЭМ!$B$39:$B$782,U$155)+'СЕТ СН'!$F$12</f>
        <v>120.55034147000001</v>
      </c>
      <c r="V165" s="36">
        <f>SUMIFS(СВЦЭМ!$E$39:$E$782,СВЦЭМ!$A$39:$A$782,$A165,СВЦЭМ!$B$39:$B$782,V$155)+'СЕТ СН'!$F$12</f>
        <v>122.18875747</v>
      </c>
      <c r="W165" s="36">
        <f>SUMIFS(СВЦЭМ!$E$39:$E$782,СВЦЭМ!$A$39:$A$782,$A165,СВЦЭМ!$B$39:$B$782,W$155)+'СЕТ СН'!$F$12</f>
        <v>125.6375103</v>
      </c>
      <c r="X165" s="36">
        <f>SUMIFS(СВЦЭМ!$E$39:$E$782,СВЦЭМ!$A$39:$A$782,$A165,СВЦЭМ!$B$39:$B$782,X$155)+'СЕТ СН'!$F$12</f>
        <v>128.65155645999999</v>
      </c>
      <c r="Y165" s="36">
        <f>SUMIFS(СВЦЭМ!$E$39:$E$782,СВЦЭМ!$A$39:$A$782,$A165,СВЦЭМ!$B$39:$B$782,Y$155)+'СЕТ СН'!$F$12</f>
        <v>131.13948414000001</v>
      </c>
    </row>
    <row r="166" spans="1:25" ht="15.75" x14ac:dyDescent="0.2">
      <c r="A166" s="35">
        <f t="shared" si="4"/>
        <v>44631</v>
      </c>
      <c r="B166" s="36">
        <f>SUMIFS(СВЦЭМ!$E$39:$E$782,СВЦЭМ!$A$39:$A$782,$A166,СВЦЭМ!$B$39:$B$782,B$155)+'СЕТ СН'!$F$12</f>
        <v>129.60459299999999</v>
      </c>
      <c r="C166" s="36">
        <f>SUMIFS(СВЦЭМ!$E$39:$E$782,СВЦЭМ!$A$39:$A$782,$A166,СВЦЭМ!$B$39:$B$782,C$155)+'СЕТ СН'!$F$12</f>
        <v>135.38065545000001</v>
      </c>
      <c r="D166" s="36">
        <f>SUMIFS(СВЦЭМ!$E$39:$E$782,СВЦЭМ!$A$39:$A$782,$A166,СВЦЭМ!$B$39:$B$782,D$155)+'СЕТ СН'!$F$12</f>
        <v>142.91657468</v>
      </c>
      <c r="E166" s="36">
        <f>SUMIFS(СВЦЭМ!$E$39:$E$782,СВЦЭМ!$A$39:$A$782,$A166,СВЦЭМ!$B$39:$B$782,E$155)+'СЕТ СН'!$F$12</f>
        <v>147.23245692</v>
      </c>
      <c r="F166" s="36">
        <f>SUMIFS(СВЦЭМ!$E$39:$E$782,СВЦЭМ!$A$39:$A$782,$A166,СВЦЭМ!$B$39:$B$782,F$155)+'СЕТ СН'!$F$12</f>
        <v>149.27156481</v>
      </c>
      <c r="G166" s="36">
        <f>SUMIFS(СВЦЭМ!$E$39:$E$782,СВЦЭМ!$A$39:$A$782,$A166,СВЦЭМ!$B$39:$B$782,G$155)+'СЕТ СН'!$F$12</f>
        <v>145.69823366</v>
      </c>
      <c r="H166" s="36">
        <f>SUMIFS(СВЦЭМ!$E$39:$E$782,СВЦЭМ!$A$39:$A$782,$A166,СВЦЭМ!$B$39:$B$782,H$155)+'СЕТ СН'!$F$12</f>
        <v>139.11984838999999</v>
      </c>
      <c r="I166" s="36">
        <f>SUMIFS(СВЦЭМ!$E$39:$E$782,СВЦЭМ!$A$39:$A$782,$A166,СВЦЭМ!$B$39:$B$782,I$155)+'СЕТ СН'!$F$12</f>
        <v>129.89389155000001</v>
      </c>
      <c r="J166" s="36">
        <f>SUMIFS(СВЦЭМ!$E$39:$E$782,СВЦЭМ!$A$39:$A$782,$A166,СВЦЭМ!$B$39:$B$782,J$155)+'СЕТ СН'!$F$12</f>
        <v>124.3620378</v>
      </c>
      <c r="K166" s="36">
        <f>SUMIFS(СВЦЭМ!$E$39:$E$782,СВЦЭМ!$A$39:$A$782,$A166,СВЦЭМ!$B$39:$B$782,K$155)+'СЕТ СН'!$F$12</f>
        <v>123.38510268</v>
      </c>
      <c r="L166" s="36">
        <f>SUMIFS(СВЦЭМ!$E$39:$E$782,СВЦЭМ!$A$39:$A$782,$A166,СВЦЭМ!$B$39:$B$782,L$155)+'СЕТ СН'!$F$12</f>
        <v>124.54798981</v>
      </c>
      <c r="M166" s="36">
        <f>SUMIFS(СВЦЭМ!$E$39:$E$782,СВЦЭМ!$A$39:$A$782,$A166,СВЦЭМ!$B$39:$B$782,M$155)+'СЕТ СН'!$F$12</f>
        <v>132.56435445</v>
      </c>
      <c r="N166" s="36">
        <f>SUMIFS(СВЦЭМ!$E$39:$E$782,СВЦЭМ!$A$39:$A$782,$A166,СВЦЭМ!$B$39:$B$782,N$155)+'СЕТ СН'!$F$12</f>
        <v>138.91438812000001</v>
      </c>
      <c r="O166" s="36">
        <f>SUMIFS(СВЦЭМ!$E$39:$E$782,СВЦЭМ!$A$39:$A$782,$A166,СВЦЭМ!$B$39:$B$782,O$155)+'СЕТ СН'!$F$12</f>
        <v>141.59254655000001</v>
      </c>
      <c r="P166" s="36">
        <f>SUMIFS(СВЦЭМ!$E$39:$E$782,СВЦЭМ!$A$39:$A$782,$A166,СВЦЭМ!$B$39:$B$782,P$155)+'СЕТ СН'!$F$12</f>
        <v>142.86881421999999</v>
      </c>
      <c r="Q166" s="36">
        <f>SUMIFS(СВЦЭМ!$E$39:$E$782,СВЦЭМ!$A$39:$A$782,$A166,СВЦЭМ!$B$39:$B$782,Q$155)+'СЕТ СН'!$F$12</f>
        <v>141.61524904999999</v>
      </c>
      <c r="R166" s="36">
        <f>SUMIFS(СВЦЭМ!$E$39:$E$782,СВЦЭМ!$A$39:$A$782,$A166,СВЦЭМ!$B$39:$B$782,R$155)+'СЕТ СН'!$F$12</f>
        <v>137.66410074999999</v>
      </c>
      <c r="S166" s="36">
        <f>SUMIFS(СВЦЭМ!$E$39:$E$782,СВЦЭМ!$A$39:$A$782,$A166,СВЦЭМ!$B$39:$B$782,S$155)+'СЕТ СН'!$F$12</f>
        <v>132.20711420000001</v>
      </c>
      <c r="T166" s="36">
        <f>SUMIFS(СВЦЭМ!$E$39:$E$782,СВЦЭМ!$A$39:$A$782,$A166,СВЦЭМ!$B$39:$B$782,T$155)+'СЕТ СН'!$F$12</f>
        <v>124.54956835</v>
      </c>
      <c r="U166" s="36">
        <f>SUMIFS(СВЦЭМ!$E$39:$E$782,СВЦЭМ!$A$39:$A$782,$A166,СВЦЭМ!$B$39:$B$782,U$155)+'СЕТ СН'!$F$12</f>
        <v>123.65409449000001</v>
      </c>
      <c r="V166" s="36">
        <f>SUMIFS(СВЦЭМ!$E$39:$E$782,СВЦЭМ!$A$39:$A$782,$A166,СВЦЭМ!$B$39:$B$782,V$155)+'СЕТ СН'!$F$12</f>
        <v>125.18778645</v>
      </c>
      <c r="W166" s="36">
        <f>SUMIFS(СВЦЭМ!$E$39:$E$782,СВЦЭМ!$A$39:$A$782,$A166,СВЦЭМ!$B$39:$B$782,W$155)+'СЕТ СН'!$F$12</f>
        <v>128.79604785000001</v>
      </c>
      <c r="X166" s="36">
        <f>SUMIFS(СВЦЭМ!$E$39:$E$782,СВЦЭМ!$A$39:$A$782,$A166,СВЦЭМ!$B$39:$B$782,X$155)+'СЕТ СН'!$F$12</f>
        <v>130.73601399</v>
      </c>
      <c r="Y166" s="36">
        <f>SUMIFS(СВЦЭМ!$E$39:$E$782,СВЦЭМ!$A$39:$A$782,$A166,СВЦЭМ!$B$39:$B$782,Y$155)+'СЕТ СН'!$F$12</f>
        <v>133.79486241999999</v>
      </c>
    </row>
    <row r="167" spans="1:25" ht="15.75" x14ac:dyDescent="0.2">
      <c r="A167" s="35">
        <f t="shared" si="4"/>
        <v>44632</v>
      </c>
      <c r="B167" s="36">
        <f>SUMIFS(СВЦЭМ!$E$39:$E$782,СВЦЭМ!$A$39:$A$782,$A167,СВЦЭМ!$B$39:$B$782,B$155)+'СЕТ СН'!$F$12</f>
        <v>132.16181370999999</v>
      </c>
      <c r="C167" s="36">
        <f>SUMIFS(СВЦЭМ!$E$39:$E$782,СВЦЭМ!$A$39:$A$782,$A167,СВЦЭМ!$B$39:$B$782,C$155)+'СЕТ СН'!$F$12</f>
        <v>141.11427746000001</v>
      </c>
      <c r="D167" s="36">
        <f>SUMIFS(СВЦЭМ!$E$39:$E$782,СВЦЭМ!$A$39:$A$782,$A167,СВЦЭМ!$B$39:$B$782,D$155)+'СЕТ СН'!$F$12</f>
        <v>147.99187699000001</v>
      </c>
      <c r="E167" s="36">
        <f>SUMIFS(СВЦЭМ!$E$39:$E$782,СВЦЭМ!$A$39:$A$782,$A167,СВЦЭМ!$B$39:$B$782,E$155)+'СЕТ СН'!$F$12</f>
        <v>151.0716583</v>
      </c>
      <c r="F167" s="36">
        <f>SUMIFS(СВЦЭМ!$E$39:$E$782,СВЦЭМ!$A$39:$A$782,$A167,СВЦЭМ!$B$39:$B$782,F$155)+'СЕТ СН'!$F$12</f>
        <v>151.63718274999999</v>
      </c>
      <c r="G167" s="36">
        <f>SUMIFS(СВЦЭМ!$E$39:$E$782,СВЦЭМ!$A$39:$A$782,$A167,СВЦЭМ!$B$39:$B$782,G$155)+'СЕТ СН'!$F$12</f>
        <v>151.16135964</v>
      </c>
      <c r="H167" s="36">
        <f>SUMIFS(СВЦЭМ!$E$39:$E$782,СВЦЭМ!$A$39:$A$782,$A167,СВЦЭМ!$B$39:$B$782,H$155)+'СЕТ СН'!$F$12</f>
        <v>146.60108686000001</v>
      </c>
      <c r="I167" s="36">
        <f>SUMIFS(СВЦЭМ!$E$39:$E$782,СВЦЭМ!$A$39:$A$782,$A167,СВЦЭМ!$B$39:$B$782,I$155)+'СЕТ СН'!$F$12</f>
        <v>135.86143172000001</v>
      </c>
      <c r="J167" s="36">
        <f>SUMIFS(СВЦЭМ!$E$39:$E$782,СВЦЭМ!$A$39:$A$782,$A167,СВЦЭМ!$B$39:$B$782,J$155)+'СЕТ СН'!$F$12</f>
        <v>125.96061028</v>
      </c>
      <c r="K167" s="36">
        <f>SUMIFS(СВЦЭМ!$E$39:$E$782,СВЦЭМ!$A$39:$A$782,$A167,СВЦЭМ!$B$39:$B$782,K$155)+'СЕТ СН'!$F$12</f>
        <v>124.27066287</v>
      </c>
      <c r="L167" s="36">
        <f>SUMIFS(СВЦЭМ!$E$39:$E$782,СВЦЭМ!$A$39:$A$782,$A167,СВЦЭМ!$B$39:$B$782,L$155)+'СЕТ СН'!$F$12</f>
        <v>124.00733864</v>
      </c>
      <c r="M167" s="36">
        <f>SUMIFS(СВЦЭМ!$E$39:$E$782,СВЦЭМ!$A$39:$A$782,$A167,СВЦЭМ!$B$39:$B$782,M$155)+'СЕТ СН'!$F$12</f>
        <v>130.80642696999999</v>
      </c>
      <c r="N167" s="36">
        <f>SUMIFS(СВЦЭМ!$E$39:$E$782,СВЦЭМ!$A$39:$A$782,$A167,СВЦЭМ!$B$39:$B$782,N$155)+'СЕТ СН'!$F$12</f>
        <v>136.68340734</v>
      </c>
      <c r="O167" s="36">
        <f>SUMIFS(СВЦЭМ!$E$39:$E$782,СВЦЭМ!$A$39:$A$782,$A167,СВЦЭМ!$B$39:$B$782,O$155)+'СЕТ СН'!$F$12</f>
        <v>143.06804729000001</v>
      </c>
      <c r="P167" s="36">
        <f>SUMIFS(СВЦЭМ!$E$39:$E$782,СВЦЭМ!$A$39:$A$782,$A167,СВЦЭМ!$B$39:$B$782,P$155)+'СЕТ СН'!$F$12</f>
        <v>144.86588484000001</v>
      </c>
      <c r="Q167" s="36">
        <f>SUMIFS(СВЦЭМ!$E$39:$E$782,СВЦЭМ!$A$39:$A$782,$A167,СВЦЭМ!$B$39:$B$782,Q$155)+'СЕТ СН'!$F$12</f>
        <v>142.0164834</v>
      </c>
      <c r="R167" s="36">
        <f>SUMIFS(СВЦЭМ!$E$39:$E$782,СВЦЭМ!$A$39:$A$782,$A167,СВЦЭМ!$B$39:$B$782,R$155)+'СЕТ СН'!$F$12</f>
        <v>137.68336352</v>
      </c>
      <c r="S167" s="36">
        <f>SUMIFS(СВЦЭМ!$E$39:$E$782,СВЦЭМ!$A$39:$A$782,$A167,СВЦЭМ!$B$39:$B$782,S$155)+'СЕТ СН'!$F$12</f>
        <v>131.97152593000001</v>
      </c>
      <c r="T167" s="36">
        <f>SUMIFS(СВЦЭМ!$E$39:$E$782,СВЦЭМ!$A$39:$A$782,$A167,СВЦЭМ!$B$39:$B$782,T$155)+'СЕТ СН'!$F$12</f>
        <v>126.75103169</v>
      </c>
      <c r="U167" s="36">
        <f>SUMIFS(СВЦЭМ!$E$39:$E$782,СВЦЭМ!$A$39:$A$782,$A167,СВЦЭМ!$B$39:$B$782,U$155)+'СЕТ СН'!$F$12</f>
        <v>123.37013665000001</v>
      </c>
      <c r="V167" s="36">
        <f>SUMIFS(СВЦЭМ!$E$39:$E$782,СВЦЭМ!$A$39:$A$782,$A167,СВЦЭМ!$B$39:$B$782,V$155)+'СЕТ СН'!$F$12</f>
        <v>124.7465316</v>
      </c>
      <c r="W167" s="36">
        <f>SUMIFS(СВЦЭМ!$E$39:$E$782,СВЦЭМ!$A$39:$A$782,$A167,СВЦЭМ!$B$39:$B$782,W$155)+'СЕТ СН'!$F$12</f>
        <v>127.21436289</v>
      </c>
      <c r="X167" s="36">
        <f>SUMIFS(СВЦЭМ!$E$39:$E$782,СВЦЭМ!$A$39:$A$782,$A167,СВЦЭМ!$B$39:$B$782,X$155)+'СЕТ СН'!$F$12</f>
        <v>129.7202121</v>
      </c>
      <c r="Y167" s="36">
        <f>SUMIFS(СВЦЭМ!$E$39:$E$782,СВЦЭМ!$A$39:$A$782,$A167,СВЦЭМ!$B$39:$B$782,Y$155)+'СЕТ СН'!$F$12</f>
        <v>133.7933061</v>
      </c>
    </row>
    <row r="168" spans="1:25" ht="15.75" x14ac:dyDescent="0.2">
      <c r="A168" s="35">
        <f t="shared" si="4"/>
        <v>44633</v>
      </c>
      <c r="B168" s="36">
        <f>SUMIFS(СВЦЭМ!$E$39:$E$782,СВЦЭМ!$A$39:$A$782,$A168,СВЦЭМ!$B$39:$B$782,B$155)+'СЕТ СН'!$F$12</f>
        <v>135.6016793</v>
      </c>
      <c r="C168" s="36">
        <f>SUMIFS(СВЦЭМ!$E$39:$E$782,СВЦЭМ!$A$39:$A$782,$A168,СВЦЭМ!$B$39:$B$782,C$155)+'СЕТ СН'!$F$12</f>
        <v>142.36319465</v>
      </c>
      <c r="D168" s="36">
        <f>SUMIFS(СВЦЭМ!$E$39:$E$782,СВЦЭМ!$A$39:$A$782,$A168,СВЦЭМ!$B$39:$B$782,D$155)+'СЕТ СН'!$F$12</f>
        <v>148.35765626</v>
      </c>
      <c r="E168" s="36">
        <f>SUMIFS(СВЦЭМ!$E$39:$E$782,СВЦЭМ!$A$39:$A$782,$A168,СВЦЭМ!$B$39:$B$782,E$155)+'СЕТ СН'!$F$12</f>
        <v>151.70264438999999</v>
      </c>
      <c r="F168" s="36">
        <f>SUMIFS(СВЦЭМ!$E$39:$E$782,СВЦЭМ!$A$39:$A$782,$A168,СВЦЭМ!$B$39:$B$782,F$155)+'СЕТ СН'!$F$12</f>
        <v>155.08126586</v>
      </c>
      <c r="G168" s="36">
        <f>SUMIFS(СВЦЭМ!$E$39:$E$782,СВЦЭМ!$A$39:$A$782,$A168,СВЦЭМ!$B$39:$B$782,G$155)+'СЕТ СН'!$F$12</f>
        <v>154.51017888000001</v>
      </c>
      <c r="H168" s="36">
        <f>SUMIFS(СВЦЭМ!$E$39:$E$782,СВЦЭМ!$A$39:$A$782,$A168,СВЦЭМ!$B$39:$B$782,H$155)+'СЕТ СН'!$F$12</f>
        <v>150.43068645</v>
      </c>
      <c r="I168" s="36">
        <f>SUMIFS(СВЦЭМ!$E$39:$E$782,СВЦЭМ!$A$39:$A$782,$A168,СВЦЭМ!$B$39:$B$782,I$155)+'СЕТ СН'!$F$12</f>
        <v>140.09909504999999</v>
      </c>
      <c r="J168" s="36">
        <f>SUMIFS(СВЦЭМ!$E$39:$E$782,СВЦЭМ!$A$39:$A$782,$A168,СВЦЭМ!$B$39:$B$782,J$155)+'СЕТ СН'!$F$12</f>
        <v>131.40521724999999</v>
      </c>
      <c r="K168" s="36">
        <f>SUMIFS(СВЦЭМ!$E$39:$E$782,СВЦЭМ!$A$39:$A$782,$A168,СВЦЭМ!$B$39:$B$782,K$155)+'СЕТ СН'!$F$12</f>
        <v>126.91640206</v>
      </c>
      <c r="L168" s="36">
        <f>SUMIFS(СВЦЭМ!$E$39:$E$782,СВЦЭМ!$A$39:$A$782,$A168,СВЦЭМ!$B$39:$B$782,L$155)+'СЕТ СН'!$F$12</f>
        <v>126.69734167999999</v>
      </c>
      <c r="M168" s="36">
        <f>SUMIFS(СВЦЭМ!$E$39:$E$782,СВЦЭМ!$A$39:$A$782,$A168,СВЦЭМ!$B$39:$B$782,M$155)+'СЕТ СН'!$F$12</f>
        <v>132.20928225</v>
      </c>
      <c r="N168" s="36">
        <f>SUMIFS(СВЦЭМ!$E$39:$E$782,СВЦЭМ!$A$39:$A$782,$A168,СВЦЭМ!$B$39:$B$782,N$155)+'СЕТ СН'!$F$12</f>
        <v>136.16803952000001</v>
      </c>
      <c r="O168" s="36">
        <f>SUMIFS(СВЦЭМ!$E$39:$E$782,СВЦЭМ!$A$39:$A$782,$A168,СВЦЭМ!$B$39:$B$782,O$155)+'СЕТ СН'!$F$12</f>
        <v>140.57273451</v>
      </c>
      <c r="P168" s="36">
        <f>SUMIFS(СВЦЭМ!$E$39:$E$782,СВЦЭМ!$A$39:$A$782,$A168,СВЦЭМ!$B$39:$B$782,P$155)+'СЕТ СН'!$F$12</f>
        <v>142.79246064</v>
      </c>
      <c r="Q168" s="36">
        <f>SUMIFS(СВЦЭМ!$E$39:$E$782,СВЦЭМ!$A$39:$A$782,$A168,СВЦЭМ!$B$39:$B$782,Q$155)+'СЕТ СН'!$F$12</f>
        <v>139.36315246999999</v>
      </c>
      <c r="R168" s="36">
        <f>SUMIFS(СВЦЭМ!$E$39:$E$782,СВЦЭМ!$A$39:$A$782,$A168,СВЦЭМ!$B$39:$B$782,R$155)+'СЕТ СН'!$F$12</f>
        <v>135.51164718000001</v>
      </c>
      <c r="S168" s="36">
        <f>SUMIFS(СВЦЭМ!$E$39:$E$782,СВЦЭМ!$A$39:$A$782,$A168,СВЦЭМ!$B$39:$B$782,S$155)+'СЕТ СН'!$F$12</f>
        <v>130.46489166000001</v>
      </c>
      <c r="T168" s="36">
        <f>SUMIFS(СВЦЭМ!$E$39:$E$782,СВЦЭМ!$A$39:$A$782,$A168,СВЦЭМ!$B$39:$B$782,T$155)+'СЕТ СН'!$F$12</f>
        <v>125.07359489</v>
      </c>
      <c r="U168" s="36">
        <f>SUMIFS(СВЦЭМ!$E$39:$E$782,СВЦЭМ!$A$39:$A$782,$A168,СВЦЭМ!$B$39:$B$782,U$155)+'СЕТ СН'!$F$12</f>
        <v>122.97430227</v>
      </c>
      <c r="V168" s="36">
        <f>SUMIFS(СВЦЭМ!$E$39:$E$782,СВЦЭМ!$A$39:$A$782,$A168,СВЦЭМ!$B$39:$B$782,V$155)+'СЕТ СН'!$F$12</f>
        <v>122.65137967</v>
      </c>
      <c r="W168" s="36">
        <f>SUMIFS(СВЦЭМ!$E$39:$E$782,СВЦЭМ!$A$39:$A$782,$A168,СВЦЭМ!$B$39:$B$782,W$155)+'СЕТ СН'!$F$12</f>
        <v>124.10867909</v>
      </c>
      <c r="X168" s="36">
        <f>SUMIFS(СВЦЭМ!$E$39:$E$782,СВЦЭМ!$A$39:$A$782,$A168,СВЦЭМ!$B$39:$B$782,X$155)+'СЕТ СН'!$F$12</f>
        <v>127.55662588</v>
      </c>
      <c r="Y168" s="36">
        <f>SUMIFS(СВЦЭМ!$E$39:$E$782,СВЦЭМ!$A$39:$A$782,$A168,СВЦЭМ!$B$39:$B$782,Y$155)+'СЕТ СН'!$F$12</f>
        <v>129.84976180999999</v>
      </c>
    </row>
    <row r="169" spans="1:25" ht="15.75" x14ac:dyDescent="0.2">
      <c r="A169" s="35">
        <f t="shared" si="4"/>
        <v>44634</v>
      </c>
      <c r="B169" s="36">
        <f>SUMIFS(СВЦЭМ!$E$39:$E$782,СВЦЭМ!$A$39:$A$782,$A169,СВЦЭМ!$B$39:$B$782,B$155)+'СЕТ СН'!$F$12</f>
        <v>135.43911982</v>
      </c>
      <c r="C169" s="36">
        <f>SUMIFS(СВЦЭМ!$E$39:$E$782,СВЦЭМ!$A$39:$A$782,$A169,СВЦЭМ!$B$39:$B$782,C$155)+'СЕТ СН'!$F$12</f>
        <v>140.72697534</v>
      </c>
      <c r="D169" s="36">
        <f>SUMIFS(СВЦЭМ!$E$39:$E$782,СВЦЭМ!$A$39:$A$782,$A169,СВЦЭМ!$B$39:$B$782,D$155)+'СЕТ СН'!$F$12</f>
        <v>147.58987372999999</v>
      </c>
      <c r="E169" s="36">
        <f>SUMIFS(СВЦЭМ!$E$39:$E$782,СВЦЭМ!$A$39:$A$782,$A169,СВЦЭМ!$B$39:$B$782,E$155)+'СЕТ СН'!$F$12</f>
        <v>150.38008873999999</v>
      </c>
      <c r="F169" s="36">
        <f>SUMIFS(СВЦЭМ!$E$39:$E$782,СВЦЭМ!$A$39:$A$782,$A169,СВЦЭМ!$B$39:$B$782,F$155)+'СЕТ СН'!$F$12</f>
        <v>151.02877373999999</v>
      </c>
      <c r="G169" s="36">
        <f>SUMIFS(СВЦЭМ!$E$39:$E$782,СВЦЭМ!$A$39:$A$782,$A169,СВЦЭМ!$B$39:$B$782,G$155)+'СЕТ СН'!$F$12</f>
        <v>145.20163855000001</v>
      </c>
      <c r="H169" s="36">
        <f>SUMIFS(СВЦЭМ!$E$39:$E$782,СВЦЭМ!$A$39:$A$782,$A169,СВЦЭМ!$B$39:$B$782,H$155)+'СЕТ СН'!$F$12</f>
        <v>139.96338292999999</v>
      </c>
      <c r="I169" s="36">
        <f>SUMIFS(СВЦЭМ!$E$39:$E$782,СВЦЭМ!$A$39:$A$782,$A169,СВЦЭМ!$B$39:$B$782,I$155)+'СЕТ СН'!$F$12</f>
        <v>130.66763915000001</v>
      </c>
      <c r="J169" s="36">
        <f>SUMIFS(СВЦЭМ!$E$39:$E$782,СВЦЭМ!$A$39:$A$782,$A169,СВЦЭМ!$B$39:$B$782,J$155)+'СЕТ СН'!$F$12</f>
        <v>128.06100807000001</v>
      </c>
      <c r="K169" s="36">
        <f>SUMIFS(СВЦЭМ!$E$39:$E$782,СВЦЭМ!$A$39:$A$782,$A169,СВЦЭМ!$B$39:$B$782,K$155)+'СЕТ СН'!$F$12</f>
        <v>126.58340071000001</v>
      </c>
      <c r="L169" s="36">
        <f>SUMIFS(СВЦЭМ!$E$39:$E$782,СВЦЭМ!$A$39:$A$782,$A169,СВЦЭМ!$B$39:$B$782,L$155)+'СЕТ СН'!$F$12</f>
        <v>127.05431376</v>
      </c>
      <c r="M169" s="36">
        <f>SUMIFS(СВЦЭМ!$E$39:$E$782,СВЦЭМ!$A$39:$A$782,$A169,СВЦЭМ!$B$39:$B$782,M$155)+'СЕТ СН'!$F$12</f>
        <v>131.69963781000001</v>
      </c>
      <c r="N169" s="36">
        <f>SUMIFS(СВЦЭМ!$E$39:$E$782,СВЦЭМ!$A$39:$A$782,$A169,СВЦЭМ!$B$39:$B$782,N$155)+'СЕТ СН'!$F$12</f>
        <v>136.15064760000001</v>
      </c>
      <c r="O169" s="36">
        <f>SUMIFS(СВЦЭМ!$E$39:$E$782,СВЦЭМ!$A$39:$A$782,$A169,СВЦЭМ!$B$39:$B$782,O$155)+'СЕТ СН'!$F$12</f>
        <v>139.70754388</v>
      </c>
      <c r="P169" s="36">
        <f>SUMIFS(СВЦЭМ!$E$39:$E$782,СВЦЭМ!$A$39:$A$782,$A169,СВЦЭМ!$B$39:$B$782,P$155)+'СЕТ СН'!$F$12</f>
        <v>140.11529856000001</v>
      </c>
      <c r="Q169" s="36">
        <f>SUMIFS(СВЦЭМ!$E$39:$E$782,СВЦЭМ!$A$39:$A$782,$A169,СВЦЭМ!$B$39:$B$782,Q$155)+'СЕТ СН'!$F$12</f>
        <v>137.16975378999999</v>
      </c>
      <c r="R169" s="36">
        <f>SUMIFS(СВЦЭМ!$E$39:$E$782,СВЦЭМ!$A$39:$A$782,$A169,СВЦЭМ!$B$39:$B$782,R$155)+'СЕТ СН'!$F$12</f>
        <v>133.41326071</v>
      </c>
      <c r="S169" s="36">
        <f>SUMIFS(СВЦЭМ!$E$39:$E$782,СВЦЭМ!$A$39:$A$782,$A169,СВЦЭМ!$B$39:$B$782,S$155)+'СЕТ СН'!$F$12</f>
        <v>129.50559053000001</v>
      </c>
      <c r="T169" s="36">
        <f>SUMIFS(СВЦЭМ!$E$39:$E$782,СВЦЭМ!$A$39:$A$782,$A169,СВЦЭМ!$B$39:$B$782,T$155)+'СЕТ СН'!$F$12</f>
        <v>125.37916896999999</v>
      </c>
      <c r="U169" s="36">
        <f>SUMIFS(СВЦЭМ!$E$39:$E$782,СВЦЭМ!$A$39:$A$782,$A169,СВЦЭМ!$B$39:$B$782,U$155)+'СЕТ СН'!$F$12</f>
        <v>124.39443704</v>
      </c>
      <c r="V169" s="36">
        <f>SUMIFS(СВЦЭМ!$E$39:$E$782,СВЦЭМ!$A$39:$A$782,$A169,СВЦЭМ!$B$39:$B$782,V$155)+'СЕТ СН'!$F$12</f>
        <v>125.08182651</v>
      </c>
      <c r="W169" s="36">
        <f>SUMIFS(СВЦЭМ!$E$39:$E$782,СВЦЭМ!$A$39:$A$782,$A169,СВЦЭМ!$B$39:$B$782,W$155)+'СЕТ СН'!$F$12</f>
        <v>125.33746839</v>
      </c>
      <c r="X169" s="36">
        <f>SUMIFS(СВЦЭМ!$E$39:$E$782,СВЦЭМ!$A$39:$A$782,$A169,СВЦЭМ!$B$39:$B$782,X$155)+'СЕТ СН'!$F$12</f>
        <v>129.98612198999999</v>
      </c>
      <c r="Y169" s="36">
        <f>SUMIFS(СВЦЭМ!$E$39:$E$782,СВЦЭМ!$A$39:$A$782,$A169,СВЦЭМ!$B$39:$B$782,Y$155)+'СЕТ СН'!$F$12</f>
        <v>134.36824988999999</v>
      </c>
    </row>
    <row r="170" spans="1:25" ht="15.75" x14ac:dyDescent="0.2">
      <c r="A170" s="35">
        <f t="shared" si="4"/>
        <v>44635</v>
      </c>
      <c r="B170" s="36">
        <f>SUMIFS(СВЦЭМ!$E$39:$E$782,СВЦЭМ!$A$39:$A$782,$A170,СВЦЭМ!$B$39:$B$782,B$155)+'СЕТ СН'!$F$12</f>
        <v>136.98753987000001</v>
      </c>
      <c r="C170" s="36">
        <f>SUMIFS(СВЦЭМ!$E$39:$E$782,СВЦЭМ!$A$39:$A$782,$A170,СВЦЭМ!$B$39:$B$782,C$155)+'СЕТ СН'!$F$12</f>
        <v>142.47713325999999</v>
      </c>
      <c r="D170" s="36">
        <f>SUMIFS(СВЦЭМ!$E$39:$E$782,СВЦЭМ!$A$39:$A$782,$A170,СВЦЭМ!$B$39:$B$782,D$155)+'СЕТ СН'!$F$12</f>
        <v>148.84654311</v>
      </c>
      <c r="E170" s="36">
        <f>SUMIFS(СВЦЭМ!$E$39:$E$782,СВЦЭМ!$A$39:$A$782,$A170,СВЦЭМ!$B$39:$B$782,E$155)+'СЕТ СН'!$F$12</f>
        <v>151.03651110999999</v>
      </c>
      <c r="F170" s="36">
        <f>SUMIFS(СВЦЭМ!$E$39:$E$782,СВЦЭМ!$A$39:$A$782,$A170,СВЦЭМ!$B$39:$B$782,F$155)+'СЕТ СН'!$F$12</f>
        <v>151.75591621999999</v>
      </c>
      <c r="G170" s="36">
        <f>SUMIFS(СВЦЭМ!$E$39:$E$782,СВЦЭМ!$A$39:$A$782,$A170,СВЦЭМ!$B$39:$B$782,G$155)+'СЕТ СН'!$F$12</f>
        <v>148.4050881</v>
      </c>
      <c r="H170" s="36">
        <f>SUMIFS(СВЦЭМ!$E$39:$E$782,СВЦЭМ!$A$39:$A$782,$A170,СВЦЭМ!$B$39:$B$782,H$155)+'СЕТ СН'!$F$12</f>
        <v>138.53827175000001</v>
      </c>
      <c r="I170" s="36">
        <f>SUMIFS(СВЦЭМ!$E$39:$E$782,СВЦЭМ!$A$39:$A$782,$A170,СВЦЭМ!$B$39:$B$782,I$155)+'СЕТ СН'!$F$12</f>
        <v>130.70226882</v>
      </c>
      <c r="J170" s="36">
        <f>SUMIFS(СВЦЭМ!$E$39:$E$782,СВЦЭМ!$A$39:$A$782,$A170,СВЦЭМ!$B$39:$B$782,J$155)+'СЕТ СН'!$F$12</f>
        <v>125.28345521</v>
      </c>
      <c r="K170" s="36">
        <f>SUMIFS(СВЦЭМ!$E$39:$E$782,СВЦЭМ!$A$39:$A$782,$A170,СВЦЭМ!$B$39:$B$782,K$155)+'СЕТ СН'!$F$12</f>
        <v>124.16315058000001</v>
      </c>
      <c r="L170" s="36">
        <f>SUMIFS(СВЦЭМ!$E$39:$E$782,СВЦЭМ!$A$39:$A$782,$A170,СВЦЭМ!$B$39:$B$782,L$155)+'СЕТ СН'!$F$12</f>
        <v>124.72885410000001</v>
      </c>
      <c r="M170" s="36">
        <f>SUMIFS(СВЦЭМ!$E$39:$E$782,СВЦЭМ!$A$39:$A$782,$A170,СВЦЭМ!$B$39:$B$782,M$155)+'СЕТ СН'!$F$12</f>
        <v>128.50921281000001</v>
      </c>
      <c r="N170" s="36">
        <f>SUMIFS(СВЦЭМ!$E$39:$E$782,СВЦЭМ!$A$39:$A$782,$A170,СВЦЭМ!$B$39:$B$782,N$155)+'СЕТ СН'!$F$12</f>
        <v>133.47950312</v>
      </c>
      <c r="O170" s="36">
        <f>SUMIFS(СВЦЭМ!$E$39:$E$782,СВЦЭМ!$A$39:$A$782,$A170,СВЦЭМ!$B$39:$B$782,O$155)+'СЕТ СН'!$F$12</f>
        <v>138.87251721999999</v>
      </c>
      <c r="P170" s="36">
        <f>SUMIFS(СВЦЭМ!$E$39:$E$782,СВЦЭМ!$A$39:$A$782,$A170,СВЦЭМ!$B$39:$B$782,P$155)+'СЕТ СН'!$F$12</f>
        <v>140.65588043</v>
      </c>
      <c r="Q170" s="36">
        <f>SUMIFS(СВЦЭМ!$E$39:$E$782,СВЦЭМ!$A$39:$A$782,$A170,СВЦЭМ!$B$39:$B$782,Q$155)+'СЕТ СН'!$F$12</f>
        <v>138.94102975999999</v>
      </c>
      <c r="R170" s="36">
        <f>SUMIFS(СВЦЭМ!$E$39:$E$782,СВЦЭМ!$A$39:$A$782,$A170,СВЦЭМ!$B$39:$B$782,R$155)+'СЕТ СН'!$F$12</f>
        <v>133.49265396999999</v>
      </c>
      <c r="S170" s="36">
        <f>SUMIFS(СВЦЭМ!$E$39:$E$782,СВЦЭМ!$A$39:$A$782,$A170,СВЦЭМ!$B$39:$B$782,S$155)+'СЕТ СН'!$F$12</f>
        <v>128.94118621999999</v>
      </c>
      <c r="T170" s="36">
        <f>SUMIFS(СВЦЭМ!$E$39:$E$782,СВЦЭМ!$A$39:$A$782,$A170,СВЦЭМ!$B$39:$B$782,T$155)+'СЕТ СН'!$F$12</f>
        <v>124.44184236</v>
      </c>
      <c r="U170" s="36">
        <f>SUMIFS(СВЦЭМ!$E$39:$E$782,СВЦЭМ!$A$39:$A$782,$A170,СВЦЭМ!$B$39:$B$782,U$155)+'СЕТ СН'!$F$12</f>
        <v>122.76573362000001</v>
      </c>
      <c r="V170" s="36">
        <f>SUMIFS(СВЦЭМ!$E$39:$E$782,СВЦЭМ!$A$39:$A$782,$A170,СВЦЭМ!$B$39:$B$782,V$155)+'СЕТ СН'!$F$12</f>
        <v>124.72924213</v>
      </c>
      <c r="W170" s="36">
        <f>SUMIFS(СВЦЭМ!$E$39:$E$782,СВЦЭМ!$A$39:$A$782,$A170,СВЦЭМ!$B$39:$B$782,W$155)+'СЕТ СН'!$F$12</f>
        <v>126.92445402</v>
      </c>
      <c r="X170" s="36">
        <f>SUMIFS(СВЦЭМ!$E$39:$E$782,СВЦЭМ!$A$39:$A$782,$A170,СВЦЭМ!$B$39:$B$782,X$155)+'СЕТ СН'!$F$12</f>
        <v>129.98088526000001</v>
      </c>
      <c r="Y170" s="36">
        <f>SUMIFS(СВЦЭМ!$E$39:$E$782,СВЦЭМ!$A$39:$A$782,$A170,СВЦЭМ!$B$39:$B$782,Y$155)+'СЕТ СН'!$F$12</f>
        <v>133.35680970000001</v>
      </c>
    </row>
    <row r="171" spans="1:25" ht="15.75" x14ac:dyDescent="0.2">
      <c r="A171" s="35">
        <f t="shared" si="4"/>
        <v>44636</v>
      </c>
      <c r="B171" s="36">
        <f>SUMIFS(СВЦЭМ!$E$39:$E$782,СВЦЭМ!$A$39:$A$782,$A171,СВЦЭМ!$B$39:$B$782,B$155)+'СЕТ СН'!$F$12</f>
        <v>133.88835768999999</v>
      </c>
      <c r="C171" s="36">
        <f>SUMIFS(СВЦЭМ!$E$39:$E$782,СВЦЭМ!$A$39:$A$782,$A171,СВЦЭМ!$B$39:$B$782,C$155)+'СЕТ СН'!$F$12</f>
        <v>141.23186475</v>
      </c>
      <c r="D171" s="36">
        <f>SUMIFS(СВЦЭМ!$E$39:$E$782,СВЦЭМ!$A$39:$A$782,$A171,СВЦЭМ!$B$39:$B$782,D$155)+'СЕТ СН'!$F$12</f>
        <v>149.82889822000001</v>
      </c>
      <c r="E171" s="36">
        <f>SUMIFS(СВЦЭМ!$E$39:$E$782,СВЦЭМ!$A$39:$A$782,$A171,СВЦЭМ!$B$39:$B$782,E$155)+'СЕТ СН'!$F$12</f>
        <v>151.63065921</v>
      </c>
      <c r="F171" s="36">
        <f>SUMIFS(СВЦЭМ!$E$39:$E$782,СВЦЭМ!$A$39:$A$782,$A171,СВЦЭМ!$B$39:$B$782,F$155)+'СЕТ СН'!$F$12</f>
        <v>152.02160456999999</v>
      </c>
      <c r="G171" s="36">
        <f>SUMIFS(СВЦЭМ!$E$39:$E$782,СВЦЭМ!$A$39:$A$782,$A171,СВЦЭМ!$B$39:$B$782,G$155)+'СЕТ СН'!$F$12</f>
        <v>148.61393249</v>
      </c>
      <c r="H171" s="36">
        <f>SUMIFS(СВЦЭМ!$E$39:$E$782,СВЦЭМ!$A$39:$A$782,$A171,СВЦЭМ!$B$39:$B$782,H$155)+'СЕТ СН'!$F$12</f>
        <v>139.82549509</v>
      </c>
      <c r="I171" s="36">
        <f>SUMIFS(СВЦЭМ!$E$39:$E$782,СВЦЭМ!$A$39:$A$782,$A171,СВЦЭМ!$B$39:$B$782,I$155)+'СЕТ СН'!$F$12</f>
        <v>132.13373190999999</v>
      </c>
      <c r="J171" s="36">
        <f>SUMIFS(СВЦЭМ!$E$39:$E$782,СВЦЭМ!$A$39:$A$782,$A171,СВЦЭМ!$B$39:$B$782,J$155)+'СЕТ СН'!$F$12</f>
        <v>128.29251051</v>
      </c>
      <c r="K171" s="36">
        <f>SUMIFS(СВЦЭМ!$E$39:$E$782,СВЦЭМ!$A$39:$A$782,$A171,СВЦЭМ!$B$39:$B$782,K$155)+'СЕТ СН'!$F$12</f>
        <v>127.68102779</v>
      </c>
      <c r="L171" s="36">
        <f>SUMIFS(СВЦЭМ!$E$39:$E$782,СВЦЭМ!$A$39:$A$782,$A171,СВЦЭМ!$B$39:$B$782,L$155)+'СЕТ СН'!$F$12</f>
        <v>128.08812846000001</v>
      </c>
      <c r="M171" s="36">
        <f>SUMIFS(СВЦЭМ!$E$39:$E$782,СВЦЭМ!$A$39:$A$782,$A171,СВЦЭМ!$B$39:$B$782,M$155)+'СЕТ СН'!$F$12</f>
        <v>133.79338457</v>
      </c>
      <c r="N171" s="36">
        <f>SUMIFS(СВЦЭМ!$E$39:$E$782,СВЦЭМ!$A$39:$A$782,$A171,СВЦЭМ!$B$39:$B$782,N$155)+'СЕТ СН'!$F$12</f>
        <v>136.48669171</v>
      </c>
      <c r="O171" s="36">
        <f>SUMIFS(СВЦЭМ!$E$39:$E$782,СВЦЭМ!$A$39:$A$782,$A171,СВЦЭМ!$B$39:$B$782,O$155)+'СЕТ СН'!$F$12</f>
        <v>141.80093282000001</v>
      </c>
      <c r="P171" s="36">
        <f>SUMIFS(СВЦЭМ!$E$39:$E$782,СВЦЭМ!$A$39:$A$782,$A171,СВЦЭМ!$B$39:$B$782,P$155)+'СЕТ СН'!$F$12</f>
        <v>143.04622849</v>
      </c>
      <c r="Q171" s="36">
        <f>SUMIFS(СВЦЭМ!$E$39:$E$782,СВЦЭМ!$A$39:$A$782,$A171,СВЦЭМ!$B$39:$B$782,Q$155)+'СЕТ СН'!$F$12</f>
        <v>139.21607098000001</v>
      </c>
      <c r="R171" s="36">
        <f>SUMIFS(СВЦЭМ!$E$39:$E$782,СВЦЭМ!$A$39:$A$782,$A171,СВЦЭМ!$B$39:$B$782,R$155)+'СЕТ СН'!$F$12</f>
        <v>136.47848729</v>
      </c>
      <c r="S171" s="36">
        <f>SUMIFS(СВЦЭМ!$E$39:$E$782,СВЦЭМ!$A$39:$A$782,$A171,СВЦЭМ!$B$39:$B$782,S$155)+'СЕТ СН'!$F$12</f>
        <v>131.13201708</v>
      </c>
      <c r="T171" s="36">
        <f>SUMIFS(СВЦЭМ!$E$39:$E$782,СВЦЭМ!$A$39:$A$782,$A171,СВЦЭМ!$B$39:$B$782,T$155)+'СЕТ СН'!$F$12</f>
        <v>127.78043632000001</v>
      </c>
      <c r="U171" s="36">
        <f>SUMIFS(СВЦЭМ!$E$39:$E$782,СВЦЭМ!$A$39:$A$782,$A171,СВЦЭМ!$B$39:$B$782,U$155)+'СЕТ СН'!$F$12</f>
        <v>124.68800346</v>
      </c>
      <c r="V171" s="36">
        <f>SUMIFS(СВЦЭМ!$E$39:$E$782,СВЦЭМ!$A$39:$A$782,$A171,СВЦЭМ!$B$39:$B$782,V$155)+'СЕТ СН'!$F$12</f>
        <v>126.76894908</v>
      </c>
      <c r="W171" s="36">
        <f>SUMIFS(СВЦЭМ!$E$39:$E$782,СВЦЭМ!$A$39:$A$782,$A171,СВЦЭМ!$B$39:$B$782,W$155)+'СЕТ СН'!$F$12</f>
        <v>130.83365180999999</v>
      </c>
      <c r="X171" s="36">
        <f>SUMIFS(СВЦЭМ!$E$39:$E$782,СВЦЭМ!$A$39:$A$782,$A171,СВЦЭМ!$B$39:$B$782,X$155)+'СЕТ СН'!$F$12</f>
        <v>133.79067168</v>
      </c>
      <c r="Y171" s="36">
        <f>SUMIFS(СВЦЭМ!$E$39:$E$782,СВЦЭМ!$A$39:$A$782,$A171,СВЦЭМ!$B$39:$B$782,Y$155)+'СЕТ СН'!$F$12</f>
        <v>135.79006819</v>
      </c>
    </row>
    <row r="172" spans="1:25" ht="15.75" x14ac:dyDescent="0.2">
      <c r="A172" s="35">
        <f t="shared" si="4"/>
        <v>44637</v>
      </c>
      <c r="B172" s="36">
        <f>SUMIFS(СВЦЭМ!$E$39:$E$782,СВЦЭМ!$A$39:$A$782,$A172,СВЦЭМ!$B$39:$B$782,B$155)+'СЕТ СН'!$F$12</f>
        <v>138.10388874</v>
      </c>
      <c r="C172" s="36">
        <f>SUMIFS(СВЦЭМ!$E$39:$E$782,СВЦЭМ!$A$39:$A$782,$A172,СВЦЭМ!$B$39:$B$782,C$155)+'СЕТ СН'!$F$12</f>
        <v>145.5674267</v>
      </c>
      <c r="D172" s="36">
        <f>SUMIFS(СВЦЭМ!$E$39:$E$782,СВЦЭМ!$A$39:$A$782,$A172,СВЦЭМ!$B$39:$B$782,D$155)+'СЕТ СН'!$F$12</f>
        <v>153.10804526999999</v>
      </c>
      <c r="E172" s="36">
        <f>SUMIFS(СВЦЭМ!$E$39:$E$782,СВЦЭМ!$A$39:$A$782,$A172,СВЦЭМ!$B$39:$B$782,E$155)+'СЕТ СН'!$F$12</f>
        <v>155.88555113000001</v>
      </c>
      <c r="F172" s="36">
        <f>SUMIFS(СВЦЭМ!$E$39:$E$782,СВЦЭМ!$A$39:$A$782,$A172,СВЦЭМ!$B$39:$B$782,F$155)+'СЕТ СН'!$F$12</f>
        <v>155.36831803000001</v>
      </c>
      <c r="G172" s="36">
        <f>SUMIFS(СВЦЭМ!$E$39:$E$782,СВЦЭМ!$A$39:$A$782,$A172,СВЦЭМ!$B$39:$B$782,G$155)+'СЕТ СН'!$F$12</f>
        <v>153.00850101</v>
      </c>
      <c r="H172" s="36">
        <f>SUMIFS(СВЦЭМ!$E$39:$E$782,СВЦЭМ!$A$39:$A$782,$A172,СВЦЭМ!$B$39:$B$782,H$155)+'СЕТ СН'!$F$12</f>
        <v>143.57246047999999</v>
      </c>
      <c r="I172" s="36">
        <f>SUMIFS(СВЦЭМ!$E$39:$E$782,СВЦЭМ!$A$39:$A$782,$A172,СВЦЭМ!$B$39:$B$782,I$155)+'СЕТ СН'!$F$12</f>
        <v>132.27114774</v>
      </c>
      <c r="J172" s="36">
        <f>SUMIFS(СВЦЭМ!$E$39:$E$782,СВЦЭМ!$A$39:$A$782,$A172,СВЦЭМ!$B$39:$B$782,J$155)+'СЕТ СН'!$F$12</f>
        <v>126.93669512</v>
      </c>
      <c r="K172" s="36">
        <f>SUMIFS(СВЦЭМ!$E$39:$E$782,СВЦЭМ!$A$39:$A$782,$A172,СВЦЭМ!$B$39:$B$782,K$155)+'СЕТ СН'!$F$12</f>
        <v>126.8387049</v>
      </c>
      <c r="L172" s="36">
        <f>SUMIFS(СВЦЭМ!$E$39:$E$782,СВЦЭМ!$A$39:$A$782,$A172,СВЦЭМ!$B$39:$B$782,L$155)+'СЕТ СН'!$F$12</f>
        <v>127.09155074</v>
      </c>
      <c r="M172" s="36">
        <f>SUMIFS(СВЦЭМ!$E$39:$E$782,СВЦЭМ!$A$39:$A$782,$A172,СВЦЭМ!$B$39:$B$782,M$155)+'СЕТ СН'!$F$12</f>
        <v>133.63822335</v>
      </c>
      <c r="N172" s="36">
        <f>SUMIFS(СВЦЭМ!$E$39:$E$782,СВЦЭМ!$A$39:$A$782,$A172,СВЦЭМ!$B$39:$B$782,N$155)+'СЕТ СН'!$F$12</f>
        <v>138.07844397</v>
      </c>
      <c r="O172" s="36">
        <f>SUMIFS(СВЦЭМ!$E$39:$E$782,СВЦЭМ!$A$39:$A$782,$A172,СВЦЭМ!$B$39:$B$782,O$155)+'СЕТ СН'!$F$12</f>
        <v>141.68634008000001</v>
      </c>
      <c r="P172" s="36">
        <f>SUMIFS(СВЦЭМ!$E$39:$E$782,СВЦЭМ!$A$39:$A$782,$A172,СВЦЭМ!$B$39:$B$782,P$155)+'СЕТ СН'!$F$12</f>
        <v>144.51294464</v>
      </c>
      <c r="Q172" s="36">
        <f>SUMIFS(СВЦЭМ!$E$39:$E$782,СВЦЭМ!$A$39:$A$782,$A172,СВЦЭМ!$B$39:$B$782,Q$155)+'СЕТ СН'!$F$12</f>
        <v>142.30973589000001</v>
      </c>
      <c r="R172" s="36">
        <f>SUMIFS(СВЦЭМ!$E$39:$E$782,СВЦЭМ!$A$39:$A$782,$A172,СВЦЭМ!$B$39:$B$782,R$155)+'СЕТ СН'!$F$12</f>
        <v>138.04053967999999</v>
      </c>
      <c r="S172" s="36">
        <f>SUMIFS(СВЦЭМ!$E$39:$E$782,СВЦЭМ!$A$39:$A$782,$A172,СВЦЭМ!$B$39:$B$782,S$155)+'СЕТ СН'!$F$12</f>
        <v>132.26564146000001</v>
      </c>
      <c r="T172" s="36">
        <f>SUMIFS(СВЦЭМ!$E$39:$E$782,СВЦЭМ!$A$39:$A$782,$A172,СВЦЭМ!$B$39:$B$782,T$155)+'СЕТ СН'!$F$12</f>
        <v>128.16573531</v>
      </c>
      <c r="U172" s="36">
        <f>SUMIFS(СВЦЭМ!$E$39:$E$782,СВЦЭМ!$A$39:$A$782,$A172,СВЦЭМ!$B$39:$B$782,U$155)+'СЕТ СН'!$F$12</f>
        <v>124.92890493</v>
      </c>
      <c r="V172" s="36">
        <f>SUMIFS(СВЦЭМ!$E$39:$E$782,СВЦЭМ!$A$39:$A$782,$A172,СВЦЭМ!$B$39:$B$782,V$155)+'СЕТ СН'!$F$12</f>
        <v>129.13691419</v>
      </c>
      <c r="W172" s="36">
        <f>SUMIFS(СВЦЭМ!$E$39:$E$782,СВЦЭМ!$A$39:$A$782,$A172,СВЦЭМ!$B$39:$B$782,W$155)+'СЕТ СН'!$F$12</f>
        <v>128.11786294999999</v>
      </c>
      <c r="X172" s="36">
        <f>SUMIFS(СВЦЭМ!$E$39:$E$782,СВЦЭМ!$A$39:$A$782,$A172,СВЦЭМ!$B$39:$B$782,X$155)+'СЕТ СН'!$F$12</f>
        <v>127.96209483</v>
      </c>
      <c r="Y172" s="36">
        <f>SUMIFS(СВЦЭМ!$E$39:$E$782,СВЦЭМ!$A$39:$A$782,$A172,СВЦЭМ!$B$39:$B$782,Y$155)+'СЕТ СН'!$F$12</f>
        <v>130.79097465999999</v>
      </c>
    </row>
    <row r="173" spans="1:25" ht="15.75" x14ac:dyDescent="0.2">
      <c r="A173" s="35">
        <f t="shared" si="4"/>
        <v>44638</v>
      </c>
      <c r="B173" s="36">
        <f>SUMIFS(СВЦЭМ!$E$39:$E$782,СВЦЭМ!$A$39:$A$782,$A173,СВЦЭМ!$B$39:$B$782,B$155)+'СЕТ СН'!$F$12</f>
        <v>126.42237496</v>
      </c>
      <c r="C173" s="36">
        <f>SUMIFS(СВЦЭМ!$E$39:$E$782,СВЦЭМ!$A$39:$A$782,$A173,СВЦЭМ!$B$39:$B$782,C$155)+'СЕТ СН'!$F$12</f>
        <v>128.79302953000001</v>
      </c>
      <c r="D173" s="36">
        <f>SUMIFS(СВЦЭМ!$E$39:$E$782,СВЦЭМ!$A$39:$A$782,$A173,СВЦЭМ!$B$39:$B$782,D$155)+'СЕТ СН'!$F$12</f>
        <v>140.22849073</v>
      </c>
      <c r="E173" s="36">
        <f>SUMIFS(СВЦЭМ!$E$39:$E$782,СВЦЭМ!$A$39:$A$782,$A173,СВЦЭМ!$B$39:$B$782,E$155)+'СЕТ СН'!$F$12</f>
        <v>143.58429999000001</v>
      </c>
      <c r="F173" s="36">
        <f>SUMIFS(СВЦЭМ!$E$39:$E$782,СВЦЭМ!$A$39:$A$782,$A173,СВЦЭМ!$B$39:$B$782,F$155)+'СЕТ СН'!$F$12</f>
        <v>146.46304083999999</v>
      </c>
      <c r="G173" s="36">
        <f>SUMIFS(СВЦЭМ!$E$39:$E$782,СВЦЭМ!$A$39:$A$782,$A173,СВЦЭМ!$B$39:$B$782,G$155)+'СЕТ СН'!$F$12</f>
        <v>143.82148559999999</v>
      </c>
      <c r="H173" s="36">
        <f>SUMIFS(СВЦЭМ!$E$39:$E$782,СВЦЭМ!$A$39:$A$782,$A173,СВЦЭМ!$B$39:$B$782,H$155)+'СЕТ СН'!$F$12</f>
        <v>136.84518543999999</v>
      </c>
      <c r="I173" s="36">
        <f>SUMIFS(СВЦЭМ!$E$39:$E$782,СВЦЭМ!$A$39:$A$782,$A173,СВЦЭМ!$B$39:$B$782,I$155)+'СЕТ СН'!$F$12</f>
        <v>128.72344009</v>
      </c>
      <c r="J173" s="36">
        <f>SUMIFS(СВЦЭМ!$E$39:$E$782,СВЦЭМ!$A$39:$A$782,$A173,СВЦЭМ!$B$39:$B$782,J$155)+'СЕТ СН'!$F$12</f>
        <v>125.15241754</v>
      </c>
      <c r="K173" s="36">
        <f>SUMIFS(СВЦЭМ!$E$39:$E$782,СВЦЭМ!$A$39:$A$782,$A173,СВЦЭМ!$B$39:$B$782,K$155)+'СЕТ СН'!$F$12</f>
        <v>125.19048934</v>
      </c>
      <c r="L173" s="36">
        <f>SUMIFS(СВЦЭМ!$E$39:$E$782,СВЦЭМ!$A$39:$A$782,$A173,СВЦЭМ!$B$39:$B$782,L$155)+'СЕТ СН'!$F$12</f>
        <v>125.79222976</v>
      </c>
      <c r="M173" s="36">
        <f>SUMIFS(СВЦЭМ!$E$39:$E$782,СВЦЭМ!$A$39:$A$782,$A173,СВЦЭМ!$B$39:$B$782,M$155)+'СЕТ СН'!$F$12</f>
        <v>129.17270574</v>
      </c>
      <c r="N173" s="36">
        <f>SUMIFS(СВЦЭМ!$E$39:$E$782,СВЦЭМ!$A$39:$A$782,$A173,СВЦЭМ!$B$39:$B$782,N$155)+'СЕТ СН'!$F$12</f>
        <v>135.4602979</v>
      </c>
      <c r="O173" s="36">
        <f>SUMIFS(СВЦЭМ!$E$39:$E$782,СВЦЭМ!$A$39:$A$782,$A173,СВЦЭМ!$B$39:$B$782,O$155)+'СЕТ СН'!$F$12</f>
        <v>138.852957</v>
      </c>
      <c r="P173" s="36">
        <f>SUMIFS(СВЦЭМ!$E$39:$E$782,СВЦЭМ!$A$39:$A$782,$A173,СВЦЭМ!$B$39:$B$782,P$155)+'СЕТ СН'!$F$12</f>
        <v>142.86637214999999</v>
      </c>
      <c r="Q173" s="36">
        <f>SUMIFS(СВЦЭМ!$E$39:$E$782,СВЦЭМ!$A$39:$A$782,$A173,СВЦЭМ!$B$39:$B$782,Q$155)+'СЕТ СН'!$F$12</f>
        <v>140.75257540999999</v>
      </c>
      <c r="R173" s="36">
        <f>SUMIFS(СВЦЭМ!$E$39:$E$782,СВЦЭМ!$A$39:$A$782,$A173,СВЦЭМ!$B$39:$B$782,R$155)+'СЕТ СН'!$F$12</f>
        <v>135.24905820999999</v>
      </c>
      <c r="S173" s="36">
        <f>SUMIFS(СВЦЭМ!$E$39:$E$782,СВЦЭМ!$A$39:$A$782,$A173,СВЦЭМ!$B$39:$B$782,S$155)+'СЕТ СН'!$F$12</f>
        <v>130.82644991999999</v>
      </c>
      <c r="T173" s="36">
        <f>SUMIFS(СВЦЭМ!$E$39:$E$782,СВЦЭМ!$A$39:$A$782,$A173,СВЦЭМ!$B$39:$B$782,T$155)+'СЕТ СН'!$F$12</f>
        <v>125.74306636999999</v>
      </c>
      <c r="U173" s="36">
        <f>SUMIFS(СВЦЭМ!$E$39:$E$782,СВЦЭМ!$A$39:$A$782,$A173,СВЦЭМ!$B$39:$B$782,U$155)+'СЕТ СН'!$F$12</f>
        <v>122.44965324</v>
      </c>
      <c r="V173" s="36">
        <f>SUMIFS(СВЦЭМ!$E$39:$E$782,СВЦЭМ!$A$39:$A$782,$A173,СВЦЭМ!$B$39:$B$782,V$155)+'СЕТ СН'!$F$12</f>
        <v>125.28330233</v>
      </c>
      <c r="W173" s="36">
        <f>SUMIFS(СВЦЭМ!$E$39:$E$782,СВЦЭМ!$A$39:$A$782,$A173,СВЦЭМ!$B$39:$B$782,W$155)+'СЕТ СН'!$F$12</f>
        <v>127.55815025</v>
      </c>
      <c r="X173" s="36">
        <f>SUMIFS(СВЦЭМ!$E$39:$E$782,СВЦЭМ!$A$39:$A$782,$A173,СВЦЭМ!$B$39:$B$782,X$155)+'СЕТ СН'!$F$12</f>
        <v>129.86697993000001</v>
      </c>
      <c r="Y173" s="36">
        <f>SUMIFS(СВЦЭМ!$E$39:$E$782,СВЦЭМ!$A$39:$A$782,$A173,СВЦЭМ!$B$39:$B$782,Y$155)+'СЕТ СН'!$F$12</f>
        <v>131.43594611</v>
      </c>
    </row>
    <row r="174" spans="1:25" ht="15.75" x14ac:dyDescent="0.2">
      <c r="A174" s="35">
        <f t="shared" si="4"/>
        <v>44639</v>
      </c>
      <c r="B174" s="36">
        <f>SUMIFS(СВЦЭМ!$E$39:$E$782,СВЦЭМ!$A$39:$A$782,$A174,СВЦЭМ!$B$39:$B$782,B$155)+'СЕТ СН'!$F$12</f>
        <v>132.40854709000001</v>
      </c>
      <c r="C174" s="36">
        <f>SUMIFS(СВЦЭМ!$E$39:$E$782,СВЦЭМ!$A$39:$A$782,$A174,СВЦЭМ!$B$39:$B$782,C$155)+'СЕТ СН'!$F$12</f>
        <v>129.71750132</v>
      </c>
      <c r="D174" s="36">
        <f>SUMIFS(СВЦЭМ!$E$39:$E$782,СВЦЭМ!$A$39:$A$782,$A174,СВЦЭМ!$B$39:$B$782,D$155)+'СЕТ СН'!$F$12</f>
        <v>141.93653903000001</v>
      </c>
      <c r="E174" s="36">
        <f>SUMIFS(СВЦЭМ!$E$39:$E$782,СВЦЭМ!$A$39:$A$782,$A174,СВЦЭМ!$B$39:$B$782,E$155)+'СЕТ СН'!$F$12</f>
        <v>144.10036600000001</v>
      </c>
      <c r="F174" s="36">
        <f>SUMIFS(СВЦЭМ!$E$39:$E$782,СВЦЭМ!$A$39:$A$782,$A174,СВЦЭМ!$B$39:$B$782,F$155)+'СЕТ СН'!$F$12</f>
        <v>143.33984136999999</v>
      </c>
      <c r="G174" s="36">
        <f>SUMIFS(СВЦЭМ!$E$39:$E$782,СВЦЭМ!$A$39:$A$782,$A174,СВЦЭМ!$B$39:$B$782,G$155)+'СЕТ СН'!$F$12</f>
        <v>137.83506170999999</v>
      </c>
      <c r="H174" s="36">
        <f>SUMIFS(СВЦЭМ!$E$39:$E$782,СВЦЭМ!$A$39:$A$782,$A174,СВЦЭМ!$B$39:$B$782,H$155)+'СЕТ СН'!$F$12</f>
        <v>131.97717990999999</v>
      </c>
      <c r="I174" s="36">
        <f>SUMIFS(СВЦЭМ!$E$39:$E$782,СВЦЭМ!$A$39:$A$782,$A174,СВЦЭМ!$B$39:$B$782,I$155)+'СЕТ СН'!$F$12</f>
        <v>122.89685987999999</v>
      </c>
      <c r="J174" s="36">
        <f>SUMIFS(СВЦЭМ!$E$39:$E$782,СВЦЭМ!$A$39:$A$782,$A174,СВЦЭМ!$B$39:$B$782,J$155)+'СЕТ СН'!$F$12</f>
        <v>114.93796732</v>
      </c>
      <c r="K174" s="36">
        <f>SUMIFS(СВЦЭМ!$E$39:$E$782,СВЦЭМ!$A$39:$A$782,$A174,СВЦЭМ!$B$39:$B$782,K$155)+'СЕТ СН'!$F$12</f>
        <v>116.73483191</v>
      </c>
      <c r="L174" s="36">
        <f>SUMIFS(СВЦЭМ!$E$39:$E$782,СВЦЭМ!$A$39:$A$782,$A174,СВЦЭМ!$B$39:$B$782,L$155)+'СЕТ СН'!$F$12</f>
        <v>117.39603275</v>
      </c>
      <c r="M174" s="36">
        <f>SUMIFS(СВЦЭМ!$E$39:$E$782,СВЦЭМ!$A$39:$A$782,$A174,СВЦЭМ!$B$39:$B$782,M$155)+'СЕТ СН'!$F$12</f>
        <v>123.09959481</v>
      </c>
      <c r="N174" s="36">
        <f>SUMIFS(СВЦЭМ!$E$39:$E$782,СВЦЭМ!$A$39:$A$782,$A174,СВЦЭМ!$B$39:$B$782,N$155)+'СЕТ СН'!$F$12</f>
        <v>130.12376585999999</v>
      </c>
      <c r="O174" s="36">
        <f>SUMIFS(СВЦЭМ!$E$39:$E$782,СВЦЭМ!$A$39:$A$782,$A174,СВЦЭМ!$B$39:$B$782,O$155)+'СЕТ СН'!$F$12</f>
        <v>137.48417967</v>
      </c>
      <c r="P174" s="36">
        <f>SUMIFS(СВЦЭМ!$E$39:$E$782,СВЦЭМ!$A$39:$A$782,$A174,СВЦЭМ!$B$39:$B$782,P$155)+'СЕТ СН'!$F$12</f>
        <v>140.36689609000001</v>
      </c>
      <c r="Q174" s="36">
        <f>SUMIFS(СВЦЭМ!$E$39:$E$782,СВЦЭМ!$A$39:$A$782,$A174,СВЦЭМ!$B$39:$B$782,Q$155)+'СЕТ СН'!$F$12</f>
        <v>137.32727216000001</v>
      </c>
      <c r="R174" s="36">
        <f>SUMIFS(СВЦЭМ!$E$39:$E$782,СВЦЭМ!$A$39:$A$782,$A174,СВЦЭМ!$B$39:$B$782,R$155)+'СЕТ СН'!$F$12</f>
        <v>129.71765389000001</v>
      </c>
      <c r="S174" s="36">
        <f>SUMIFS(СВЦЭМ!$E$39:$E$782,СВЦЭМ!$A$39:$A$782,$A174,СВЦЭМ!$B$39:$B$782,S$155)+'СЕТ СН'!$F$12</f>
        <v>124.01248305</v>
      </c>
      <c r="T174" s="36">
        <f>SUMIFS(СВЦЭМ!$E$39:$E$782,СВЦЭМ!$A$39:$A$782,$A174,СВЦЭМ!$B$39:$B$782,T$155)+'СЕТ СН'!$F$12</f>
        <v>118.75102816</v>
      </c>
      <c r="U174" s="36">
        <f>SUMIFS(СВЦЭМ!$E$39:$E$782,СВЦЭМ!$A$39:$A$782,$A174,СВЦЭМ!$B$39:$B$782,U$155)+'СЕТ СН'!$F$12</f>
        <v>115.51799569000001</v>
      </c>
      <c r="V174" s="36">
        <f>SUMIFS(СВЦЭМ!$E$39:$E$782,СВЦЭМ!$A$39:$A$782,$A174,СВЦЭМ!$B$39:$B$782,V$155)+'СЕТ СН'!$F$12</f>
        <v>117.45173468999999</v>
      </c>
      <c r="W174" s="36">
        <f>SUMIFS(СВЦЭМ!$E$39:$E$782,СВЦЭМ!$A$39:$A$782,$A174,СВЦЭМ!$B$39:$B$782,W$155)+'СЕТ СН'!$F$12</f>
        <v>120.15964749</v>
      </c>
      <c r="X174" s="36">
        <f>SUMIFS(СВЦЭМ!$E$39:$E$782,СВЦЭМ!$A$39:$A$782,$A174,СВЦЭМ!$B$39:$B$782,X$155)+'СЕТ СН'!$F$12</f>
        <v>121.95340890999999</v>
      </c>
      <c r="Y174" s="36">
        <f>SUMIFS(СВЦЭМ!$E$39:$E$782,СВЦЭМ!$A$39:$A$782,$A174,СВЦЭМ!$B$39:$B$782,Y$155)+'СЕТ СН'!$F$12</f>
        <v>126.37452906999999</v>
      </c>
    </row>
    <row r="175" spans="1:25" ht="15.75" x14ac:dyDescent="0.2">
      <c r="A175" s="35">
        <f t="shared" si="4"/>
        <v>44640</v>
      </c>
      <c r="B175" s="36">
        <f>SUMIFS(СВЦЭМ!$E$39:$E$782,СВЦЭМ!$A$39:$A$782,$A175,СВЦЭМ!$B$39:$B$782,B$155)+'СЕТ СН'!$F$12</f>
        <v>128.15803661999999</v>
      </c>
      <c r="C175" s="36">
        <f>SUMIFS(СВЦЭМ!$E$39:$E$782,СВЦЭМ!$A$39:$A$782,$A175,СВЦЭМ!$B$39:$B$782,C$155)+'СЕТ СН'!$F$12</f>
        <v>132.63042822</v>
      </c>
      <c r="D175" s="36">
        <f>SUMIFS(СВЦЭМ!$E$39:$E$782,СВЦЭМ!$A$39:$A$782,$A175,СВЦЭМ!$B$39:$B$782,D$155)+'СЕТ СН'!$F$12</f>
        <v>142.40976014</v>
      </c>
      <c r="E175" s="36">
        <f>SUMIFS(СВЦЭМ!$E$39:$E$782,СВЦЭМ!$A$39:$A$782,$A175,СВЦЭМ!$B$39:$B$782,E$155)+'СЕТ СН'!$F$12</f>
        <v>148.45223383999999</v>
      </c>
      <c r="F175" s="36">
        <f>SUMIFS(СВЦЭМ!$E$39:$E$782,СВЦЭМ!$A$39:$A$782,$A175,СВЦЭМ!$B$39:$B$782,F$155)+'СЕТ СН'!$F$12</f>
        <v>148.23482927000001</v>
      </c>
      <c r="G175" s="36">
        <f>SUMIFS(СВЦЭМ!$E$39:$E$782,СВЦЭМ!$A$39:$A$782,$A175,СВЦЭМ!$B$39:$B$782,G$155)+'СЕТ СН'!$F$12</f>
        <v>144.19006461999999</v>
      </c>
      <c r="H175" s="36">
        <f>SUMIFS(СВЦЭМ!$E$39:$E$782,СВЦЭМ!$A$39:$A$782,$A175,СВЦЭМ!$B$39:$B$782,H$155)+'СЕТ СН'!$F$12</f>
        <v>137.32459539000001</v>
      </c>
      <c r="I175" s="36">
        <f>SUMIFS(СВЦЭМ!$E$39:$E$782,СВЦЭМ!$A$39:$A$782,$A175,СВЦЭМ!$B$39:$B$782,I$155)+'СЕТ СН'!$F$12</f>
        <v>126.0084805</v>
      </c>
      <c r="J175" s="36">
        <f>SUMIFS(СВЦЭМ!$E$39:$E$782,СВЦЭМ!$A$39:$A$782,$A175,СВЦЭМ!$B$39:$B$782,J$155)+'СЕТ СН'!$F$12</f>
        <v>120.19178737999999</v>
      </c>
      <c r="K175" s="36">
        <f>SUMIFS(СВЦЭМ!$E$39:$E$782,СВЦЭМ!$A$39:$A$782,$A175,СВЦЭМ!$B$39:$B$782,K$155)+'СЕТ СН'!$F$12</f>
        <v>118.26278915</v>
      </c>
      <c r="L175" s="36">
        <f>SUMIFS(СВЦЭМ!$E$39:$E$782,СВЦЭМ!$A$39:$A$782,$A175,СВЦЭМ!$B$39:$B$782,L$155)+'СЕТ СН'!$F$12</f>
        <v>117.30341978</v>
      </c>
      <c r="M175" s="36">
        <f>SUMIFS(СВЦЭМ!$E$39:$E$782,СВЦЭМ!$A$39:$A$782,$A175,СВЦЭМ!$B$39:$B$782,M$155)+'СЕТ СН'!$F$12</f>
        <v>123.1735741</v>
      </c>
      <c r="N175" s="36">
        <f>SUMIFS(СВЦЭМ!$E$39:$E$782,СВЦЭМ!$A$39:$A$782,$A175,СВЦЭМ!$B$39:$B$782,N$155)+'СЕТ СН'!$F$12</f>
        <v>131.89441414000001</v>
      </c>
      <c r="O175" s="36">
        <f>SUMIFS(СВЦЭМ!$E$39:$E$782,СВЦЭМ!$A$39:$A$782,$A175,СВЦЭМ!$B$39:$B$782,O$155)+'СЕТ СН'!$F$12</f>
        <v>139.87875836000001</v>
      </c>
      <c r="P175" s="36">
        <f>SUMIFS(СВЦЭМ!$E$39:$E$782,СВЦЭМ!$A$39:$A$782,$A175,СВЦЭМ!$B$39:$B$782,P$155)+'СЕТ СН'!$F$12</f>
        <v>141.82852872000001</v>
      </c>
      <c r="Q175" s="36">
        <f>SUMIFS(СВЦЭМ!$E$39:$E$782,СВЦЭМ!$A$39:$A$782,$A175,СВЦЭМ!$B$39:$B$782,Q$155)+'СЕТ СН'!$F$12</f>
        <v>139.35939006999999</v>
      </c>
      <c r="R175" s="36">
        <f>SUMIFS(СВЦЭМ!$E$39:$E$782,СВЦЭМ!$A$39:$A$782,$A175,СВЦЭМ!$B$39:$B$782,R$155)+'СЕТ СН'!$F$12</f>
        <v>130.66837015999999</v>
      </c>
      <c r="S175" s="36">
        <f>SUMIFS(СВЦЭМ!$E$39:$E$782,СВЦЭМ!$A$39:$A$782,$A175,СВЦЭМ!$B$39:$B$782,S$155)+'СЕТ СН'!$F$12</f>
        <v>122.63689195000001</v>
      </c>
      <c r="T175" s="36">
        <f>SUMIFS(СВЦЭМ!$E$39:$E$782,СВЦЭМ!$A$39:$A$782,$A175,СВЦЭМ!$B$39:$B$782,T$155)+'СЕТ СН'!$F$12</f>
        <v>116.89138675</v>
      </c>
      <c r="U175" s="36">
        <f>SUMIFS(СВЦЭМ!$E$39:$E$782,СВЦЭМ!$A$39:$A$782,$A175,СВЦЭМ!$B$39:$B$782,U$155)+'СЕТ СН'!$F$12</f>
        <v>112.67388799</v>
      </c>
      <c r="V175" s="36">
        <f>SUMIFS(СВЦЭМ!$E$39:$E$782,СВЦЭМ!$A$39:$A$782,$A175,СВЦЭМ!$B$39:$B$782,V$155)+'СЕТ СН'!$F$12</f>
        <v>114.22250734000001</v>
      </c>
      <c r="W175" s="36">
        <f>SUMIFS(СВЦЭМ!$E$39:$E$782,СВЦЭМ!$A$39:$A$782,$A175,СВЦЭМ!$B$39:$B$782,W$155)+'СЕТ СН'!$F$12</f>
        <v>117.02992623</v>
      </c>
      <c r="X175" s="36">
        <f>SUMIFS(СВЦЭМ!$E$39:$E$782,СВЦЭМ!$A$39:$A$782,$A175,СВЦЭМ!$B$39:$B$782,X$155)+'СЕТ СН'!$F$12</f>
        <v>120.0014899</v>
      </c>
      <c r="Y175" s="36">
        <f>SUMIFS(СВЦЭМ!$E$39:$E$782,СВЦЭМ!$A$39:$A$782,$A175,СВЦЭМ!$B$39:$B$782,Y$155)+'СЕТ СН'!$F$12</f>
        <v>125.77226812000001</v>
      </c>
    </row>
    <row r="176" spans="1:25" ht="15.75" x14ac:dyDescent="0.2">
      <c r="A176" s="35">
        <f t="shared" si="4"/>
        <v>44641</v>
      </c>
      <c r="B176" s="36">
        <f>SUMIFS(СВЦЭМ!$E$39:$E$782,СВЦЭМ!$A$39:$A$782,$A176,СВЦЭМ!$B$39:$B$782,B$155)+'СЕТ СН'!$F$12</f>
        <v>125.97898523000001</v>
      </c>
      <c r="C176" s="36">
        <f>SUMIFS(СВЦЭМ!$E$39:$E$782,СВЦЭМ!$A$39:$A$782,$A176,СВЦЭМ!$B$39:$B$782,C$155)+'СЕТ СН'!$F$12</f>
        <v>132.40487644000001</v>
      </c>
      <c r="D176" s="36">
        <f>SUMIFS(СВЦЭМ!$E$39:$E$782,СВЦЭМ!$A$39:$A$782,$A176,СВЦЭМ!$B$39:$B$782,D$155)+'СЕТ СН'!$F$12</f>
        <v>143.45254281000001</v>
      </c>
      <c r="E176" s="36">
        <f>SUMIFS(СВЦЭМ!$E$39:$E$782,СВЦЭМ!$A$39:$A$782,$A176,СВЦЭМ!$B$39:$B$782,E$155)+'СЕТ СН'!$F$12</f>
        <v>148.85468662</v>
      </c>
      <c r="F176" s="36">
        <f>SUMIFS(СВЦЭМ!$E$39:$E$782,СВЦЭМ!$A$39:$A$782,$A176,СВЦЭМ!$B$39:$B$782,F$155)+'СЕТ СН'!$F$12</f>
        <v>148.21904409000001</v>
      </c>
      <c r="G176" s="36">
        <f>SUMIFS(СВЦЭМ!$E$39:$E$782,СВЦЭМ!$A$39:$A$782,$A176,СВЦЭМ!$B$39:$B$782,G$155)+'СЕТ СН'!$F$12</f>
        <v>146.58377838000001</v>
      </c>
      <c r="H176" s="36">
        <f>SUMIFS(СВЦЭМ!$E$39:$E$782,СВЦЭМ!$A$39:$A$782,$A176,СВЦЭМ!$B$39:$B$782,H$155)+'СЕТ СН'!$F$12</f>
        <v>141.32674294</v>
      </c>
      <c r="I176" s="36">
        <f>SUMIFS(СВЦЭМ!$E$39:$E$782,СВЦЭМ!$A$39:$A$782,$A176,СВЦЭМ!$B$39:$B$782,I$155)+'СЕТ СН'!$F$12</f>
        <v>130.34179681000001</v>
      </c>
      <c r="J176" s="36">
        <f>SUMIFS(СВЦЭМ!$E$39:$E$782,СВЦЭМ!$A$39:$A$782,$A176,СВЦЭМ!$B$39:$B$782,J$155)+'СЕТ СН'!$F$12</f>
        <v>128.50843232</v>
      </c>
      <c r="K176" s="36">
        <f>SUMIFS(СВЦЭМ!$E$39:$E$782,СВЦЭМ!$A$39:$A$782,$A176,СВЦЭМ!$B$39:$B$782,K$155)+'СЕТ СН'!$F$12</f>
        <v>128.05355956</v>
      </c>
      <c r="L176" s="36">
        <f>SUMIFS(СВЦЭМ!$E$39:$E$782,СВЦЭМ!$A$39:$A$782,$A176,СВЦЭМ!$B$39:$B$782,L$155)+'СЕТ СН'!$F$12</f>
        <v>129.96581157</v>
      </c>
      <c r="M176" s="36">
        <f>SUMIFS(СВЦЭМ!$E$39:$E$782,СВЦЭМ!$A$39:$A$782,$A176,СВЦЭМ!$B$39:$B$782,M$155)+'СЕТ СН'!$F$12</f>
        <v>133.39361045999999</v>
      </c>
      <c r="N176" s="36">
        <f>SUMIFS(СВЦЭМ!$E$39:$E$782,СВЦЭМ!$A$39:$A$782,$A176,СВЦЭМ!$B$39:$B$782,N$155)+'СЕТ СН'!$F$12</f>
        <v>141.54889313000001</v>
      </c>
      <c r="O176" s="36">
        <f>SUMIFS(СВЦЭМ!$E$39:$E$782,СВЦЭМ!$A$39:$A$782,$A176,СВЦЭМ!$B$39:$B$782,O$155)+'СЕТ СН'!$F$12</f>
        <v>147.44621559000001</v>
      </c>
      <c r="P176" s="36">
        <f>SUMIFS(СВЦЭМ!$E$39:$E$782,СВЦЭМ!$A$39:$A$782,$A176,СВЦЭМ!$B$39:$B$782,P$155)+'СЕТ СН'!$F$12</f>
        <v>148.73816600000001</v>
      </c>
      <c r="Q176" s="36">
        <f>SUMIFS(СВЦЭМ!$E$39:$E$782,СВЦЭМ!$A$39:$A$782,$A176,СВЦЭМ!$B$39:$B$782,Q$155)+'СЕТ СН'!$F$12</f>
        <v>142.66876442</v>
      </c>
      <c r="R176" s="36">
        <f>SUMIFS(СВЦЭМ!$E$39:$E$782,СВЦЭМ!$A$39:$A$782,$A176,СВЦЭМ!$B$39:$B$782,R$155)+'СЕТ СН'!$F$12</f>
        <v>129.58495493000001</v>
      </c>
      <c r="S176" s="36">
        <f>SUMIFS(СВЦЭМ!$E$39:$E$782,СВЦЭМ!$A$39:$A$782,$A176,СВЦЭМ!$B$39:$B$782,S$155)+'СЕТ СН'!$F$12</f>
        <v>120.08668397</v>
      </c>
      <c r="T176" s="36">
        <f>SUMIFS(СВЦЭМ!$E$39:$E$782,СВЦЭМ!$A$39:$A$782,$A176,СВЦЭМ!$B$39:$B$782,T$155)+'СЕТ СН'!$F$12</f>
        <v>113.05694825</v>
      </c>
      <c r="U176" s="36">
        <f>SUMIFS(СВЦЭМ!$E$39:$E$782,СВЦЭМ!$A$39:$A$782,$A176,СВЦЭМ!$B$39:$B$782,U$155)+'СЕТ СН'!$F$12</f>
        <v>116.92864971</v>
      </c>
      <c r="V176" s="36">
        <f>SUMIFS(СВЦЭМ!$E$39:$E$782,СВЦЭМ!$A$39:$A$782,$A176,СВЦЭМ!$B$39:$B$782,V$155)+'СЕТ СН'!$F$12</f>
        <v>129.01502987999999</v>
      </c>
      <c r="W176" s="36">
        <f>SUMIFS(СВЦЭМ!$E$39:$E$782,СВЦЭМ!$A$39:$A$782,$A176,СВЦЭМ!$B$39:$B$782,W$155)+'СЕТ СН'!$F$12</f>
        <v>131.6006965</v>
      </c>
      <c r="X176" s="36">
        <f>SUMIFS(СВЦЭМ!$E$39:$E$782,СВЦЭМ!$A$39:$A$782,$A176,СВЦЭМ!$B$39:$B$782,X$155)+'СЕТ СН'!$F$12</f>
        <v>133.87746225000001</v>
      </c>
      <c r="Y176" s="36">
        <f>SUMIFS(СВЦЭМ!$E$39:$E$782,СВЦЭМ!$A$39:$A$782,$A176,СВЦЭМ!$B$39:$B$782,Y$155)+'СЕТ СН'!$F$12</f>
        <v>136.28765358000001</v>
      </c>
    </row>
    <row r="177" spans="1:27" ht="15.75" x14ac:dyDescent="0.2">
      <c r="A177" s="35">
        <f t="shared" si="4"/>
        <v>44642</v>
      </c>
      <c r="B177" s="36">
        <f>SUMIFS(СВЦЭМ!$E$39:$E$782,СВЦЭМ!$A$39:$A$782,$A177,СВЦЭМ!$B$39:$B$782,B$155)+'СЕТ СН'!$F$12</f>
        <v>140.69111003</v>
      </c>
      <c r="C177" s="36">
        <f>SUMIFS(СВЦЭМ!$E$39:$E$782,СВЦЭМ!$A$39:$A$782,$A177,СВЦЭМ!$B$39:$B$782,C$155)+'СЕТ СН'!$F$12</f>
        <v>144.53338765999999</v>
      </c>
      <c r="D177" s="36">
        <f>SUMIFS(СВЦЭМ!$E$39:$E$782,СВЦЭМ!$A$39:$A$782,$A177,СВЦЭМ!$B$39:$B$782,D$155)+'СЕТ СН'!$F$12</f>
        <v>152.09240994999999</v>
      </c>
      <c r="E177" s="36">
        <f>SUMIFS(СВЦЭМ!$E$39:$E$782,СВЦЭМ!$A$39:$A$782,$A177,СВЦЭМ!$B$39:$B$782,E$155)+'СЕТ СН'!$F$12</f>
        <v>156.76132625</v>
      </c>
      <c r="F177" s="36">
        <f>SUMIFS(СВЦЭМ!$E$39:$E$782,СВЦЭМ!$A$39:$A$782,$A177,СВЦЭМ!$B$39:$B$782,F$155)+'СЕТ СН'!$F$12</f>
        <v>154.76831573000001</v>
      </c>
      <c r="G177" s="36">
        <f>SUMIFS(СВЦЭМ!$E$39:$E$782,СВЦЭМ!$A$39:$A$782,$A177,СВЦЭМ!$B$39:$B$782,G$155)+'СЕТ СН'!$F$12</f>
        <v>152.98135619999999</v>
      </c>
      <c r="H177" s="36">
        <f>SUMIFS(СВЦЭМ!$E$39:$E$782,СВЦЭМ!$A$39:$A$782,$A177,СВЦЭМ!$B$39:$B$782,H$155)+'СЕТ СН'!$F$12</f>
        <v>145.08938903999999</v>
      </c>
      <c r="I177" s="36">
        <f>SUMIFS(СВЦЭМ!$E$39:$E$782,СВЦЭМ!$A$39:$A$782,$A177,СВЦЭМ!$B$39:$B$782,I$155)+'СЕТ СН'!$F$12</f>
        <v>134.35883949000001</v>
      </c>
      <c r="J177" s="36">
        <f>SUMIFS(СВЦЭМ!$E$39:$E$782,СВЦЭМ!$A$39:$A$782,$A177,СВЦЭМ!$B$39:$B$782,J$155)+'СЕТ СН'!$F$12</f>
        <v>130.5780704</v>
      </c>
      <c r="K177" s="36">
        <f>SUMIFS(СВЦЭМ!$E$39:$E$782,СВЦЭМ!$A$39:$A$782,$A177,СВЦЭМ!$B$39:$B$782,K$155)+'СЕТ СН'!$F$12</f>
        <v>131.82334112999999</v>
      </c>
      <c r="L177" s="36">
        <f>SUMIFS(СВЦЭМ!$E$39:$E$782,СВЦЭМ!$A$39:$A$782,$A177,СВЦЭМ!$B$39:$B$782,L$155)+'СЕТ СН'!$F$12</f>
        <v>131.67873069000001</v>
      </c>
      <c r="M177" s="36">
        <f>SUMIFS(СВЦЭМ!$E$39:$E$782,СВЦЭМ!$A$39:$A$782,$A177,СВЦЭМ!$B$39:$B$782,M$155)+'СЕТ СН'!$F$12</f>
        <v>139.89054528</v>
      </c>
      <c r="N177" s="36">
        <f>SUMIFS(СВЦЭМ!$E$39:$E$782,СВЦЭМ!$A$39:$A$782,$A177,СВЦЭМ!$B$39:$B$782,N$155)+'СЕТ СН'!$F$12</f>
        <v>147.78739935999999</v>
      </c>
      <c r="O177" s="36">
        <f>SUMIFS(СВЦЭМ!$E$39:$E$782,СВЦЭМ!$A$39:$A$782,$A177,СВЦЭМ!$B$39:$B$782,O$155)+'СЕТ СН'!$F$12</f>
        <v>155.29445838000001</v>
      </c>
      <c r="P177" s="36">
        <f>SUMIFS(СВЦЭМ!$E$39:$E$782,СВЦЭМ!$A$39:$A$782,$A177,СВЦЭМ!$B$39:$B$782,P$155)+'СЕТ СН'!$F$12</f>
        <v>155.40921173000001</v>
      </c>
      <c r="Q177" s="36">
        <f>SUMIFS(СВЦЭМ!$E$39:$E$782,СВЦЭМ!$A$39:$A$782,$A177,СВЦЭМ!$B$39:$B$782,Q$155)+'СЕТ СН'!$F$12</f>
        <v>151.24376122999999</v>
      </c>
      <c r="R177" s="36">
        <f>SUMIFS(СВЦЭМ!$E$39:$E$782,СВЦЭМ!$A$39:$A$782,$A177,СВЦЭМ!$B$39:$B$782,R$155)+'СЕТ СН'!$F$12</f>
        <v>137.59743399000001</v>
      </c>
      <c r="S177" s="36">
        <f>SUMIFS(СВЦЭМ!$E$39:$E$782,СВЦЭМ!$A$39:$A$782,$A177,СВЦЭМ!$B$39:$B$782,S$155)+'СЕТ СН'!$F$12</f>
        <v>126.55757695</v>
      </c>
      <c r="T177" s="36">
        <f>SUMIFS(СВЦЭМ!$E$39:$E$782,СВЦЭМ!$A$39:$A$782,$A177,СВЦЭМ!$B$39:$B$782,T$155)+'СЕТ СН'!$F$12</f>
        <v>118.84284900999999</v>
      </c>
      <c r="U177" s="36">
        <f>SUMIFS(СВЦЭМ!$E$39:$E$782,СВЦЭМ!$A$39:$A$782,$A177,СВЦЭМ!$B$39:$B$782,U$155)+'СЕТ СН'!$F$12</f>
        <v>122.15058666</v>
      </c>
      <c r="V177" s="36">
        <f>SUMIFS(СВЦЭМ!$E$39:$E$782,СВЦЭМ!$A$39:$A$782,$A177,СВЦЭМ!$B$39:$B$782,V$155)+'СЕТ СН'!$F$12</f>
        <v>134.96383985</v>
      </c>
      <c r="W177" s="36">
        <f>SUMIFS(СВЦЭМ!$E$39:$E$782,СВЦЭМ!$A$39:$A$782,$A177,СВЦЭМ!$B$39:$B$782,W$155)+'СЕТ СН'!$F$12</f>
        <v>136.52556810999999</v>
      </c>
      <c r="X177" s="36">
        <f>SUMIFS(СВЦЭМ!$E$39:$E$782,СВЦЭМ!$A$39:$A$782,$A177,СВЦЭМ!$B$39:$B$782,X$155)+'СЕТ СН'!$F$12</f>
        <v>138.13789485999999</v>
      </c>
      <c r="Y177" s="36">
        <f>SUMIFS(СВЦЭМ!$E$39:$E$782,СВЦЭМ!$A$39:$A$782,$A177,СВЦЭМ!$B$39:$B$782,Y$155)+'СЕТ СН'!$F$12</f>
        <v>139.02647390000001</v>
      </c>
    </row>
    <row r="178" spans="1:27" ht="15.75" x14ac:dyDescent="0.2">
      <c r="A178" s="35">
        <f t="shared" si="4"/>
        <v>44643</v>
      </c>
      <c r="B178" s="36">
        <f>SUMIFS(СВЦЭМ!$E$39:$E$782,СВЦЭМ!$A$39:$A$782,$A178,СВЦЭМ!$B$39:$B$782,B$155)+'СЕТ СН'!$F$12</f>
        <v>142.95355423000001</v>
      </c>
      <c r="C178" s="36">
        <f>SUMIFS(СВЦЭМ!$E$39:$E$782,СВЦЭМ!$A$39:$A$782,$A178,СВЦЭМ!$B$39:$B$782,C$155)+'СЕТ СН'!$F$12</f>
        <v>146.16400143000001</v>
      </c>
      <c r="D178" s="36">
        <f>SUMIFS(СВЦЭМ!$E$39:$E$782,СВЦЭМ!$A$39:$A$782,$A178,СВЦЭМ!$B$39:$B$782,D$155)+'СЕТ СН'!$F$12</f>
        <v>153.35173839999999</v>
      </c>
      <c r="E178" s="36">
        <f>SUMIFS(СВЦЭМ!$E$39:$E$782,СВЦЭМ!$A$39:$A$782,$A178,СВЦЭМ!$B$39:$B$782,E$155)+'СЕТ СН'!$F$12</f>
        <v>158.58243539</v>
      </c>
      <c r="F178" s="36">
        <f>SUMIFS(СВЦЭМ!$E$39:$E$782,СВЦЭМ!$A$39:$A$782,$A178,СВЦЭМ!$B$39:$B$782,F$155)+'СЕТ СН'!$F$12</f>
        <v>157.0469641</v>
      </c>
      <c r="G178" s="36">
        <f>SUMIFS(СВЦЭМ!$E$39:$E$782,СВЦЭМ!$A$39:$A$782,$A178,СВЦЭМ!$B$39:$B$782,G$155)+'СЕТ СН'!$F$12</f>
        <v>153.07008973999999</v>
      </c>
      <c r="H178" s="36">
        <f>SUMIFS(СВЦЭМ!$E$39:$E$782,СВЦЭМ!$A$39:$A$782,$A178,СВЦЭМ!$B$39:$B$782,H$155)+'СЕТ СН'!$F$12</f>
        <v>145.30499943000001</v>
      </c>
      <c r="I178" s="36">
        <f>SUMIFS(СВЦЭМ!$E$39:$E$782,СВЦЭМ!$A$39:$A$782,$A178,СВЦЭМ!$B$39:$B$782,I$155)+'СЕТ СН'!$F$12</f>
        <v>136.45399737</v>
      </c>
      <c r="J178" s="36">
        <f>SUMIFS(СВЦЭМ!$E$39:$E$782,СВЦЭМ!$A$39:$A$782,$A178,СВЦЭМ!$B$39:$B$782,J$155)+'СЕТ СН'!$F$12</f>
        <v>133.05319888</v>
      </c>
      <c r="K178" s="36">
        <f>SUMIFS(СВЦЭМ!$E$39:$E$782,СВЦЭМ!$A$39:$A$782,$A178,СВЦЭМ!$B$39:$B$782,K$155)+'СЕТ СН'!$F$12</f>
        <v>134.83223376000001</v>
      </c>
      <c r="L178" s="36">
        <f>SUMIFS(СВЦЭМ!$E$39:$E$782,СВЦЭМ!$A$39:$A$782,$A178,СВЦЭМ!$B$39:$B$782,L$155)+'СЕТ СН'!$F$12</f>
        <v>139.23073753</v>
      </c>
      <c r="M178" s="36">
        <f>SUMIFS(СВЦЭМ!$E$39:$E$782,СВЦЭМ!$A$39:$A$782,$A178,СВЦЭМ!$B$39:$B$782,M$155)+'СЕТ СН'!$F$12</f>
        <v>142.60117564000001</v>
      </c>
      <c r="N178" s="36">
        <f>SUMIFS(СВЦЭМ!$E$39:$E$782,СВЦЭМ!$A$39:$A$782,$A178,СВЦЭМ!$B$39:$B$782,N$155)+'СЕТ СН'!$F$12</f>
        <v>146.99785151</v>
      </c>
      <c r="O178" s="36">
        <f>SUMIFS(СВЦЭМ!$E$39:$E$782,СВЦЭМ!$A$39:$A$782,$A178,СВЦЭМ!$B$39:$B$782,O$155)+'СЕТ СН'!$F$12</f>
        <v>152.76440453999999</v>
      </c>
      <c r="P178" s="36">
        <f>SUMIFS(СВЦЭМ!$E$39:$E$782,СВЦЭМ!$A$39:$A$782,$A178,СВЦЭМ!$B$39:$B$782,P$155)+'СЕТ СН'!$F$12</f>
        <v>157.60476661000001</v>
      </c>
      <c r="Q178" s="36">
        <f>SUMIFS(СВЦЭМ!$E$39:$E$782,СВЦЭМ!$A$39:$A$782,$A178,СВЦЭМ!$B$39:$B$782,Q$155)+'СЕТ СН'!$F$12</f>
        <v>154.70203214</v>
      </c>
      <c r="R178" s="36">
        <f>SUMIFS(СВЦЭМ!$E$39:$E$782,СВЦЭМ!$A$39:$A$782,$A178,СВЦЭМ!$B$39:$B$782,R$155)+'СЕТ СН'!$F$12</f>
        <v>146.14101120000001</v>
      </c>
      <c r="S178" s="36">
        <f>SUMIFS(СВЦЭМ!$E$39:$E$782,СВЦЭМ!$A$39:$A$782,$A178,СВЦЭМ!$B$39:$B$782,S$155)+'СЕТ СН'!$F$12</f>
        <v>139.59121567</v>
      </c>
      <c r="T178" s="36">
        <f>SUMIFS(СВЦЭМ!$E$39:$E$782,СВЦЭМ!$A$39:$A$782,$A178,СВЦЭМ!$B$39:$B$782,T$155)+'СЕТ СН'!$F$12</f>
        <v>133.58470226</v>
      </c>
      <c r="U178" s="36">
        <f>SUMIFS(СВЦЭМ!$E$39:$E$782,СВЦЭМ!$A$39:$A$782,$A178,СВЦЭМ!$B$39:$B$782,U$155)+'СЕТ СН'!$F$12</f>
        <v>131.13817735999999</v>
      </c>
      <c r="V178" s="36">
        <f>SUMIFS(СВЦЭМ!$E$39:$E$782,СВЦЭМ!$A$39:$A$782,$A178,СВЦЭМ!$B$39:$B$782,V$155)+'СЕТ СН'!$F$12</f>
        <v>132.53942058999999</v>
      </c>
      <c r="W178" s="36">
        <f>SUMIFS(СВЦЭМ!$E$39:$E$782,СВЦЭМ!$A$39:$A$782,$A178,СВЦЭМ!$B$39:$B$782,W$155)+'СЕТ СН'!$F$12</f>
        <v>133.88476198999999</v>
      </c>
      <c r="X178" s="36">
        <f>SUMIFS(СВЦЭМ!$E$39:$E$782,СВЦЭМ!$A$39:$A$782,$A178,СВЦЭМ!$B$39:$B$782,X$155)+'СЕТ СН'!$F$12</f>
        <v>134.92324084000001</v>
      </c>
      <c r="Y178" s="36">
        <f>SUMIFS(СВЦЭМ!$E$39:$E$782,СВЦЭМ!$A$39:$A$782,$A178,СВЦЭМ!$B$39:$B$782,Y$155)+'СЕТ СН'!$F$12</f>
        <v>134.63697848000001</v>
      </c>
    </row>
    <row r="179" spans="1:27" ht="15.75" x14ac:dyDescent="0.2">
      <c r="A179" s="35">
        <f t="shared" si="4"/>
        <v>44644</v>
      </c>
      <c r="B179" s="36">
        <f>SUMIFS(СВЦЭМ!$E$39:$E$782,СВЦЭМ!$A$39:$A$782,$A179,СВЦЭМ!$B$39:$B$782,B$155)+'СЕТ СН'!$F$12</f>
        <v>143.81482831</v>
      </c>
      <c r="C179" s="36">
        <f>SUMIFS(СВЦЭМ!$E$39:$E$782,СВЦЭМ!$A$39:$A$782,$A179,СВЦЭМ!$B$39:$B$782,C$155)+'СЕТ СН'!$F$12</f>
        <v>148.46706313999999</v>
      </c>
      <c r="D179" s="36">
        <f>SUMIFS(СВЦЭМ!$E$39:$E$782,СВЦЭМ!$A$39:$A$782,$A179,СВЦЭМ!$B$39:$B$782,D$155)+'СЕТ СН'!$F$12</f>
        <v>155.92666352000001</v>
      </c>
      <c r="E179" s="36">
        <f>SUMIFS(СВЦЭМ!$E$39:$E$782,СВЦЭМ!$A$39:$A$782,$A179,СВЦЭМ!$B$39:$B$782,E$155)+'СЕТ СН'!$F$12</f>
        <v>158.79967791999999</v>
      </c>
      <c r="F179" s="36">
        <f>SUMIFS(СВЦЭМ!$E$39:$E$782,СВЦЭМ!$A$39:$A$782,$A179,СВЦЭМ!$B$39:$B$782,F$155)+'СЕТ СН'!$F$12</f>
        <v>157.84111799999999</v>
      </c>
      <c r="G179" s="36">
        <f>SUMIFS(СВЦЭМ!$E$39:$E$782,СВЦЭМ!$A$39:$A$782,$A179,СВЦЭМ!$B$39:$B$782,G$155)+'СЕТ СН'!$F$12</f>
        <v>155.23692794999999</v>
      </c>
      <c r="H179" s="36">
        <f>SUMIFS(СВЦЭМ!$E$39:$E$782,СВЦЭМ!$A$39:$A$782,$A179,СВЦЭМ!$B$39:$B$782,H$155)+'СЕТ СН'!$F$12</f>
        <v>146.33618003999999</v>
      </c>
      <c r="I179" s="36">
        <f>SUMIFS(СВЦЭМ!$E$39:$E$782,СВЦЭМ!$A$39:$A$782,$A179,СВЦЭМ!$B$39:$B$782,I$155)+'СЕТ СН'!$F$12</f>
        <v>135.40113822000001</v>
      </c>
      <c r="J179" s="36">
        <f>SUMIFS(СВЦЭМ!$E$39:$E$782,СВЦЭМ!$A$39:$A$782,$A179,СВЦЭМ!$B$39:$B$782,J$155)+'СЕТ СН'!$F$12</f>
        <v>133.32794097999999</v>
      </c>
      <c r="K179" s="36">
        <f>SUMIFS(СВЦЭМ!$E$39:$E$782,СВЦЭМ!$A$39:$A$782,$A179,СВЦЭМ!$B$39:$B$782,K$155)+'СЕТ СН'!$F$12</f>
        <v>134.37425347000001</v>
      </c>
      <c r="L179" s="36">
        <f>SUMIFS(СВЦЭМ!$E$39:$E$782,СВЦЭМ!$A$39:$A$782,$A179,СВЦЭМ!$B$39:$B$782,L$155)+'СЕТ СН'!$F$12</f>
        <v>136.66496641000001</v>
      </c>
      <c r="M179" s="36">
        <f>SUMIFS(СВЦЭМ!$E$39:$E$782,СВЦЭМ!$A$39:$A$782,$A179,СВЦЭМ!$B$39:$B$782,M$155)+'СЕТ СН'!$F$12</f>
        <v>144.42484511999999</v>
      </c>
      <c r="N179" s="36">
        <f>SUMIFS(СВЦЭМ!$E$39:$E$782,СВЦЭМ!$A$39:$A$782,$A179,СВЦЭМ!$B$39:$B$782,N$155)+'СЕТ СН'!$F$12</f>
        <v>151.67189626999999</v>
      </c>
      <c r="O179" s="36">
        <f>SUMIFS(СВЦЭМ!$E$39:$E$782,СВЦЭМ!$A$39:$A$782,$A179,СВЦЭМ!$B$39:$B$782,O$155)+'СЕТ СН'!$F$12</f>
        <v>157.14293137000001</v>
      </c>
      <c r="P179" s="36">
        <f>SUMIFS(СВЦЭМ!$E$39:$E$782,СВЦЭМ!$A$39:$A$782,$A179,СВЦЭМ!$B$39:$B$782,P$155)+'СЕТ СН'!$F$12</f>
        <v>158.82943985</v>
      </c>
      <c r="Q179" s="36">
        <f>SUMIFS(СВЦЭМ!$E$39:$E$782,СВЦЭМ!$A$39:$A$782,$A179,СВЦЭМ!$B$39:$B$782,Q$155)+'СЕТ СН'!$F$12</f>
        <v>155.63354516000001</v>
      </c>
      <c r="R179" s="36">
        <f>SUMIFS(СВЦЭМ!$E$39:$E$782,СВЦЭМ!$A$39:$A$782,$A179,СВЦЭМ!$B$39:$B$782,R$155)+'СЕТ СН'!$F$12</f>
        <v>146.02549127</v>
      </c>
      <c r="S179" s="36">
        <f>SUMIFS(СВЦЭМ!$E$39:$E$782,СВЦЭМ!$A$39:$A$782,$A179,СВЦЭМ!$B$39:$B$782,S$155)+'СЕТ СН'!$F$12</f>
        <v>142.0686517</v>
      </c>
      <c r="T179" s="36">
        <f>SUMIFS(СВЦЭМ!$E$39:$E$782,СВЦЭМ!$A$39:$A$782,$A179,СВЦЭМ!$B$39:$B$782,T$155)+'СЕТ СН'!$F$12</f>
        <v>135.79042405999999</v>
      </c>
      <c r="U179" s="36">
        <f>SUMIFS(СВЦЭМ!$E$39:$E$782,СВЦЭМ!$A$39:$A$782,$A179,СВЦЭМ!$B$39:$B$782,U$155)+'СЕТ СН'!$F$12</f>
        <v>133.35570186000001</v>
      </c>
      <c r="V179" s="36">
        <f>SUMIFS(СВЦЭМ!$E$39:$E$782,СВЦЭМ!$A$39:$A$782,$A179,СВЦЭМ!$B$39:$B$782,V$155)+'СЕТ СН'!$F$12</f>
        <v>129.51441781</v>
      </c>
      <c r="W179" s="36">
        <f>SUMIFS(СВЦЭМ!$E$39:$E$782,СВЦЭМ!$A$39:$A$782,$A179,СВЦЭМ!$B$39:$B$782,W$155)+'СЕТ СН'!$F$12</f>
        <v>132.67664160999999</v>
      </c>
      <c r="X179" s="36">
        <f>SUMIFS(СВЦЭМ!$E$39:$E$782,СВЦЭМ!$A$39:$A$782,$A179,СВЦЭМ!$B$39:$B$782,X$155)+'СЕТ СН'!$F$12</f>
        <v>122.10474223</v>
      </c>
      <c r="Y179" s="36">
        <f>SUMIFS(СВЦЭМ!$E$39:$E$782,СВЦЭМ!$A$39:$A$782,$A179,СВЦЭМ!$B$39:$B$782,Y$155)+'СЕТ СН'!$F$12</f>
        <v>116.39838974</v>
      </c>
    </row>
    <row r="180" spans="1:27" ht="15.75" x14ac:dyDescent="0.2">
      <c r="A180" s="35">
        <f t="shared" si="4"/>
        <v>44645</v>
      </c>
      <c r="B180" s="36">
        <f>SUMIFS(СВЦЭМ!$E$39:$E$782,СВЦЭМ!$A$39:$A$782,$A180,СВЦЭМ!$B$39:$B$782,B$155)+'СЕТ СН'!$F$12</f>
        <v>123.7961718</v>
      </c>
      <c r="C180" s="36">
        <f>SUMIFS(СВЦЭМ!$E$39:$E$782,СВЦЭМ!$A$39:$A$782,$A180,СВЦЭМ!$B$39:$B$782,C$155)+'СЕТ СН'!$F$12</f>
        <v>133.48983225999999</v>
      </c>
      <c r="D180" s="36">
        <f>SUMIFS(СВЦЭМ!$E$39:$E$782,СВЦЭМ!$A$39:$A$782,$A180,СВЦЭМ!$B$39:$B$782,D$155)+'СЕТ СН'!$F$12</f>
        <v>148.80107726</v>
      </c>
      <c r="E180" s="36">
        <f>SUMIFS(СВЦЭМ!$E$39:$E$782,СВЦЭМ!$A$39:$A$782,$A180,СВЦЭМ!$B$39:$B$782,E$155)+'СЕТ СН'!$F$12</f>
        <v>155.54788013000001</v>
      </c>
      <c r="F180" s="36">
        <f>SUMIFS(СВЦЭМ!$E$39:$E$782,СВЦЭМ!$A$39:$A$782,$A180,СВЦЭМ!$B$39:$B$782,F$155)+'СЕТ СН'!$F$12</f>
        <v>157.53804503000001</v>
      </c>
      <c r="G180" s="36">
        <f>SUMIFS(СВЦЭМ!$E$39:$E$782,СВЦЭМ!$A$39:$A$782,$A180,СВЦЭМ!$B$39:$B$782,G$155)+'СЕТ СН'!$F$12</f>
        <v>156.21176775000001</v>
      </c>
      <c r="H180" s="36">
        <f>SUMIFS(СВЦЭМ!$E$39:$E$782,СВЦЭМ!$A$39:$A$782,$A180,СВЦЭМ!$B$39:$B$782,H$155)+'СЕТ СН'!$F$12</f>
        <v>145.67692848999999</v>
      </c>
      <c r="I180" s="36">
        <f>SUMIFS(СВЦЭМ!$E$39:$E$782,СВЦЭМ!$A$39:$A$782,$A180,СВЦЭМ!$B$39:$B$782,I$155)+'СЕТ СН'!$F$12</f>
        <v>129.28925484999999</v>
      </c>
      <c r="J180" s="36">
        <f>SUMIFS(СВЦЭМ!$E$39:$E$782,СВЦЭМ!$A$39:$A$782,$A180,СВЦЭМ!$B$39:$B$782,J$155)+'СЕТ СН'!$F$12</f>
        <v>118.64394376</v>
      </c>
      <c r="K180" s="36">
        <f>SUMIFS(СВЦЭМ!$E$39:$E$782,СВЦЭМ!$A$39:$A$782,$A180,СВЦЭМ!$B$39:$B$782,K$155)+'СЕТ СН'!$F$12</f>
        <v>117.96559996000001</v>
      </c>
      <c r="L180" s="36">
        <f>SUMIFS(СВЦЭМ!$E$39:$E$782,СВЦЭМ!$A$39:$A$782,$A180,СВЦЭМ!$B$39:$B$782,L$155)+'СЕТ СН'!$F$12</f>
        <v>119.51146455</v>
      </c>
      <c r="M180" s="36">
        <f>SUMIFS(СВЦЭМ!$E$39:$E$782,СВЦЭМ!$A$39:$A$782,$A180,СВЦЭМ!$B$39:$B$782,M$155)+'СЕТ СН'!$F$12</f>
        <v>128.05992814000001</v>
      </c>
      <c r="N180" s="36">
        <f>SUMIFS(СВЦЭМ!$E$39:$E$782,СВЦЭМ!$A$39:$A$782,$A180,СВЦЭМ!$B$39:$B$782,N$155)+'СЕТ СН'!$F$12</f>
        <v>136.11616076999999</v>
      </c>
      <c r="O180" s="36">
        <f>SUMIFS(СВЦЭМ!$E$39:$E$782,СВЦЭМ!$A$39:$A$782,$A180,СВЦЭМ!$B$39:$B$782,O$155)+'СЕТ СН'!$F$12</f>
        <v>142.46409346999999</v>
      </c>
      <c r="P180" s="36">
        <f>SUMIFS(СВЦЭМ!$E$39:$E$782,СВЦЭМ!$A$39:$A$782,$A180,СВЦЭМ!$B$39:$B$782,P$155)+'СЕТ СН'!$F$12</f>
        <v>146.74130006999999</v>
      </c>
      <c r="Q180" s="36">
        <f>SUMIFS(СВЦЭМ!$E$39:$E$782,СВЦЭМ!$A$39:$A$782,$A180,СВЦЭМ!$B$39:$B$782,Q$155)+'СЕТ СН'!$F$12</f>
        <v>143.43909945999999</v>
      </c>
      <c r="R180" s="36">
        <f>SUMIFS(СВЦЭМ!$E$39:$E$782,СВЦЭМ!$A$39:$A$782,$A180,СВЦЭМ!$B$39:$B$782,R$155)+'СЕТ СН'!$F$12</f>
        <v>138.97028646000001</v>
      </c>
      <c r="S180" s="36">
        <f>SUMIFS(СВЦЭМ!$E$39:$E$782,СВЦЭМ!$A$39:$A$782,$A180,СВЦЭМ!$B$39:$B$782,S$155)+'СЕТ СН'!$F$12</f>
        <v>134.45560166999999</v>
      </c>
      <c r="T180" s="36">
        <f>SUMIFS(СВЦЭМ!$E$39:$E$782,СВЦЭМ!$A$39:$A$782,$A180,СВЦЭМ!$B$39:$B$782,T$155)+'СЕТ СН'!$F$12</f>
        <v>128.70575707</v>
      </c>
      <c r="U180" s="36">
        <f>SUMIFS(СВЦЭМ!$E$39:$E$782,СВЦЭМ!$A$39:$A$782,$A180,СВЦЭМ!$B$39:$B$782,U$155)+'СЕТ СН'!$F$12</f>
        <v>129.17931056</v>
      </c>
      <c r="V180" s="36">
        <f>SUMIFS(СВЦЭМ!$E$39:$E$782,СВЦЭМ!$A$39:$A$782,$A180,СВЦЭМ!$B$39:$B$782,V$155)+'СЕТ СН'!$F$12</f>
        <v>132.66658873</v>
      </c>
      <c r="W180" s="36">
        <f>SUMIFS(СВЦЭМ!$E$39:$E$782,СВЦЭМ!$A$39:$A$782,$A180,СВЦЭМ!$B$39:$B$782,W$155)+'СЕТ СН'!$F$12</f>
        <v>136.31840991000001</v>
      </c>
      <c r="X180" s="36">
        <f>SUMIFS(СВЦЭМ!$E$39:$E$782,СВЦЭМ!$A$39:$A$782,$A180,СВЦЭМ!$B$39:$B$782,X$155)+'СЕТ СН'!$F$12</f>
        <v>140.36854819000001</v>
      </c>
      <c r="Y180" s="36">
        <f>SUMIFS(СВЦЭМ!$E$39:$E$782,СВЦЭМ!$A$39:$A$782,$A180,СВЦЭМ!$B$39:$B$782,Y$155)+'СЕТ СН'!$F$12</f>
        <v>141.54827556000001</v>
      </c>
    </row>
    <row r="181" spans="1:27" ht="15.75" x14ac:dyDescent="0.2">
      <c r="A181" s="35">
        <f t="shared" si="4"/>
        <v>44646</v>
      </c>
      <c r="B181" s="36">
        <f>SUMIFS(СВЦЭМ!$E$39:$E$782,СВЦЭМ!$A$39:$A$782,$A181,СВЦЭМ!$B$39:$B$782,B$155)+'СЕТ СН'!$F$12</f>
        <v>146.72807256999999</v>
      </c>
      <c r="C181" s="36">
        <f>SUMIFS(СВЦЭМ!$E$39:$E$782,СВЦЭМ!$A$39:$A$782,$A181,СВЦЭМ!$B$39:$B$782,C$155)+'СЕТ СН'!$F$12</f>
        <v>143.73555214000001</v>
      </c>
      <c r="D181" s="36">
        <f>SUMIFS(СВЦЭМ!$E$39:$E$782,СВЦЭМ!$A$39:$A$782,$A181,СВЦЭМ!$B$39:$B$782,D$155)+'СЕТ СН'!$F$12</f>
        <v>152.10629069000001</v>
      </c>
      <c r="E181" s="36">
        <f>SUMIFS(СВЦЭМ!$E$39:$E$782,СВЦЭМ!$A$39:$A$782,$A181,СВЦЭМ!$B$39:$B$782,E$155)+'СЕТ СН'!$F$12</f>
        <v>156.36847108000001</v>
      </c>
      <c r="F181" s="36">
        <f>SUMIFS(СВЦЭМ!$E$39:$E$782,СВЦЭМ!$A$39:$A$782,$A181,СВЦЭМ!$B$39:$B$782,F$155)+'СЕТ СН'!$F$12</f>
        <v>154.30259763999999</v>
      </c>
      <c r="G181" s="36">
        <f>SUMIFS(СВЦЭМ!$E$39:$E$782,СВЦЭМ!$A$39:$A$782,$A181,СВЦЭМ!$B$39:$B$782,G$155)+'СЕТ СН'!$F$12</f>
        <v>153.22687094</v>
      </c>
      <c r="H181" s="36">
        <f>SUMIFS(СВЦЭМ!$E$39:$E$782,СВЦЭМ!$A$39:$A$782,$A181,СВЦЭМ!$B$39:$B$782,H$155)+'СЕТ СН'!$F$12</f>
        <v>149.12330496999999</v>
      </c>
      <c r="I181" s="36">
        <f>SUMIFS(СВЦЭМ!$E$39:$E$782,СВЦЭМ!$A$39:$A$782,$A181,СВЦЭМ!$B$39:$B$782,I$155)+'СЕТ СН'!$F$12</f>
        <v>138.06444970999999</v>
      </c>
      <c r="J181" s="36">
        <f>SUMIFS(СВЦЭМ!$E$39:$E$782,СВЦЭМ!$A$39:$A$782,$A181,СВЦЭМ!$B$39:$B$782,J$155)+'СЕТ СН'!$F$12</f>
        <v>129.40842233999999</v>
      </c>
      <c r="K181" s="36">
        <f>SUMIFS(СВЦЭМ!$E$39:$E$782,СВЦЭМ!$A$39:$A$782,$A181,СВЦЭМ!$B$39:$B$782,K$155)+'СЕТ СН'!$F$12</f>
        <v>128.53175723999999</v>
      </c>
      <c r="L181" s="36">
        <f>SUMIFS(СВЦЭМ!$E$39:$E$782,СВЦЭМ!$A$39:$A$782,$A181,СВЦЭМ!$B$39:$B$782,L$155)+'СЕТ СН'!$F$12</f>
        <v>130.64941949000001</v>
      </c>
      <c r="M181" s="36">
        <f>SUMIFS(СВЦЭМ!$E$39:$E$782,СВЦЭМ!$A$39:$A$782,$A181,СВЦЭМ!$B$39:$B$782,M$155)+'СЕТ СН'!$F$12</f>
        <v>135.90415935999999</v>
      </c>
      <c r="N181" s="36">
        <f>SUMIFS(СВЦЭМ!$E$39:$E$782,СВЦЭМ!$A$39:$A$782,$A181,СВЦЭМ!$B$39:$B$782,N$155)+'СЕТ СН'!$F$12</f>
        <v>138.87548577999999</v>
      </c>
      <c r="O181" s="36">
        <f>SUMIFS(СВЦЭМ!$E$39:$E$782,СВЦЭМ!$A$39:$A$782,$A181,СВЦЭМ!$B$39:$B$782,O$155)+'СЕТ СН'!$F$12</f>
        <v>144.01762072</v>
      </c>
      <c r="P181" s="36">
        <f>SUMIFS(СВЦЭМ!$E$39:$E$782,СВЦЭМ!$A$39:$A$782,$A181,СВЦЭМ!$B$39:$B$782,P$155)+'СЕТ СН'!$F$12</f>
        <v>148.98312788999999</v>
      </c>
      <c r="Q181" s="36">
        <f>SUMIFS(СВЦЭМ!$E$39:$E$782,СВЦЭМ!$A$39:$A$782,$A181,СВЦЭМ!$B$39:$B$782,Q$155)+'СЕТ СН'!$F$12</f>
        <v>142.61880074999999</v>
      </c>
      <c r="R181" s="36">
        <f>SUMIFS(СВЦЭМ!$E$39:$E$782,СВЦЭМ!$A$39:$A$782,$A181,СВЦЭМ!$B$39:$B$782,R$155)+'СЕТ СН'!$F$12</f>
        <v>132.34893041999999</v>
      </c>
      <c r="S181" s="36">
        <f>SUMIFS(СВЦЭМ!$E$39:$E$782,СВЦЭМ!$A$39:$A$782,$A181,СВЦЭМ!$B$39:$B$782,S$155)+'СЕТ СН'!$F$12</f>
        <v>121.66833966</v>
      </c>
      <c r="T181" s="36">
        <f>SUMIFS(СВЦЭМ!$E$39:$E$782,СВЦЭМ!$A$39:$A$782,$A181,СВЦЭМ!$B$39:$B$782,T$155)+'СЕТ СН'!$F$12</f>
        <v>110.12834323</v>
      </c>
      <c r="U181" s="36">
        <f>SUMIFS(СВЦЭМ!$E$39:$E$782,СВЦЭМ!$A$39:$A$782,$A181,СВЦЭМ!$B$39:$B$782,U$155)+'СЕТ СН'!$F$12</f>
        <v>112.13359311000001</v>
      </c>
      <c r="V181" s="36">
        <f>SUMIFS(СВЦЭМ!$E$39:$E$782,СВЦЭМ!$A$39:$A$782,$A181,СВЦЭМ!$B$39:$B$782,V$155)+'СЕТ СН'!$F$12</f>
        <v>119.50676214000001</v>
      </c>
      <c r="W181" s="36">
        <f>SUMIFS(СВЦЭМ!$E$39:$E$782,СВЦЭМ!$A$39:$A$782,$A181,СВЦЭМ!$B$39:$B$782,W$155)+'СЕТ СН'!$F$12</f>
        <v>131.99864052999999</v>
      </c>
      <c r="X181" s="36">
        <f>SUMIFS(СВЦЭМ!$E$39:$E$782,СВЦЭМ!$A$39:$A$782,$A181,СВЦЭМ!$B$39:$B$782,X$155)+'СЕТ СН'!$F$12</f>
        <v>133.41890099</v>
      </c>
      <c r="Y181" s="36">
        <f>SUMIFS(СВЦЭМ!$E$39:$E$782,СВЦЭМ!$A$39:$A$782,$A181,СВЦЭМ!$B$39:$B$782,Y$155)+'СЕТ СН'!$F$12</f>
        <v>136.02577543999999</v>
      </c>
    </row>
    <row r="182" spans="1:27" ht="15.75" x14ac:dyDescent="0.2">
      <c r="A182" s="35">
        <f t="shared" si="4"/>
        <v>44647</v>
      </c>
      <c r="B182" s="36">
        <f>SUMIFS(СВЦЭМ!$E$39:$E$782,СВЦЭМ!$A$39:$A$782,$A182,СВЦЭМ!$B$39:$B$782,B$155)+'СЕТ СН'!$F$12</f>
        <v>142.90273986</v>
      </c>
      <c r="C182" s="36">
        <f>SUMIFS(СВЦЭМ!$E$39:$E$782,СВЦЭМ!$A$39:$A$782,$A182,СВЦЭМ!$B$39:$B$782,C$155)+'СЕТ СН'!$F$12</f>
        <v>146.19878205000001</v>
      </c>
      <c r="D182" s="36">
        <f>SUMIFS(СВЦЭМ!$E$39:$E$782,СВЦЭМ!$A$39:$A$782,$A182,СВЦЭМ!$B$39:$B$782,D$155)+'СЕТ СН'!$F$12</f>
        <v>153.87020476999999</v>
      </c>
      <c r="E182" s="36">
        <f>SUMIFS(СВЦЭМ!$E$39:$E$782,СВЦЭМ!$A$39:$A$782,$A182,СВЦЭМ!$B$39:$B$782,E$155)+'СЕТ СН'!$F$12</f>
        <v>158.06612330999999</v>
      </c>
      <c r="F182" s="36">
        <f>SUMIFS(СВЦЭМ!$E$39:$E$782,СВЦЭМ!$A$39:$A$782,$A182,СВЦЭМ!$B$39:$B$782,F$155)+'СЕТ СН'!$F$12</f>
        <v>157.72611681000001</v>
      </c>
      <c r="G182" s="36">
        <f>SUMIFS(СВЦЭМ!$E$39:$E$782,СВЦЭМ!$A$39:$A$782,$A182,СВЦЭМ!$B$39:$B$782,G$155)+'СЕТ СН'!$F$12</f>
        <v>156.95749803999999</v>
      </c>
      <c r="H182" s="36">
        <f>SUMIFS(СВЦЭМ!$E$39:$E$782,СВЦЭМ!$A$39:$A$782,$A182,СВЦЭМ!$B$39:$B$782,H$155)+'СЕТ СН'!$F$12</f>
        <v>150.42645005</v>
      </c>
      <c r="I182" s="36">
        <f>SUMIFS(СВЦЭМ!$E$39:$E$782,СВЦЭМ!$A$39:$A$782,$A182,СВЦЭМ!$B$39:$B$782,I$155)+'СЕТ СН'!$F$12</f>
        <v>133.62051127999999</v>
      </c>
      <c r="J182" s="36">
        <f>SUMIFS(СВЦЭМ!$E$39:$E$782,СВЦЭМ!$A$39:$A$782,$A182,СВЦЭМ!$B$39:$B$782,J$155)+'СЕТ СН'!$F$12</f>
        <v>120.48478240999999</v>
      </c>
      <c r="K182" s="36">
        <f>SUMIFS(СВЦЭМ!$E$39:$E$782,СВЦЭМ!$A$39:$A$782,$A182,СВЦЭМ!$B$39:$B$782,K$155)+'СЕТ СН'!$F$12</f>
        <v>115.66052666</v>
      </c>
      <c r="L182" s="36">
        <f>SUMIFS(СВЦЭМ!$E$39:$E$782,СВЦЭМ!$A$39:$A$782,$A182,СВЦЭМ!$B$39:$B$782,L$155)+'СЕТ СН'!$F$12</f>
        <v>114.39458435</v>
      </c>
      <c r="M182" s="36">
        <f>SUMIFS(СВЦЭМ!$E$39:$E$782,СВЦЭМ!$A$39:$A$782,$A182,СВЦЭМ!$B$39:$B$782,M$155)+'СЕТ СН'!$F$12</f>
        <v>126.10760689999999</v>
      </c>
      <c r="N182" s="36">
        <f>SUMIFS(СВЦЭМ!$E$39:$E$782,СВЦЭМ!$A$39:$A$782,$A182,СВЦЭМ!$B$39:$B$782,N$155)+'СЕТ СН'!$F$12</f>
        <v>136.37893839</v>
      </c>
      <c r="O182" s="36">
        <f>SUMIFS(СВЦЭМ!$E$39:$E$782,СВЦЭМ!$A$39:$A$782,$A182,СВЦЭМ!$B$39:$B$782,O$155)+'СЕТ СН'!$F$12</f>
        <v>144.05117733</v>
      </c>
      <c r="P182" s="36">
        <f>SUMIFS(СВЦЭМ!$E$39:$E$782,СВЦЭМ!$A$39:$A$782,$A182,СВЦЭМ!$B$39:$B$782,P$155)+'СЕТ СН'!$F$12</f>
        <v>148.87769929999999</v>
      </c>
      <c r="Q182" s="36">
        <f>SUMIFS(СВЦЭМ!$E$39:$E$782,СВЦЭМ!$A$39:$A$782,$A182,СВЦЭМ!$B$39:$B$782,Q$155)+'СЕТ СН'!$F$12</f>
        <v>144.13392429000001</v>
      </c>
      <c r="R182" s="36">
        <f>SUMIFS(СВЦЭМ!$E$39:$E$782,СВЦЭМ!$A$39:$A$782,$A182,СВЦЭМ!$B$39:$B$782,R$155)+'СЕТ СН'!$F$12</f>
        <v>132.07597364</v>
      </c>
      <c r="S182" s="36">
        <f>SUMIFS(СВЦЭМ!$E$39:$E$782,СВЦЭМ!$A$39:$A$782,$A182,СВЦЭМ!$B$39:$B$782,S$155)+'СЕТ СН'!$F$12</f>
        <v>120.49213457</v>
      </c>
      <c r="T182" s="36">
        <f>SUMIFS(СВЦЭМ!$E$39:$E$782,СВЦЭМ!$A$39:$A$782,$A182,СВЦЭМ!$B$39:$B$782,T$155)+'СЕТ СН'!$F$12</f>
        <v>109.5988657</v>
      </c>
      <c r="U182" s="36">
        <f>SUMIFS(СВЦЭМ!$E$39:$E$782,СВЦЭМ!$A$39:$A$782,$A182,СВЦЭМ!$B$39:$B$782,U$155)+'СЕТ СН'!$F$12</f>
        <v>111.60842658</v>
      </c>
      <c r="V182" s="36">
        <f>SUMIFS(СВЦЭМ!$E$39:$E$782,СВЦЭМ!$A$39:$A$782,$A182,СВЦЭМ!$B$39:$B$782,V$155)+'СЕТ СН'!$F$12</f>
        <v>119.62395807999999</v>
      </c>
      <c r="W182" s="36">
        <f>SUMIFS(СВЦЭМ!$E$39:$E$782,СВЦЭМ!$A$39:$A$782,$A182,СВЦЭМ!$B$39:$B$782,W$155)+'СЕТ СН'!$F$12</f>
        <v>130.18874475000001</v>
      </c>
      <c r="X182" s="36">
        <f>SUMIFS(СВЦЭМ!$E$39:$E$782,СВЦЭМ!$A$39:$A$782,$A182,СВЦЭМ!$B$39:$B$782,X$155)+'СЕТ СН'!$F$12</f>
        <v>134.12294317999999</v>
      </c>
      <c r="Y182" s="36">
        <f>SUMIFS(СВЦЭМ!$E$39:$E$782,СВЦЭМ!$A$39:$A$782,$A182,СВЦЭМ!$B$39:$B$782,Y$155)+'СЕТ СН'!$F$12</f>
        <v>138.99753688000001</v>
      </c>
    </row>
    <row r="183" spans="1:27" ht="15.75" x14ac:dyDescent="0.2">
      <c r="A183" s="35">
        <f t="shared" si="4"/>
        <v>44648</v>
      </c>
      <c r="B183" s="36">
        <f>SUMIFS(СВЦЭМ!$E$39:$E$782,СВЦЭМ!$A$39:$A$782,$A183,СВЦЭМ!$B$39:$B$782,B$155)+'СЕТ СН'!$F$12</f>
        <v>140.3065957</v>
      </c>
      <c r="C183" s="36">
        <f>SUMIFS(СВЦЭМ!$E$39:$E$782,СВЦЭМ!$A$39:$A$782,$A183,СВЦЭМ!$B$39:$B$782,C$155)+'СЕТ СН'!$F$12</f>
        <v>144.18955836999999</v>
      </c>
      <c r="D183" s="36">
        <f>SUMIFS(СВЦЭМ!$E$39:$E$782,СВЦЭМ!$A$39:$A$782,$A183,СВЦЭМ!$B$39:$B$782,D$155)+'СЕТ СН'!$F$12</f>
        <v>151.77223545000001</v>
      </c>
      <c r="E183" s="36">
        <f>SUMIFS(СВЦЭМ!$E$39:$E$782,СВЦЭМ!$A$39:$A$782,$A183,СВЦЭМ!$B$39:$B$782,E$155)+'СЕТ СН'!$F$12</f>
        <v>156.02704481000001</v>
      </c>
      <c r="F183" s="36">
        <f>SUMIFS(СВЦЭМ!$E$39:$E$782,СВЦЭМ!$A$39:$A$782,$A183,СВЦЭМ!$B$39:$B$782,F$155)+'СЕТ СН'!$F$12</f>
        <v>154.01054188000001</v>
      </c>
      <c r="G183" s="36">
        <f>SUMIFS(СВЦЭМ!$E$39:$E$782,СВЦЭМ!$A$39:$A$782,$A183,СВЦЭМ!$B$39:$B$782,G$155)+'СЕТ СН'!$F$12</f>
        <v>150.3657747</v>
      </c>
      <c r="H183" s="36">
        <f>SUMIFS(СВЦЭМ!$E$39:$E$782,СВЦЭМ!$A$39:$A$782,$A183,СВЦЭМ!$B$39:$B$782,H$155)+'СЕТ СН'!$F$12</f>
        <v>146.25539671999999</v>
      </c>
      <c r="I183" s="36">
        <f>SUMIFS(СВЦЭМ!$E$39:$E$782,СВЦЭМ!$A$39:$A$782,$A183,СВЦЭМ!$B$39:$B$782,I$155)+'СЕТ СН'!$F$12</f>
        <v>130.94918043000001</v>
      </c>
      <c r="J183" s="36">
        <f>SUMIFS(СВЦЭМ!$E$39:$E$782,СВЦЭМ!$A$39:$A$782,$A183,СВЦЭМ!$B$39:$B$782,J$155)+'СЕТ СН'!$F$12</f>
        <v>119.52452309</v>
      </c>
      <c r="K183" s="36">
        <f>SUMIFS(СВЦЭМ!$E$39:$E$782,СВЦЭМ!$A$39:$A$782,$A183,СВЦЭМ!$B$39:$B$782,K$155)+'СЕТ СН'!$F$12</f>
        <v>118.66139431000001</v>
      </c>
      <c r="L183" s="36">
        <f>SUMIFS(СВЦЭМ!$E$39:$E$782,СВЦЭМ!$A$39:$A$782,$A183,СВЦЭМ!$B$39:$B$782,L$155)+'СЕТ СН'!$F$12</f>
        <v>122.61236121</v>
      </c>
      <c r="M183" s="36">
        <f>SUMIFS(СВЦЭМ!$E$39:$E$782,СВЦЭМ!$A$39:$A$782,$A183,СВЦЭМ!$B$39:$B$782,M$155)+'СЕТ СН'!$F$12</f>
        <v>133.29333044000001</v>
      </c>
      <c r="N183" s="36">
        <f>SUMIFS(СВЦЭМ!$E$39:$E$782,СВЦЭМ!$A$39:$A$782,$A183,СВЦЭМ!$B$39:$B$782,N$155)+'СЕТ СН'!$F$12</f>
        <v>142.45314450000001</v>
      </c>
      <c r="O183" s="36">
        <f>SUMIFS(СВЦЭМ!$E$39:$E$782,СВЦЭМ!$A$39:$A$782,$A183,СВЦЭМ!$B$39:$B$782,O$155)+'СЕТ СН'!$F$12</f>
        <v>147.85122117</v>
      </c>
      <c r="P183" s="36">
        <f>SUMIFS(СВЦЭМ!$E$39:$E$782,СВЦЭМ!$A$39:$A$782,$A183,СВЦЭМ!$B$39:$B$782,P$155)+'СЕТ СН'!$F$12</f>
        <v>151.48899951000001</v>
      </c>
      <c r="Q183" s="36">
        <f>SUMIFS(СВЦЭМ!$E$39:$E$782,СВЦЭМ!$A$39:$A$782,$A183,СВЦЭМ!$B$39:$B$782,Q$155)+'СЕТ СН'!$F$12</f>
        <v>148.20472960000001</v>
      </c>
      <c r="R183" s="36">
        <f>SUMIFS(СВЦЭМ!$E$39:$E$782,СВЦЭМ!$A$39:$A$782,$A183,СВЦЭМ!$B$39:$B$782,R$155)+'СЕТ СН'!$F$12</f>
        <v>135.68308524</v>
      </c>
      <c r="S183" s="36">
        <f>SUMIFS(СВЦЭМ!$E$39:$E$782,СВЦЭМ!$A$39:$A$782,$A183,СВЦЭМ!$B$39:$B$782,S$155)+'СЕТ СН'!$F$12</f>
        <v>124.85041034</v>
      </c>
      <c r="T183" s="36">
        <f>SUMIFS(СВЦЭМ!$E$39:$E$782,СВЦЭМ!$A$39:$A$782,$A183,СВЦЭМ!$B$39:$B$782,T$155)+'СЕТ СН'!$F$12</f>
        <v>111.34314302</v>
      </c>
      <c r="U183" s="36">
        <f>SUMIFS(СВЦЭМ!$E$39:$E$782,СВЦЭМ!$A$39:$A$782,$A183,СВЦЭМ!$B$39:$B$782,U$155)+'СЕТ СН'!$F$12</f>
        <v>110.57151091</v>
      </c>
      <c r="V183" s="36">
        <f>SUMIFS(СВЦЭМ!$E$39:$E$782,СВЦЭМ!$A$39:$A$782,$A183,СВЦЭМ!$B$39:$B$782,V$155)+'СЕТ СН'!$F$12</f>
        <v>111.40778785000001</v>
      </c>
      <c r="W183" s="36">
        <f>SUMIFS(СВЦЭМ!$E$39:$E$782,СВЦЭМ!$A$39:$A$782,$A183,СВЦЭМ!$B$39:$B$782,W$155)+'СЕТ СН'!$F$12</f>
        <v>108.66879931</v>
      </c>
      <c r="X183" s="36">
        <f>SUMIFS(СВЦЭМ!$E$39:$E$782,СВЦЭМ!$A$39:$A$782,$A183,СВЦЭМ!$B$39:$B$782,X$155)+'СЕТ СН'!$F$12</f>
        <v>107.65742520000001</v>
      </c>
      <c r="Y183" s="36">
        <f>SUMIFS(СВЦЭМ!$E$39:$E$782,СВЦЭМ!$A$39:$A$782,$A183,СВЦЭМ!$B$39:$B$782,Y$155)+'СЕТ СН'!$F$12</f>
        <v>112.76450582</v>
      </c>
    </row>
    <row r="184" spans="1:27" ht="15.75" x14ac:dyDescent="0.2">
      <c r="A184" s="35">
        <f t="shared" si="4"/>
        <v>44649</v>
      </c>
      <c r="B184" s="36">
        <f>SUMIFS(СВЦЭМ!$E$39:$E$782,СВЦЭМ!$A$39:$A$782,$A184,СВЦЭМ!$B$39:$B$782,B$155)+'СЕТ СН'!$F$12</f>
        <v>122.24974693999999</v>
      </c>
      <c r="C184" s="36">
        <f>SUMIFS(СВЦЭМ!$E$39:$E$782,СВЦЭМ!$A$39:$A$782,$A184,СВЦЭМ!$B$39:$B$782,C$155)+'СЕТ СН'!$F$12</f>
        <v>133.92507214</v>
      </c>
      <c r="D184" s="36">
        <f>SUMIFS(СВЦЭМ!$E$39:$E$782,СВЦЭМ!$A$39:$A$782,$A184,СВЦЭМ!$B$39:$B$782,D$155)+'СЕТ СН'!$F$12</f>
        <v>146.54693304</v>
      </c>
      <c r="E184" s="36">
        <f>SUMIFS(СВЦЭМ!$E$39:$E$782,СВЦЭМ!$A$39:$A$782,$A184,СВЦЭМ!$B$39:$B$782,E$155)+'СЕТ СН'!$F$12</f>
        <v>151.52588932</v>
      </c>
      <c r="F184" s="36">
        <f>SUMIFS(СВЦЭМ!$E$39:$E$782,СВЦЭМ!$A$39:$A$782,$A184,СВЦЭМ!$B$39:$B$782,F$155)+'СЕТ СН'!$F$12</f>
        <v>153.13854140999999</v>
      </c>
      <c r="G184" s="36">
        <f>SUMIFS(СВЦЭМ!$E$39:$E$782,СВЦЭМ!$A$39:$A$782,$A184,СВЦЭМ!$B$39:$B$782,G$155)+'СЕТ СН'!$F$12</f>
        <v>151.78134571999999</v>
      </c>
      <c r="H184" s="36">
        <f>SUMIFS(СВЦЭМ!$E$39:$E$782,СВЦЭМ!$A$39:$A$782,$A184,СВЦЭМ!$B$39:$B$782,H$155)+'СЕТ СН'!$F$12</f>
        <v>145.82170994000001</v>
      </c>
      <c r="I184" s="36">
        <f>SUMIFS(СВЦЭМ!$E$39:$E$782,СВЦЭМ!$A$39:$A$782,$A184,СВЦЭМ!$B$39:$B$782,I$155)+'СЕТ СН'!$F$12</f>
        <v>131.72172237999999</v>
      </c>
      <c r="J184" s="36">
        <f>SUMIFS(СВЦЭМ!$E$39:$E$782,СВЦЭМ!$A$39:$A$782,$A184,СВЦЭМ!$B$39:$B$782,J$155)+'СЕТ СН'!$F$12</f>
        <v>120.01515307</v>
      </c>
      <c r="K184" s="36">
        <f>SUMIFS(СВЦЭМ!$E$39:$E$782,СВЦЭМ!$A$39:$A$782,$A184,СВЦЭМ!$B$39:$B$782,K$155)+'СЕТ СН'!$F$12</f>
        <v>117.53851571</v>
      </c>
      <c r="L184" s="36">
        <f>SUMIFS(СВЦЭМ!$E$39:$E$782,СВЦЭМ!$A$39:$A$782,$A184,СВЦЭМ!$B$39:$B$782,L$155)+'СЕТ СН'!$F$12</f>
        <v>121.25217025000001</v>
      </c>
      <c r="M184" s="36">
        <f>SUMIFS(СВЦЭМ!$E$39:$E$782,СВЦЭМ!$A$39:$A$782,$A184,СВЦЭМ!$B$39:$B$782,M$155)+'СЕТ СН'!$F$12</f>
        <v>128.61351589</v>
      </c>
      <c r="N184" s="36">
        <f>SUMIFS(СВЦЭМ!$E$39:$E$782,СВЦЭМ!$A$39:$A$782,$A184,СВЦЭМ!$B$39:$B$782,N$155)+'СЕТ СН'!$F$12</f>
        <v>141.94352458</v>
      </c>
      <c r="O184" s="36">
        <f>SUMIFS(СВЦЭМ!$E$39:$E$782,СВЦЭМ!$A$39:$A$782,$A184,СВЦЭМ!$B$39:$B$782,O$155)+'СЕТ СН'!$F$12</f>
        <v>148.20987492</v>
      </c>
      <c r="P184" s="36">
        <f>SUMIFS(СВЦЭМ!$E$39:$E$782,СВЦЭМ!$A$39:$A$782,$A184,СВЦЭМ!$B$39:$B$782,P$155)+'СЕТ СН'!$F$12</f>
        <v>150.73513733999999</v>
      </c>
      <c r="Q184" s="36">
        <f>SUMIFS(СВЦЭМ!$E$39:$E$782,СВЦЭМ!$A$39:$A$782,$A184,СВЦЭМ!$B$39:$B$782,Q$155)+'СЕТ СН'!$F$12</f>
        <v>150.83543069999999</v>
      </c>
      <c r="R184" s="36">
        <f>SUMIFS(СВЦЭМ!$E$39:$E$782,СВЦЭМ!$A$39:$A$782,$A184,СВЦЭМ!$B$39:$B$782,R$155)+'СЕТ СН'!$F$12</f>
        <v>144.51686695000001</v>
      </c>
      <c r="S184" s="36">
        <f>SUMIFS(СВЦЭМ!$E$39:$E$782,СВЦЭМ!$A$39:$A$782,$A184,СВЦЭМ!$B$39:$B$782,S$155)+'СЕТ СН'!$F$12</f>
        <v>140.9595344</v>
      </c>
      <c r="T184" s="36">
        <f>SUMIFS(СВЦЭМ!$E$39:$E$782,СВЦЭМ!$A$39:$A$782,$A184,СВЦЭМ!$B$39:$B$782,T$155)+'СЕТ СН'!$F$12</f>
        <v>138.12926590999999</v>
      </c>
      <c r="U184" s="36">
        <f>SUMIFS(СВЦЭМ!$E$39:$E$782,СВЦЭМ!$A$39:$A$782,$A184,СВЦЭМ!$B$39:$B$782,U$155)+'СЕТ СН'!$F$12</f>
        <v>132.12004983</v>
      </c>
      <c r="V184" s="36">
        <f>SUMIFS(СВЦЭМ!$E$39:$E$782,СВЦЭМ!$A$39:$A$782,$A184,СВЦЭМ!$B$39:$B$782,V$155)+'СЕТ СН'!$F$12</f>
        <v>133.56022978999999</v>
      </c>
      <c r="W184" s="36">
        <f>SUMIFS(СВЦЭМ!$E$39:$E$782,СВЦЭМ!$A$39:$A$782,$A184,СВЦЭМ!$B$39:$B$782,W$155)+'СЕТ СН'!$F$12</f>
        <v>133.88241067999999</v>
      </c>
      <c r="X184" s="36">
        <f>SUMIFS(СВЦЭМ!$E$39:$E$782,СВЦЭМ!$A$39:$A$782,$A184,СВЦЭМ!$B$39:$B$782,X$155)+'СЕТ СН'!$F$12</f>
        <v>137.5118861</v>
      </c>
      <c r="Y184" s="36">
        <f>SUMIFS(СВЦЭМ!$E$39:$E$782,СВЦЭМ!$A$39:$A$782,$A184,СВЦЭМ!$B$39:$B$782,Y$155)+'СЕТ СН'!$F$12</f>
        <v>137.20094827</v>
      </c>
    </row>
    <row r="185" spans="1:27" ht="15.75" x14ac:dyDescent="0.2">
      <c r="A185" s="35">
        <f t="shared" si="4"/>
        <v>44650</v>
      </c>
      <c r="B185" s="36">
        <f>SUMIFS(СВЦЭМ!$E$39:$E$782,СВЦЭМ!$A$39:$A$782,$A185,СВЦЭМ!$B$39:$B$782,B$155)+'СЕТ СН'!$F$12</f>
        <v>136.58688341000001</v>
      </c>
      <c r="C185" s="36">
        <f>SUMIFS(СВЦЭМ!$E$39:$E$782,СВЦЭМ!$A$39:$A$782,$A185,СВЦЭМ!$B$39:$B$782,C$155)+'СЕТ СН'!$F$12</f>
        <v>138.58416600000001</v>
      </c>
      <c r="D185" s="36">
        <f>SUMIFS(СВЦЭМ!$E$39:$E$782,СВЦЭМ!$A$39:$A$782,$A185,СВЦЭМ!$B$39:$B$782,D$155)+'СЕТ СН'!$F$12</f>
        <v>146.35602710000001</v>
      </c>
      <c r="E185" s="36">
        <f>SUMIFS(СВЦЭМ!$E$39:$E$782,СВЦЭМ!$A$39:$A$782,$A185,СВЦЭМ!$B$39:$B$782,E$155)+'СЕТ СН'!$F$12</f>
        <v>153.04261538</v>
      </c>
      <c r="F185" s="36">
        <f>SUMIFS(СВЦЭМ!$E$39:$E$782,СВЦЭМ!$A$39:$A$782,$A185,СВЦЭМ!$B$39:$B$782,F$155)+'СЕТ СН'!$F$12</f>
        <v>152.88505853999999</v>
      </c>
      <c r="G185" s="36">
        <f>SUMIFS(СВЦЭМ!$E$39:$E$782,СВЦЭМ!$A$39:$A$782,$A185,СВЦЭМ!$B$39:$B$782,G$155)+'СЕТ СН'!$F$12</f>
        <v>151.71851708</v>
      </c>
      <c r="H185" s="36">
        <f>SUMIFS(СВЦЭМ!$E$39:$E$782,СВЦЭМ!$A$39:$A$782,$A185,СВЦЭМ!$B$39:$B$782,H$155)+'СЕТ СН'!$F$12</f>
        <v>144.11343934000001</v>
      </c>
      <c r="I185" s="36">
        <f>SUMIFS(СВЦЭМ!$E$39:$E$782,СВЦЭМ!$A$39:$A$782,$A185,СВЦЭМ!$B$39:$B$782,I$155)+'СЕТ СН'!$F$12</f>
        <v>136.75623167000001</v>
      </c>
      <c r="J185" s="36">
        <f>SUMIFS(СВЦЭМ!$E$39:$E$782,СВЦЭМ!$A$39:$A$782,$A185,СВЦЭМ!$B$39:$B$782,J$155)+'СЕТ СН'!$F$12</f>
        <v>132.22463521</v>
      </c>
      <c r="K185" s="36">
        <f>SUMIFS(СВЦЭМ!$E$39:$E$782,СВЦЭМ!$A$39:$A$782,$A185,СВЦЭМ!$B$39:$B$782,K$155)+'СЕТ СН'!$F$12</f>
        <v>133.11348975000001</v>
      </c>
      <c r="L185" s="36">
        <f>SUMIFS(СВЦЭМ!$E$39:$E$782,СВЦЭМ!$A$39:$A$782,$A185,СВЦЭМ!$B$39:$B$782,L$155)+'СЕТ СН'!$F$12</f>
        <v>135.84031941999999</v>
      </c>
      <c r="M185" s="36">
        <f>SUMIFS(СВЦЭМ!$E$39:$E$782,СВЦЭМ!$A$39:$A$782,$A185,СВЦЭМ!$B$39:$B$782,M$155)+'СЕТ СН'!$F$12</f>
        <v>136.06534798000001</v>
      </c>
      <c r="N185" s="36">
        <f>SUMIFS(СВЦЭМ!$E$39:$E$782,СВЦЭМ!$A$39:$A$782,$A185,СВЦЭМ!$B$39:$B$782,N$155)+'СЕТ СН'!$F$12</f>
        <v>140.30757206999999</v>
      </c>
      <c r="O185" s="36">
        <f>SUMIFS(СВЦЭМ!$E$39:$E$782,СВЦЭМ!$A$39:$A$782,$A185,СВЦЭМ!$B$39:$B$782,O$155)+'СЕТ СН'!$F$12</f>
        <v>147.15481156999999</v>
      </c>
      <c r="P185" s="36">
        <f>SUMIFS(СВЦЭМ!$E$39:$E$782,СВЦЭМ!$A$39:$A$782,$A185,СВЦЭМ!$B$39:$B$782,P$155)+'СЕТ СН'!$F$12</f>
        <v>153.29554635</v>
      </c>
      <c r="Q185" s="36">
        <f>SUMIFS(СВЦЭМ!$E$39:$E$782,СВЦЭМ!$A$39:$A$782,$A185,СВЦЭМ!$B$39:$B$782,Q$155)+'СЕТ СН'!$F$12</f>
        <v>150.18445062999999</v>
      </c>
      <c r="R185" s="36">
        <f>SUMIFS(СВЦЭМ!$E$39:$E$782,СВЦЭМ!$A$39:$A$782,$A185,СВЦЭМ!$B$39:$B$782,R$155)+'СЕТ СН'!$F$12</f>
        <v>143.88821652999999</v>
      </c>
      <c r="S185" s="36">
        <f>SUMIFS(СВЦЭМ!$E$39:$E$782,СВЦЭМ!$A$39:$A$782,$A185,СВЦЭМ!$B$39:$B$782,S$155)+'СЕТ СН'!$F$12</f>
        <v>140.31016926999999</v>
      </c>
      <c r="T185" s="36">
        <f>SUMIFS(СВЦЭМ!$E$39:$E$782,СВЦЭМ!$A$39:$A$782,$A185,СВЦЭМ!$B$39:$B$782,T$155)+'СЕТ СН'!$F$12</f>
        <v>137.02488547999999</v>
      </c>
      <c r="U185" s="36">
        <f>SUMIFS(СВЦЭМ!$E$39:$E$782,СВЦЭМ!$A$39:$A$782,$A185,СВЦЭМ!$B$39:$B$782,U$155)+'СЕТ СН'!$F$12</f>
        <v>132.83362063999999</v>
      </c>
      <c r="V185" s="36">
        <f>SUMIFS(СВЦЭМ!$E$39:$E$782,СВЦЭМ!$A$39:$A$782,$A185,СВЦЭМ!$B$39:$B$782,V$155)+'СЕТ СН'!$F$12</f>
        <v>132.53128770000001</v>
      </c>
      <c r="W185" s="36">
        <f>SUMIFS(СВЦЭМ!$E$39:$E$782,СВЦЭМ!$A$39:$A$782,$A185,СВЦЭМ!$B$39:$B$782,W$155)+'СЕТ СН'!$F$12</f>
        <v>133.35490862</v>
      </c>
      <c r="X185" s="36">
        <f>SUMIFS(СВЦЭМ!$E$39:$E$782,СВЦЭМ!$A$39:$A$782,$A185,СВЦЭМ!$B$39:$B$782,X$155)+'СЕТ СН'!$F$12</f>
        <v>135.80118096000001</v>
      </c>
      <c r="Y185" s="36">
        <f>SUMIFS(СВЦЭМ!$E$39:$E$782,СВЦЭМ!$A$39:$A$782,$A185,СВЦЭМ!$B$39:$B$782,Y$155)+'СЕТ СН'!$F$12</f>
        <v>138.20327845</v>
      </c>
    </row>
    <row r="186" spans="1:27" ht="15.75" x14ac:dyDescent="0.2">
      <c r="A186" s="35">
        <f t="shared" si="4"/>
        <v>44651</v>
      </c>
      <c r="B186" s="36">
        <f>SUMIFS(СВЦЭМ!$E$39:$E$782,СВЦЭМ!$A$39:$A$782,$A186,СВЦЭМ!$B$39:$B$782,B$155)+'СЕТ СН'!$F$12</f>
        <v>137.6646164</v>
      </c>
      <c r="C186" s="36">
        <f>SUMIFS(СВЦЭМ!$E$39:$E$782,СВЦЭМ!$A$39:$A$782,$A186,СВЦЭМ!$B$39:$B$782,C$155)+'СЕТ СН'!$F$12</f>
        <v>137.68185187</v>
      </c>
      <c r="D186" s="36">
        <f>SUMIFS(СВЦЭМ!$E$39:$E$782,СВЦЭМ!$A$39:$A$782,$A186,СВЦЭМ!$B$39:$B$782,D$155)+'СЕТ СН'!$F$12</f>
        <v>145.76325177000001</v>
      </c>
      <c r="E186" s="36">
        <f>SUMIFS(СВЦЭМ!$E$39:$E$782,СВЦЭМ!$A$39:$A$782,$A186,СВЦЭМ!$B$39:$B$782,E$155)+'СЕТ СН'!$F$12</f>
        <v>154.10719263999999</v>
      </c>
      <c r="F186" s="36">
        <f>SUMIFS(СВЦЭМ!$E$39:$E$782,СВЦЭМ!$A$39:$A$782,$A186,СВЦЭМ!$B$39:$B$782,F$155)+'СЕТ СН'!$F$12</f>
        <v>153.81282913999999</v>
      </c>
      <c r="G186" s="36">
        <f>SUMIFS(СВЦЭМ!$E$39:$E$782,СВЦЭМ!$A$39:$A$782,$A186,СВЦЭМ!$B$39:$B$782,G$155)+'СЕТ СН'!$F$12</f>
        <v>153.25911334</v>
      </c>
      <c r="H186" s="36">
        <f>SUMIFS(СВЦЭМ!$E$39:$E$782,СВЦЭМ!$A$39:$A$782,$A186,СВЦЭМ!$B$39:$B$782,H$155)+'СЕТ СН'!$F$12</f>
        <v>146.78735306999999</v>
      </c>
      <c r="I186" s="36">
        <f>SUMIFS(СВЦЭМ!$E$39:$E$782,СВЦЭМ!$A$39:$A$782,$A186,СВЦЭМ!$B$39:$B$782,I$155)+'СЕТ СН'!$F$12</f>
        <v>138.27694047</v>
      </c>
      <c r="J186" s="36">
        <f>SUMIFS(СВЦЭМ!$E$39:$E$782,СВЦЭМ!$A$39:$A$782,$A186,СВЦЭМ!$B$39:$B$782,J$155)+'СЕТ СН'!$F$12</f>
        <v>134.54691607000001</v>
      </c>
      <c r="K186" s="36">
        <f>SUMIFS(СВЦЭМ!$E$39:$E$782,СВЦЭМ!$A$39:$A$782,$A186,СВЦЭМ!$B$39:$B$782,K$155)+'СЕТ СН'!$F$12</f>
        <v>134.35379179</v>
      </c>
      <c r="L186" s="36">
        <f>SUMIFS(СВЦЭМ!$E$39:$E$782,СВЦЭМ!$A$39:$A$782,$A186,СВЦЭМ!$B$39:$B$782,L$155)+'СЕТ СН'!$F$12</f>
        <v>137.68754347000001</v>
      </c>
      <c r="M186" s="36">
        <f>SUMIFS(СВЦЭМ!$E$39:$E$782,СВЦЭМ!$A$39:$A$782,$A186,СВЦЭМ!$B$39:$B$782,M$155)+'СЕТ СН'!$F$12</f>
        <v>140.99933866000001</v>
      </c>
      <c r="N186" s="36">
        <f>SUMIFS(СВЦЭМ!$E$39:$E$782,СВЦЭМ!$A$39:$A$782,$A186,СВЦЭМ!$B$39:$B$782,N$155)+'СЕТ СН'!$F$12</f>
        <v>144.14551892</v>
      </c>
      <c r="O186" s="36">
        <f>SUMIFS(СВЦЭМ!$E$39:$E$782,СВЦЭМ!$A$39:$A$782,$A186,СВЦЭМ!$B$39:$B$782,O$155)+'СЕТ СН'!$F$12</f>
        <v>148.98093695</v>
      </c>
      <c r="P186" s="36">
        <f>SUMIFS(СВЦЭМ!$E$39:$E$782,СВЦЭМ!$A$39:$A$782,$A186,СВЦЭМ!$B$39:$B$782,P$155)+'СЕТ СН'!$F$12</f>
        <v>151.61122019000001</v>
      </c>
      <c r="Q186" s="36">
        <f>SUMIFS(СВЦЭМ!$E$39:$E$782,СВЦЭМ!$A$39:$A$782,$A186,СВЦЭМ!$B$39:$B$782,Q$155)+'СЕТ СН'!$F$12</f>
        <v>148.13288219</v>
      </c>
      <c r="R186" s="36">
        <f>SUMIFS(СВЦЭМ!$E$39:$E$782,СВЦЭМ!$A$39:$A$782,$A186,СВЦЭМ!$B$39:$B$782,R$155)+'СЕТ СН'!$F$12</f>
        <v>135.88256683</v>
      </c>
      <c r="S186" s="36">
        <f>SUMIFS(СВЦЭМ!$E$39:$E$782,СВЦЭМ!$A$39:$A$782,$A186,СВЦЭМ!$B$39:$B$782,S$155)+'СЕТ СН'!$F$12</f>
        <v>122.29442613000001</v>
      </c>
      <c r="T186" s="36">
        <f>SUMIFS(СВЦЭМ!$E$39:$E$782,СВЦЭМ!$A$39:$A$782,$A186,СВЦЭМ!$B$39:$B$782,T$155)+'СЕТ СН'!$F$12</f>
        <v>111.85209424</v>
      </c>
      <c r="U186" s="36">
        <f>SUMIFS(СВЦЭМ!$E$39:$E$782,СВЦЭМ!$A$39:$A$782,$A186,СВЦЭМ!$B$39:$B$782,U$155)+'СЕТ СН'!$F$12</f>
        <v>115.34892985</v>
      </c>
      <c r="V186" s="36">
        <f>SUMIFS(СВЦЭМ!$E$39:$E$782,СВЦЭМ!$A$39:$A$782,$A186,СВЦЭМ!$B$39:$B$782,V$155)+'СЕТ СН'!$F$12</f>
        <v>121.49580458</v>
      </c>
      <c r="W186" s="36">
        <f>SUMIFS(СВЦЭМ!$E$39:$E$782,СВЦЭМ!$A$39:$A$782,$A186,СВЦЭМ!$B$39:$B$782,W$155)+'СЕТ СН'!$F$12</f>
        <v>132.43798870000001</v>
      </c>
      <c r="X186" s="36">
        <f>SUMIFS(СВЦЭМ!$E$39:$E$782,СВЦЭМ!$A$39:$A$782,$A186,СВЦЭМ!$B$39:$B$782,X$155)+'СЕТ СН'!$F$12</f>
        <v>136.26403045999999</v>
      </c>
      <c r="Y186" s="36">
        <f>SUMIFS(СВЦЭМ!$E$39:$E$782,СВЦЭМ!$A$39:$A$782,$A186,СВЦЭМ!$B$39:$B$782,Y$155)+'СЕТ СН'!$F$12</f>
        <v>140.30048084000001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01.03.2022</v>
      </c>
      <c r="B191" s="36">
        <f>SUMIFS(СВЦЭМ!$F$39:$F$782,СВЦЭМ!$A$39:$A$782,$A191,СВЦЭМ!$B$39:$B$782,B$190)+'СЕТ СН'!$F$12</f>
        <v>136.34478820000001</v>
      </c>
      <c r="C191" s="36">
        <f>SUMIFS(СВЦЭМ!$F$39:$F$782,СВЦЭМ!$A$39:$A$782,$A191,СВЦЭМ!$B$39:$B$782,C$190)+'СЕТ СН'!$F$12</f>
        <v>140.60062395</v>
      </c>
      <c r="D191" s="36">
        <f>SUMIFS(СВЦЭМ!$F$39:$F$782,СВЦЭМ!$A$39:$A$782,$A191,СВЦЭМ!$B$39:$B$782,D$190)+'СЕТ СН'!$F$12</f>
        <v>143.57704462000001</v>
      </c>
      <c r="E191" s="36">
        <f>SUMIFS(СВЦЭМ!$F$39:$F$782,СВЦЭМ!$A$39:$A$782,$A191,СВЦЭМ!$B$39:$B$782,E$190)+'СЕТ СН'!$F$12</f>
        <v>142.62057532</v>
      </c>
      <c r="F191" s="36">
        <f>SUMIFS(СВЦЭМ!$F$39:$F$782,СВЦЭМ!$A$39:$A$782,$A191,СВЦЭМ!$B$39:$B$782,F$190)+'СЕТ СН'!$F$12</f>
        <v>141.96799537000001</v>
      </c>
      <c r="G191" s="36">
        <f>SUMIFS(СВЦЭМ!$F$39:$F$782,СВЦЭМ!$A$39:$A$782,$A191,СВЦЭМ!$B$39:$B$782,G$190)+'СЕТ СН'!$F$12</f>
        <v>141.46817267</v>
      </c>
      <c r="H191" s="36">
        <f>SUMIFS(СВЦЭМ!$F$39:$F$782,СВЦЭМ!$A$39:$A$782,$A191,СВЦЭМ!$B$39:$B$782,H$190)+'СЕТ СН'!$F$12</f>
        <v>134.31487498000001</v>
      </c>
      <c r="I191" s="36">
        <f>SUMIFS(СВЦЭМ!$F$39:$F$782,СВЦЭМ!$A$39:$A$782,$A191,СВЦЭМ!$B$39:$B$782,I$190)+'СЕТ СН'!$F$12</f>
        <v>131.06684509999999</v>
      </c>
      <c r="J191" s="36">
        <f>SUMIFS(СВЦЭМ!$F$39:$F$782,СВЦЭМ!$A$39:$A$782,$A191,СВЦЭМ!$B$39:$B$782,J$190)+'СЕТ СН'!$F$12</f>
        <v>126.03620977</v>
      </c>
      <c r="K191" s="36">
        <f>SUMIFS(СВЦЭМ!$F$39:$F$782,СВЦЭМ!$A$39:$A$782,$A191,СВЦЭМ!$B$39:$B$782,K$190)+'СЕТ СН'!$F$12</f>
        <v>127.56226497999999</v>
      </c>
      <c r="L191" s="36">
        <f>SUMIFS(СВЦЭМ!$F$39:$F$782,СВЦЭМ!$A$39:$A$782,$A191,СВЦЭМ!$B$39:$B$782,L$190)+'СЕТ СН'!$F$12</f>
        <v>126.02262261</v>
      </c>
      <c r="M191" s="36">
        <f>SUMIFS(СВЦЭМ!$F$39:$F$782,СВЦЭМ!$A$39:$A$782,$A191,СВЦЭМ!$B$39:$B$782,M$190)+'СЕТ СН'!$F$12</f>
        <v>130.41654589000001</v>
      </c>
      <c r="N191" s="36">
        <f>SUMIFS(СВЦЭМ!$F$39:$F$782,СВЦЭМ!$A$39:$A$782,$A191,СВЦЭМ!$B$39:$B$782,N$190)+'СЕТ СН'!$F$12</f>
        <v>134.98914202</v>
      </c>
      <c r="O191" s="36">
        <f>SUMIFS(СВЦЭМ!$F$39:$F$782,СВЦЭМ!$A$39:$A$782,$A191,СВЦЭМ!$B$39:$B$782,O$190)+'СЕТ СН'!$F$12</f>
        <v>138.20257108999999</v>
      </c>
      <c r="P191" s="36">
        <f>SUMIFS(СВЦЭМ!$F$39:$F$782,СВЦЭМ!$A$39:$A$782,$A191,СВЦЭМ!$B$39:$B$782,P$190)+'СЕТ СН'!$F$12</f>
        <v>138.87907293999999</v>
      </c>
      <c r="Q191" s="36">
        <f>SUMIFS(СВЦЭМ!$F$39:$F$782,СВЦЭМ!$A$39:$A$782,$A191,СВЦЭМ!$B$39:$B$782,Q$190)+'СЕТ СН'!$F$12</f>
        <v>137.48808854000001</v>
      </c>
      <c r="R191" s="36">
        <f>SUMIFS(СВЦЭМ!$F$39:$F$782,СВЦЭМ!$A$39:$A$782,$A191,СВЦЭМ!$B$39:$B$782,R$190)+'СЕТ СН'!$F$12</f>
        <v>133.78442605999999</v>
      </c>
      <c r="S191" s="36">
        <f>SUMIFS(СВЦЭМ!$F$39:$F$782,СВЦЭМ!$A$39:$A$782,$A191,СВЦЭМ!$B$39:$B$782,S$190)+'СЕТ СН'!$F$12</f>
        <v>130.35752980999999</v>
      </c>
      <c r="T191" s="36">
        <f>SUMIFS(СВЦЭМ!$F$39:$F$782,СВЦЭМ!$A$39:$A$782,$A191,СВЦЭМ!$B$39:$B$782,T$190)+'СЕТ СН'!$F$12</f>
        <v>124.79944737</v>
      </c>
      <c r="U191" s="36">
        <f>SUMIFS(СВЦЭМ!$F$39:$F$782,СВЦЭМ!$A$39:$A$782,$A191,СВЦЭМ!$B$39:$B$782,U$190)+'СЕТ СН'!$F$12</f>
        <v>122.71121873</v>
      </c>
      <c r="V191" s="36">
        <f>SUMIFS(СВЦЭМ!$F$39:$F$782,СВЦЭМ!$A$39:$A$782,$A191,СВЦЭМ!$B$39:$B$782,V$190)+'СЕТ СН'!$F$12</f>
        <v>124.26773356</v>
      </c>
      <c r="W191" s="36">
        <f>SUMIFS(СВЦЭМ!$F$39:$F$782,СВЦЭМ!$A$39:$A$782,$A191,СВЦЭМ!$B$39:$B$782,W$190)+'СЕТ СН'!$F$12</f>
        <v>125.38383438</v>
      </c>
      <c r="X191" s="36">
        <f>SUMIFS(СВЦЭМ!$F$39:$F$782,СВЦЭМ!$A$39:$A$782,$A191,СВЦЭМ!$B$39:$B$782,X$190)+'СЕТ СН'!$F$12</f>
        <v>129.68161839999999</v>
      </c>
      <c r="Y191" s="36">
        <f>SUMIFS(СВЦЭМ!$F$39:$F$782,СВЦЭМ!$A$39:$A$782,$A191,СВЦЭМ!$B$39:$B$782,Y$190)+'СЕТ СН'!$F$12</f>
        <v>134.42620607999999</v>
      </c>
      <c r="AA191" s="45"/>
    </row>
    <row r="192" spans="1:27" ht="15.75" x14ac:dyDescent="0.2">
      <c r="A192" s="35">
        <f>A191+1</f>
        <v>44622</v>
      </c>
      <c r="B192" s="36">
        <f>SUMIFS(СВЦЭМ!$F$39:$F$782,СВЦЭМ!$A$39:$A$782,$A192,СВЦЭМ!$B$39:$B$782,B$190)+'СЕТ СН'!$F$12</f>
        <v>138.02438878000001</v>
      </c>
      <c r="C192" s="36">
        <f>SUMIFS(СВЦЭМ!$F$39:$F$782,СВЦЭМ!$A$39:$A$782,$A192,СВЦЭМ!$B$39:$B$782,C$190)+'СЕТ СН'!$F$12</f>
        <v>143.38522603000001</v>
      </c>
      <c r="D192" s="36">
        <f>SUMIFS(СВЦЭМ!$F$39:$F$782,СВЦЭМ!$A$39:$A$782,$A192,СВЦЭМ!$B$39:$B$782,D$190)+'СЕТ СН'!$F$12</f>
        <v>148.75207903</v>
      </c>
      <c r="E192" s="36">
        <f>SUMIFS(СВЦЭМ!$F$39:$F$782,СВЦЭМ!$A$39:$A$782,$A192,СВЦЭМ!$B$39:$B$782,E$190)+'СЕТ СН'!$F$12</f>
        <v>151.79744969000001</v>
      </c>
      <c r="F192" s="36">
        <f>SUMIFS(СВЦЭМ!$F$39:$F$782,СВЦЭМ!$A$39:$A$782,$A192,СВЦЭМ!$B$39:$B$782,F$190)+'СЕТ СН'!$F$12</f>
        <v>154.88439398</v>
      </c>
      <c r="G192" s="36">
        <f>SUMIFS(СВЦЭМ!$F$39:$F$782,СВЦЭМ!$A$39:$A$782,$A192,СВЦЭМ!$B$39:$B$782,G$190)+'СЕТ СН'!$F$12</f>
        <v>149.46039716000001</v>
      </c>
      <c r="H192" s="36">
        <f>SUMIFS(СВЦЭМ!$F$39:$F$782,СВЦЭМ!$A$39:$A$782,$A192,СВЦЭМ!$B$39:$B$782,H$190)+'СЕТ СН'!$F$12</f>
        <v>140.29231580999999</v>
      </c>
      <c r="I192" s="36">
        <f>SUMIFS(СВЦЭМ!$F$39:$F$782,СВЦЭМ!$A$39:$A$782,$A192,СВЦЭМ!$B$39:$B$782,I$190)+'СЕТ СН'!$F$12</f>
        <v>134.69950961000001</v>
      </c>
      <c r="J192" s="36">
        <f>SUMIFS(СВЦЭМ!$F$39:$F$782,СВЦЭМ!$A$39:$A$782,$A192,СВЦЭМ!$B$39:$B$782,J$190)+'СЕТ СН'!$F$12</f>
        <v>128.10648935</v>
      </c>
      <c r="K192" s="36">
        <f>SUMIFS(СВЦЭМ!$F$39:$F$782,СВЦЭМ!$A$39:$A$782,$A192,СВЦЭМ!$B$39:$B$782,K$190)+'СЕТ СН'!$F$12</f>
        <v>126.6343715</v>
      </c>
      <c r="L192" s="36">
        <f>SUMIFS(СВЦЭМ!$F$39:$F$782,СВЦЭМ!$A$39:$A$782,$A192,СВЦЭМ!$B$39:$B$782,L$190)+'СЕТ СН'!$F$12</f>
        <v>127.5358191</v>
      </c>
      <c r="M192" s="36">
        <f>SUMIFS(СВЦЭМ!$F$39:$F$782,СВЦЭМ!$A$39:$A$782,$A192,СВЦЭМ!$B$39:$B$782,M$190)+'СЕТ СН'!$F$12</f>
        <v>132.14147241000001</v>
      </c>
      <c r="N192" s="36">
        <f>SUMIFS(СВЦЭМ!$F$39:$F$782,СВЦЭМ!$A$39:$A$782,$A192,СВЦЭМ!$B$39:$B$782,N$190)+'СЕТ СН'!$F$12</f>
        <v>137.44700309999999</v>
      </c>
      <c r="O192" s="36">
        <f>SUMIFS(СВЦЭМ!$F$39:$F$782,СВЦЭМ!$A$39:$A$782,$A192,СВЦЭМ!$B$39:$B$782,O$190)+'СЕТ СН'!$F$12</f>
        <v>142.37661369</v>
      </c>
      <c r="P192" s="36">
        <f>SUMIFS(СВЦЭМ!$F$39:$F$782,СВЦЭМ!$A$39:$A$782,$A192,СВЦЭМ!$B$39:$B$782,P$190)+'СЕТ СН'!$F$12</f>
        <v>144.79407358</v>
      </c>
      <c r="Q192" s="36">
        <f>SUMIFS(СВЦЭМ!$F$39:$F$782,СВЦЭМ!$A$39:$A$782,$A192,СВЦЭМ!$B$39:$B$782,Q$190)+'СЕТ СН'!$F$12</f>
        <v>142.96613672999999</v>
      </c>
      <c r="R192" s="36">
        <f>SUMIFS(СВЦЭМ!$F$39:$F$782,СВЦЭМ!$A$39:$A$782,$A192,СВЦЭМ!$B$39:$B$782,R$190)+'СЕТ СН'!$F$12</f>
        <v>138.89006362999999</v>
      </c>
      <c r="S192" s="36">
        <f>SUMIFS(СВЦЭМ!$F$39:$F$782,СВЦЭМ!$A$39:$A$782,$A192,СВЦЭМ!$B$39:$B$782,S$190)+'СЕТ СН'!$F$12</f>
        <v>133.69882813999999</v>
      </c>
      <c r="T192" s="36">
        <f>SUMIFS(СВЦЭМ!$F$39:$F$782,СВЦЭМ!$A$39:$A$782,$A192,СВЦЭМ!$B$39:$B$782,T$190)+'СЕТ СН'!$F$12</f>
        <v>127.76086343</v>
      </c>
      <c r="U192" s="36">
        <f>SUMIFS(СВЦЭМ!$F$39:$F$782,СВЦЭМ!$A$39:$A$782,$A192,СВЦЭМ!$B$39:$B$782,U$190)+'СЕТ СН'!$F$12</f>
        <v>124.33397016000001</v>
      </c>
      <c r="V192" s="36">
        <f>SUMIFS(СВЦЭМ!$F$39:$F$782,СВЦЭМ!$A$39:$A$782,$A192,СВЦЭМ!$B$39:$B$782,V$190)+'СЕТ СН'!$F$12</f>
        <v>125.72382786</v>
      </c>
      <c r="W192" s="36">
        <f>SUMIFS(СВЦЭМ!$F$39:$F$782,СВЦЭМ!$A$39:$A$782,$A192,СВЦЭМ!$B$39:$B$782,W$190)+'СЕТ СН'!$F$12</f>
        <v>129.24618029999999</v>
      </c>
      <c r="X192" s="36">
        <f>SUMIFS(СВЦЭМ!$F$39:$F$782,СВЦЭМ!$A$39:$A$782,$A192,СВЦЭМ!$B$39:$B$782,X$190)+'СЕТ СН'!$F$12</f>
        <v>134.02888419000001</v>
      </c>
      <c r="Y192" s="36">
        <f>SUMIFS(СВЦЭМ!$F$39:$F$782,СВЦЭМ!$A$39:$A$782,$A192,СВЦЭМ!$B$39:$B$782,Y$190)+'СЕТ СН'!$F$12</f>
        <v>138.76073038000001</v>
      </c>
    </row>
    <row r="193" spans="1:25" ht="15.75" x14ac:dyDescent="0.2">
      <c r="A193" s="35">
        <f t="shared" ref="A193:A221" si="5">A192+1</f>
        <v>44623</v>
      </c>
      <c r="B193" s="36">
        <f>SUMIFS(СВЦЭМ!$F$39:$F$782,СВЦЭМ!$A$39:$A$782,$A193,СВЦЭМ!$B$39:$B$782,B$190)+'СЕТ СН'!$F$12</f>
        <v>138.17087534999999</v>
      </c>
      <c r="C193" s="36">
        <f>SUMIFS(СВЦЭМ!$F$39:$F$782,СВЦЭМ!$A$39:$A$782,$A193,СВЦЭМ!$B$39:$B$782,C$190)+'СЕТ СН'!$F$12</f>
        <v>142.89695506000001</v>
      </c>
      <c r="D193" s="36">
        <f>SUMIFS(СВЦЭМ!$F$39:$F$782,СВЦЭМ!$A$39:$A$782,$A193,СВЦЭМ!$B$39:$B$782,D$190)+'СЕТ СН'!$F$12</f>
        <v>148.09643514000001</v>
      </c>
      <c r="E193" s="36">
        <f>SUMIFS(СВЦЭМ!$F$39:$F$782,СВЦЭМ!$A$39:$A$782,$A193,СВЦЭМ!$B$39:$B$782,E$190)+'СЕТ СН'!$F$12</f>
        <v>149.93150700000001</v>
      </c>
      <c r="F193" s="36">
        <f>SUMIFS(СВЦЭМ!$F$39:$F$782,СВЦЭМ!$A$39:$A$782,$A193,СВЦЭМ!$B$39:$B$782,F$190)+'СЕТ СН'!$F$12</f>
        <v>150.35990107000001</v>
      </c>
      <c r="G193" s="36">
        <f>SUMIFS(СВЦЭМ!$F$39:$F$782,СВЦЭМ!$A$39:$A$782,$A193,СВЦЭМ!$B$39:$B$782,G$190)+'СЕТ СН'!$F$12</f>
        <v>148.52273492</v>
      </c>
      <c r="H193" s="36">
        <f>SUMIFS(СВЦЭМ!$F$39:$F$782,СВЦЭМ!$A$39:$A$782,$A193,СВЦЭМ!$B$39:$B$782,H$190)+'СЕТ СН'!$F$12</f>
        <v>138.85236307</v>
      </c>
      <c r="I193" s="36">
        <f>SUMIFS(СВЦЭМ!$F$39:$F$782,СВЦЭМ!$A$39:$A$782,$A193,СВЦЭМ!$B$39:$B$782,I$190)+'СЕТ СН'!$F$12</f>
        <v>133.9358373</v>
      </c>
      <c r="J193" s="36">
        <f>SUMIFS(СВЦЭМ!$F$39:$F$782,СВЦЭМ!$A$39:$A$782,$A193,СВЦЭМ!$B$39:$B$782,J$190)+'СЕТ СН'!$F$12</f>
        <v>131.27307144</v>
      </c>
      <c r="K193" s="36">
        <f>SUMIFS(СВЦЭМ!$F$39:$F$782,СВЦЭМ!$A$39:$A$782,$A193,СВЦЭМ!$B$39:$B$782,K$190)+'СЕТ СН'!$F$12</f>
        <v>128.81832811000001</v>
      </c>
      <c r="L193" s="36">
        <f>SUMIFS(СВЦЭМ!$F$39:$F$782,СВЦЭМ!$A$39:$A$782,$A193,СВЦЭМ!$B$39:$B$782,L$190)+'СЕТ СН'!$F$12</f>
        <v>129.40262996000001</v>
      </c>
      <c r="M193" s="36">
        <f>SUMIFS(СВЦЭМ!$F$39:$F$782,СВЦЭМ!$A$39:$A$782,$A193,СВЦЭМ!$B$39:$B$782,M$190)+'СЕТ СН'!$F$12</f>
        <v>135.50408646</v>
      </c>
      <c r="N193" s="36">
        <f>SUMIFS(СВЦЭМ!$F$39:$F$782,СВЦЭМ!$A$39:$A$782,$A193,СВЦЭМ!$B$39:$B$782,N$190)+'СЕТ СН'!$F$12</f>
        <v>140.67374038</v>
      </c>
      <c r="O193" s="36">
        <f>SUMIFS(СВЦЭМ!$F$39:$F$782,СВЦЭМ!$A$39:$A$782,$A193,СВЦЭМ!$B$39:$B$782,O$190)+'СЕТ СН'!$F$12</f>
        <v>145.74693911</v>
      </c>
      <c r="P193" s="36">
        <f>SUMIFS(СВЦЭМ!$F$39:$F$782,СВЦЭМ!$A$39:$A$782,$A193,СВЦЭМ!$B$39:$B$782,P$190)+'СЕТ СН'!$F$12</f>
        <v>145.68290554999999</v>
      </c>
      <c r="Q193" s="36">
        <f>SUMIFS(СВЦЭМ!$F$39:$F$782,СВЦЭМ!$A$39:$A$782,$A193,СВЦЭМ!$B$39:$B$782,Q$190)+'СЕТ СН'!$F$12</f>
        <v>142.66262331999999</v>
      </c>
      <c r="R193" s="36">
        <f>SUMIFS(СВЦЭМ!$F$39:$F$782,СВЦЭМ!$A$39:$A$782,$A193,СВЦЭМ!$B$39:$B$782,R$190)+'СЕТ СН'!$F$12</f>
        <v>138.67850107000001</v>
      </c>
      <c r="S193" s="36">
        <f>SUMIFS(СВЦЭМ!$F$39:$F$782,СВЦЭМ!$A$39:$A$782,$A193,СВЦЭМ!$B$39:$B$782,S$190)+'СЕТ СН'!$F$12</f>
        <v>132.44369610999999</v>
      </c>
      <c r="T193" s="36">
        <f>SUMIFS(СВЦЭМ!$F$39:$F$782,СВЦЭМ!$A$39:$A$782,$A193,СВЦЭМ!$B$39:$B$782,T$190)+'СЕТ СН'!$F$12</f>
        <v>126.00516215</v>
      </c>
      <c r="U193" s="36">
        <f>SUMIFS(СВЦЭМ!$F$39:$F$782,СВЦЭМ!$A$39:$A$782,$A193,СВЦЭМ!$B$39:$B$782,U$190)+'СЕТ СН'!$F$12</f>
        <v>125.93678968</v>
      </c>
      <c r="V193" s="36">
        <f>SUMIFS(СВЦЭМ!$F$39:$F$782,СВЦЭМ!$A$39:$A$782,$A193,СВЦЭМ!$B$39:$B$782,V$190)+'СЕТ СН'!$F$12</f>
        <v>126.59723074999999</v>
      </c>
      <c r="W193" s="36">
        <f>SUMIFS(СВЦЭМ!$F$39:$F$782,СВЦЭМ!$A$39:$A$782,$A193,СВЦЭМ!$B$39:$B$782,W$190)+'СЕТ СН'!$F$12</f>
        <v>129.75837206</v>
      </c>
      <c r="X193" s="36">
        <f>SUMIFS(СВЦЭМ!$F$39:$F$782,СВЦЭМ!$A$39:$A$782,$A193,СВЦЭМ!$B$39:$B$782,X$190)+'СЕТ СН'!$F$12</f>
        <v>131.22905213999999</v>
      </c>
      <c r="Y193" s="36">
        <f>SUMIFS(СВЦЭМ!$F$39:$F$782,СВЦЭМ!$A$39:$A$782,$A193,СВЦЭМ!$B$39:$B$782,Y$190)+'СЕТ СН'!$F$12</f>
        <v>134.80118512000001</v>
      </c>
    </row>
    <row r="194" spans="1:25" ht="15.75" x14ac:dyDescent="0.2">
      <c r="A194" s="35">
        <f t="shared" si="5"/>
        <v>44624</v>
      </c>
      <c r="B194" s="36">
        <f>SUMIFS(СВЦЭМ!$F$39:$F$782,СВЦЭМ!$A$39:$A$782,$A194,СВЦЭМ!$B$39:$B$782,B$190)+'СЕТ СН'!$F$12</f>
        <v>136.99694586999999</v>
      </c>
      <c r="C194" s="36">
        <f>SUMIFS(СВЦЭМ!$F$39:$F$782,СВЦЭМ!$A$39:$A$782,$A194,СВЦЭМ!$B$39:$B$782,C$190)+'СЕТ СН'!$F$12</f>
        <v>141.25716403000001</v>
      </c>
      <c r="D194" s="36">
        <f>SUMIFS(СВЦЭМ!$F$39:$F$782,СВЦЭМ!$A$39:$A$782,$A194,СВЦЭМ!$B$39:$B$782,D$190)+'СЕТ СН'!$F$12</f>
        <v>147.47774222999999</v>
      </c>
      <c r="E194" s="36">
        <f>SUMIFS(СВЦЭМ!$F$39:$F$782,СВЦЭМ!$A$39:$A$782,$A194,СВЦЭМ!$B$39:$B$782,E$190)+'СЕТ СН'!$F$12</f>
        <v>149.29487743000001</v>
      </c>
      <c r="F194" s="36">
        <f>SUMIFS(СВЦЭМ!$F$39:$F$782,СВЦЭМ!$A$39:$A$782,$A194,СВЦЭМ!$B$39:$B$782,F$190)+'СЕТ СН'!$F$12</f>
        <v>149.84092878999999</v>
      </c>
      <c r="G194" s="36">
        <f>SUMIFS(СВЦЭМ!$F$39:$F$782,СВЦЭМ!$A$39:$A$782,$A194,СВЦЭМ!$B$39:$B$782,G$190)+'СЕТ СН'!$F$12</f>
        <v>145.99851856000001</v>
      </c>
      <c r="H194" s="36">
        <f>SUMIFS(СВЦЭМ!$F$39:$F$782,СВЦЭМ!$A$39:$A$782,$A194,СВЦЭМ!$B$39:$B$782,H$190)+'СЕТ СН'!$F$12</f>
        <v>137.3686233</v>
      </c>
      <c r="I194" s="36">
        <f>SUMIFS(СВЦЭМ!$F$39:$F$782,СВЦЭМ!$A$39:$A$782,$A194,СВЦЭМ!$B$39:$B$782,I$190)+'СЕТ СН'!$F$12</f>
        <v>131.10939585</v>
      </c>
      <c r="J194" s="36">
        <f>SUMIFS(СВЦЭМ!$F$39:$F$782,СВЦЭМ!$A$39:$A$782,$A194,СВЦЭМ!$B$39:$B$782,J$190)+'СЕТ СН'!$F$12</f>
        <v>129.56155036000001</v>
      </c>
      <c r="K194" s="36">
        <f>SUMIFS(СВЦЭМ!$F$39:$F$782,СВЦЭМ!$A$39:$A$782,$A194,СВЦЭМ!$B$39:$B$782,K$190)+'СЕТ СН'!$F$12</f>
        <v>128.57564676000001</v>
      </c>
      <c r="L194" s="36">
        <f>SUMIFS(СВЦЭМ!$F$39:$F$782,СВЦЭМ!$A$39:$A$782,$A194,СВЦЭМ!$B$39:$B$782,L$190)+'СЕТ СН'!$F$12</f>
        <v>129.74019627999999</v>
      </c>
      <c r="M194" s="36">
        <f>SUMIFS(СВЦЭМ!$F$39:$F$782,СВЦЭМ!$A$39:$A$782,$A194,СВЦЭМ!$B$39:$B$782,M$190)+'СЕТ СН'!$F$12</f>
        <v>134.42870099000001</v>
      </c>
      <c r="N194" s="36">
        <f>SUMIFS(СВЦЭМ!$F$39:$F$782,СВЦЭМ!$A$39:$A$782,$A194,СВЦЭМ!$B$39:$B$782,N$190)+'СЕТ СН'!$F$12</f>
        <v>139.71420384000001</v>
      </c>
      <c r="O194" s="36">
        <f>SUMIFS(СВЦЭМ!$F$39:$F$782,СВЦЭМ!$A$39:$A$782,$A194,СВЦЭМ!$B$39:$B$782,O$190)+'СЕТ СН'!$F$12</f>
        <v>143.78748969</v>
      </c>
      <c r="P194" s="36">
        <f>SUMIFS(СВЦЭМ!$F$39:$F$782,СВЦЭМ!$A$39:$A$782,$A194,СВЦЭМ!$B$39:$B$782,P$190)+'СЕТ СН'!$F$12</f>
        <v>143.85346394999999</v>
      </c>
      <c r="Q194" s="36">
        <f>SUMIFS(СВЦЭМ!$F$39:$F$782,СВЦЭМ!$A$39:$A$782,$A194,СВЦЭМ!$B$39:$B$782,Q$190)+'СЕТ СН'!$F$12</f>
        <v>141.82179177</v>
      </c>
      <c r="R194" s="36">
        <f>SUMIFS(СВЦЭМ!$F$39:$F$782,СВЦЭМ!$A$39:$A$782,$A194,СВЦЭМ!$B$39:$B$782,R$190)+'СЕТ СН'!$F$12</f>
        <v>137.26989162000001</v>
      </c>
      <c r="S194" s="36">
        <f>SUMIFS(СВЦЭМ!$F$39:$F$782,СВЦЭМ!$A$39:$A$782,$A194,СВЦЭМ!$B$39:$B$782,S$190)+'СЕТ СН'!$F$12</f>
        <v>130.46510938</v>
      </c>
      <c r="T194" s="36">
        <f>SUMIFS(СВЦЭМ!$F$39:$F$782,СВЦЭМ!$A$39:$A$782,$A194,СВЦЭМ!$B$39:$B$782,T$190)+'СЕТ СН'!$F$12</f>
        <v>124.81594685</v>
      </c>
      <c r="U194" s="36">
        <f>SUMIFS(СВЦЭМ!$F$39:$F$782,СВЦЭМ!$A$39:$A$782,$A194,СВЦЭМ!$B$39:$B$782,U$190)+'СЕТ СН'!$F$12</f>
        <v>123.91345076</v>
      </c>
      <c r="V194" s="36">
        <f>SUMIFS(СВЦЭМ!$F$39:$F$782,СВЦЭМ!$A$39:$A$782,$A194,СВЦЭМ!$B$39:$B$782,V$190)+'СЕТ СН'!$F$12</f>
        <v>126.97745236</v>
      </c>
      <c r="W194" s="36">
        <f>SUMIFS(СВЦЭМ!$F$39:$F$782,СВЦЭМ!$A$39:$A$782,$A194,СВЦЭМ!$B$39:$B$782,W$190)+'СЕТ СН'!$F$12</f>
        <v>130.20633792000001</v>
      </c>
      <c r="X194" s="36">
        <f>SUMIFS(СВЦЭМ!$F$39:$F$782,СВЦЭМ!$A$39:$A$782,$A194,СВЦЭМ!$B$39:$B$782,X$190)+'СЕТ СН'!$F$12</f>
        <v>133.50705237</v>
      </c>
      <c r="Y194" s="36">
        <f>SUMIFS(СВЦЭМ!$F$39:$F$782,СВЦЭМ!$A$39:$A$782,$A194,СВЦЭМ!$B$39:$B$782,Y$190)+'СЕТ СН'!$F$12</f>
        <v>134.58700053000001</v>
      </c>
    </row>
    <row r="195" spans="1:25" ht="15.75" x14ac:dyDescent="0.2">
      <c r="A195" s="35">
        <f t="shared" si="5"/>
        <v>44625</v>
      </c>
      <c r="B195" s="36">
        <f>SUMIFS(СВЦЭМ!$F$39:$F$782,СВЦЭМ!$A$39:$A$782,$A195,СВЦЭМ!$B$39:$B$782,B$190)+'СЕТ СН'!$F$12</f>
        <v>135.49688774000001</v>
      </c>
      <c r="C195" s="36">
        <f>SUMIFS(СВЦЭМ!$F$39:$F$782,СВЦЭМ!$A$39:$A$782,$A195,СВЦЭМ!$B$39:$B$782,C$190)+'СЕТ СН'!$F$12</f>
        <v>139.23409809</v>
      </c>
      <c r="D195" s="36">
        <f>SUMIFS(СВЦЭМ!$F$39:$F$782,СВЦЭМ!$A$39:$A$782,$A195,СВЦЭМ!$B$39:$B$782,D$190)+'СЕТ СН'!$F$12</f>
        <v>143.68864203000001</v>
      </c>
      <c r="E195" s="36">
        <f>SUMIFS(СВЦЭМ!$F$39:$F$782,СВЦЭМ!$A$39:$A$782,$A195,СВЦЭМ!$B$39:$B$782,E$190)+'СЕТ СН'!$F$12</f>
        <v>145.89646248</v>
      </c>
      <c r="F195" s="36">
        <f>SUMIFS(СВЦЭМ!$F$39:$F$782,СВЦЭМ!$A$39:$A$782,$A195,СВЦЭМ!$B$39:$B$782,F$190)+'СЕТ СН'!$F$12</f>
        <v>147.40466853999999</v>
      </c>
      <c r="G195" s="36">
        <f>SUMIFS(СВЦЭМ!$F$39:$F$782,СВЦЭМ!$A$39:$A$782,$A195,СВЦЭМ!$B$39:$B$782,G$190)+'СЕТ СН'!$F$12</f>
        <v>143.68647902000001</v>
      </c>
      <c r="H195" s="36">
        <f>SUMIFS(СВЦЭМ!$F$39:$F$782,СВЦЭМ!$A$39:$A$782,$A195,СВЦЭМ!$B$39:$B$782,H$190)+'СЕТ СН'!$F$12</f>
        <v>136.28989849999999</v>
      </c>
      <c r="I195" s="36">
        <f>SUMIFS(СВЦЭМ!$F$39:$F$782,СВЦЭМ!$A$39:$A$782,$A195,СВЦЭМ!$B$39:$B$782,I$190)+'СЕТ СН'!$F$12</f>
        <v>128.13836376</v>
      </c>
      <c r="J195" s="36">
        <f>SUMIFS(СВЦЭМ!$F$39:$F$782,СВЦЭМ!$A$39:$A$782,$A195,СВЦЭМ!$B$39:$B$782,J$190)+'СЕТ СН'!$F$12</f>
        <v>126.85512133</v>
      </c>
      <c r="K195" s="36">
        <f>SUMIFS(СВЦЭМ!$F$39:$F$782,СВЦЭМ!$A$39:$A$782,$A195,СВЦЭМ!$B$39:$B$782,K$190)+'СЕТ СН'!$F$12</f>
        <v>127.79974295</v>
      </c>
      <c r="L195" s="36">
        <f>SUMIFS(СВЦЭМ!$F$39:$F$782,СВЦЭМ!$A$39:$A$782,$A195,СВЦЭМ!$B$39:$B$782,L$190)+'СЕТ СН'!$F$12</f>
        <v>128.32072663</v>
      </c>
      <c r="M195" s="36">
        <f>SUMIFS(СВЦЭМ!$F$39:$F$782,СВЦЭМ!$A$39:$A$782,$A195,СВЦЭМ!$B$39:$B$782,M$190)+'СЕТ СН'!$F$12</f>
        <v>130.91866481</v>
      </c>
      <c r="N195" s="36">
        <f>SUMIFS(СВЦЭМ!$F$39:$F$782,СВЦЭМ!$A$39:$A$782,$A195,СВЦЭМ!$B$39:$B$782,N$190)+'СЕТ СН'!$F$12</f>
        <v>134.76069052</v>
      </c>
      <c r="O195" s="36">
        <f>SUMIFS(СВЦЭМ!$F$39:$F$782,СВЦЭМ!$A$39:$A$782,$A195,СВЦЭМ!$B$39:$B$782,O$190)+'СЕТ СН'!$F$12</f>
        <v>140.63726047</v>
      </c>
      <c r="P195" s="36">
        <f>SUMIFS(СВЦЭМ!$F$39:$F$782,СВЦЭМ!$A$39:$A$782,$A195,СВЦЭМ!$B$39:$B$782,P$190)+'СЕТ СН'!$F$12</f>
        <v>141.95264001000001</v>
      </c>
      <c r="Q195" s="36">
        <f>SUMIFS(СВЦЭМ!$F$39:$F$782,СВЦЭМ!$A$39:$A$782,$A195,СВЦЭМ!$B$39:$B$782,Q$190)+'СЕТ СН'!$F$12</f>
        <v>139.92173621000001</v>
      </c>
      <c r="R195" s="36">
        <f>SUMIFS(СВЦЭМ!$F$39:$F$782,СВЦЭМ!$A$39:$A$782,$A195,СВЦЭМ!$B$39:$B$782,R$190)+'СЕТ СН'!$F$12</f>
        <v>134.48150919</v>
      </c>
      <c r="S195" s="36">
        <f>SUMIFS(СВЦЭМ!$F$39:$F$782,СВЦЭМ!$A$39:$A$782,$A195,СВЦЭМ!$B$39:$B$782,S$190)+'СЕТ СН'!$F$12</f>
        <v>128.76793049</v>
      </c>
      <c r="T195" s="36">
        <f>SUMIFS(СВЦЭМ!$F$39:$F$782,СВЦЭМ!$A$39:$A$782,$A195,СВЦЭМ!$B$39:$B$782,T$190)+'СЕТ СН'!$F$12</f>
        <v>124.18874082000001</v>
      </c>
      <c r="U195" s="36">
        <f>SUMIFS(СВЦЭМ!$F$39:$F$782,СВЦЭМ!$A$39:$A$782,$A195,СВЦЭМ!$B$39:$B$782,U$190)+'СЕТ СН'!$F$12</f>
        <v>123.22900670999999</v>
      </c>
      <c r="V195" s="36">
        <f>SUMIFS(СВЦЭМ!$F$39:$F$782,СВЦЭМ!$A$39:$A$782,$A195,СВЦЭМ!$B$39:$B$782,V$190)+'СЕТ СН'!$F$12</f>
        <v>124.70335679999999</v>
      </c>
      <c r="W195" s="36">
        <f>SUMIFS(СВЦЭМ!$F$39:$F$782,СВЦЭМ!$A$39:$A$782,$A195,СВЦЭМ!$B$39:$B$782,W$190)+'СЕТ СН'!$F$12</f>
        <v>127.21254731000001</v>
      </c>
      <c r="X195" s="36">
        <f>SUMIFS(СВЦЭМ!$F$39:$F$782,СВЦЭМ!$A$39:$A$782,$A195,СВЦЭМ!$B$39:$B$782,X$190)+'СЕТ СН'!$F$12</f>
        <v>129.43340198000001</v>
      </c>
      <c r="Y195" s="36">
        <f>SUMIFS(СВЦЭМ!$F$39:$F$782,СВЦЭМ!$A$39:$A$782,$A195,СВЦЭМ!$B$39:$B$782,Y$190)+'СЕТ СН'!$F$12</f>
        <v>125.99806906000001</v>
      </c>
    </row>
    <row r="196" spans="1:25" ht="15.75" x14ac:dyDescent="0.2">
      <c r="A196" s="35">
        <f t="shared" si="5"/>
        <v>44626</v>
      </c>
      <c r="B196" s="36">
        <f>SUMIFS(СВЦЭМ!$F$39:$F$782,СВЦЭМ!$A$39:$A$782,$A196,СВЦЭМ!$B$39:$B$782,B$190)+'СЕТ СН'!$F$12</f>
        <v>127.12046965</v>
      </c>
      <c r="C196" s="36">
        <f>SUMIFS(СВЦЭМ!$F$39:$F$782,СВЦЭМ!$A$39:$A$782,$A196,СВЦЭМ!$B$39:$B$782,C$190)+'СЕТ СН'!$F$12</f>
        <v>128.85790313000001</v>
      </c>
      <c r="D196" s="36">
        <f>SUMIFS(СВЦЭМ!$F$39:$F$782,СВЦЭМ!$A$39:$A$782,$A196,СВЦЭМ!$B$39:$B$782,D$190)+'СЕТ СН'!$F$12</f>
        <v>137.05441987</v>
      </c>
      <c r="E196" s="36">
        <f>SUMIFS(СВЦЭМ!$F$39:$F$782,СВЦЭМ!$A$39:$A$782,$A196,СВЦЭМ!$B$39:$B$782,E$190)+'СЕТ СН'!$F$12</f>
        <v>142.13913425999999</v>
      </c>
      <c r="F196" s="36">
        <f>SUMIFS(СВЦЭМ!$F$39:$F$782,СВЦЭМ!$A$39:$A$782,$A196,СВЦЭМ!$B$39:$B$782,F$190)+'СЕТ СН'!$F$12</f>
        <v>142.75208795</v>
      </c>
      <c r="G196" s="36">
        <f>SUMIFS(СВЦЭМ!$F$39:$F$782,СВЦЭМ!$A$39:$A$782,$A196,СВЦЭМ!$B$39:$B$782,G$190)+'СЕТ СН'!$F$12</f>
        <v>142.32128198999999</v>
      </c>
      <c r="H196" s="36">
        <f>SUMIFS(СВЦЭМ!$F$39:$F$782,СВЦЭМ!$A$39:$A$782,$A196,СВЦЭМ!$B$39:$B$782,H$190)+'СЕТ СН'!$F$12</f>
        <v>139.36404243000001</v>
      </c>
      <c r="I196" s="36">
        <f>SUMIFS(СВЦЭМ!$F$39:$F$782,СВЦЭМ!$A$39:$A$782,$A196,СВЦЭМ!$B$39:$B$782,I$190)+'СЕТ СН'!$F$12</f>
        <v>126.91086663</v>
      </c>
      <c r="J196" s="36">
        <f>SUMIFS(СВЦЭМ!$F$39:$F$782,СВЦЭМ!$A$39:$A$782,$A196,СВЦЭМ!$B$39:$B$782,J$190)+'СЕТ СН'!$F$12</f>
        <v>120.06137909</v>
      </c>
      <c r="K196" s="36">
        <f>SUMIFS(СВЦЭМ!$F$39:$F$782,СВЦЭМ!$A$39:$A$782,$A196,СВЦЭМ!$B$39:$B$782,K$190)+'СЕТ СН'!$F$12</f>
        <v>116.88819454</v>
      </c>
      <c r="L196" s="36">
        <f>SUMIFS(СВЦЭМ!$F$39:$F$782,СВЦЭМ!$A$39:$A$782,$A196,СВЦЭМ!$B$39:$B$782,L$190)+'СЕТ СН'!$F$12</f>
        <v>117.91043931</v>
      </c>
      <c r="M196" s="36">
        <f>SUMIFS(СВЦЭМ!$F$39:$F$782,СВЦЭМ!$A$39:$A$782,$A196,СВЦЭМ!$B$39:$B$782,M$190)+'СЕТ СН'!$F$12</f>
        <v>119.83218134000001</v>
      </c>
      <c r="N196" s="36">
        <f>SUMIFS(СВЦЭМ!$F$39:$F$782,СВЦЭМ!$A$39:$A$782,$A196,СВЦЭМ!$B$39:$B$782,N$190)+'СЕТ СН'!$F$12</f>
        <v>127.33358229</v>
      </c>
      <c r="O196" s="36">
        <f>SUMIFS(СВЦЭМ!$F$39:$F$782,СВЦЭМ!$A$39:$A$782,$A196,СВЦЭМ!$B$39:$B$782,O$190)+'СЕТ СН'!$F$12</f>
        <v>133.31521842999999</v>
      </c>
      <c r="P196" s="36">
        <f>SUMIFS(СВЦЭМ!$F$39:$F$782,СВЦЭМ!$A$39:$A$782,$A196,СВЦЭМ!$B$39:$B$782,P$190)+'СЕТ СН'!$F$12</f>
        <v>135.22345227</v>
      </c>
      <c r="Q196" s="36">
        <f>SUMIFS(СВЦЭМ!$F$39:$F$782,СВЦЭМ!$A$39:$A$782,$A196,СВЦЭМ!$B$39:$B$782,Q$190)+'СЕТ СН'!$F$12</f>
        <v>133.6968158</v>
      </c>
      <c r="R196" s="36">
        <f>SUMIFS(СВЦЭМ!$F$39:$F$782,СВЦЭМ!$A$39:$A$782,$A196,СВЦЭМ!$B$39:$B$782,R$190)+'СЕТ СН'!$F$12</f>
        <v>128.88746553999999</v>
      </c>
      <c r="S196" s="36">
        <f>SUMIFS(СВЦЭМ!$F$39:$F$782,СВЦЭМ!$A$39:$A$782,$A196,СВЦЭМ!$B$39:$B$782,S$190)+'СЕТ СН'!$F$12</f>
        <v>122.44748085000001</v>
      </c>
      <c r="T196" s="36">
        <f>SUMIFS(СВЦЭМ!$F$39:$F$782,СВЦЭМ!$A$39:$A$782,$A196,СВЦЭМ!$B$39:$B$782,T$190)+'СЕТ СН'!$F$12</f>
        <v>118.16100289000001</v>
      </c>
      <c r="U196" s="36">
        <f>SUMIFS(СВЦЭМ!$F$39:$F$782,СВЦЭМ!$A$39:$A$782,$A196,СВЦЭМ!$B$39:$B$782,U$190)+'СЕТ СН'!$F$12</f>
        <v>114.71151387</v>
      </c>
      <c r="V196" s="36">
        <f>SUMIFS(СВЦЭМ!$F$39:$F$782,СВЦЭМ!$A$39:$A$782,$A196,СВЦЭМ!$B$39:$B$782,V$190)+'СЕТ СН'!$F$12</f>
        <v>114.91153267</v>
      </c>
      <c r="W196" s="36">
        <f>SUMIFS(СВЦЭМ!$F$39:$F$782,СВЦЭМ!$A$39:$A$782,$A196,СВЦЭМ!$B$39:$B$782,W$190)+'СЕТ СН'!$F$12</f>
        <v>116.59428577</v>
      </c>
      <c r="X196" s="36">
        <f>SUMIFS(СВЦЭМ!$F$39:$F$782,СВЦЭМ!$A$39:$A$782,$A196,СВЦЭМ!$B$39:$B$782,X$190)+'СЕТ СН'!$F$12</f>
        <v>120.20776179000001</v>
      </c>
      <c r="Y196" s="36">
        <f>SUMIFS(СВЦЭМ!$F$39:$F$782,СВЦЭМ!$A$39:$A$782,$A196,СВЦЭМ!$B$39:$B$782,Y$190)+'СЕТ СН'!$F$12</f>
        <v>122.61735568</v>
      </c>
    </row>
    <row r="197" spans="1:25" ht="15.75" x14ac:dyDescent="0.2">
      <c r="A197" s="35">
        <f t="shared" si="5"/>
        <v>44627</v>
      </c>
      <c r="B197" s="36">
        <f>SUMIFS(СВЦЭМ!$F$39:$F$782,СВЦЭМ!$A$39:$A$782,$A197,СВЦЭМ!$B$39:$B$782,B$190)+'СЕТ СН'!$F$12</f>
        <v>123.97466055</v>
      </c>
      <c r="C197" s="36">
        <f>SUMIFS(СВЦЭМ!$F$39:$F$782,СВЦЭМ!$A$39:$A$782,$A197,СВЦЭМ!$B$39:$B$782,C$190)+'СЕТ СН'!$F$12</f>
        <v>129.52247025</v>
      </c>
      <c r="D197" s="36">
        <f>SUMIFS(СВЦЭМ!$F$39:$F$782,СВЦЭМ!$A$39:$A$782,$A197,СВЦЭМ!$B$39:$B$782,D$190)+'СЕТ СН'!$F$12</f>
        <v>136.81711512999999</v>
      </c>
      <c r="E197" s="36">
        <f>SUMIFS(СВЦЭМ!$F$39:$F$782,СВЦЭМ!$A$39:$A$782,$A197,СВЦЭМ!$B$39:$B$782,E$190)+'СЕТ СН'!$F$12</f>
        <v>141.25675993999999</v>
      </c>
      <c r="F197" s="36">
        <f>SUMIFS(СВЦЭМ!$F$39:$F$782,СВЦЭМ!$A$39:$A$782,$A197,СВЦЭМ!$B$39:$B$782,F$190)+'СЕТ СН'!$F$12</f>
        <v>142.78191679</v>
      </c>
      <c r="G197" s="36">
        <f>SUMIFS(СВЦЭМ!$F$39:$F$782,СВЦЭМ!$A$39:$A$782,$A197,СВЦЭМ!$B$39:$B$782,G$190)+'СЕТ СН'!$F$12</f>
        <v>141.52632850000001</v>
      </c>
      <c r="H197" s="36">
        <f>SUMIFS(СВЦЭМ!$F$39:$F$782,СВЦЭМ!$A$39:$A$782,$A197,СВЦЭМ!$B$39:$B$782,H$190)+'СЕТ СН'!$F$12</f>
        <v>137.41792645999999</v>
      </c>
      <c r="I197" s="36">
        <f>SUMIFS(СВЦЭМ!$F$39:$F$782,СВЦЭМ!$A$39:$A$782,$A197,СВЦЭМ!$B$39:$B$782,I$190)+'СЕТ СН'!$F$12</f>
        <v>128.12523512000001</v>
      </c>
      <c r="J197" s="36">
        <f>SUMIFS(СВЦЭМ!$F$39:$F$782,СВЦЭМ!$A$39:$A$782,$A197,СВЦЭМ!$B$39:$B$782,J$190)+'СЕТ СН'!$F$12</f>
        <v>119.28910445</v>
      </c>
      <c r="K197" s="36">
        <f>SUMIFS(СВЦЭМ!$F$39:$F$782,СВЦЭМ!$A$39:$A$782,$A197,СВЦЭМ!$B$39:$B$782,K$190)+'СЕТ СН'!$F$12</f>
        <v>117.56388584</v>
      </c>
      <c r="L197" s="36">
        <f>SUMIFS(СВЦЭМ!$F$39:$F$782,СВЦЭМ!$A$39:$A$782,$A197,СВЦЭМ!$B$39:$B$782,L$190)+'СЕТ СН'!$F$12</f>
        <v>117.36127417</v>
      </c>
      <c r="M197" s="36">
        <f>SUMIFS(СВЦЭМ!$F$39:$F$782,СВЦЭМ!$A$39:$A$782,$A197,СВЦЭМ!$B$39:$B$782,M$190)+'СЕТ СН'!$F$12</f>
        <v>123.04938918000001</v>
      </c>
      <c r="N197" s="36">
        <f>SUMIFS(СВЦЭМ!$F$39:$F$782,СВЦЭМ!$A$39:$A$782,$A197,СВЦЭМ!$B$39:$B$782,N$190)+'СЕТ СН'!$F$12</f>
        <v>131.39001628</v>
      </c>
      <c r="O197" s="36">
        <f>SUMIFS(СВЦЭМ!$F$39:$F$782,СВЦЭМ!$A$39:$A$782,$A197,СВЦЭМ!$B$39:$B$782,O$190)+'СЕТ СН'!$F$12</f>
        <v>137.70235933000001</v>
      </c>
      <c r="P197" s="36">
        <f>SUMIFS(СВЦЭМ!$F$39:$F$782,СВЦЭМ!$A$39:$A$782,$A197,СВЦЭМ!$B$39:$B$782,P$190)+'СЕТ СН'!$F$12</f>
        <v>137.74856686000001</v>
      </c>
      <c r="Q197" s="36">
        <f>SUMIFS(СВЦЭМ!$F$39:$F$782,СВЦЭМ!$A$39:$A$782,$A197,СВЦЭМ!$B$39:$B$782,Q$190)+'СЕТ СН'!$F$12</f>
        <v>134.82526881000001</v>
      </c>
      <c r="R197" s="36">
        <f>SUMIFS(СВЦЭМ!$F$39:$F$782,СВЦЭМ!$A$39:$A$782,$A197,СВЦЭМ!$B$39:$B$782,R$190)+'СЕТ СН'!$F$12</f>
        <v>129.71382320999999</v>
      </c>
      <c r="S197" s="36">
        <f>SUMIFS(СВЦЭМ!$F$39:$F$782,СВЦЭМ!$A$39:$A$782,$A197,СВЦЭМ!$B$39:$B$782,S$190)+'СЕТ СН'!$F$12</f>
        <v>124.71282148</v>
      </c>
      <c r="T197" s="36">
        <f>SUMIFS(СВЦЭМ!$F$39:$F$782,СВЦЭМ!$A$39:$A$782,$A197,СВЦЭМ!$B$39:$B$782,T$190)+'СЕТ СН'!$F$12</f>
        <v>120.8008578</v>
      </c>
      <c r="U197" s="36">
        <f>SUMIFS(СВЦЭМ!$F$39:$F$782,СВЦЭМ!$A$39:$A$782,$A197,СВЦЭМ!$B$39:$B$782,U$190)+'СЕТ СН'!$F$12</f>
        <v>116.53601003999999</v>
      </c>
      <c r="V197" s="36">
        <f>SUMIFS(СВЦЭМ!$F$39:$F$782,СВЦЭМ!$A$39:$A$782,$A197,СВЦЭМ!$B$39:$B$782,V$190)+'СЕТ СН'!$F$12</f>
        <v>116.27276449</v>
      </c>
      <c r="W197" s="36">
        <f>SUMIFS(СВЦЭМ!$F$39:$F$782,СВЦЭМ!$A$39:$A$782,$A197,СВЦЭМ!$B$39:$B$782,W$190)+'СЕТ СН'!$F$12</f>
        <v>118.79227361</v>
      </c>
      <c r="X197" s="36">
        <f>SUMIFS(СВЦЭМ!$F$39:$F$782,СВЦЭМ!$A$39:$A$782,$A197,СВЦЭМ!$B$39:$B$782,X$190)+'СЕТ СН'!$F$12</f>
        <v>122.78163662</v>
      </c>
      <c r="Y197" s="36">
        <f>SUMIFS(СВЦЭМ!$F$39:$F$782,СВЦЭМ!$A$39:$A$782,$A197,СВЦЭМ!$B$39:$B$782,Y$190)+'СЕТ СН'!$F$12</f>
        <v>126.64080131</v>
      </c>
    </row>
    <row r="198" spans="1:25" ht="15.75" x14ac:dyDescent="0.2">
      <c r="A198" s="35">
        <f t="shared" si="5"/>
        <v>44628</v>
      </c>
      <c r="B198" s="36">
        <f>SUMIFS(СВЦЭМ!$F$39:$F$782,СВЦЭМ!$A$39:$A$782,$A198,СВЦЭМ!$B$39:$B$782,B$190)+'СЕТ СН'!$F$12</f>
        <v>124.58653547999999</v>
      </c>
      <c r="C198" s="36">
        <f>SUMIFS(СВЦЭМ!$F$39:$F$782,СВЦЭМ!$A$39:$A$782,$A198,СВЦЭМ!$B$39:$B$782,C$190)+'СЕТ СН'!$F$12</f>
        <v>128.98064607000001</v>
      </c>
      <c r="D198" s="36">
        <f>SUMIFS(СВЦЭМ!$F$39:$F$782,СВЦЭМ!$A$39:$A$782,$A198,СВЦЭМ!$B$39:$B$782,D$190)+'СЕТ СН'!$F$12</f>
        <v>134.83173153999999</v>
      </c>
      <c r="E198" s="36">
        <f>SUMIFS(СВЦЭМ!$F$39:$F$782,СВЦЭМ!$A$39:$A$782,$A198,СВЦЭМ!$B$39:$B$782,E$190)+'СЕТ СН'!$F$12</f>
        <v>138.84691486</v>
      </c>
      <c r="F198" s="36">
        <f>SUMIFS(СВЦЭМ!$F$39:$F$782,СВЦЭМ!$A$39:$A$782,$A198,СВЦЭМ!$B$39:$B$782,F$190)+'СЕТ СН'!$F$12</f>
        <v>140.77381198</v>
      </c>
      <c r="G198" s="36">
        <f>SUMIFS(СВЦЭМ!$F$39:$F$782,СВЦЭМ!$A$39:$A$782,$A198,СВЦЭМ!$B$39:$B$782,G$190)+'СЕТ СН'!$F$12</f>
        <v>140.26886598999999</v>
      </c>
      <c r="H198" s="36">
        <f>SUMIFS(СВЦЭМ!$F$39:$F$782,СВЦЭМ!$A$39:$A$782,$A198,СВЦЭМ!$B$39:$B$782,H$190)+'СЕТ СН'!$F$12</f>
        <v>137.52411293</v>
      </c>
      <c r="I198" s="36">
        <f>SUMIFS(СВЦЭМ!$F$39:$F$782,СВЦЭМ!$A$39:$A$782,$A198,СВЦЭМ!$B$39:$B$782,I$190)+'СЕТ СН'!$F$12</f>
        <v>127.69081885999999</v>
      </c>
      <c r="J198" s="36">
        <f>SUMIFS(СВЦЭМ!$F$39:$F$782,СВЦЭМ!$A$39:$A$782,$A198,СВЦЭМ!$B$39:$B$782,J$190)+'СЕТ СН'!$F$12</f>
        <v>118.15845476</v>
      </c>
      <c r="K198" s="36">
        <f>SUMIFS(СВЦЭМ!$F$39:$F$782,СВЦЭМ!$A$39:$A$782,$A198,СВЦЭМ!$B$39:$B$782,K$190)+'СЕТ СН'!$F$12</f>
        <v>117.38184702</v>
      </c>
      <c r="L198" s="36">
        <f>SUMIFS(СВЦЭМ!$F$39:$F$782,СВЦЭМ!$A$39:$A$782,$A198,СВЦЭМ!$B$39:$B$782,L$190)+'СЕТ СН'!$F$12</f>
        <v>117.36635817</v>
      </c>
      <c r="M198" s="36">
        <f>SUMIFS(СВЦЭМ!$F$39:$F$782,СВЦЭМ!$A$39:$A$782,$A198,СВЦЭМ!$B$39:$B$782,M$190)+'СЕТ СН'!$F$12</f>
        <v>124.74338905</v>
      </c>
      <c r="N198" s="36">
        <f>SUMIFS(СВЦЭМ!$F$39:$F$782,СВЦЭМ!$A$39:$A$782,$A198,СВЦЭМ!$B$39:$B$782,N$190)+'СЕТ СН'!$F$12</f>
        <v>133.99629429000001</v>
      </c>
      <c r="O198" s="36">
        <f>SUMIFS(СВЦЭМ!$F$39:$F$782,СВЦЭМ!$A$39:$A$782,$A198,СВЦЭМ!$B$39:$B$782,O$190)+'СЕТ СН'!$F$12</f>
        <v>138.48815255</v>
      </c>
      <c r="P198" s="36">
        <f>SUMIFS(СВЦЭМ!$F$39:$F$782,СВЦЭМ!$A$39:$A$782,$A198,СВЦЭМ!$B$39:$B$782,P$190)+'СЕТ СН'!$F$12</f>
        <v>138.73889621000001</v>
      </c>
      <c r="Q198" s="36">
        <f>SUMIFS(СВЦЭМ!$F$39:$F$782,СВЦЭМ!$A$39:$A$782,$A198,СВЦЭМ!$B$39:$B$782,Q$190)+'СЕТ СН'!$F$12</f>
        <v>136.50037101999999</v>
      </c>
      <c r="R198" s="36">
        <f>SUMIFS(СВЦЭМ!$F$39:$F$782,СВЦЭМ!$A$39:$A$782,$A198,СВЦЭМ!$B$39:$B$782,R$190)+'СЕТ СН'!$F$12</f>
        <v>130.15741030999999</v>
      </c>
      <c r="S198" s="36">
        <f>SUMIFS(СВЦЭМ!$F$39:$F$782,СВЦЭМ!$A$39:$A$782,$A198,СВЦЭМ!$B$39:$B$782,S$190)+'СЕТ СН'!$F$12</f>
        <v>124.00426951</v>
      </c>
      <c r="T198" s="36">
        <f>SUMIFS(СВЦЭМ!$F$39:$F$782,СВЦЭМ!$A$39:$A$782,$A198,СВЦЭМ!$B$39:$B$782,T$190)+'СЕТ СН'!$F$12</f>
        <v>118.92838378</v>
      </c>
      <c r="U198" s="36">
        <f>SUMIFS(СВЦЭМ!$F$39:$F$782,СВЦЭМ!$A$39:$A$782,$A198,СВЦЭМ!$B$39:$B$782,U$190)+'СЕТ СН'!$F$12</f>
        <v>116.21604576</v>
      </c>
      <c r="V198" s="36">
        <f>SUMIFS(СВЦЭМ!$F$39:$F$782,СВЦЭМ!$A$39:$A$782,$A198,СВЦЭМ!$B$39:$B$782,V$190)+'СЕТ СН'!$F$12</f>
        <v>116.87593191000001</v>
      </c>
      <c r="W198" s="36">
        <f>SUMIFS(СВЦЭМ!$F$39:$F$782,СВЦЭМ!$A$39:$A$782,$A198,СВЦЭМ!$B$39:$B$782,W$190)+'СЕТ СН'!$F$12</f>
        <v>118.65623152000001</v>
      </c>
      <c r="X198" s="36">
        <f>SUMIFS(СВЦЭМ!$F$39:$F$782,СВЦЭМ!$A$39:$A$782,$A198,СВЦЭМ!$B$39:$B$782,X$190)+'СЕТ СН'!$F$12</f>
        <v>122.05636043</v>
      </c>
      <c r="Y198" s="36">
        <f>SUMIFS(СВЦЭМ!$F$39:$F$782,СВЦЭМ!$A$39:$A$782,$A198,СВЦЭМ!$B$39:$B$782,Y$190)+'СЕТ СН'!$F$12</f>
        <v>126.48233168</v>
      </c>
    </row>
    <row r="199" spans="1:25" ht="15.75" x14ac:dyDescent="0.2">
      <c r="A199" s="35">
        <f t="shared" si="5"/>
        <v>44629</v>
      </c>
      <c r="B199" s="36">
        <f>SUMIFS(СВЦЭМ!$F$39:$F$782,СВЦЭМ!$A$39:$A$782,$A199,СВЦЭМ!$B$39:$B$782,B$190)+'СЕТ СН'!$F$12</f>
        <v>125.50338425</v>
      </c>
      <c r="C199" s="36">
        <f>SUMIFS(СВЦЭМ!$F$39:$F$782,СВЦЭМ!$A$39:$A$782,$A199,СВЦЭМ!$B$39:$B$782,C$190)+'СЕТ СН'!$F$12</f>
        <v>131.98951685</v>
      </c>
      <c r="D199" s="36">
        <f>SUMIFS(СВЦЭМ!$F$39:$F$782,СВЦЭМ!$A$39:$A$782,$A199,СВЦЭМ!$B$39:$B$782,D$190)+'СЕТ СН'!$F$12</f>
        <v>136.91959477</v>
      </c>
      <c r="E199" s="36">
        <f>SUMIFS(СВЦЭМ!$F$39:$F$782,СВЦЭМ!$A$39:$A$782,$A199,СВЦЭМ!$B$39:$B$782,E$190)+'СЕТ СН'!$F$12</f>
        <v>140.17402086999999</v>
      </c>
      <c r="F199" s="36">
        <f>SUMIFS(СВЦЭМ!$F$39:$F$782,СВЦЭМ!$A$39:$A$782,$A199,СВЦЭМ!$B$39:$B$782,F$190)+'СЕТ СН'!$F$12</f>
        <v>144.11525208</v>
      </c>
      <c r="G199" s="36">
        <f>SUMIFS(СВЦЭМ!$F$39:$F$782,СВЦЭМ!$A$39:$A$782,$A199,СВЦЭМ!$B$39:$B$782,G$190)+'СЕТ СН'!$F$12</f>
        <v>143.06581033000001</v>
      </c>
      <c r="H199" s="36">
        <f>SUMIFS(СВЦЭМ!$F$39:$F$782,СВЦЭМ!$A$39:$A$782,$A199,СВЦЭМ!$B$39:$B$782,H$190)+'СЕТ СН'!$F$12</f>
        <v>135.92072897</v>
      </c>
      <c r="I199" s="36">
        <f>SUMIFS(СВЦЭМ!$F$39:$F$782,СВЦЭМ!$A$39:$A$782,$A199,СВЦЭМ!$B$39:$B$782,I$190)+'СЕТ СН'!$F$12</f>
        <v>131.43950332</v>
      </c>
      <c r="J199" s="36">
        <f>SUMIFS(СВЦЭМ!$F$39:$F$782,СВЦЭМ!$A$39:$A$782,$A199,СВЦЭМ!$B$39:$B$782,J$190)+'СЕТ СН'!$F$12</f>
        <v>128.68574429</v>
      </c>
      <c r="K199" s="36">
        <f>SUMIFS(СВЦЭМ!$F$39:$F$782,СВЦЭМ!$A$39:$A$782,$A199,СВЦЭМ!$B$39:$B$782,K$190)+'СЕТ СН'!$F$12</f>
        <v>127.40671974</v>
      </c>
      <c r="L199" s="36">
        <f>SUMIFS(СВЦЭМ!$F$39:$F$782,СВЦЭМ!$A$39:$A$782,$A199,СВЦЭМ!$B$39:$B$782,L$190)+'СЕТ СН'!$F$12</f>
        <v>128.39690454999999</v>
      </c>
      <c r="M199" s="36">
        <f>SUMIFS(СВЦЭМ!$F$39:$F$782,СВЦЭМ!$A$39:$A$782,$A199,СВЦЭМ!$B$39:$B$782,M$190)+'СЕТ СН'!$F$12</f>
        <v>133.55552225</v>
      </c>
      <c r="N199" s="36">
        <f>SUMIFS(СВЦЭМ!$F$39:$F$782,СВЦЭМ!$A$39:$A$782,$A199,СВЦЭМ!$B$39:$B$782,N$190)+'СЕТ СН'!$F$12</f>
        <v>137.32234789</v>
      </c>
      <c r="O199" s="36">
        <f>SUMIFS(СВЦЭМ!$F$39:$F$782,СВЦЭМ!$A$39:$A$782,$A199,СВЦЭМ!$B$39:$B$782,O$190)+'СЕТ СН'!$F$12</f>
        <v>142.44024293000001</v>
      </c>
      <c r="P199" s="36">
        <f>SUMIFS(СВЦЭМ!$F$39:$F$782,СВЦЭМ!$A$39:$A$782,$A199,СВЦЭМ!$B$39:$B$782,P$190)+'СЕТ СН'!$F$12</f>
        <v>143.25719663000001</v>
      </c>
      <c r="Q199" s="36">
        <f>SUMIFS(СВЦЭМ!$F$39:$F$782,СВЦЭМ!$A$39:$A$782,$A199,СВЦЭМ!$B$39:$B$782,Q$190)+'СЕТ СН'!$F$12</f>
        <v>141.85890739000001</v>
      </c>
      <c r="R199" s="36">
        <f>SUMIFS(СВЦЭМ!$F$39:$F$782,СВЦЭМ!$A$39:$A$782,$A199,СВЦЭМ!$B$39:$B$782,R$190)+'СЕТ СН'!$F$12</f>
        <v>137.2815947</v>
      </c>
      <c r="S199" s="36">
        <f>SUMIFS(СВЦЭМ!$F$39:$F$782,СВЦЭМ!$A$39:$A$782,$A199,СВЦЭМ!$B$39:$B$782,S$190)+'СЕТ СН'!$F$12</f>
        <v>131.40803407000001</v>
      </c>
      <c r="T199" s="36">
        <f>SUMIFS(СВЦЭМ!$F$39:$F$782,СВЦЭМ!$A$39:$A$782,$A199,СВЦЭМ!$B$39:$B$782,T$190)+'СЕТ СН'!$F$12</f>
        <v>126.77905581</v>
      </c>
      <c r="U199" s="36">
        <f>SUMIFS(СВЦЭМ!$F$39:$F$782,СВЦЭМ!$A$39:$A$782,$A199,СВЦЭМ!$B$39:$B$782,U$190)+'СЕТ СН'!$F$12</f>
        <v>123.7754607</v>
      </c>
      <c r="V199" s="36">
        <f>SUMIFS(СВЦЭМ!$F$39:$F$782,СВЦЭМ!$A$39:$A$782,$A199,СВЦЭМ!$B$39:$B$782,V$190)+'СЕТ СН'!$F$12</f>
        <v>125.43870063</v>
      </c>
      <c r="W199" s="36">
        <f>SUMIFS(СВЦЭМ!$F$39:$F$782,СВЦЭМ!$A$39:$A$782,$A199,СВЦЭМ!$B$39:$B$782,W$190)+'СЕТ СН'!$F$12</f>
        <v>127.31168088</v>
      </c>
      <c r="X199" s="36">
        <f>SUMIFS(СВЦЭМ!$F$39:$F$782,СВЦЭМ!$A$39:$A$782,$A199,СВЦЭМ!$B$39:$B$782,X$190)+'СЕТ СН'!$F$12</f>
        <v>130.2614853</v>
      </c>
      <c r="Y199" s="36">
        <f>SUMIFS(СВЦЭМ!$F$39:$F$782,СВЦЭМ!$A$39:$A$782,$A199,СВЦЭМ!$B$39:$B$782,Y$190)+'СЕТ СН'!$F$12</f>
        <v>132.04747724000001</v>
      </c>
    </row>
    <row r="200" spans="1:25" ht="15.75" x14ac:dyDescent="0.2">
      <c r="A200" s="35">
        <f t="shared" si="5"/>
        <v>44630</v>
      </c>
      <c r="B200" s="36">
        <f>SUMIFS(СВЦЭМ!$F$39:$F$782,СВЦЭМ!$A$39:$A$782,$A200,СВЦЭМ!$B$39:$B$782,B$190)+'СЕТ СН'!$F$12</f>
        <v>132.18709916</v>
      </c>
      <c r="C200" s="36">
        <f>SUMIFS(СВЦЭМ!$F$39:$F$782,СВЦЭМ!$A$39:$A$782,$A200,СВЦЭМ!$B$39:$B$782,C$190)+'СЕТ СН'!$F$12</f>
        <v>138.97344704</v>
      </c>
      <c r="D200" s="36">
        <f>SUMIFS(СВЦЭМ!$F$39:$F$782,СВЦЭМ!$A$39:$A$782,$A200,СВЦЭМ!$B$39:$B$782,D$190)+'СЕТ СН'!$F$12</f>
        <v>142.91095442</v>
      </c>
      <c r="E200" s="36">
        <f>SUMIFS(СВЦЭМ!$F$39:$F$782,СВЦЭМ!$A$39:$A$782,$A200,СВЦЭМ!$B$39:$B$782,E$190)+'СЕТ СН'!$F$12</f>
        <v>146.85781258</v>
      </c>
      <c r="F200" s="36">
        <f>SUMIFS(СВЦЭМ!$F$39:$F$782,СВЦЭМ!$A$39:$A$782,$A200,СВЦЭМ!$B$39:$B$782,F$190)+'СЕТ СН'!$F$12</f>
        <v>148.22046035</v>
      </c>
      <c r="G200" s="36">
        <f>SUMIFS(СВЦЭМ!$F$39:$F$782,СВЦЭМ!$A$39:$A$782,$A200,СВЦЭМ!$B$39:$B$782,G$190)+'СЕТ СН'!$F$12</f>
        <v>145.51659419999999</v>
      </c>
      <c r="H200" s="36">
        <f>SUMIFS(СВЦЭМ!$F$39:$F$782,СВЦЭМ!$A$39:$A$782,$A200,СВЦЭМ!$B$39:$B$782,H$190)+'СЕТ СН'!$F$12</f>
        <v>138.36076964</v>
      </c>
      <c r="I200" s="36">
        <f>SUMIFS(СВЦЭМ!$F$39:$F$782,СВЦЭМ!$A$39:$A$782,$A200,СВЦЭМ!$B$39:$B$782,I$190)+'СЕТ СН'!$F$12</f>
        <v>129.28537093</v>
      </c>
      <c r="J200" s="36">
        <f>SUMIFS(СВЦЭМ!$F$39:$F$782,СВЦЭМ!$A$39:$A$782,$A200,СВЦЭМ!$B$39:$B$782,J$190)+'СЕТ СН'!$F$12</f>
        <v>125.00804999</v>
      </c>
      <c r="K200" s="36">
        <f>SUMIFS(СВЦЭМ!$F$39:$F$782,СВЦЭМ!$A$39:$A$782,$A200,СВЦЭМ!$B$39:$B$782,K$190)+'СЕТ СН'!$F$12</f>
        <v>127.26902758999999</v>
      </c>
      <c r="L200" s="36">
        <f>SUMIFS(СВЦЭМ!$F$39:$F$782,СВЦЭМ!$A$39:$A$782,$A200,СВЦЭМ!$B$39:$B$782,L$190)+'СЕТ СН'!$F$12</f>
        <v>127.97297159</v>
      </c>
      <c r="M200" s="36">
        <f>SUMIFS(СВЦЭМ!$F$39:$F$782,СВЦЭМ!$A$39:$A$782,$A200,СВЦЭМ!$B$39:$B$782,M$190)+'СЕТ СН'!$F$12</f>
        <v>131.00308304999999</v>
      </c>
      <c r="N200" s="36">
        <f>SUMIFS(СВЦЭМ!$F$39:$F$782,СВЦЭМ!$A$39:$A$782,$A200,СВЦЭМ!$B$39:$B$782,N$190)+'СЕТ СН'!$F$12</f>
        <v>136.63712181</v>
      </c>
      <c r="O200" s="36">
        <f>SUMIFS(СВЦЭМ!$F$39:$F$782,СВЦЭМ!$A$39:$A$782,$A200,СВЦЭМ!$B$39:$B$782,O$190)+'СЕТ СН'!$F$12</f>
        <v>141.48048777</v>
      </c>
      <c r="P200" s="36">
        <f>SUMIFS(СВЦЭМ!$F$39:$F$782,СВЦЭМ!$A$39:$A$782,$A200,СВЦЭМ!$B$39:$B$782,P$190)+'СЕТ СН'!$F$12</f>
        <v>143.20110539000001</v>
      </c>
      <c r="Q200" s="36">
        <f>SUMIFS(СВЦЭМ!$F$39:$F$782,СВЦЭМ!$A$39:$A$782,$A200,СВЦЭМ!$B$39:$B$782,Q$190)+'СЕТ СН'!$F$12</f>
        <v>140.52269089999999</v>
      </c>
      <c r="R200" s="36">
        <f>SUMIFS(СВЦЭМ!$F$39:$F$782,СВЦЭМ!$A$39:$A$782,$A200,СВЦЭМ!$B$39:$B$782,R$190)+'СЕТ СН'!$F$12</f>
        <v>135.63514072999999</v>
      </c>
      <c r="S200" s="36">
        <f>SUMIFS(СВЦЭМ!$F$39:$F$782,СВЦЭМ!$A$39:$A$782,$A200,СВЦЭМ!$B$39:$B$782,S$190)+'СЕТ СН'!$F$12</f>
        <v>129.48181711999999</v>
      </c>
      <c r="T200" s="36">
        <f>SUMIFS(СВЦЭМ!$F$39:$F$782,СВЦЭМ!$A$39:$A$782,$A200,СВЦЭМ!$B$39:$B$782,T$190)+'СЕТ СН'!$F$12</f>
        <v>125.52047869</v>
      </c>
      <c r="U200" s="36">
        <f>SUMIFS(СВЦЭМ!$F$39:$F$782,СВЦЭМ!$A$39:$A$782,$A200,СВЦЭМ!$B$39:$B$782,U$190)+'СЕТ СН'!$F$12</f>
        <v>120.55034147000001</v>
      </c>
      <c r="V200" s="36">
        <f>SUMIFS(СВЦЭМ!$F$39:$F$782,СВЦЭМ!$A$39:$A$782,$A200,СВЦЭМ!$B$39:$B$782,V$190)+'СЕТ СН'!$F$12</f>
        <v>122.18875747</v>
      </c>
      <c r="W200" s="36">
        <f>SUMIFS(СВЦЭМ!$F$39:$F$782,СВЦЭМ!$A$39:$A$782,$A200,СВЦЭМ!$B$39:$B$782,W$190)+'СЕТ СН'!$F$12</f>
        <v>125.6375103</v>
      </c>
      <c r="X200" s="36">
        <f>SUMIFS(СВЦЭМ!$F$39:$F$782,СВЦЭМ!$A$39:$A$782,$A200,СВЦЭМ!$B$39:$B$782,X$190)+'СЕТ СН'!$F$12</f>
        <v>128.65155645999999</v>
      </c>
      <c r="Y200" s="36">
        <f>SUMIFS(СВЦЭМ!$F$39:$F$782,СВЦЭМ!$A$39:$A$782,$A200,СВЦЭМ!$B$39:$B$782,Y$190)+'СЕТ СН'!$F$12</f>
        <v>131.13948414000001</v>
      </c>
    </row>
    <row r="201" spans="1:25" ht="15.75" x14ac:dyDescent="0.2">
      <c r="A201" s="35">
        <f t="shared" si="5"/>
        <v>44631</v>
      </c>
      <c r="B201" s="36">
        <f>SUMIFS(СВЦЭМ!$F$39:$F$782,СВЦЭМ!$A$39:$A$782,$A201,СВЦЭМ!$B$39:$B$782,B$190)+'СЕТ СН'!$F$12</f>
        <v>129.60459299999999</v>
      </c>
      <c r="C201" s="36">
        <f>SUMIFS(СВЦЭМ!$F$39:$F$782,СВЦЭМ!$A$39:$A$782,$A201,СВЦЭМ!$B$39:$B$782,C$190)+'СЕТ СН'!$F$12</f>
        <v>135.38065545000001</v>
      </c>
      <c r="D201" s="36">
        <f>SUMIFS(СВЦЭМ!$F$39:$F$782,СВЦЭМ!$A$39:$A$782,$A201,СВЦЭМ!$B$39:$B$782,D$190)+'СЕТ СН'!$F$12</f>
        <v>142.91657468</v>
      </c>
      <c r="E201" s="36">
        <f>SUMIFS(СВЦЭМ!$F$39:$F$782,СВЦЭМ!$A$39:$A$782,$A201,СВЦЭМ!$B$39:$B$782,E$190)+'СЕТ СН'!$F$12</f>
        <v>147.23245692</v>
      </c>
      <c r="F201" s="36">
        <f>SUMIFS(СВЦЭМ!$F$39:$F$782,СВЦЭМ!$A$39:$A$782,$A201,СВЦЭМ!$B$39:$B$782,F$190)+'СЕТ СН'!$F$12</f>
        <v>149.27156481</v>
      </c>
      <c r="G201" s="36">
        <f>SUMIFS(СВЦЭМ!$F$39:$F$782,СВЦЭМ!$A$39:$A$782,$A201,СВЦЭМ!$B$39:$B$782,G$190)+'СЕТ СН'!$F$12</f>
        <v>145.69823366</v>
      </c>
      <c r="H201" s="36">
        <f>SUMIFS(СВЦЭМ!$F$39:$F$782,СВЦЭМ!$A$39:$A$782,$A201,СВЦЭМ!$B$39:$B$782,H$190)+'СЕТ СН'!$F$12</f>
        <v>139.11984838999999</v>
      </c>
      <c r="I201" s="36">
        <f>SUMIFS(СВЦЭМ!$F$39:$F$782,СВЦЭМ!$A$39:$A$782,$A201,СВЦЭМ!$B$39:$B$782,I$190)+'СЕТ СН'!$F$12</f>
        <v>129.89389155000001</v>
      </c>
      <c r="J201" s="36">
        <f>SUMIFS(СВЦЭМ!$F$39:$F$782,СВЦЭМ!$A$39:$A$782,$A201,СВЦЭМ!$B$39:$B$782,J$190)+'СЕТ СН'!$F$12</f>
        <v>124.3620378</v>
      </c>
      <c r="K201" s="36">
        <f>SUMIFS(СВЦЭМ!$F$39:$F$782,СВЦЭМ!$A$39:$A$782,$A201,СВЦЭМ!$B$39:$B$782,K$190)+'СЕТ СН'!$F$12</f>
        <v>123.38510268</v>
      </c>
      <c r="L201" s="36">
        <f>SUMIFS(СВЦЭМ!$F$39:$F$782,СВЦЭМ!$A$39:$A$782,$A201,СВЦЭМ!$B$39:$B$782,L$190)+'СЕТ СН'!$F$12</f>
        <v>124.54798981</v>
      </c>
      <c r="M201" s="36">
        <f>SUMIFS(СВЦЭМ!$F$39:$F$782,СВЦЭМ!$A$39:$A$782,$A201,СВЦЭМ!$B$39:$B$782,M$190)+'СЕТ СН'!$F$12</f>
        <v>132.56435445</v>
      </c>
      <c r="N201" s="36">
        <f>SUMIFS(СВЦЭМ!$F$39:$F$782,СВЦЭМ!$A$39:$A$782,$A201,СВЦЭМ!$B$39:$B$782,N$190)+'СЕТ СН'!$F$12</f>
        <v>138.91438812000001</v>
      </c>
      <c r="O201" s="36">
        <f>SUMIFS(СВЦЭМ!$F$39:$F$782,СВЦЭМ!$A$39:$A$782,$A201,СВЦЭМ!$B$39:$B$782,O$190)+'СЕТ СН'!$F$12</f>
        <v>141.59254655000001</v>
      </c>
      <c r="P201" s="36">
        <f>SUMIFS(СВЦЭМ!$F$39:$F$782,СВЦЭМ!$A$39:$A$782,$A201,СВЦЭМ!$B$39:$B$782,P$190)+'СЕТ СН'!$F$12</f>
        <v>142.86881421999999</v>
      </c>
      <c r="Q201" s="36">
        <f>SUMIFS(СВЦЭМ!$F$39:$F$782,СВЦЭМ!$A$39:$A$782,$A201,СВЦЭМ!$B$39:$B$782,Q$190)+'СЕТ СН'!$F$12</f>
        <v>141.61524904999999</v>
      </c>
      <c r="R201" s="36">
        <f>SUMIFS(СВЦЭМ!$F$39:$F$782,СВЦЭМ!$A$39:$A$782,$A201,СВЦЭМ!$B$39:$B$782,R$190)+'СЕТ СН'!$F$12</f>
        <v>137.66410074999999</v>
      </c>
      <c r="S201" s="36">
        <f>SUMIFS(СВЦЭМ!$F$39:$F$782,СВЦЭМ!$A$39:$A$782,$A201,СВЦЭМ!$B$39:$B$782,S$190)+'СЕТ СН'!$F$12</f>
        <v>132.20711420000001</v>
      </c>
      <c r="T201" s="36">
        <f>SUMIFS(СВЦЭМ!$F$39:$F$782,СВЦЭМ!$A$39:$A$782,$A201,СВЦЭМ!$B$39:$B$782,T$190)+'СЕТ СН'!$F$12</f>
        <v>124.54956835</v>
      </c>
      <c r="U201" s="36">
        <f>SUMIFS(СВЦЭМ!$F$39:$F$782,СВЦЭМ!$A$39:$A$782,$A201,СВЦЭМ!$B$39:$B$782,U$190)+'СЕТ СН'!$F$12</f>
        <v>123.65409449000001</v>
      </c>
      <c r="V201" s="36">
        <f>SUMIFS(СВЦЭМ!$F$39:$F$782,СВЦЭМ!$A$39:$A$782,$A201,СВЦЭМ!$B$39:$B$782,V$190)+'СЕТ СН'!$F$12</f>
        <v>125.18778645</v>
      </c>
      <c r="W201" s="36">
        <f>SUMIFS(СВЦЭМ!$F$39:$F$782,СВЦЭМ!$A$39:$A$782,$A201,СВЦЭМ!$B$39:$B$782,W$190)+'СЕТ СН'!$F$12</f>
        <v>128.79604785000001</v>
      </c>
      <c r="X201" s="36">
        <f>SUMIFS(СВЦЭМ!$F$39:$F$782,СВЦЭМ!$A$39:$A$782,$A201,СВЦЭМ!$B$39:$B$782,X$190)+'СЕТ СН'!$F$12</f>
        <v>130.73601399</v>
      </c>
      <c r="Y201" s="36">
        <f>SUMIFS(СВЦЭМ!$F$39:$F$782,СВЦЭМ!$A$39:$A$782,$A201,СВЦЭМ!$B$39:$B$782,Y$190)+'СЕТ СН'!$F$12</f>
        <v>133.79486241999999</v>
      </c>
    </row>
    <row r="202" spans="1:25" ht="15.75" x14ac:dyDescent="0.2">
      <c r="A202" s="35">
        <f t="shared" si="5"/>
        <v>44632</v>
      </c>
      <c r="B202" s="36">
        <f>SUMIFS(СВЦЭМ!$F$39:$F$782,СВЦЭМ!$A$39:$A$782,$A202,СВЦЭМ!$B$39:$B$782,B$190)+'СЕТ СН'!$F$12</f>
        <v>132.16181370999999</v>
      </c>
      <c r="C202" s="36">
        <f>SUMIFS(СВЦЭМ!$F$39:$F$782,СВЦЭМ!$A$39:$A$782,$A202,СВЦЭМ!$B$39:$B$782,C$190)+'СЕТ СН'!$F$12</f>
        <v>141.11427746000001</v>
      </c>
      <c r="D202" s="36">
        <f>SUMIFS(СВЦЭМ!$F$39:$F$782,СВЦЭМ!$A$39:$A$782,$A202,СВЦЭМ!$B$39:$B$782,D$190)+'СЕТ СН'!$F$12</f>
        <v>147.99187699000001</v>
      </c>
      <c r="E202" s="36">
        <f>SUMIFS(СВЦЭМ!$F$39:$F$782,СВЦЭМ!$A$39:$A$782,$A202,СВЦЭМ!$B$39:$B$782,E$190)+'СЕТ СН'!$F$12</f>
        <v>151.0716583</v>
      </c>
      <c r="F202" s="36">
        <f>SUMIFS(СВЦЭМ!$F$39:$F$782,СВЦЭМ!$A$39:$A$782,$A202,СВЦЭМ!$B$39:$B$782,F$190)+'СЕТ СН'!$F$12</f>
        <v>151.63718274999999</v>
      </c>
      <c r="G202" s="36">
        <f>SUMIFS(СВЦЭМ!$F$39:$F$782,СВЦЭМ!$A$39:$A$782,$A202,СВЦЭМ!$B$39:$B$782,G$190)+'СЕТ СН'!$F$12</f>
        <v>151.16135964</v>
      </c>
      <c r="H202" s="36">
        <f>SUMIFS(СВЦЭМ!$F$39:$F$782,СВЦЭМ!$A$39:$A$782,$A202,СВЦЭМ!$B$39:$B$782,H$190)+'СЕТ СН'!$F$12</f>
        <v>146.60108686000001</v>
      </c>
      <c r="I202" s="36">
        <f>SUMIFS(СВЦЭМ!$F$39:$F$782,СВЦЭМ!$A$39:$A$782,$A202,СВЦЭМ!$B$39:$B$782,I$190)+'СЕТ СН'!$F$12</f>
        <v>135.86143172000001</v>
      </c>
      <c r="J202" s="36">
        <f>SUMIFS(СВЦЭМ!$F$39:$F$782,СВЦЭМ!$A$39:$A$782,$A202,СВЦЭМ!$B$39:$B$782,J$190)+'СЕТ СН'!$F$12</f>
        <v>125.96061028</v>
      </c>
      <c r="K202" s="36">
        <f>SUMIFS(СВЦЭМ!$F$39:$F$782,СВЦЭМ!$A$39:$A$782,$A202,СВЦЭМ!$B$39:$B$782,K$190)+'СЕТ СН'!$F$12</f>
        <v>124.27066287</v>
      </c>
      <c r="L202" s="36">
        <f>SUMIFS(СВЦЭМ!$F$39:$F$782,СВЦЭМ!$A$39:$A$782,$A202,СВЦЭМ!$B$39:$B$782,L$190)+'СЕТ СН'!$F$12</f>
        <v>124.00733864</v>
      </c>
      <c r="M202" s="36">
        <f>SUMIFS(СВЦЭМ!$F$39:$F$782,СВЦЭМ!$A$39:$A$782,$A202,СВЦЭМ!$B$39:$B$782,M$190)+'СЕТ СН'!$F$12</f>
        <v>130.80642696999999</v>
      </c>
      <c r="N202" s="36">
        <f>SUMIFS(СВЦЭМ!$F$39:$F$782,СВЦЭМ!$A$39:$A$782,$A202,СВЦЭМ!$B$39:$B$782,N$190)+'СЕТ СН'!$F$12</f>
        <v>136.68340734</v>
      </c>
      <c r="O202" s="36">
        <f>SUMIFS(СВЦЭМ!$F$39:$F$782,СВЦЭМ!$A$39:$A$782,$A202,СВЦЭМ!$B$39:$B$782,O$190)+'СЕТ СН'!$F$12</f>
        <v>143.06804729000001</v>
      </c>
      <c r="P202" s="36">
        <f>SUMIFS(СВЦЭМ!$F$39:$F$782,СВЦЭМ!$A$39:$A$782,$A202,СВЦЭМ!$B$39:$B$782,P$190)+'СЕТ СН'!$F$12</f>
        <v>144.86588484000001</v>
      </c>
      <c r="Q202" s="36">
        <f>SUMIFS(СВЦЭМ!$F$39:$F$782,СВЦЭМ!$A$39:$A$782,$A202,СВЦЭМ!$B$39:$B$782,Q$190)+'СЕТ СН'!$F$12</f>
        <v>142.0164834</v>
      </c>
      <c r="R202" s="36">
        <f>SUMIFS(СВЦЭМ!$F$39:$F$782,СВЦЭМ!$A$39:$A$782,$A202,СВЦЭМ!$B$39:$B$782,R$190)+'СЕТ СН'!$F$12</f>
        <v>137.68336352</v>
      </c>
      <c r="S202" s="36">
        <f>SUMIFS(СВЦЭМ!$F$39:$F$782,СВЦЭМ!$A$39:$A$782,$A202,СВЦЭМ!$B$39:$B$782,S$190)+'СЕТ СН'!$F$12</f>
        <v>131.97152593000001</v>
      </c>
      <c r="T202" s="36">
        <f>SUMIFS(СВЦЭМ!$F$39:$F$782,СВЦЭМ!$A$39:$A$782,$A202,СВЦЭМ!$B$39:$B$782,T$190)+'СЕТ СН'!$F$12</f>
        <v>126.75103169</v>
      </c>
      <c r="U202" s="36">
        <f>SUMIFS(СВЦЭМ!$F$39:$F$782,СВЦЭМ!$A$39:$A$782,$A202,СВЦЭМ!$B$39:$B$782,U$190)+'СЕТ СН'!$F$12</f>
        <v>123.37013665000001</v>
      </c>
      <c r="V202" s="36">
        <f>SUMIFS(СВЦЭМ!$F$39:$F$782,СВЦЭМ!$A$39:$A$782,$A202,СВЦЭМ!$B$39:$B$782,V$190)+'СЕТ СН'!$F$12</f>
        <v>124.7465316</v>
      </c>
      <c r="W202" s="36">
        <f>SUMIFS(СВЦЭМ!$F$39:$F$782,СВЦЭМ!$A$39:$A$782,$A202,СВЦЭМ!$B$39:$B$782,W$190)+'СЕТ СН'!$F$12</f>
        <v>127.21436289</v>
      </c>
      <c r="X202" s="36">
        <f>SUMIFS(СВЦЭМ!$F$39:$F$782,СВЦЭМ!$A$39:$A$782,$A202,СВЦЭМ!$B$39:$B$782,X$190)+'СЕТ СН'!$F$12</f>
        <v>129.7202121</v>
      </c>
      <c r="Y202" s="36">
        <f>SUMIFS(СВЦЭМ!$F$39:$F$782,СВЦЭМ!$A$39:$A$782,$A202,СВЦЭМ!$B$39:$B$782,Y$190)+'СЕТ СН'!$F$12</f>
        <v>133.7933061</v>
      </c>
    </row>
    <row r="203" spans="1:25" ht="15.75" x14ac:dyDescent="0.2">
      <c r="A203" s="35">
        <f t="shared" si="5"/>
        <v>44633</v>
      </c>
      <c r="B203" s="36">
        <f>SUMIFS(СВЦЭМ!$F$39:$F$782,СВЦЭМ!$A$39:$A$782,$A203,СВЦЭМ!$B$39:$B$782,B$190)+'СЕТ СН'!$F$12</f>
        <v>135.6016793</v>
      </c>
      <c r="C203" s="36">
        <f>SUMIFS(СВЦЭМ!$F$39:$F$782,СВЦЭМ!$A$39:$A$782,$A203,СВЦЭМ!$B$39:$B$782,C$190)+'СЕТ СН'!$F$12</f>
        <v>142.36319465</v>
      </c>
      <c r="D203" s="36">
        <f>SUMIFS(СВЦЭМ!$F$39:$F$782,СВЦЭМ!$A$39:$A$782,$A203,СВЦЭМ!$B$39:$B$782,D$190)+'СЕТ СН'!$F$12</f>
        <v>148.35765626</v>
      </c>
      <c r="E203" s="36">
        <f>SUMIFS(СВЦЭМ!$F$39:$F$782,СВЦЭМ!$A$39:$A$782,$A203,СВЦЭМ!$B$39:$B$782,E$190)+'СЕТ СН'!$F$12</f>
        <v>151.70264438999999</v>
      </c>
      <c r="F203" s="36">
        <f>SUMIFS(СВЦЭМ!$F$39:$F$782,СВЦЭМ!$A$39:$A$782,$A203,СВЦЭМ!$B$39:$B$782,F$190)+'СЕТ СН'!$F$12</f>
        <v>155.08126586</v>
      </c>
      <c r="G203" s="36">
        <f>SUMIFS(СВЦЭМ!$F$39:$F$782,СВЦЭМ!$A$39:$A$782,$A203,СВЦЭМ!$B$39:$B$782,G$190)+'СЕТ СН'!$F$12</f>
        <v>154.51017888000001</v>
      </c>
      <c r="H203" s="36">
        <f>SUMIFS(СВЦЭМ!$F$39:$F$782,СВЦЭМ!$A$39:$A$782,$A203,СВЦЭМ!$B$39:$B$782,H$190)+'СЕТ СН'!$F$12</f>
        <v>150.43068645</v>
      </c>
      <c r="I203" s="36">
        <f>SUMIFS(СВЦЭМ!$F$39:$F$782,СВЦЭМ!$A$39:$A$782,$A203,СВЦЭМ!$B$39:$B$782,I$190)+'СЕТ СН'!$F$12</f>
        <v>140.09909504999999</v>
      </c>
      <c r="J203" s="36">
        <f>SUMIFS(СВЦЭМ!$F$39:$F$782,СВЦЭМ!$A$39:$A$782,$A203,СВЦЭМ!$B$39:$B$782,J$190)+'СЕТ СН'!$F$12</f>
        <v>131.40521724999999</v>
      </c>
      <c r="K203" s="36">
        <f>SUMIFS(СВЦЭМ!$F$39:$F$782,СВЦЭМ!$A$39:$A$782,$A203,СВЦЭМ!$B$39:$B$782,K$190)+'СЕТ СН'!$F$12</f>
        <v>126.91640206</v>
      </c>
      <c r="L203" s="36">
        <f>SUMIFS(СВЦЭМ!$F$39:$F$782,СВЦЭМ!$A$39:$A$782,$A203,СВЦЭМ!$B$39:$B$782,L$190)+'СЕТ СН'!$F$12</f>
        <v>126.69734167999999</v>
      </c>
      <c r="M203" s="36">
        <f>SUMIFS(СВЦЭМ!$F$39:$F$782,СВЦЭМ!$A$39:$A$782,$A203,СВЦЭМ!$B$39:$B$782,M$190)+'СЕТ СН'!$F$12</f>
        <v>132.20928225</v>
      </c>
      <c r="N203" s="36">
        <f>SUMIFS(СВЦЭМ!$F$39:$F$782,СВЦЭМ!$A$39:$A$782,$A203,СВЦЭМ!$B$39:$B$782,N$190)+'СЕТ СН'!$F$12</f>
        <v>136.16803952000001</v>
      </c>
      <c r="O203" s="36">
        <f>SUMIFS(СВЦЭМ!$F$39:$F$782,СВЦЭМ!$A$39:$A$782,$A203,СВЦЭМ!$B$39:$B$782,O$190)+'СЕТ СН'!$F$12</f>
        <v>140.57273451</v>
      </c>
      <c r="P203" s="36">
        <f>SUMIFS(СВЦЭМ!$F$39:$F$782,СВЦЭМ!$A$39:$A$782,$A203,СВЦЭМ!$B$39:$B$782,P$190)+'СЕТ СН'!$F$12</f>
        <v>142.79246064</v>
      </c>
      <c r="Q203" s="36">
        <f>SUMIFS(СВЦЭМ!$F$39:$F$782,СВЦЭМ!$A$39:$A$782,$A203,СВЦЭМ!$B$39:$B$782,Q$190)+'СЕТ СН'!$F$12</f>
        <v>139.36315246999999</v>
      </c>
      <c r="R203" s="36">
        <f>SUMIFS(СВЦЭМ!$F$39:$F$782,СВЦЭМ!$A$39:$A$782,$A203,СВЦЭМ!$B$39:$B$782,R$190)+'СЕТ СН'!$F$12</f>
        <v>135.51164718000001</v>
      </c>
      <c r="S203" s="36">
        <f>SUMIFS(СВЦЭМ!$F$39:$F$782,СВЦЭМ!$A$39:$A$782,$A203,СВЦЭМ!$B$39:$B$782,S$190)+'СЕТ СН'!$F$12</f>
        <v>130.46489166000001</v>
      </c>
      <c r="T203" s="36">
        <f>SUMIFS(СВЦЭМ!$F$39:$F$782,СВЦЭМ!$A$39:$A$782,$A203,СВЦЭМ!$B$39:$B$782,T$190)+'СЕТ СН'!$F$12</f>
        <v>125.07359489</v>
      </c>
      <c r="U203" s="36">
        <f>SUMIFS(СВЦЭМ!$F$39:$F$782,СВЦЭМ!$A$39:$A$782,$A203,СВЦЭМ!$B$39:$B$782,U$190)+'СЕТ СН'!$F$12</f>
        <v>122.97430227</v>
      </c>
      <c r="V203" s="36">
        <f>SUMIFS(СВЦЭМ!$F$39:$F$782,СВЦЭМ!$A$39:$A$782,$A203,СВЦЭМ!$B$39:$B$782,V$190)+'СЕТ СН'!$F$12</f>
        <v>122.65137967</v>
      </c>
      <c r="W203" s="36">
        <f>SUMIFS(СВЦЭМ!$F$39:$F$782,СВЦЭМ!$A$39:$A$782,$A203,СВЦЭМ!$B$39:$B$782,W$190)+'СЕТ СН'!$F$12</f>
        <v>124.10867909</v>
      </c>
      <c r="X203" s="36">
        <f>SUMIFS(СВЦЭМ!$F$39:$F$782,СВЦЭМ!$A$39:$A$782,$A203,СВЦЭМ!$B$39:$B$782,X$190)+'СЕТ СН'!$F$12</f>
        <v>127.55662588</v>
      </c>
      <c r="Y203" s="36">
        <f>SUMIFS(СВЦЭМ!$F$39:$F$782,СВЦЭМ!$A$39:$A$782,$A203,СВЦЭМ!$B$39:$B$782,Y$190)+'СЕТ СН'!$F$12</f>
        <v>129.84976180999999</v>
      </c>
    </row>
    <row r="204" spans="1:25" ht="15.75" x14ac:dyDescent="0.2">
      <c r="A204" s="35">
        <f t="shared" si="5"/>
        <v>44634</v>
      </c>
      <c r="B204" s="36">
        <f>SUMIFS(СВЦЭМ!$F$39:$F$782,СВЦЭМ!$A$39:$A$782,$A204,СВЦЭМ!$B$39:$B$782,B$190)+'СЕТ СН'!$F$12</f>
        <v>135.43911982</v>
      </c>
      <c r="C204" s="36">
        <f>SUMIFS(СВЦЭМ!$F$39:$F$782,СВЦЭМ!$A$39:$A$782,$A204,СВЦЭМ!$B$39:$B$782,C$190)+'СЕТ СН'!$F$12</f>
        <v>140.72697534</v>
      </c>
      <c r="D204" s="36">
        <f>SUMIFS(СВЦЭМ!$F$39:$F$782,СВЦЭМ!$A$39:$A$782,$A204,СВЦЭМ!$B$39:$B$782,D$190)+'СЕТ СН'!$F$12</f>
        <v>147.58987372999999</v>
      </c>
      <c r="E204" s="36">
        <f>SUMIFS(СВЦЭМ!$F$39:$F$782,СВЦЭМ!$A$39:$A$782,$A204,СВЦЭМ!$B$39:$B$782,E$190)+'СЕТ СН'!$F$12</f>
        <v>150.38008873999999</v>
      </c>
      <c r="F204" s="36">
        <f>SUMIFS(СВЦЭМ!$F$39:$F$782,СВЦЭМ!$A$39:$A$782,$A204,СВЦЭМ!$B$39:$B$782,F$190)+'СЕТ СН'!$F$12</f>
        <v>151.02877373999999</v>
      </c>
      <c r="G204" s="36">
        <f>SUMIFS(СВЦЭМ!$F$39:$F$782,СВЦЭМ!$A$39:$A$782,$A204,СВЦЭМ!$B$39:$B$782,G$190)+'СЕТ СН'!$F$12</f>
        <v>145.20163855000001</v>
      </c>
      <c r="H204" s="36">
        <f>SUMIFS(СВЦЭМ!$F$39:$F$782,СВЦЭМ!$A$39:$A$782,$A204,СВЦЭМ!$B$39:$B$782,H$190)+'СЕТ СН'!$F$12</f>
        <v>139.96338292999999</v>
      </c>
      <c r="I204" s="36">
        <f>SUMIFS(СВЦЭМ!$F$39:$F$782,СВЦЭМ!$A$39:$A$782,$A204,СВЦЭМ!$B$39:$B$782,I$190)+'СЕТ СН'!$F$12</f>
        <v>130.66763915000001</v>
      </c>
      <c r="J204" s="36">
        <f>SUMIFS(СВЦЭМ!$F$39:$F$782,СВЦЭМ!$A$39:$A$782,$A204,СВЦЭМ!$B$39:$B$782,J$190)+'СЕТ СН'!$F$12</f>
        <v>128.06100807000001</v>
      </c>
      <c r="K204" s="36">
        <f>SUMIFS(СВЦЭМ!$F$39:$F$782,СВЦЭМ!$A$39:$A$782,$A204,СВЦЭМ!$B$39:$B$782,K$190)+'СЕТ СН'!$F$12</f>
        <v>126.58340071000001</v>
      </c>
      <c r="L204" s="36">
        <f>SUMIFS(СВЦЭМ!$F$39:$F$782,СВЦЭМ!$A$39:$A$782,$A204,СВЦЭМ!$B$39:$B$782,L$190)+'СЕТ СН'!$F$12</f>
        <v>127.05431376</v>
      </c>
      <c r="M204" s="36">
        <f>SUMIFS(СВЦЭМ!$F$39:$F$782,СВЦЭМ!$A$39:$A$782,$A204,СВЦЭМ!$B$39:$B$782,M$190)+'СЕТ СН'!$F$12</f>
        <v>131.69963781000001</v>
      </c>
      <c r="N204" s="36">
        <f>SUMIFS(СВЦЭМ!$F$39:$F$782,СВЦЭМ!$A$39:$A$782,$A204,СВЦЭМ!$B$39:$B$782,N$190)+'СЕТ СН'!$F$12</f>
        <v>136.15064760000001</v>
      </c>
      <c r="O204" s="36">
        <f>SUMIFS(СВЦЭМ!$F$39:$F$782,СВЦЭМ!$A$39:$A$782,$A204,СВЦЭМ!$B$39:$B$782,O$190)+'СЕТ СН'!$F$12</f>
        <v>139.70754388</v>
      </c>
      <c r="P204" s="36">
        <f>SUMIFS(СВЦЭМ!$F$39:$F$782,СВЦЭМ!$A$39:$A$782,$A204,СВЦЭМ!$B$39:$B$782,P$190)+'СЕТ СН'!$F$12</f>
        <v>140.11529856000001</v>
      </c>
      <c r="Q204" s="36">
        <f>SUMIFS(СВЦЭМ!$F$39:$F$782,СВЦЭМ!$A$39:$A$782,$A204,СВЦЭМ!$B$39:$B$782,Q$190)+'СЕТ СН'!$F$12</f>
        <v>137.16975378999999</v>
      </c>
      <c r="R204" s="36">
        <f>SUMIFS(СВЦЭМ!$F$39:$F$782,СВЦЭМ!$A$39:$A$782,$A204,СВЦЭМ!$B$39:$B$782,R$190)+'СЕТ СН'!$F$12</f>
        <v>133.41326071</v>
      </c>
      <c r="S204" s="36">
        <f>SUMIFS(СВЦЭМ!$F$39:$F$782,СВЦЭМ!$A$39:$A$782,$A204,СВЦЭМ!$B$39:$B$782,S$190)+'СЕТ СН'!$F$12</f>
        <v>129.50559053000001</v>
      </c>
      <c r="T204" s="36">
        <f>SUMIFS(СВЦЭМ!$F$39:$F$782,СВЦЭМ!$A$39:$A$782,$A204,СВЦЭМ!$B$39:$B$782,T$190)+'СЕТ СН'!$F$12</f>
        <v>125.37916896999999</v>
      </c>
      <c r="U204" s="36">
        <f>SUMIFS(СВЦЭМ!$F$39:$F$782,СВЦЭМ!$A$39:$A$782,$A204,СВЦЭМ!$B$39:$B$782,U$190)+'СЕТ СН'!$F$12</f>
        <v>124.39443704</v>
      </c>
      <c r="V204" s="36">
        <f>SUMIFS(СВЦЭМ!$F$39:$F$782,СВЦЭМ!$A$39:$A$782,$A204,СВЦЭМ!$B$39:$B$782,V$190)+'СЕТ СН'!$F$12</f>
        <v>125.08182651</v>
      </c>
      <c r="W204" s="36">
        <f>SUMIFS(СВЦЭМ!$F$39:$F$782,СВЦЭМ!$A$39:$A$782,$A204,СВЦЭМ!$B$39:$B$782,W$190)+'СЕТ СН'!$F$12</f>
        <v>125.33746839</v>
      </c>
      <c r="X204" s="36">
        <f>SUMIFS(СВЦЭМ!$F$39:$F$782,СВЦЭМ!$A$39:$A$782,$A204,СВЦЭМ!$B$39:$B$782,X$190)+'СЕТ СН'!$F$12</f>
        <v>129.98612198999999</v>
      </c>
      <c r="Y204" s="36">
        <f>SUMIFS(СВЦЭМ!$F$39:$F$782,СВЦЭМ!$A$39:$A$782,$A204,СВЦЭМ!$B$39:$B$782,Y$190)+'СЕТ СН'!$F$12</f>
        <v>134.36824988999999</v>
      </c>
    </row>
    <row r="205" spans="1:25" ht="15.75" x14ac:dyDescent="0.2">
      <c r="A205" s="35">
        <f t="shared" si="5"/>
        <v>44635</v>
      </c>
      <c r="B205" s="36">
        <f>SUMIFS(СВЦЭМ!$F$39:$F$782,СВЦЭМ!$A$39:$A$782,$A205,СВЦЭМ!$B$39:$B$782,B$190)+'СЕТ СН'!$F$12</f>
        <v>136.98753987000001</v>
      </c>
      <c r="C205" s="36">
        <f>SUMIFS(СВЦЭМ!$F$39:$F$782,СВЦЭМ!$A$39:$A$782,$A205,СВЦЭМ!$B$39:$B$782,C$190)+'СЕТ СН'!$F$12</f>
        <v>142.47713325999999</v>
      </c>
      <c r="D205" s="36">
        <f>SUMIFS(СВЦЭМ!$F$39:$F$782,СВЦЭМ!$A$39:$A$782,$A205,СВЦЭМ!$B$39:$B$782,D$190)+'СЕТ СН'!$F$12</f>
        <v>148.84654311</v>
      </c>
      <c r="E205" s="36">
        <f>SUMIFS(СВЦЭМ!$F$39:$F$782,СВЦЭМ!$A$39:$A$782,$A205,СВЦЭМ!$B$39:$B$782,E$190)+'СЕТ СН'!$F$12</f>
        <v>151.03651110999999</v>
      </c>
      <c r="F205" s="36">
        <f>SUMIFS(СВЦЭМ!$F$39:$F$782,СВЦЭМ!$A$39:$A$782,$A205,СВЦЭМ!$B$39:$B$782,F$190)+'СЕТ СН'!$F$12</f>
        <v>151.75591621999999</v>
      </c>
      <c r="G205" s="36">
        <f>SUMIFS(СВЦЭМ!$F$39:$F$782,СВЦЭМ!$A$39:$A$782,$A205,СВЦЭМ!$B$39:$B$782,G$190)+'СЕТ СН'!$F$12</f>
        <v>148.4050881</v>
      </c>
      <c r="H205" s="36">
        <f>SUMIFS(СВЦЭМ!$F$39:$F$782,СВЦЭМ!$A$39:$A$782,$A205,СВЦЭМ!$B$39:$B$782,H$190)+'СЕТ СН'!$F$12</f>
        <v>138.53827175000001</v>
      </c>
      <c r="I205" s="36">
        <f>SUMIFS(СВЦЭМ!$F$39:$F$782,СВЦЭМ!$A$39:$A$782,$A205,СВЦЭМ!$B$39:$B$782,I$190)+'СЕТ СН'!$F$12</f>
        <v>130.70226882</v>
      </c>
      <c r="J205" s="36">
        <f>SUMIFS(СВЦЭМ!$F$39:$F$782,СВЦЭМ!$A$39:$A$782,$A205,СВЦЭМ!$B$39:$B$782,J$190)+'СЕТ СН'!$F$12</f>
        <v>125.28345521</v>
      </c>
      <c r="K205" s="36">
        <f>SUMIFS(СВЦЭМ!$F$39:$F$782,СВЦЭМ!$A$39:$A$782,$A205,СВЦЭМ!$B$39:$B$782,K$190)+'СЕТ СН'!$F$12</f>
        <v>124.16315058000001</v>
      </c>
      <c r="L205" s="36">
        <f>SUMIFS(СВЦЭМ!$F$39:$F$782,СВЦЭМ!$A$39:$A$782,$A205,СВЦЭМ!$B$39:$B$782,L$190)+'СЕТ СН'!$F$12</f>
        <v>124.72885410000001</v>
      </c>
      <c r="M205" s="36">
        <f>SUMIFS(СВЦЭМ!$F$39:$F$782,СВЦЭМ!$A$39:$A$782,$A205,СВЦЭМ!$B$39:$B$782,M$190)+'СЕТ СН'!$F$12</f>
        <v>128.50921281000001</v>
      </c>
      <c r="N205" s="36">
        <f>SUMIFS(СВЦЭМ!$F$39:$F$782,СВЦЭМ!$A$39:$A$782,$A205,СВЦЭМ!$B$39:$B$782,N$190)+'СЕТ СН'!$F$12</f>
        <v>133.47950312</v>
      </c>
      <c r="O205" s="36">
        <f>SUMIFS(СВЦЭМ!$F$39:$F$782,СВЦЭМ!$A$39:$A$782,$A205,СВЦЭМ!$B$39:$B$782,O$190)+'СЕТ СН'!$F$12</f>
        <v>138.87251721999999</v>
      </c>
      <c r="P205" s="36">
        <f>SUMIFS(СВЦЭМ!$F$39:$F$782,СВЦЭМ!$A$39:$A$782,$A205,СВЦЭМ!$B$39:$B$782,P$190)+'СЕТ СН'!$F$12</f>
        <v>140.65588043</v>
      </c>
      <c r="Q205" s="36">
        <f>SUMIFS(СВЦЭМ!$F$39:$F$782,СВЦЭМ!$A$39:$A$782,$A205,СВЦЭМ!$B$39:$B$782,Q$190)+'СЕТ СН'!$F$12</f>
        <v>138.94102975999999</v>
      </c>
      <c r="R205" s="36">
        <f>SUMIFS(СВЦЭМ!$F$39:$F$782,СВЦЭМ!$A$39:$A$782,$A205,СВЦЭМ!$B$39:$B$782,R$190)+'СЕТ СН'!$F$12</f>
        <v>133.49265396999999</v>
      </c>
      <c r="S205" s="36">
        <f>SUMIFS(СВЦЭМ!$F$39:$F$782,СВЦЭМ!$A$39:$A$782,$A205,СВЦЭМ!$B$39:$B$782,S$190)+'СЕТ СН'!$F$12</f>
        <v>128.94118621999999</v>
      </c>
      <c r="T205" s="36">
        <f>SUMIFS(СВЦЭМ!$F$39:$F$782,СВЦЭМ!$A$39:$A$782,$A205,СВЦЭМ!$B$39:$B$782,T$190)+'СЕТ СН'!$F$12</f>
        <v>124.44184236</v>
      </c>
      <c r="U205" s="36">
        <f>SUMIFS(СВЦЭМ!$F$39:$F$782,СВЦЭМ!$A$39:$A$782,$A205,СВЦЭМ!$B$39:$B$782,U$190)+'СЕТ СН'!$F$12</f>
        <v>122.76573362000001</v>
      </c>
      <c r="V205" s="36">
        <f>SUMIFS(СВЦЭМ!$F$39:$F$782,СВЦЭМ!$A$39:$A$782,$A205,СВЦЭМ!$B$39:$B$782,V$190)+'СЕТ СН'!$F$12</f>
        <v>124.72924213</v>
      </c>
      <c r="W205" s="36">
        <f>SUMIFS(СВЦЭМ!$F$39:$F$782,СВЦЭМ!$A$39:$A$782,$A205,СВЦЭМ!$B$39:$B$782,W$190)+'СЕТ СН'!$F$12</f>
        <v>126.92445402</v>
      </c>
      <c r="X205" s="36">
        <f>SUMIFS(СВЦЭМ!$F$39:$F$782,СВЦЭМ!$A$39:$A$782,$A205,СВЦЭМ!$B$39:$B$782,X$190)+'СЕТ СН'!$F$12</f>
        <v>129.98088526000001</v>
      </c>
      <c r="Y205" s="36">
        <f>SUMIFS(СВЦЭМ!$F$39:$F$782,СВЦЭМ!$A$39:$A$782,$A205,СВЦЭМ!$B$39:$B$782,Y$190)+'СЕТ СН'!$F$12</f>
        <v>133.35680970000001</v>
      </c>
    </row>
    <row r="206" spans="1:25" ht="15.75" x14ac:dyDescent="0.2">
      <c r="A206" s="35">
        <f t="shared" si="5"/>
        <v>44636</v>
      </c>
      <c r="B206" s="36">
        <f>SUMIFS(СВЦЭМ!$F$39:$F$782,СВЦЭМ!$A$39:$A$782,$A206,СВЦЭМ!$B$39:$B$782,B$190)+'СЕТ СН'!$F$12</f>
        <v>133.88835768999999</v>
      </c>
      <c r="C206" s="36">
        <f>SUMIFS(СВЦЭМ!$F$39:$F$782,СВЦЭМ!$A$39:$A$782,$A206,СВЦЭМ!$B$39:$B$782,C$190)+'СЕТ СН'!$F$12</f>
        <v>141.23186475</v>
      </c>
      <c r="D206" s="36">
        <f>SUMIFS(СВЦЭМ!$F$39:$F$782,СВЦЭМ!$A$39:$A$782,$A206,СВЦЭМ!$B$39:$B$782,D$190)+'СЕТ СН'!$F$12</f>
        <v>149.82889822000001</v>
      </c>
      <c r="E206" s="36">
        <f>SUMIFS(СВЦЭМ!$F$39:$F$782,СВЦЭМ!$A$39:$A$782,$A206,СВЦЭМ!$B$39:$B$782,E$190)+'СЕТ СН'!$F$12</f>
        <v>151.63065921</v>
      </c>
      <c r="F206" s="36">
        <f>SUMIFS(СВЦЭМ!$F$39:$F$782,СВЦЭМ!$A$39:$A$782,$A206,СВЦЭМ!$B$39:$B$782,F$190)+'СЕТ СН'!$F$12</f>
        <v>152.02160456999999</v>
      </c>
      <c r="G206" s="36">
        <f>SUMIFS(СВЦЭМ!$F$39:$F$782,СВЦЭМ!$A$39:$A$782,$A206,СВЦЭМ!$B$39:$B$782,G$190)+'СЕТ СН'!$F$12</f>
        <v>148.61393249</v>
      </c>
      <c r="H206" s="36">
        <f>SUMIFS(СВЦЭМ!$F$39:$F$782,СВЦЭМ!$A$39:$A$782,$A206,СВЦЭМ!$B$39:$B$782,H$190)+'СЕТ СН'!$F$12</f>
        <v>139.82549509</v>
      </c>
      <c r="I206" s="36">
        <f>SUMIFS(СВЦЭМ!$F$39:$F$782,СВЦЭМ!$A$39:$A$782,$A206,СВЦЭМ!$B$39:$B$782,I$190)+'СЕТ СН'!$F$12</f>
        <v>132.13373190999999</v>
      </c>
      <c r="J206" s="36">
        <f>SUMIFS(СВЦЭМ!$F$39:$F$782,СВЦЭМ!$A$39:$A$782,$A206,СВЦЭМ!$B$39:$B$782,J$190)+'СЕТ СН'!$F$12</f>
        <v>128.29251051</v>
      </c>
      <c r="K206" s="36">
        <f>SUMIFS(СВЦЭМ!$F$39:$F$782,СВЦЭМ!$A$39:$A$782,$A206,СВЦЭМ!$B$39:$B$782,K$190)+'СЕТ СН'!$F$12</f>
        <v>127.68102779</v>
      </c>
      <c r="L206" s="36">
        <f>SUMIFS(СВЦЭМ!$F$39:$F$782,СВЦЭМ!$A$39:$A$782,$A206,СВЦЭМ!$B$39:$B$782,L$190)+'СЕТ СН'!$F$12</f>
        <v>128.08812846000001</v>
      </c>
      <c r="M206" s="36">
        <f>SUMIFS(СВЦЭМ!$F$39:$F$782,СВЦЭМ!$A$39:$A$782,$A206,СВЦЭМ!$B$39:$B$782,M$190)+'СЕТ СН'!$F$12</f>
        <v>133.79338457</v>
      </c>
      <c r="N206" s="36">
        <f>SUMIFS(СВЦЭМ!$F$39:$F$782,СВЦЭМ!$A$39:$A$782,$A206,СВЦЭМ!$B$39:$B$782,N$190)+'СЕТ СН'!$F$12</f>
        <v>136.48669171</v>
      </c>
      <c r="O206" s="36">
        <f>SUMIFS(СВЦЭМ!$F$39:$F$782,СВЦЭМ!$A$39:$A$782,$A206,СВЦЭМ!$B$39:$B$782,O$190)+'СЕТ СН'!$F$12</f>
        <v>141.80093282000001</v>
      </c>
      <c r="P206" s="36">
        <f>SUMIFS(СВЦЭМ!$F$39:$F$782,СВЦЭМ!$A$39:$A$782,$A206,СВЦЭМ!$B$39:$B$782,P$190)+'СЕТ СН'!$F$12</f>
        <v>143.04622849</v>
      </c>
      <c r="Q206" s="36">
        <f>SUMIFS(СВЦЭМ!$F$39:$F$782,СВЦЭМ!$A$39:$A$782,$A206,СВЦЭМ!$B$39:$B$782,Q$190)+'СЕТ СН'!$F$12</f>
        <v>139.21607098000001</v>
      </c>
      <c r="R206" s="36">
        <f>SUMIFS(СВЦЭМ!$F$39:$F$782,СВЦЭМ!$A$39:$A$782,$A206,СВЦЭМ!$B$39:$B$782,R$190)+'СЕТ СН'!$F$12</f>
        <v>136.47848729</v>
      </c>
      <c r="S206" s="36">
        <f>SUMIFS(СВЦЭМ!$F$39:$F$782,СВЦЭМ!$A$39:$A$782,$A206,СВЦЭМ!$B$39:$B$782,S$190)+'СЕТ СН'!$F$12</f>
        <v>131.13201708</v>
      </c>
      <c r="T206" s="36">
        <f>SUMIFS(СВЦЭМ!$F$39:$F$782,СВЦЭМ!$A$39:$A$782,$A206,СВЦЭМ!$B$39:$B$782,T$190)+'СЕТ СН'!$F$12</f>
        <v>127.78043632000001</v>
      </c>
      <c r="U206" s="36">
        <f>SUMIFS(СВЦЭМ!$F$39:$F$782,СВЦЭМ!$A$39:$A$782,$A206,СВЦЭМ!$B$39:$B$782,U$190)+'СЕТ СН'!$F$12</f>
        <v>124.68800346</v>
      </c>
      <c r="V206" s="36">
        <f>SUMIFS(СВЦЭМ!$F$39:$F$782,СВЦЭМ!$A$39:$A$782,$A206,СВЦЭМ!$B$39:$B$782,V$190)+'СЕТ СН'!$F$12</f>
        <v>126.76894908</v>
      </c>
      <c r="W206" s="36">
        <f>SUMIFS(СВЦЭМ!$F$39:$F$782,СВЦЭМ!$A$39:$A$782,$A206,СВЦЭМ!$B$39:$B$782,W$190)+'СЕТ СН'!$F$12</f>
        <v>130.83365180999999</v>
      </c>
      <c r="X206" s="36">
        <f>SUMIFS(СВЦЭМ!$F$39:$F$782,СВЦЭМ!$A$39:$A$782,$A206,СВЦЭМ!$B$39:$B$782,X$190)+'СЕТ СН'!$F$12</f>
        <v>133.79067168</v>
      </c>
      <c r="Y206" s="36">
        <f>SUMIFS(СВЦЭМ!$F$39:$F$782,СВЦЭМ!$A$39:$A$782,$A206,СВЦЭМ!$B$39:$B$782,Y$190)+'СЕТ СН'!$F$12</f>
        <v>135.79006819</v>
      </c>
    </row>
    <row r="207" spans="1:25" ht="15.75" x14ac:dyDescent="0.2">
      <c r="A207" s="35">
        <f t="shared" si="5"/>
        <v>44637</v>
      </c>
      <c r="B207" s="36">
        <f>SUMIFS(СВЦЭМ!$F$39:$F$782,СВЦЭМ!$A$39:$A$782,$A207,СВЦЭМ!$B$39:$B$782,B$190)+'СЕТ СН'!$F$12</f>
        <v>138.10388874</v>
      </c>
      <c r="C207" s="36">
        <f>SUMIFS(СВЦЭМ!$F$39:$F$782,СВЦЭМ!$A$39:$A$782,$A207,СВЦЭМ!$B$39:$B$782,C$190)+'СЕТ СН'!$F$12</f>
        <v>145.5674267</v>
      </c>
      <c r="D207" s="36">
        <f>SUMIFS(СВЦЭМ!$F$39:$F$782,СВЦЭМ!$A$39:$A$782,$A207,СВЦЭМ!$B$39:$B$782,D$190)+'СЕТ СН'!$F$12</f>
        <v>153.10804526999999</v>
      </c>
      <c r="E207" s="36">
        <f>SUMIFS(СВЦЭМ!$F$39:$F$782,СВЦЭМ!$A$39:$A$782,$A207,СВЦЭМ!$B$39:$B$782,E$190)+'СЕТ СН'!$F$12</f>
        <v>155.88555113000001</v>
      </c>
      <c r="F207" s="36">
        <f>SUMIFS(СВЦЭМ!$F$39:$F$782,СВЦЭМ!$A$39:$A$782,$A207,СВЦЭМ!$B$39:$B$782,F$190)+'СЕТ СН'!$F$12</f>
        <v>155.36831803000001</v>
      </c>
      <c r="G207" s="36">
        <f>SUMIFS(СВЦЭМ!$F$39:$F$782,СВЦЭМ!$A$39:$A$782,$A207,СВЦЭМ!$B$39:$B$782,G$190)+'СЕТ СН'!$F$12</f>
        <v>153.00850101</v>
      </c>
      <c r="H207" s="36">
        <f>SUMIFS(СВЦЭМ!$F$39:$F$782,СВЦЭМ!$A$39:$A$782,$A207,СВЦЭМ!$B$39:$B$782,H$190)+'СЕТ СН'!$F$12</f>
        <v>143.57246047999999</v>
      </c>
      <c r="I207" s="36">
        <f>SUMIFS(СВЦЭМ!$F$39:$F$782,СВЦЭМ!$A$39:$A$782,$A207,СВЦЭМ!$B$39:$B$782,I$190)+'СЕТ СН'!$F$12</f>
        <v>132.27114774</v>
      </c>
      <c r="J207" s="36">
        <f>SUMIFS(СВЦЭМ!$F$39:$F$782,СВЦЭМ!$A$39:$A$782,$A207,СВЦЭМ!$B$39:$B$782,J$190)+'СЕТ СН'!$F$12</f>
        <v>126.93669512</v>
      </c>
      <c r="K207" s="36">
        <f>SUMIFS(СВЦЭМ!$F$39:$F$782,СВЦЭМ!$A$39:$A$782,$A207,СВЦЭМ!$B$39:$B$782,K$190)+'СЕТ СН'!$F$12</f>
        <v>126.8387049</v>
      </c>
      <c r="L207" s="36">
        <f>SUMIFS(СВЦЭМ!$F$39:$F$782,СВЦЭМ!$A$39:$A$782,$A207,СВЦЭМ!$B$39:$B$782,L$190)+'СЕТ СН'!$F$12</f>
        <v>127.09155074</v>
      </c>
      <c r="M207" s="36">
        <f>SUMIFS(СВЦЭМ!$F$39:$F$782,СВЦЭМ!$A$39:$A$782,$A207,СВЦЭМ!$B$39:$B$782,M$190)+'СЕТ СН'!$F$12</f>
        <v>133.63822335</v>
      </c>
      <c r="N207" s="36">
        <f>SUMIFS(СВЦЭМ!$F$39:$F$782,СВЦЭМ!$A$39:$A$782,$A207,СВЦЭМ!$B$39:$B$782,N$190)+'СЕТ СН'!$F$12</f>
        <v>138.07844397</v>
      </c>
      <c r="O207" s="36">
        <f>SUMIFS(СВЦЭМ!$F$39:$F$782,СВЦЭМ!$A$39:$A$782,$A207,СВЦЭМ!$B$39:$B$782,O$190)+'СЕТ СН'!$F$12</f>
        <v>141.68634008000001</v>
      </c>
      <c r="P207" s="36">
        <f>SUMIFS(СВЦЭМ!$F$39:$F$782,СВЦЭМ!$A$39:$A$782,$A207,СВЦЭМ!$B$39:$B$782,P$190)+'СЕТ СН'!$F$12</f>
        <v>144.51294464</v>
      </c>
      <c r="Q207" s="36">
        <f>SUMIFS(СВЦЭМ!$F$39:$F$782,СВЦЭМ!$A$39:$A$782,$A207,СВЦЭМ!$B$39:$B$782,Q$190)+'СЕТ СН'!$F$12</f>
        <v>142.30973589000001</v>
      </c>
      <c r="R207" s="36">
        <f>SUMIFS(СВЦЭМ!$F$39:$F$782,СВЦЭМ!$A$39:$A$782,$A207,СВЦЭМ!$B$39:$B$782,R$190)+'СЕТ СН'!$F$12</f>
        <v>138.04053967999999</v>
      </c>
      <c r="S207" s="36">
        <f>SUMIFS(СВЦЭМ!$F$39:$F$782,СВЦЭМ!$A$39:$A$782,$A207,СВЦЭМ!$B$39:$B$782,S$190)+'СЕТ СН'!$F$12</f>
        <v>132.26564146000001</v>
      </c>
      <c r="T207" s="36">
        <f>SUMIFS(СВЦЭМ!$F$39:$F$782,СВЦЭМ!$A$39:$A$782,$A207,СВЦЭМ!$B$39:$B$782,T$190)+'СЕТ СН'!$F$12</f>
        <v>128.16573531</v>
      </c>
      <c r="U207" s="36">
        <f>SUMIFS(СВЦЭМ!$F$39:$F$782,СВЦЭМ!$A$39:$A$782,$A207,СВЦЭМ!$B$39:$B$782,U$190)+'СЕТ СН'!$F$12</f>
        <v>124.92890493</v>
      </c>
      <c r="V207" s="36">
        <f>SUMIFS(СВЦЭМ!$F$39:$F$782,СВЦЭМ!$A$39:$A$782,$A207,СВЦЭМ!$B$39:$B$782,V$190)+'СЕТ СН'!$F$12</f>
        <v>129.13691419</v>
      </c>
      <c r="W207" s="36">
        <f>SUMIFS(СВЦЭМ!$F$39:$F$782,СВЦЭМ!$A$39:$A$782,$A207,СВЦЭМ!$B$39:$B$782,W$190)+'СЕТ СН'!$F$12</f>
        <v>128.11786294999999</v>
      </c>
      <c r="X207" s="36">
        <f>SUMIFS(СВЦЭМ!$F$39:$F$782,СВЦЭМ!$A$39:$A$782,$A207,СВЦЭМ!$B$39:$B$782,X$190)+'СЕТ СН'!$F$12</f>
        <v>127.96209483</v>
      </c>
      <c r="Y207" s="36">
        <f>SUMIFS(СВЦЭМ!$F$39:$F$782,СВЦЭМ!$A$39:$A$782,$A207,СВЦЭМ!$B$39:$B$782,Y$190)+'СЕТ СН'!$F$12</f>
        <v>130.79097465999999</v>
      </c>
    </row>
    <row r="208" spans="1:25" ht="15.75" x14ac:dyDescent="0.2">
      <c r="A208" s="35">
        <f t="shared" si="5"/>
        <v>44638</v>
      </c>
      <c r="B208" s="36">
        <f>SUMIFS(СВЦЭМ!$F$39:$F$782,СВЦЭМ!$A$39:$A$782,$A208,СВЦЭМ!$B$39:$B$782,B$190)+'СЕТ СН'!$F$12</f>
        <v>126.42237496</v>
      </c>
      <c r="C208" s="36">
        <f>SUMIFS(СВЦЭМ!$F$39:$F$782,СВЦЭМ!$A$39:$A$782,$A208,СВЦЭМ!$B$39:$B$782,C$190)+'СЕТ СН'!$F$12</f>
        <v>128.79302953000001</v>
      </c>
      <c r="D208" s="36">
        <f>SUMIFS(СВЦЭМ!$F$39:$F$782,СВЦЭМ!$A$39:$A$782,$A208,СВЦЭМ!$B$39:$B$782,D$190)+'СЕТ СН'!$F$12</f>
        <v>140.22849073</v>
      </c>
      <c r="E208" s="36">
        <f>SUMIFS(СВЦЭМ!$F$39:$F$782,СВЦЭМ!$A$39:$A$782,$A208,СВЦЭМ!$B$39:$B$782,E$190)+'СЕТ СН'!$F$12</f>
        <v>143.58429999000001</v>
      </c>
      <c r="F208" s="36">
        <f>SUMIFS(СВЦЭМ!$F$39:$F$782,СВЦЭМ!$A$39:$A$782,$A208,СВЦЭМ!$B$39:$B$782,F$190)+'СЕТ СН'!$F$12</f>
        <v>146.46304083999999</v>
      </c>
      <c r="G208" s="36">
        <f>SUMIFS(СВЦЭМ!$F$39:$F$782,СВЦЭМ!$A$39:$A$782,$A208,СВЦЭМ!$B$39:$B$782,G$190)+'СЕТ СН'!$F$12</f>
        <v>143.82148559999999</v>
      </c>
      <c r="H208" s="36">
        <f>SUMIFS(СВЦЭМ!$F$39:$F$782,СВЦЭМ!$A$39:$A$782,$A208,СВЦЭМ!$B$39:$B$782,H$190)+'СЕТ СН'!$F$12</f>
        <v>136.84518543999999</v>
      </c>
      <c r="I208" s="36">
        <f>SUMIFS(СВЦЭМ!$F$39:$F$782,СВЦЭМ!$A$39:$A$782,$A208,СВЦЭМ!$B$39:$B$782,I$190)+'СЕТ СН'!$F$12</f>
        <v>128.72344009</v>
      </c>
      <c r="J208" s="36">
        <f>SUMIFS(СВЦЭМ!$F$39:$F$782,СВЦЭМ!$A$39:$A$782,$A208,СВЦЭМ!$B$39:$B$782,J$190)+'СЕТ СН'!$F$12</f>
        <v>125.15241754</v>
      </c>
      <c r="K208" s="36">
        <f>SUMIFS(СВЦЭМ!$F$39:$F$782,СВЦЭМ!$A$39:$A$782,$A208,СВЦЭМ!$B$39:$B$782,K$190)+'СЕТ СН'!$F$12</f>
        <v>125.19048934</v>
      </c>
      <c r="L208" s="36">
        <f>SUMIFS(СВЦЭМ!$F$39:$F$782,СВЦЭМ!$A$39:$A$782,$A208,СВЦЭМ!$B$39:$B$782,L$190)+'СЕТ СН'!$F$12</f>
        <v>125.79222976</v>
      </c>
      <c r="M208" s="36">
        <f>SUMIFS(СВЦЭМ!$F$39:$F$782,СВЦЭМ!$A$39:$A$782,$A208,СВЦЭМ!$B$39:$B$782,M$190)+'СЕТ СН'!$F$12</f>
        <v>129.17270574</v>
      </c>
      <c r="N208" s="36">
        <f>SUMIFS(СВЦЭМ!$F$39:$F$782,СВЦЭМ!$A$39:$A$782,$A208,СВЦЭМ!$B$39:$B$782,N$190)+'СЕТ СН'!$F$12</f>
        <v>135.4602979</v>
      </c>
      <c r="O208" s="36">
        <f>SUMIFS(СВЦЭМ!$F$39:$F$782,СВЦЭМ!$A$39:$A$782,$A208,СВЦЭМ!$B$39:$B$782,O$190)+'СЕТ СН'!$F$12</f>
        <v>138.852957</v>
      </c>
      <c r="P208" s="36">
        <f>SUMIFS(СВЦЭМ!$F$39:$F$782,СВЦЭМ!$A$39:$A$782,$A208,СВЦЭМ!$B$39:$B$782,P$190)+'СЕТ СН'!$F$12</f>
        <v>142.86637214999999</v>
      </c>
      <c r="Q208" s="36">
        <f>SUMIFS(СВЦЭМ!$F$39:$F$782,СВЦЭМ!$A$39:$A$782,$A208,СВЦЭМ!$B$39:$B$782,Q$190)+'СЕТ СН'!$F$12</f>
        <v>140.75257540999999</v>
      </c>
      <c r="R208" s="36">
        <f>SUMIFS(СВЦЭМ!$F$39:$F$782,СВЦЭМ!$A$39:$A$782,$A208,СВЦЭМ!$B$39:$B$782,R$190)+'СЕТ СН'!$F$12</f>
        <v>135.24905820999999</v>
      </c>
      <c r="S208" s="36">
        <f>SUMIFS(СВЦЭМ!$F$39:$F$782,СВЦЭМ!$A$39:$A$782,$A208,СВЦЭМ!$B$39:$B$782,S$190)+'СЕТ СН'!$F$12</f>
        <v>130.82644991999999</v>
      </c>
      <c r="T208" s="36">
        <f>SUMIFS(СВЦЭМ!$F$39:$F$782,СВЦЭМ!$A$39:$A$782,$A208,СВЦЭМ!$B$39:$B$782,T$190)+'СЕТ СН'!$F$12</f>
        <v>125.74306636999999</v>
      </c>
      <c r="U208" s="36">
        <f>SUMIFS(СВЦЭМ!$F$39:$F$782,СВЦЭМ!$A$39:$A$782,$A208,СВЦЭМ!$B$39:$B$782,U$190)+'СЕТ СН'!$F$12</f>
        <v>122.44965324</v>
      </c>
      <c r="V208" s="36">
        <f>SUMIFS(СВЦЭМ!$F$39:$F$782,СВЦЭМ!$A$39:$A$782,$A208,СВЦЭМ!$B$39:$B$782,V$190)+'СЕТ СН'!$F$12</f>
        <v>125.28330233</v>
      </c>
      <c r="W208" s="36">
        <f>SUMIFS(СВЦЭМ!$F$39:$F$782,СВЦЭМ!$A$39:$A$782,$A208,СВЦЭМ!$B$39:$B$782,W$190)+'СЕТ СН'!$F$12</f>
        <v>127.55815025</v>
      </c>
      <c r="X208" s="36">
        <f>SUMIFS(СВЦЭМ!$F$39:$F$782,СВЦЭМ!$A$39:$A$782,$A208,СВЦЭМ!$B$39:$B$782,X$190)+'СЕТ СН'!$F$12</f>
        <v>129.86697993000001</v>
      </c>
      <c r="Y208" s="36">
        <f>SUMIFS(СВЦЭМ!$F$39:$F$782,СВЦЭМ!$A$39:$A$782,$A208,СВЦЭМ!$B$39:$B$782,Y$190)+'СЕТ СН'!$F$12</f>
        <v>131.43594611</v>
      </c>
    </row>
    <row r="209" spans="1:25" ht="15.75" x14ac:dyDescent="0.2">
      <c r="A209" s="35">
        <f t="shared" si="5"/>
        <v>44639</v>
      </c>
      <c r="B209" s="36">
        <f>SUMIFS(СВЦЭМ!$F$39:$F$782,СВЦЭМ!$A$39:$A$782,$A209,СВЦЭМ!$B$39:$B$782,B$190)+'СЕТ СН'!$F$12</f>
        <v>132.40854709000001</v>
      </c>
      <c r="C209" s="36">
        <f>SUMIFS(СВЦЭМ!$F$39:$F$782,СВЦЭМ!$A$39:$A$782,$A209,СВЦЭМ!$B$39:$B$782,C$190)+'СЕТ СН'!$F$12</f>
        <v>129.71750132</v>
      </c>
      <c r="D209" s="36">
        <f>SUMIFS(СВЦЭМ!$F$39:$F$782,СВЦЭМ!$A$39:$A$782,$A209,СВЦЭМ!$B$39:$B$782,D$190)+'СЕТ СН'!$F$12</f>
        <v>141.93653903000001</v>
      </c>
      <c r="E209" s="36">
        <f>SUMIFS(СВЦЭМ!$F$39:$F$782,СВЦЭМ!$A$39:$A$782,$A209,СВЦЭМ!$B$39:$B$782,E$190)+'СЕТ СН'!$F$12</f>
        <v>144.10036600000001</v>
      </c>
      <c r="F209" s="36">
        <f>SUMIFS(СВЦЭМ!$F$39:$F$782,СВЦЭМ!$A$39:$A$782,$A209,СВЦЭМ!$B$39:$B$782,F$190)+'СЕТ СН'!$F$12</f>
        <v>143.33984136999999</v>
      </c>
      <c r="G209" s="36">
        <f>SUMIFS(СВЦЭМ!$F$39:$F$782,СВЦЭМ!$A$39:$A$782,$A209,СВЦЭМ!$B$39:$B$782,G$190)+'СЕТ СН'!$F$12</f>
        <v>137.83506170999999</v>
      </c>
      <c r="H209" s="36">
        <f>SUMIFS(СВЦЭМ!$F$39:$F$782,СВЦЭМ!$A$39:$A$782,$A209,СВЦЭМ!$B$39:$B$782,H$190)+'СЕТ СН'!$F$12</f>
        <v>131.97717990999999</v>
      </c>
      <c r="I209" s="36">
        <f>SUMIFS(СВЦЭМ!$F$39:$F$782,СВЦЭМ!$A$39:$A$782,$A209,СВЦЭМ!$B$39:$B$782,I$190)+'СЕТ СН'!$F$12</f>
        <v>122.89685987999999</v>
      </c>
      <c r="J209" s="36">
        <f>SUMIFS(СВЦЭМ!$F$39:$F$782,СВЦЭМ!$A$39:$A$782,$A209,СВЦЭМ!$B$39:$B$782,J$190)+'СЕТ СН'!$F$12</f>
        <v>114.93796732</v>
      </c>
      <c r="K209" s="36">
        <f>SUMIFS(СВЦЭМ!$F$39:$F$782,СВЦЭМ!$A$39:$A$782,$A209,СВЦЭМ!$B$39:$B$782,K$190)+'СЕТ СН'!$F$12</f>
        <v>116.73483191</v>
      </c>
      <c r="L209" s="36">
        <f>SUMIFS(СВЦЭМ!$F$39:$F$782,СВЦЭМ!$A$39:$A$782,$A209,СВЦЭМ!$B$39:$B$782,L$190)+'СЕТ СН'!$F$12</f>
        <v>117.39603275</v>
      </c>
      <c r="M209" s="36">
        <f>SUMIFS(СВЦЭМ!$F$39:$F$782,СВЦЭМ!$A$39:$A$782,$A209,СВЦЭМ!$B$39:$B$782,M$190)+'СЕТ СН'!$F$12</f>
        <v>123.09959481</v>
      </c>
      <c r="N209" s="36">
        <f>SUMIFS(СВЦЭМ!$F$39:$F$782,СВЦЭМ!$A$39:$A$782,$A209,СВЦЭМ!$B$39:$B$782,N$190)+'СЕТ СН'!$F$12</f>
        <v>130.12376585999999</v>
      </c>
      <c r="O209" s="36">
        <f>SUMIFS(СВЦЭМ!$F$39:$F$782,СВЦЭМ!$A$39:$A$782,$A209,СВЦЭМ!$B$39:$B$782,O$190)+'СЕТ СН'!$F$12</f>
        <v>137.48417967</v>
      </c>
      <c r="P209" s="36">
        <f>SUMIFS(СВЦЭМ!$F$39:$F$782,СВЦЭМ!$A$39:$A$782,$A209,СВЦЭМ!$B$39:$B$782,P$190)+'СЕТ СН'!$F$12</f>
        <v>140.36689609000001</v>
      </c>
      <c r="Q209" s="36">
        <f>SUMIFS(СВЦЭМ!$F$39:$F$782,СВЦЭМ!$A$39:$A$782,$A209,СВЦЭМ!$B$39:$B$782,Q$190)+'СЕТ СН'!$F$12</f>
        <v>137.32727216000001</v>
      </c>
      <c r="R209" s="36">
        <f>SUMIFS(СВЦЭМ!$F$39:$F$782,СВЦЭМ!$A$39:$A$782,$A209,СВЦЭМ!$B$39:$B$782,R$190)+'СЕТ СН'!$F$12</f>
        <v>129.71765389000001</v>
      </c>
      <c r="S209" s="36">
        <f>SUMIFS(СВЦЭМ!$F$39:$F$782,СВЦЭМ!$A$39:$A$782,$A209,СВЦЭМ!$B$39:$B$782,S$190)+'СЕТ СН'!$F$12</f>
        <v>124.01248305</v>
      </c>
      <c r="T209" s="36">
        <f>SUMIFS(СВЦЭМ!$F$39:$F$782,СВЦЭМ!$A$39:$A$782,$A209,СВЦЭМ!$B$39:$B$782,T$190)+'СЕТ СН'!$F$12</f>
        <v>118.75102816</v>
      </c>
      <c r="U209" s="36">
        <f>SUMIFS(СВЦЭМ!$F$39:$F$782,СВЦЭМ!$A$39:$A$782,$A209,СВЦЭМ!$B$39:$B$782,U$190)+'СЕТ СН'!$F$12</f>
        <v>115.51799569000001</v>
      </c>
      <c r="V209" s="36">
        <f>SUMIFS(СВЦЭМ!$F$39:$F$782,СВЦЭМ!$A$39:$A$782,$A209,СВЦЭМ!$B$39:$B$782,V$190)+'СЕТ СН'!$F$12</f>
        <v>117.45173468999999</v>
      </c>
      <c r="W209" s="36">
        <f>SUMIFS(СВЦЭМ!$F$39:$F$782,СВЦЭМ!$A$39:$A$782,$A209,СВЦЭМ!$B$39:$B$782,W$190)+'СЕТ СН'!$F$12</f>
        <v>120.15964749</v>
      </c>
      <c r="X209" s="36">
        <f>SUMIFS(СВЦЭМ!$F$39:$F$782,СВЦЭМ!$A$39:$A$782,$A209,СВЦЭМ!$B$39:$B$782,X$190)+'СЕТ СН'!$F$12</f>
        <v>121.95340890999999</v>
      </c>
      <c r="Y209" s="36">
        <f>SUMIFS(СВЦЭМ!$F$39:$F$782,СВЦЭМ!$A$39:$A$782,$A209,СВЦЭМ!$B$39:$B$782,Y$190)+'СЕТ СН'!$F$12</f>
        <v>126.37452906999999</v>
      </c>
    </row>
    <row r="210" spans="1:25" ht="15.75" x14ac:dyDescent="0.2">
      <c r="A210" s="35">
        <f t="shared" si="5"/>
        <v>44640</v>
      </c>
      <c r="B210" s="36">
        <f>SUMIFS(СВЦЭМ!$F$39:$F$782,СВЦЭМ!$A$39:$A$782,$A210,СВЦЭМ!$B$39:$B$782,B$190)+'СЕТ СН'!$F$12</f>
        <v>128.15803661999999</v>
      </c>
      <c r="C210" s="36">
        <f>SUMIFS(СВЦЭМ!$F$39:$F$782,СВЦЭМ!$A$39:$A$782,$A210,СВЦЭМ!$B$39:$B$782,C$190)+'СЕТ СН'!$F$12</f>
        <v>132.63042822</v>
      </c>
      <c r="D210" s="36">
        <f>SUMIFS(СВЦЭМ!$F$39:$F$782,СВЦЭМ!$A$39:$A$782,$A210,СВЦЭМ!$B$39:$B$782,D$190)+'СЕТ СН'!$F$12</f>
        <v>142.40976014</v>
      </c>
      <c r="E210" s="36">
        <f>SUMIFS(СВЦЭМ!$F$39:$F$782,СВЦЭМ!$A$39:$A$782,$A210,СВЦЭМ!$B$39:$B$782,E$190)+'СЕТ СН'!$F$12</f>
        <v>148.45223383999999</v>
      </c>
      <c r="F210" s="36">
        <f>SUMIFS(СВЦЭМ!$F$39:$F$782,СВЦЭМ!$A$39:$A$782,$A210,СВЦЭМ!$B$39:$B$782,F$190)+'СЕТ СН'!$F$12</f>
        <v>148.23482927000001</v>
      </c>
      <c r="G210" s="36">
        <f>SUMIFS(СВЦЭМ!$F$39:$F$782,СВЦЭМ!$A$39:$A$782,$A210,СВЦЭМ!$B$39:$B$782,G$190)+'СЕТ СН'!$F$12</f>
        <v>144.19006461999999</v>
      </c>
      <c r="H210" s="36">
        <f>SUMIFS(СВЦЭМ!$F$39:$F$782,СВЦЭМ!$A$39:$A$782,$A210,СВЦЭМ!$B$39:$B$782,H$190)+'СЕТ СН'!$F$12</f>
        <v>137.32459539000001</v>
      </c>
      <c r="I210" s="36">
        <f>SUMIFS(СВЦЭМ!$F$39:$F$782,СВЦЭМ!$A$39:$A$782,$A210,СВЦЭМ!$B$39:$B$782,I$190)+'СЕТ СН'!$F$12</f>
        <v>126.0084805</v>
      </c>
      <c r="J210" s="36">
        <f>SUMIFS(СВЦЭМ!$F$39:$F$782,СВЦЭМ!$A$39:$A$782,$A210,СВЦЭМ!$B$39:$B$782,J$190)+'СЕТ СН'!$F$12</f>
        <v>120.19178737999999</v>
      </c>
      <c r="K210" s="36">
        <f>SUMIFS(СВЦЭМ!$F$39:$F$782,СВЦЭМ!$A$39:$A$782,$A210,СВЦЭМ!$B$39:$B$782,K$190)+'СЕТ СН'!$F$12</f>
        <v>118.26278915</v>
      </c>
      <c r="L210" s="36">
        <f>SUMIFS(СВЦЭМ!$F$39:$F$782,СВЦЭМ!$A$39:$A$782,$A210,СВЦЭМ!$B$39:$B$782,L$190)+'СЕТ СН'!$F$12</f>
        <v>117.30341978</v>
      </c>
      <c r="M210" s="36">
        <f>SUMIFS(СВЦЭМ!$F$39:$F$782,СВЦЭМ!$A$39:$A$782,$A210,СВЦЭМ!$B$39:$B$782,M$190)+'СЕТ СН'!$F$12</f>
        <v>123.1735741</v>
      </c>
      <c r="N210" s="36">
        <f>SUMIFS(СВЦЭМ!$F$39:$F$782,СВЦЭМ!$A$39:$A$782,$A210,СВЦЭМ!$B$39:$B$782,N$190)+'СЕТ СН'!$F$12</f>
        <v>131.89441414000001</v>
      </c>
      <c r="O210" s="36">
        <f>SUMIFS(СВЦЭМ!$F$39:$F$782,СВЦЭМ!$A$39:$A$782,$A210,СВЦЭМ!$B$39:$B$782,O$190)+'СЕТ СН'!$F$12</f>
        <v>139.87875836000001</v>
      </c>
      <c r="P210" s="36">
        <f>SUMIFS(СВЦЭМ!$F$39:$F$782,СВЦЭМ!$A$39:$A$782,$A210,СВЦЭМ!$B$39:$B$782,P$190)+'СЕТ СН'!$F$12</f>
        <v>141.82852872000001</v>
      </c>
      <c r="Q210" s="36">
        <f>SUMIFS(СВЦЭМ!$F$39:$F$782,СВЦЭМ!$A$39:$A$782,$A210,СВЦЭМ!$B$39:$B$782,Q$190)+'СЕТ СН'!$F$12</f>
        <v>139.35939006999999</v>
      </c>
      <c r="R210" s="36">
        <f>SUMIFS(СВЦЭМ!$F$39:$F$782,СВЦЭМ!$A$39:$A$782,$A210,СВЦЭМ!$B$39:$B$782,R$190)+'СЕТ СН'!$F$12</f>
        <v>130.66837015999999</v>
      </c>
      <c r="S210" s="36">
        <f>SUMIFS(СВЦЭМ!$F$39:$F$782,СВЦЭМ!$A$39:$A$782,$A210,СВЦЭМ!$B$39:$B$782,S$190)+'СЕТ СН'!$F$12</f>
        <v>122.63689195000001</v>
      </c>
      <c r="T210" s="36">
        <f>SUMIFS(СВЦЭМ!$F$39:$F$782,СВЦЭМ!$A$39:$A$782,$A210,СВЦЭМ!$B$39:$B$782,T$190)+'СЕТ СН'!$F$12</f>
        <v>116.89138675</v>
      </c>
      <c r="U210" s="36">
        <f>SUMIFS(СВЦЭМ!$F$39:$F$782,СВЦЭМ!$A$39:$A$782,$A210,СВЦЭМ!$B$39:$B$782,U$190)+'СЕТ СН'!$F$12</f>
        <v>112.67388799</v>
      </c>
      <c r="V210" s="36">
        <f>SUMIFS(СВЦЭМ!$F$39:$F$782,СВЦЭМ!$A$39:$A$782,$A210,СВЦЭМ!$B$39:$B$782,V$190)+'СЕТ СН'!$F$12</f>
        <v>114.22250734000001</v>
      </c>
      <c r="W210" s="36">
        <f>SUMIFS(СВЦЭМ!$F$39:$F$782,СВЦЭМ!$A$39:$A$782,$A210,СВЦЭМ!$B$39:$B$782,W$190)+'СЕТ СН'!$F$12</f>
        <v>117.02992623</v>
      </c>
      <c r="X210" s="36">
        <f>SUMIFS(СВЦЭМ!$F$39:$F$782,СВЦЭМ!$A$39:$A$782,$A210,СВЦЭМ!$B$39:$B$782,X$190)+'СЕТ СН'!$F$12</f>
        <v>120.0014899</v>
      </c>
      <c r="Y210" s="36">
        <f>SUMIFS(СВЦЭМ!$F$39:$F$782,СВЦЭМ!$A$39:$A$782,$A210,СВЦЭМ!$B$39:$B$782,Y$190)+'СЕТ СН'!$F$12</f>
        <v>125.77226812000001</v>
      </c>
    </row>
    <row r="211" spans="1:25" ht="15.75" x14ac:dyDescent="0.2">
      <c r="A211" s="35">
        <f t="shared" si="5"/>
        <v>44641</v>
      </c>
      <c r="B211" s="36">
        <f>SUMIFS(СВЦЭМ!$F$39:$F$782,СВЦЭМ!$A$39:$A$782,$A211,СВЦЭМ!$B$39:$B$782,B$190)+'СЕТ СН'!$F$12</f>
        <v>125.97898523000001</v>
      </c>
      <c r="C211" s="36">
        <f>SUMIFS(СВЦЭМ!$F$39:$F$782,СВЦЭМ!$A$39:$A$782,$A211,СВЦЭМ!$B$39:$B$782,C$190)+'СЕТ СН'!$F$12</f>
        <v>132.40487644000001</v>
      </c>
      <c r="D211" s="36">
        <f>SUMIFS(СВЦЭМ!$F$39:$F$782,СВЦЭМ!$A$39:$A$782,$A211,СВЦЭМ!$B$39:$B$782,D$190)+'СЕТ СН'!$F$12</f>
        <v>143.45254281000001</v>
      </c>
      <c r="E211" s="36">
        <f>SUMIFS(СВЦЭМ!$F$39:$F$782,СВЦЭМ!$A$39:$A$782,$A211,СВЦЭМ!$B$39:$B$782,E$190)+'СЕТ СН'!$F$12</f>
        <v>148.85468662</v>
      </c>
      <c r="F211" s="36">
        <f>SUMIFS(СВЦЭМ!$F$39:$F$782,СВЦЭМ!$A$39:$A$782,$A211,СВЦЭМ!$B$39:$B$782,F$190)+'СЕТ СН'!$F$12</f>
        <v>148.21904409000001</v>
      </c>
      <c r="G211" s="36">
        <f>SUMIFS(СВЦЭМ!$F$39:$F$782,СВЦЭМ!$A$39:$A$782,$A211,СВЦЭМ!$B$39:$B$782,G$190)+'СЕТ СН'!$F$12</f>
        <v>146.58377838000001</v>
      </c>
      <c r="H211" s="36">
        <f>SUMIFS(СВЦЭМ!$F$39:$F$782,СВЦЭМ!$A$39:$A$782,$A211,СВЦЭМ!$B$39:$B$782,H$190)+'СЕТ СН'!$F$12</f>
        <v>141.32674294</v>
      </c>
      <c r="I211" s="36">
        <f>SUMIFS(СВЦЭМ!$F$39:$F$782,СВЦЭМ!$A$39:$A$782,$A211,СВЦЭМ!$B$39:$B$782,I$190)+'СЕТ СН'!$F$12</f>
        <v>130.34179681000001</v>
      </c>
      <c r="J211" s="36">
        <f>SUMIFS(СВЦЭМ!$F$39:$F$782,СВЦЭМ!$A$39:$A$782,$A211,СВЦЭМ!$B$39:$B$782,J$190)+'СЕТ СН'!$F$12</f>
        <v>128.50843232</v>
      </c>
      <c r="K211" s="36">
        <f>SUMIFS(СВЦЭМ!$F$39:$F$782,СВЦЭМ!$A$39:$A$782,$A211,СВЦЭМ!$B$39:$B$782,K$190)+'СЕТ СН'!$F$12</f>
        <v>128.05355956</v>
      </c>
      <c r="L211" s="36">
        <f>SUMIFS(СВЦЭМ!$F$39:$F$782,СВЦЭМ!$A$39:$A$782,$A211,СВЦЭМ!$B$39:$B$782,L$190)+'СЕТ СН'!$F$12</f>
        <v>129.96581157</v>
      </c>
      <c r="M211" s="36">
        <f>SUMIFS(СВЦЭМ!$F$39:$F$782,СВЦЭМ!$A$39:$A$782,$A211,СВЦЭМ!$B$39:$B$782,M$190)+'СЕТ СН'!$F$12</f>
        <v>133.39361045999999</v>
      </c>
      <c r="N211" s="36">
        <f>SUMIFS(СВЦЭМ!$F$39:$F$782,СВЦЭМ!$A$39:$A$782,$A211,СВЦЭМ!$B$39:$B$782,N$190)+'СЕТ СН'!$F$12</f>
        <v>141.54889313000001</v>
      </c>
      <c r="O211" s="36">
        <f>SUMIFS(СВЦЭМ!$F$39:$F$782,СВЦЭМ!$A$39:$A$782,$A211,СВЦЭМ!$B$39:$B$782,O$190)+'СЕТ СН'!$F$12</f>
        <v>147.44621559000001</v>
      </c>
      <c r="P211" s="36">
        <f>SUMIFS(СВЦЭМ!$F$39:$F$782,СВЦЭМ!$A$39:$A$782,$A211,СВЦЭМ!$B$39:$B$782,P$190)+'СЕТ СН'!$F$12</f>
        <v>148.73816600000001</v>
      </c>
      <c r="Q211" s="36">
        <f>SUMIFS(СВЦЭМ!$F$39:$F$782,СВЦЭМ!$A$39:$A$782,$A211,СВЦЭМ!$B$39:$B$782,Q$190)+'СЕТ СН'!$F$12</f>
        <v>142.66876442</v>
      </c>
      <c r="R211" s="36">
        <f>SUMIFS(СВЦЭМ!$F$39:$F$782,СВЦЭМ!$A$39:$A$782,$A211,СВЦЭМ!$B$39:$B$782,R$190)+'СЕТ СН'!$F$12</f>
        <v>129.58495493000001</v>
      </c>
      <c r="S211" s="36">
        <f>SUMIFS(СВЦЭМ!$F$39:$F$782,СВЦЭМ!$A$39:$A$782,$A211,СВЦЭМ!$B$39:$B$782,S$190)+'СЕТ СН'!$F$12</f>
        <v>120.08668397</v>
      </c>
      <c r="T211" s="36">
        <f>SUMIFS(СВЦЭМ!$F$39:$F$782,СВЦЭМ!$A$39:$A$782,$A211,СВЦЭМ!$B$39:$B$782,T$190)+'СЕТ СН'!$F$12</f>
        <v>113.05694825</v>
      </c>
      <c r="U211" s="36">
        <f>SUMIFS(СВЦЭМ!$F$39:$F$782,СВЦЭМ!$A$39:$A$782,$A211,СВЦЭМ!$B$39:$B$782,U$190)+'СЕТ СН'!$F$12</f>
        <v>116.92864971</v>
      </c>
      <c r="V211" s="36">
        <f>SUMIFS(СВЦЭМ!$F$39:$F$782,СВЦЭМ!$A$39:$A$782,$A211,СВЦЭМ!$B$39:$B$782,V$190)+'СЕТ СН'!$F$12</f>
        <v>129.01502987999999</v>
      </c>
      <c r="W211" s="36">
        <f>SUMIFS(СВЦЭМ!$F$39:$F$782,СВЦЭМ!$A$39:$A$782,$A211,СВЦЭМ!$B$39:$B$782,W$190)+'СЕТ СН'!$F$12</f>
        <v>131.6006965</v>
      </c>
      <c r="X211" s="36">
        <f>SUMIFS(СВЦЭМ!$F$39:$F$782,СВЦЭМ!$A$39:$A$782,$A211,СВЦЭМ!$B$39:$B$782,X$190)+'СЕТ СН'!$F$12</f>
        <v>133.87746225000001</v>
      </c>
      <c r="Y211" s="36">
        <f>SUMIFS(СВЦЭМ!$F$39:$F$782,СВЦЭМ!$A$39:$A$782,$A211,СВЦЭМ!$B$39:$B$782,Y$190)+'СЕТ СН'!$F$12</f>
        <v>136.28765358000001</v>
      </c>
    </row>
    <row r="212" spans="1:25" ht="15.75" x14ac:dyDescent="0.2">
      <c r="A212" s="35">
        <f t="shared" si="5"/>
        <v>44642</v>
      </c>
      <c r="B212" s="36">
        <f>SUMIFS(СВЦЭМ!$F$39:$F$782,СВЦЭМ!$A$39:$A$782,$A212,СВЦЭМ!$B$39:$B$782,B$190)+'СЕТ СН'!$F$12</f>
        <v>140.69111003</v>
      </c>
      <c r="C212" s="36">
        <f>SUMIFS(СВЦЭМ!$F$39:$F$782,СВЦЭМ!$A$39:$A$782,$A212,СВЦЭМ!$B$39:$B$782,C$190)+'СЕТ СН'!$F$12</f>
        <v>144.53338765999999</v>
      </c>
      <c r="D212" s="36">
        <f>SUMIFS(СВЦЭМ!$F$39:$F$782,СВЦЭМ!$A$39:$A$782,$A212,СВЦЭМ!$B$39:$B$782,D$190)+'СЕТ СН'!$F$12</f>
        <v>152.09240994999999</v>
      </c>
      <c r="E212" s="36">
        <f>SUMIFS(СВЦЭМ!$F$39:$F$782,СВЦЭМ!$A$39:$A$782,$A212,СВЦЭМ!$B$39:$B$782,E$190)+'СЕТ СН'!$F$12</f>
        <v>156.76132625</v>
      </c>
      <c r="F212" s="36">
        <f>SUMIFS(СВЦЭМ!$F$39:$F$782,СВЦЭМ!$A$39:$A$782,$A212,СВЦЭМ!$B$39:$B$782,F$190)+'СЕТ СН'!$F$12</f>
        <v>154.76831573000001</v>
      </c>
      <c r="G212" s="36">
        <f>SUMIFS(СВЦЭМ!$F$39:$F$782,СВЦЭМ!$A$39:$A$782,$A212,СВЦЭМ!$B$39:$B$782,G$190)+'СЕТ СН'!$F$12</f>
        <v>152.98135619999999</v>
      </c>
      <c r="H212" s="36">
        <f>SUMIFS(СВЦЭМ!$F$39:$F$782,СВЦЭМ!$A$39:$A$782,$A212,СВЦЭМ!$B$39:$B$782,H$190)+'СЕТ СН'!$F$12</f>
        <v>145.08938903999999</v>
      </c>
      <c r="I212" s="36">
        <f>SUMIFS(СВЦЭМ!$F$39:$F$782,СВЦЭМ!$A$39:$A$782,$A212,СВЦЭМ!$B$39:$B$782,I$190)+'СЕТ СН'!$F$12</f>
        <v>134.35883949000001</v>
      </c>
      <c r="J212" s="36">
        <f>SUMIFS(СВЦЭМ!$F$39:$F$782,СВЦЭМ!$A$39:$A$782,$A212,СВЦЭМ!$B$39:$B$782,J$190)+'СЕТ СН'!$F$12</f>
        <v>130.5780704</v>
      </c>
      <c r="K212" s="36">
        <f>SUMIFS(СВЦЭМ!$F$39:$F$782,СВЦЭМ!$A$39:$A$782,$A212,СВЦЭМ!$B$39:$B$782,K$190)+'СЕТ СН'!$F$12</f>
        <v>131.82334112999999</v>
      </c>
      <c r="L212" s="36">
        <f>SUMIFS(СВЦЭМ!$F$39:$F$782,СВЦЭМ!$A$39:$A$782,$A212,СВЦЭМ!$B$39:$B$782,L$190)+'СЕТ СН'!$F$12</f>
        <v>131.67873069000001</v>
      </c>
      <c r="M212" s="36">
        <f>SUMIFS(СВЦЭМ!$F$39:$F$782,СВЦЭМ!$A$39:$A$782,$A212,СВЦЭМ!$B$39:$B$782,M$190)+'СЕТ СН'!$F$12</f>
        <v>139.89054528</v>
      </c>
      <c r="N212" s="36">
        <f>SUMIFS(СВЦЭМ!$F$39:$F$782,СВЦЭМ!$A$39:$A$782,$A212,СВЦЭМ!$B$39:$B$782,N$190)+'СЕТ СН'!$F$12</f>
        <v>147.78739935999999</v>
      </c>
      <c r="O212" s="36">
        <f>SUMIFS(СВЦЭМ!$F$39:$F$782,СВЦЭМ!$A$39:$A$782,$A212,СВЦЭМ!$B$39:$B$782,O$190)+'СЕТ СН'!$F$12</f>
        <v>155.29445838000001</v>
      </c>
      <c r="P212" s="36">
        <f>SUMIFS(СВЦЭМ!$F$39:$F$782,СВЦЭМ!$A$39:$A$782,$A212,СВЦЭМ!$B$39:$B$782,P$190)+'СЕТ СН'!$F$12</f>
        <v>155.40921173000001</v>
      </c>
      <c r="Q212" s="36">
        <f>SUMIFS(СВЦЭМ!$F$39:$F$782,СВЦЭМ!$A$39:$A$782,$A212,СВЦЭМ!$B$39:$B$782,Q$190)+'СЕТ СН'!$F$12</f>
        <v>151.24376122999999</v>
      </c>
      <c r="R212" s="36">
        <f>SUMIFS(СВЦЭМ!$F$39:$F$782,СВЦЭМ!$A$39:$A$782,$A212,СВЦЭМ!$B$39:$B$782,R$190)+'СЕТ СН'!$F$12</f>
        <v>137.59743399000001</v>
      </c>
      <c r="S212" s="36">
        <f>SUMIFS(СВЦЭМ!$F$39:$F$782,СВЦЭМ!$A$39:$A$782,$A212,СВЦЭМ!$B$39:$B$782,S$190)+'СЕТ СН'!$F$12</f>
        <v>126.55757695</v>
      </c>
      <c r="T212" s="36">
        <f>SUMIFS(СВЦЭМ!$F$39:$F$782,СВЦЭМ!$A$39:$A$782,$A212,СВЦЭМ!$B$39:$B$782,T$190)+'СЕТ СН'!$F$12</f>
        <v>118.84284900999999</v>
      </c>
      <c r="U212" s="36">
        <f>SUMIFS(СВЦЭМ!$F$39:$F$782,СВЦЭМ!$A$39:$A$782,$A212,СВЦЭМ!$B$39:$B$782,U$190)+'СЕТ СН'!$F$12</f>
        <v>122.15058666</v>
      </c>
      <c r="V212" s="36">
        <f>SUMIFS(СВЦЭМ!$F$39:$F$782,СВЦЭМ!$A$39:$A$782,$A212,СВЦЭМ!$B$39:$B$782,V$190)+'СЕТ СН'!$F$12</f>
        <v>134.96383985</v>
      </c>
      <c r="W212" s="36">
        <f>SUMIFS(СВЦЭМ!$F$39:$F$782,СВЦЭМ!$A$39:$A$782,$A212,СВЦЭМ!$B$39:$B$782,W$190)+'СЕТ СН'!$F$12</f>
        <v>136.52556810999999</v>
      </c>
      <c r="X212" s="36">
        <f>SUMIFS(СВЦЭМ!$F$39:$F$782,СВЦЭМ!$A$39:$A$782,$A212,СВЦЭМ!$B$39:$B$782,X$190)+'СЕТ СН'!$F$12</f>
        <v>138.13789485999999</v>
      </c>
      <c r="Y212" s="36">
        <f>SUMIFS(СВЦЭМ!$F$39:$F$782,СВЦЭМ!$A$39:$A$782,$A212,СВЦЭМ!$B$39:$B$782,Y$190)+'СЕТ СН'!$F$12</f>
        <v>139.02647390000001</v>
      </c>
    </row>
    <row r="213" spans="1:25" ht="15.75" x14ac:dyDescent="0.2">
      <c r="A213" s="35">
        <f t="shared" si="5"/>
        <v>44643</v>
      </c>
      <c r="B213" s="36">
        <f>SUMIFS(СВЦЭМ!$F$39:$F$782,СВЦЭМ!$A$39:$A$782,$A213,СВЦЭМ!$B$39:$B$782,B$190)+'СЕТ СН'!$F$12</f>
        <v>142.95355423000001</v>
      </c>
      <c r="C213" s="36">
        <f>SUMIFS(СВЦЭМ!$F$39:$F$782,СВЦЭМ!$A$39:$A$782,$A213,СВЦЭМ!$B$39:$B$782,C$190)+'СЕТ СН'!$F$12</f>
        <v>146.16400143000001</v>
      </c>
      <c r="D213" s="36">
        <f>SUMIFS(СВЦЭМ!$F$39:$F$782,СВЦЭМ!$A$39:$A$782,$A213,СВЦЭМ!$B$39:$B$782,D$190)+'СЕТ СН'!$F$12</f>
        <v>153.35173839999999</v>
      </c>
      <c r="E213" s="36">
        <f>SUMIFS(СВЦЭМ!$F$39:$F$782,СВЦЭМ!$A$39:$A$782,$A213,СВЦЭМ!$B$39:$B$782,E$190)+'СЕТ СН'!$F$12</f>
        <v>158.58243539</v>
      </c>
      <c r="F213" s="36">
        <f>SUMIFS(СВЦЭМ!$F$39:$F$782,СВЦЭМ!$A$39:$A$782,$A213,СВЦЭМ!$B$39:$B$782,F$190)+'СЕТ СН'!$F$12</f>
        <v>157.0469641</v>
      </c>
      <c r="G213" s="36">
        <f>SUMIFS(СВЦЭМ!$F$39:$F$782,СВЦЭМ!$A$39:$A$782,$A213,СВЦЭМ!$B$39:$B$782,G$190)+'СЕТ СН'!$F$12</f>
        <v>153.07008973999999</v>
      </c>
      <c r="H213" s="36">
        <f>SUMIFS(СВЦЭМ!$F$39:$F$782,СВЦЭМ!$A$39:$A$782,$A213,СВЦЭМ!$B$39:$B$782,H$190)+'СЕТ СН'!$F$12</f>
        <v>145.30499943000001</v>
      </c>
      <c r="I213" s="36">
        <f>SUMIFS(СВЦЭМ!$F$39:$F$782,СВЦЭМ!$A$39:$A$782,$A213,СВЦЭМ!$B$39:$B$782,I$190)+'СЕТ СН'!$F$12</f>
        <v>136.45399737</v>
      </c>
      <c r="J213" s="36">
        <f>SUMIFS(СВЦЭМ!$F$39:$F$782,СВЦЭМ!$A$39:$A$782,$A213,СВЦЭМ!$B$39:$B$782,J$190)+'СЕТ СН'!$F$12</f>
        <v>133.05319888</v>
      </c>
      <c r="K213" s="36">
        <f>SUMIFS(СВЦЭМ!$F$39:$F$782,СВЦЭМ!$A$39:$A$782,$A213,СВЦЭМ!$B$39:$B$782,K$190)+'СЕТ СН'!$F$12</f>
        <v>134.83223376000001</v>
      </c>
      <c r="L213" s="36">
        <f>SUMIFS(СВЦЭМ!$F$39:$F$782,СВЦЭМ!$A$39:$A$782,$A213,СВЦЭМ!$B$39:$B$782,L$190)+'СЕТ СН'!$F$12</f>
        <v>139.23073753</v>
      </c>
      <c r="M213" s="36">
        <f>SUMIFS(СВЦЭМ!$F$39:$F$782,СВЦЭМ!$A$39:$A$782,$A213,СВЦЭМ!$B$39:$B$782,M$190)+'СЕТ СН'!$F$12</f>
        <v>142.60117564000001</v>
      </c>
      <c r="N213" s="36">
        <f>SUMIFS(СВЦЭМ!$F$39:$F$782,СВЦЭМ!$A$39:$A$782,$A213,СВЦЭМ!$B$39:$B$782,N$190)+'СЕТ СН'!$F$12</f>
        <v>146.99785151</v>
      </c>
      <c r="O213" s="36">
        <f>SUMIFS(СВЦЭМ!$F$39:$F$782,СВЦЭМ!$A$39:$A$782,$A213,СВЦЭМ!$B$39:$B$782,O$190)+'СЕТ СН'!$F$12</f>
        <v>152.76440453999999</v>
      </c>
      <c r="P213" s="36">
        <f>SUMIFS(СВЦЭМ!$F$39:$F$782,СВЦЭМ!$A$39:$A$782,$A213,СВЦЭМ!$B$39:$B$782,P$190)+'СЕТ СН'!$F$12</f>
        <v>157.60476661000001</v>
      </c>
      <c r="Q213" s="36">
        <f>SUMIFS(СВЦЭМ!$F$39:$F$782,СВЦЭМ!$A$39:$A$782,$A213,СВЦЭМ!$B$39:$B$782,Q$190)+'СЕТ СН'!$F$12</f>
        <v>154.70203214</v>
      </c>
      <c r="R213" s="36">
        <f>SUMIFS(СВЦЭМ!$F$39:$F$782,СВЦЭМ!$A$39:$A$782,$A213,СВЦЭМ!$B$39:$B$782,R$190)+'СЕТ СН'!$F$12</f>
        <v>146.14101120000001</v>
      </c>
      <c r="S213" s="36">
        <f>SUMIFS(СВЦЭМ!$F$39:$F$782,СВЦЭМ!$A$39:$A$782,$A213,СВЦЭМ!$B$39:$B$782,S$190)+'СЕТ СН'!$F$12</f>
        <v>139.59121567</v>
      </c>
      <c r="T213" s="36">
        <f>SUMIFS(СВЦЭМ!$F$39:$F$782,СВЦЭМ!$A$39:$A$782,$A213,СВЦЭМ!$B$39:$B$782,T$190)+'СЕТ СН'!$F$12</f>
        <v>133.58470226</v>
      </c>
      <c r="U213" s="36">
        <f>SUMIFS(СВЦЭМ!$F$39:$F$782,СВЦЭМ!$A$39:$A$782,$A213,СВЦЭМ!$B$39:$B$782,U$190)+'СЕТ СН'!$F$12</f>
        <v>131.13817735999999</v>
      </c>
      <c r="V213" s="36">
        <f>SUMIFS(СВЦЭМ!$F$39:$F$782,СВЦЭМ!$A$39:$A$782,$A213,СВЦЭМ!$B$39:$B$782,V$190)+'СЕТ СН'!$F$12</f>
        <v>132.53942058999999</v>
      </c>
      <c r="W213" s="36">
        <f>SUMIFS(СВЦЭМ!$F$39:$F$782,СВЦЭМ!$A$39:$A$782,$A213,СВЦЭМ!$B$39:$B$782,W$190)+'СЕТ СН'!$F$12</f>
        <v>133.88476198999999</v>
      </c>
      <c r="X213" s="36">
        <f>SUMIFS(СВЦЭМ!$F$39:$F$782,СВЦЭМ!$A$39:$A$782,$A213,СВЦЭМ!$B$39:$B$782,X$190)+'СЕТ СН'!$F$12</f>
        <v>134.92324084000001</v>
      </c>
      <c r="Y213" s="36">
        <f>SUMIFS(СВЦЭМ!$F$39:$F$782,СВЦЭМ!$A$39:$A$782,$A213,СВЦЭМ!$B$39:$B$782,Y$190)+'СЕТ СН'!$F$12</f>
        <v>134.63697848000001</v>
      </c>
    </row>
    <row r="214" spans="1:25" ht="15.75" x14ac:dyDescent="0.2">
      <c r="A214" s="35">
        <f t="shared" si="5"/>
        <v>44644</v>
      </c>
      <c r="B214" s="36">
        <f>SUMIFS(СВЦЭМ!$F$39:$F$782,СВЦЭМ!$A$39:$A$782,$A214,СВЦЭМ!$B$39:$B$782,B$190)+'СЕТ СН'!$F$12</f>
        <v>143.81482831</v>
      </c>
      <c r="C214" s="36">
        <f>SUMIFS(СВЦЭМ!$F$39:$F$782,СВЦЭМ!$A$39:$A$782,$A214,СВЦЭМ!$B$39:$B$782,C$190)+'СЕТ СН'!$F$12</f>
        <v>148.46706313999999</v>
      </c>
      <c r="D214" s="36">
        <f>SUMIFS(СВЦЭМ!$F$39:$F$782,СВЦЭМ!$A$39:$A$782,$A214,СВЦЭМ!$B$39:$B$782,D$190)+'СЕТ СН'!$F$12</f>
        <v>155.92666352000001</v>
      </c>
      <c r="E214" s="36">
        <f>SUMIFS(СВЦЭМ!$F$39:$F$782,СВЦЭМ!$A$39:$A$782,$A214,СВЦЭМ!$B$39:$B$782,E$190)+'СЕТ СН'!$F$12</f>
        <v>158.79967791999999</v>
      </c>
      <c r="F214" s="36">
        <f>SUMIFS(СВЦЭМ!$F$39:$F$782,СВЦЭМ!$A$39:$A$782,$A214,СВЦЭМ!$B$39:$B$782,F$190)+'СЕТ СН'!$F$12</f>
        <v>157.84111799999999</v>
      </c>
      <c r="G214" s="36">
        <f>SUMIFS(СВЦЭМ!$F$39:$F$782,СВЦЭМ!$A$39:$A$782,$A214,СВЦЭМ!$B$39:$B$782,G$190)+'СЕТ СН'!$F$12</f>
        <v>155.23692794999999</v>
      </c>
      <c r="H214" s="36">
        <f>SUMIFS(СВЦЭМ!$F$39:$F$782,СВЦЭМ!$A$39:$A$782,$A214,СВЦЭМ!$B$39:$B$782,H$190)+'СЕТ СН'!$F$12</f>
        <v>146.33618003999999</v>
      </c>
      <c r="I214" s="36">
        <f>SUMIFS(СВЦЭМ!$F$39:$F$782,СВЦЭМ!$A$39:$A$782,$A214,СВЦЭМ!$B$39:$B$782,I$190)+'СЕТ СН'!$F$12</f>
        <v>135.40113822000001</v>
      </c>
      <c r="J214" s="36">
        <f>SUMIFS(СВЦЭМ!$F$39:$F$782,СВЦЭМ!$A$39:$A$782,$A214,СВЦЭМ!$B$39:$B$782,J$190)+'СЕТ СН'!$F$12</f>
        <v>133.32794097999999</v>
      </c>
      <c r="K214" s="36">
        <f>SUMIFS(СВЦЭМ!$F$39:$F$782,СВЦЭМ!$A$39:$A$782,$A214,СВЦЭМ!$B$39:$B$782,K$190)+'СЕТ СН'!$F$12</f>
        <v>134.37425347000001</v>
      </c>
      <c r="L214" s="36">
        <f>SUMIFS(СВЦЭМ!$F$39:$F$782,СВЦЭМ!$A$39:$A$782,$A214,СВЦЭМ!$B$39:$B$782,L$190)+'СЕТ СН'!$F$12</f>
        <v>136.66496641000001</v>
      </c>
      <c r="M214" s="36">
        <f>SUMIFS(СВЦЭМ!$F$39:$F$782,СВЦЭМ!$A$39:$A$782,$A214,СВЦЭМ!$B$39:$B$782,M$190)+'СЕТ СН'!$F$12</f>
        <v>144.42484511999999</v>
      </c>
      <c r="N214" s="36">
        <f>SUMIFS(СВЦЭМ!$F$39:$F$782,СВЦЭМ!$A$39:$A$782,$A214,СВЦЭМ!$B$39:$B$782,N$190)+'СЕТ СН'!$F$12</f>
        <v>151.67189626999999</v>
      </c>
      <c r="O214" s="36">
        <f>SUMIFS(СВЦЭМ!$F$39:$F$782,СВЦЭМ!$A$39:$A$782,$A214,СВЦЭМ!$B$39:$B$782,O$190)+'СЕТ СН'!$F$12</f>
        <v>157.14293137000001</v>
      </c>
      <c r="P214" s="36">
        <f>SUMIFS(СВЦЭМ!$F$39:$F$782,СВЦЭМ!$A$39:$A$782,$A214,СВЦЭМ!$B$39:$B$782,P$190)+'СЕТ СН'!$F$12</f>
        <v>158.82943985</v>
      </c>
      <c r="Q214" s="36">
        <f>SUMIFS(СВЦЭМ!$F$39:$F$782,СВЦЭМ!$A$39:$A$782,$A214,СВЦЭМ!$B$39:$B$782,Q$190)+'СЕТ СН'!$F$12</f>
        <v>155.63354516000001</v>
      </c>
      <c r="R214" s="36">
        <f>SUMIFS(СВЦЭМ!$F$39:$F$782,СВЦЭМ!$A$39:$A$782,$A214,СВЦЭМ!$B$39:$B$782,R$190)+'СЕТ СН'!$F$12</f>
        <v>146.02549127</v>
      </c>
      <c r="S214" s="36">
        <f>SUMIFS(СВЦЭМ!$F$39:$F$782,СВЦЭМ!$A$39:$A$782,$A214,СВЦЭМ!$B$39:$B$782,S$190)+'СЕТ СН'!$F$12</f>
        <v>142.0686517</v>
      </c>
      <c r="T214" s="36">
        <f>SUMIFS(СВЦЭМ!$F$39:$F$782,СВЦЭМ!$A$39:$A$782,$A214,СВЦЭМ!$B$39:$B$782,T$190)+'СЕТ СН'!$F$12</f>
        <v>135.79042405999999</v>
      </c>
      <c r="U214" s="36">
        <f>SUMIFS(СВЦЭМ!$F$39:$F$782,СВЦЭМ!$A$39:$A$782,$A214,СВЦЭМ!$B$39:$B$782,U$190)+'СЕТ СН'!$F$12</f>
        <v>133.35570186000001</v>
      </c>
      <c r="V214" s="36">
        <f>SUMIFS(СВЦЭМ!$F$39:$F$782,СВЦЭМ!$A$39:$A$782,$A214,СВЦЭМ!$B$39:$B$782,V$190)+'СЕТ СН'!$F$12</f>
        <v>129.51441781</v>
      </c>
      <c r="W214" s="36">
        <f>SUMIFS(СВЦЭМ!$F$39:$F$782,СВЦЭМ!$A$39:$A$782,$A214,СВЦЭМ!$B$39:$B$782,W$190)+'СЕТ СН'!$F$12</f>
        <v>132.67664160999999</v>
      </c>
      <c r="X214" s="36">
        <f>SUMIFS(СВЦЭМ!$F$39:$F$782,СВЦЭМ!$A$39:$A$782,$A214,СВЦЭМ!$B$39:$B$782,X$190)+'СЕТ СН'!$F$12</f>
        <v>122.10474223</v>
      </c>
      <c r="Y214" s="36">
        <f>SUMIFS(СВЦЭМ!$F$39:$F$782,СВЦЭМ!$A$39:$A$782,$A214,СВЦЭМ!$B$39:$B$782,Y$190)+'СЕТ СН'!$F$12</f>
        <v>116.39838974</v>
      </c>
    </row>
    <row r="215" spans="1:25" ht="15.75" x14ac:dyDescent="0.2">
      <c r="A215" s="35">
        <f t="shared" si="5"/>
        <v>44645</v>
      </c>
      <c r="B215" s="36">
        <f>SUMIFS(СВЦЭМ!$F$39:$F$782,СВЦЭМ!$A$39:$A$782,$A215,СВЦЭМ!$B$39:$B$782,B$190)+'СЕТ СН'!$F$12</f>
        <v>123.7961718</v>
      </c>
      <c r="C215" s="36">
        <f>SUMIFS(СВЦЭМ!$F$39:$F$782,СВЦЭМ!$A$39:$A$782,$A215,СВЦЭМ!$B$39:$B$782,C$190)+'СЕТ СН'!$F$12</f>
        <v>133.48983225999999</v>
      </c>
      <c r="D215" s="36">
        <f>SUMIFS(СВЦЭМ!$F$39:$F$782,СВЦЭМ!$A$39:$A$782,$A215,СВЦЭМ!$B$39:$B$782,D$190)+'СЕТ СН'!$F$12</f>
        <v>148.80107726</v>
      </c>
      <c r="E215" s="36">
        <f>SUMIFS(СВЦЭМ!$F$39:$F$782,СВЦЭМ!$A$39:$A$782,$A215,СВЦЭМ!$B$39:$B$782,E$190)+'СЕТ СН'!$F$12</f>
        <v>155.54788013000001</v>
      </c>
      <c r="F215" s="36">
        <f>SUMIFS(СВЦЭМ!$F$39:$F$782,СВЦЭМ!$A$39:$A$782,$A215,СВЦЭМ!$B$39:$B$782,F$190)+'СЕТ СН'!$F$12</f>
        <v>157.53804503000001</v>
      </c>
      <c r="G215" s="36">
        <f>SUMIFS(СВЦЭМ!$F$39:$F$782,СВЦЭМ!$A$39:$A$782,$A215,СВЦЭМ!$B$39:$B$782,G$190)+'СЕТ СН'!$F$12</f>
        <v>156.21176775000001</v>
      </c>
      <c r="H215" s="36">
        <f>SUMIFS(СВЦЭМ!$F$39:$F$782,СВЦЭМ!$A$39:$A$782,$A215,СВЦЭМ!$B$39:$B$782,H$190)+'СЕТ СН'!$F$12</f>
        <v>145.67692848999999</v>
      </c>
      <c r="I215" s="36">
        <f>SUMIFS(СВЦЭМ!$F$39:$F$782,СВЦЭМ!$A$39:$A$782,$A215,СВЦЭМ!$B$39:$B$782,I$190)+'СЕТ СН'!$F$12</f>
        <v>129.28925484999999</v>
      </c>
      <c r="J215" s="36">
        <f>SUMIFS(СВЦЭМ!$F$39:$F$782,СВЦЭМ!$A$39:$A$782,$A215,СВЦЭМ!$B$39:$B$782,J$190)+'СЕТ СН'!$F$12</f>
        <v>118.64394376</v>
      </c>
      <c r="K215" s="36">
        <f>SUMIFS(СВЦЭМ!$F$39:$F$782,СВЦЭМ!$A$39:$A$782,$A215,СВЦЭМ!$B$39:$B$782,K$190)+'СЕТ СН'!$F$12</f>
        <v>117.96559996000001</v>
      </c>
      <c r="L215" s="36">
        <f>SUMIFS(СВЦЭМ!$F$39:$F$782,СВЦЭМ!$A$39:$A$782,$A215,СВЦЭМ!$B$39:$B$782,L$190)+'СЕТ СН'!$F$12</f>
        <v>119.51146455</v>
      </c>
      <c r="M215" s="36">
        <f>SUMIFS(СВЦЭМ!$F$39:$F$782,СВЦЭМ!$A$39:$A$782,$A215,СВЦЭМ!$B$39:$B$782,M$190)+'СЕТ СН'!$F$12</f>
        <v>128.05992814000001</v>
      </c>
      <c r="N215" s="36">
        <f>SUMIFS(СВЦЭМ!$F$39:$F$782,СВЦЭМ!$A$39:$A$782,$A215,СВЦЭМ!$B$39:$B$782,N$190)+'СЕТ СН'!$F$12</f>
        <v>136.11616076999999</v>
      </c>
      <c r="O215" s="36">
        <f>SUMIFS(СВЦЭМ!$F$39:$F$782,СВЦЭМ!$A$39:$A$782,$A215,СВЦЭМ!$B$39:$B$782,O$190)+'СЕТ СН'!$F$12</f>
        <v>142.46409346999999</v>
      </c>
      <c r="P215" s="36">
        <f>SUMIFS(СВЦЭМ!$F$39:$F$782,СВЦЭМ!$A$39:$A$782,$A215,СВЦЭМ!$B$39:$B$782,P$190)+'СЕТ СН'!$F$12</f>
        <v>146.74130006999999</v>
      </c>
      <c r="Q215" s="36">
        <f>SUMIFS(СВЦЭМ!$F$39:$F$782,СВЦЭМ!$A$39:$A$782,$A215,СВЦЭМ!$B$39:$B$782,Q$190)+'СЕТ СН'!$F$12</f>
        <v>143.43909945999999</v>
      </c>
      <c r="R215" s="36">
        <f>SUMIFS(СВЦЭМ!$F$39:$F$782,СВЦЭМ!$A$39:$A$782,$A215,СВЦЭМ!$B$39:$B$782,R$190)+'СЕТ СН'!$F$12</f>
        <v>138.97028646000001</v>
      </c>
      <c r="S215" s="36">
        <f>SUMIFS(СВЦЭМ!$F$39:$F$782,СВЦЭМ!$A$39:$A$782,$A215,СВЦЭМ!$B$39:$B$782,S$190)+'СЕТ СН'!$F$12</f>
        <v>134.45560166999999</v>
      </c>
      <c r="T215" s="36">
        <f>SUMIFS(СВЦЭМ!$F$39:$F$782,СВЦЭМ!$A$39:$A$782,$A215,СВЦЭМ!$B$39:$B$782,T$190)+'СЕТ СН'!$F$12</f>
        <v>128.70575707</v>
      </c>
      <c r="U215" s="36">
        <f>SUMIFS(СВЦЭМ!$F$39:$F$782,СВЦЭМ!$A$39:$A$782,$A215,СВЦЭМ!$B$39:$B$782,U$190)+'СЕТ СН'!$F$12</f>
        <v>129.17931056</v>
      </c>
      <c r="V215" s="36">
        <f>SUMIFS(СВЦЭМ!$F$39:$F$782,СВЦЭМ!$A$39:$A$782,$A215,СВЦЭМ!$B$39:$B$782,V$190)+'СЕТ СН'!$F$12</f>
        <v>132.66658873</v>
      </c>
      <c r="W215" s="36">
        <f>SUMIFS(СВЦЭМ!$F$39:$F$782,СВЦЭМ!$A$39:$A$782,$A215,СВЦЭМ!$B$39:$B$782,W$190)+'СЕТ СН'!$F$12</f>
        <v>136.31840991000001</v>
      </c>
      <c r="X215" s="36">
        <f>SUMIFS(СВЦЭМ!$F$39:$F$782,СВЦЭМ!$A$39:$A$782,$A215,СВЦЭМ!$B$39:$B$782,X$190)+'СЕТ СН'!$F$12</f>
        <v>140.36854819000001</v>
      </c>
      <c r="Y215" s="36">
        <f>SUMIFS(СВЦЭМ!$F$39:$F$782,СВЦЭМ!$A$39:$A$782,$A215,СВЦЭМ!$B$39:$B$782,Y$190)+'СЕТ СН'!$F$12</f>
        <v>141.54827556000001</v>
      </c>
    </row>
    <row r="216" spans="1:25" ht="15.75" x14ac:dyDescent="0.2">
      <c r="A216" s="35">
        <f t="shared" si="5"/>
        <v>44646</v>
      </c>
      <c r="B216" s="36">
        <f>SUMIFS(СВЦЭМ!$F$39:$F$782,СВЦЭМ!$A$39:$A$782,$A216,СВЦЭМ!$B$39:$B$782,B$190)+'СЕТ СН'!$F$12</f>
        <v>146.72807256999999</v>
      </c>
      <c r="C216" s="36">
        <f>SUMIFS(СВЦЭМ!$F$39:$F$782,СВЦЭМ!$A$39:$A$782,$A216,СВЦЭМ!$B$39:$B$782,C$190)+'СЕТ СН'!$F$12</f>
        <v>143.73555214000001</v>
      </c>
      <c r="D216" s="36">
        <f>SUMIFS(СВЦЭМ!$F$39:$F$782,СВЦЭМ!$A$39:$A$782,$A216,СВЦЭМ!$B$39:$B$782,D$190)+'СЕТ СН'!$F$12</f>
        <v>152.10629069000001</v>
      </c>
      <c r="E216" s="36">
        <f>SUMIFS(СВЦЭМ!$F$39:$F$782,СВЦЭМ!$A$39:$A$782,$A216,СВЦЭМ!$B$39:$B$782,E$190)+'СЕТ СН'!$F$12</f>
        <v>156.36847108000001</v>
      </c>
      <c r="F216" s="36">
        <f>SUMIFS(СВЦЭМ!$F$39:$F$782,СВЦЭМ!$A$39:$A$782,$A216,СВЦЭМ!$B$39:$B$782,F$190)+'СЕТ СН'!$F$12</f>
        <v>154.30259763999999</v>
      </c>
      <c r="G216" s="36">
        <f>SUMIFS(СВЦЭМ!$F$39:$F$782,СВЦЭМ!$A$39:$A$782,$A216,СВЦЭМ!$B$39:$B$782,G$190)+'СЕТ СН'!$F$12</f>
        <v>153.22687094</v>
      </c>
      <c r="H216" s="36">
        <f>SUMIFS(СВЦЭМ!$F$39:$F$782,СВЦЭМ!$A$39:$A$782,$A216,СВЦЭМ!$B$39:$B$782,H$190)+'СЕТ СН'!$F$12</f>
        <v>149.12330496999999</v>
      </c>
      <c r="I216" s="36">
        <f>SUMIFS(СВЦЭМ!$F$39:$F$782,СВЦЭМ!$A$39:$A$782,$A216,СВЦЭМ!$B$39:$B$782,I$190)+'СЕТ СН'!$F$12</f>
        <v>138.06444970999999</v>
      </c>
      <c r="J216" s="36">
        <f>SUMIFS(СВЦЭМ!$F$39:$F$782,СВЦЭМ!$A$39:$A$782,$A216,СВЦЭМ!$B$39:$B$782,J$190)+'СЕТ СН'!$F$12</f>
        <v>129.40842233999999</v>
      </c>
      <c r="K216" s="36">
        <f>SUMIFS(СВЦЭМ!$F$39:$F$782,СВЦЭМ!$A$39:$A$782,$A216,СВЦЭМ!$B$39:$B$782,K$190)+'СЕТ СН'!$F$12</f>
        <v>128.53175723999999</v>
      </c>
      <c r="L216" s="36">
        <f>SUMIFS(СВЦЭМ!$F$39:$F$782,СВЦЭМ!$A$39:$A$782,$A216,СВЦЭМ!$B$39:$B$782,L$190)+'СЕТ СН'!$F$12</f>
        <v>130.64941949000001</v>
      </c>
      <c r="M216" s="36">
        <f>SUMIFS(СВЦЭМ!$F$39:$F$782,СВЦЭМ!$A$39:$A$782,$A216,СВЦЭМ!$B$39:$B$782,M$190)+'СЕТ СН'!$F$12</f>
        <v>135.90415935999999</v>
      </c>
      <c r="N216" s="36">
        <f>SUMIFS(СВЦЭМ!$F$39:$F$782,СВЦЭМ!$A$39:$A$782,$A216,СВЦЭМ!$B$39:$B$782,N$190)+'СЕТ СН'!$F$12</f>
        <v>138.87548577999999</v>
      </c>
      <c r="O216" s="36">
        <f>SUMIFS(СВЦЭМ!$F$39:$F$782,СВЦЭМ!$A$39:$A$782,$A216,СВЦЭМ!$B$39:$B$782,O$190)+'СЕТ СН'!$F$12</f>
        <v>144.01762072</v>
      </c>
      <c r="P216" s="36">
        <f>SUMIFS(СВЦЭМ!$F$39:$F$782,СВЦЭМ!$A$39:$A$782,$A216,СВЦЭМ!$B$39:$B$782,P$190)+'СЕТ СН'!$F$12</f>
        <v>148.98312788999999</v>
      </c>
      <c r="Q216" s="36">
        <f>SUMIFS(СВЦЭМ!$F$39:$F$782,СВЦЭМ!$A$39:$A$782,$A216,СВЦЭМ!$B$39:$B$782,Q$190)+'СЕТ СН'!$F$12</f>
        <v>142.61880074999999</v>
      </c>
      <c r="R216" s="36">
        <f>SUMIFS(СВЦЭМ!$F$39:$F$782,СВЦЭМ!$A$39:$A$782,$A216,СВЦЭМ!$B$39:$B$782,R$190)+'СЕТ СН'!$F$12</f>
        <v>132.34893041999999</v>
      </c>
      <c r="S216" s="36">
        <f>SUMIFS(СВЦЭМ!$F$39:$F$782,СВЦЭМ!$A$39:$A$782,$A216,СВЦЭМ!$B$39:$B$782,S$190)+'СЕТ СН'!$F$12</f>
        <v>121.66833966</v>
      </c>
      <c r="T216" s="36">
        <f>SUMIFS(СВЦЭМ!$F$39:$F$782,СВЦЭМ!$A$39:$A$782,$A216,СВЦЭМ!$B$39:$B$782,T$190)+'СЕТ СН'!$F$12</f>
        <v>110.12834323</v>
      </c>
      <c r="U216" s="36">
        <f>SUMIFS(СВЦЭМ!$F$39:$F$782,СВЦЭМ!$A$39:$A$782,$A216,СВЦЭМ!$B$39:$B$782,U$190)+'СЕТ СН'!$F$12</f>
        <v>112.13359311000001</v>
      </c>
      <c r="V216" s="36">
        <f>SUMIFS(СВЦЭМ!$F$39:$F$782,СВЦЭМ!$A$39:$A$782,$A216,СВЦЭМ!$B$39:$B$782,V$190)+'СЕТ СН'!$F$12</f>
        <v>119.50676214000001</v>
      </c>
      <c r="W216" s="36">
        <f>SUMIFS(СВЦЭМ!$F$39:$F$782,СВЦЭМ!$A$39:$A$782,$A216,СВЦЭМ!$B$39:$B$782,W$190)+'СЕТ СН'!$F$12</f>
        <v>131.99864052999999</v>
      </c>
      <c r="X216" s="36">
        <f>SUMIFS(СВЦЭМ!$F$39:$F$782,СВЦЭМ!$A$39:$A$782,$A216,СВЦЭМ!$B$39:$B$782,X$190)+'СЕТ СН'!$F$12</f>
        <v>133.41890099</v>
      </c>
      <c r="Y216" s="36">
        <f>SUMIFS(СВЦЭМ!$F$39:$F$782,СВЦЭМ!$A$39:$A$782,$A216,СВЦЭМ!$B$39:$B$782,Y$190)+'СЕТ СН'!$F$12</f>
        <v>136.02577543999999</v>
      </c>
    </row>
    <row r="217" spans="1:25" ht="15.75" x14ac:dyDescent="0.2">
      <c r="A217" s="35">
        <f t="shared" si="5"/>
        <v>44647</v>
      </c>
      <c r="B217" s="36">
        <f>SUMIFS(СВЦЭМ!$F$39:$F$782,СВЦЭМ!$A$39:$A$782,$A217,СВЦЭМ!$B$39:$B$782,B$190)+'СЕТ СН'!$F$12</f>
        <v>142.90273986</v>
      </c>
      <c r="C217" s="36">
        <f>SUMIFS(СВЦЭМ!$F$39:$F$782,СВЦЭМ!$A$39:$A$782,$A217,СВЦЭМ!$B$39:$B$782,C$190)+'СЕТ СН'!$F$12</f>
        <v>146.19878205000001</v>
      </c>
      <c r="D217" s="36">
        <f>SUMIFS(СВЦЭМ!$F$39:$F$782,СВЦЭМ!$A$39:$A$782,$A217,СВЦЭМ!$B$39:$B$782,D$190)+'СЕТ СН'!$F$12</f>
        <v>153.87020476999999</v>
      </c>
      <c r="E217" s="36">
        <f>SUMIFS(СВЦЭМ!$F$39:$F$782,СВЦЭМ!$A$39:$A$782,$A217,СВЦЭМ!$B$39:$B$782,E$190)+'СЕТ СН'!$F$12</f>
        <v>158.06612330999999</v>
      </c>
      <c r="F217" s="36">
        <f>SUMIFS(СВЦЭМ!$F$39:$F$782,СВЦЭМ!$A$39:$A$782,$A217,СВЦЭМ!$B$39:$B$782,F$190)+'СЕТ СН'!$F$12</f>
        <v>157.72611681000001</v>
      </c>
      <c r="G217" s="36">
        <f>SUMIFS(СВЦЭМ!$F$39:$F$782,СВЦЭМ!$A$39:$A$782,$A217,СВЦЭМ!$B$39:$B$782,G$190)+'СЕТ СН'!$F$12</f>
        <v>156.95749803999999</v>
      </c>
      <c r="H217" s="36">
        <f>SUMIFS(СВЦЭМ!$F$39:$F$782,СВЦЭМ!$A$39:$A$782,$A217,СВЦЭМ!$B$39:$B$782,H$190)+'СЕТ СН'!$F$12</f>
        <v>150.42645005</v>
      </c>
      <c r="I217" s="36">
        <f>SUMIFS(СВЦЭМ!$F$39:$F$782,СВЦЭМ!$A$39:$A$782,$A217,СВЦЭМ!$B$39:$B$782,I$190)+'СЕТ СН'!$F$12</f>
        <v>133.62051127999999</v>
      </c>
      <c r="J217" s="36">
        <f>SUMIFS(СВЦЭМ!$F$39:$F$782,СВЦЭМ!$A$39:$A$782,$A217,СВЦЭМ!$B$39:$B$782,J$190)+'СЕТ СН'!$F$12</f>
        <v>120.48478240999999</v>
      </c>
      <c r="K217" s="36">
        <f>SUMIFS(СВЦЭМ!$F$39:$F$782,СВЦЭМ!$A$39:$A$782,$A217,СВЦЭМ!$B$39:$B$782,K$190)+'СЕТ СН'!$F$12</f>
        <v>115.66052666</v>
      </c>
      <c r="L217" s="36">
        <f>SUMIFS(СВЦЭМ!$F$39:$F$782,СВЦЭМ!$A$39:$A$782,$A217,СВЦЭМ!$B$39:$B$782,L$190)+'СЕТ СН'!$F$12</f>
        <v>114.39458435</v>
      </c>
      <c r="M217" s="36">
        <f>SUMIFS(СВЦЭМ!$F$39:$F$782,СВЦЭМ!$A$39:$A$782,$A217,СВЦЭМ!$B$39:$B$782,M$190)+'СЕТ СН'!$F$12</f>
        <v>126.10760689999999</v>
      </c>
      <c r="N217" s="36">
        <f>SUMIFS(СВЦЭМ!$F$39:$F$782,СВЦЭМ!$A$39:$A$782,$A217,СВЦЭМ!$B$39:$B$782,N$190)+'СЕТ СН'!$F$12</f>
        <v>136.37893839</v>
      </c>
      <c r="O217" s="36">
        <f>SUMIFS(СВЦЭМ!$F$39:$F$782,СВЦЭМ!$A$39:$A$782,$A217,СВЦЭМ!$B$39:$B$782,O$190)+'СЕТ СН'!$F$12</f>
        <v>144.05117733</v>
      </c>
      <c r="P217" s="36">
        <f>SUMIFS(СВЦЭМ!$F$39:$F$782,СВЦЭМ!$A$39:$A$782,$A217,СВЦЭМ!$B$39:$B$782,P$190)+'СЕТ СН'!$F$12</f>
        <v>148.87769929999999</v>
      </c>
      <c r="Q217" s="36">
        <f>SUMIFS(СВЦЭМ!$F$39:$F$782,СВЦЭМ!$A$39:$A$782,$A217,СВЦЭМ!$B$39:$B$782,Q$190)+'СЕТ СН'!$F$12</f>
        <v>144.13392429000001</v>
      </c>
      <c r="R217" s="36">
        <f>SUMIFS(СВЦЭМ!$F$39:$F$782,СВЦЭМ!$A$39:$A$782,$A217,СВЦЭМ!$B$39:$B$782,R$190)+'СЕТ СН'!$F$12</f>
        <v>132.07597364</v>
      </c>
      <c r="S217" s="36">
        <f>SUMIFS(СВЦЭМ!$F$39:$F$782,СВЦЭМ!$A$39:$A$782,$A217,СВЦЭМ!$B$39:$B$782,S$190)+'СЕТ СН'!$F$12</f>
        <v>120.49213457</v>
      </c>
      <c r="T217" s="36">
        <f>SUMIFS(СВЦЭМ!$F$39:$F$782,СВЦЭМ!$A$39:$A$782,$A217,СВЦЭМ!$B$39:$B$782,T$190)+'СЕТ СН'!$F$12</f>
        <v>109.5988657</v>
      </c>
      <c r="U217" s="36">
        <f>SUMIFS(СВЦЭМ!$F$39:$F$782,СВЦЭМ!$A$39:$A$782,$A217,СВЦЭМ!$B$39:$B$782,U$190)+'СЕТ СН'!$F$12</f>
        <v>111.60842658</v>
      </c>
      <c r="V217" s="36">
        <f>SUMIFS(СВЦЭМ!$F$39:$F$782,СВЦЭМ!$A$39:$A$782,$A217,СВЦЭМ!$B$39:$B$782,V$190)+'СЕТ СН'!$F$12</f>
        <v>119.62395807999999</v>
      </c>
      <c r="W217" s="36">
        <f>SUMIFS(СВЦЭМ!$F$39:$F$782,СВЦЭМ!$A$39:$A$782,$A217,СВЦЭМ!$B$39:$B$782,W$190)+'СЕТ СН'!$F$12</f>
        <v>130.18874475000001</v>
      </c>
      <c r="X217" s="36">
        <f>SUMIFS(СВЦЭМ!$F$39:$F$782,СВЦЭМ!$A$39:$A$782,$A217,СВЦЭМ!$B$39:$B$782,X$190)+'СЕТ СН'!$F$12</f>
        <v>134.12294317999999</v>
      </c>
      <c r="Y217" s="36">
        <f>SUMIFS(СВЦЭМ!$F$39:$F$782,СВЦЭМ!$A$39:$A$782,$A217,СВЦЭМ!$B$39:$B$782,Y$190)+'СЕТ СН'!$F$12</f>
        <v>138.99753688000001</v>
      </c>
    </row>
    <row r="218" spans="1:25" ht="15.75" x14ac:dyDescent="0.2">
      <c r="A218" s="35">
        <f t="shared" si="5"/>
        <v>44648</v>
      </c>
      <c r="B218" s="36">
        <f>SUMIFS(СВЦЭМ!$F$39:$F$782,СВЦЭМ!$A$39:$A$782,$A218,СВЦЭМ!$B$39:$B$782,B$190)+'СЕТ СН'!$F$12</f>
        <v>140.3065957</v>
      </c>
      <c r="C218" s="36">
        <f>SUMIFS(СВЦЭМ!$F$39:$F$782,СВЦЭМ!$A$39:$A$782,$A218,СВЦЭМ!$B$39:$B$782,C$190)+'СЕТ СН'!$F$12</f>
        <v>144.18955836999999</v>
      </c>
      <c r="D218" s="36">
        <f>SUMIFS(СВЦЭМ!$F$39:$F$782,СВЦЭМ!$A$39:$A$782,$A218,СВЦЭМ!$B$39:$B$782,D$190)+'СЕТ СН'!$F$12</f>
        <v>151.77223545000001</v>
      </c>
      <c r="E218" s="36">
        <f>SUMIFS(СВЦЭМ!$F$39:$F$782,СВЦЭМ!$A$39:$A$782,$A218,СВЦЭМ!$B$39:$B$782,E$190)+'СЕТ СН'!$F$12</f>
        <v>156.02704481000001</v>
      </c>
      <c r="F218" s="36">
        <f>SUMIFS(СВЦЭМ!$F$39:$F$782,СВЦЭМ!$A$39:$A$782,$A218,СВЦЭМ!$B$39:$B$782,F$190)+'СЕТ СН'!$F$12</f>
        <v>154.01054188000001</v>
      </c>
      <c r="G218" s="36">
        <f>SUMIFS(СВЦЭМ!$F$39:$F$782,СВЦЭМ!$A$39:$A$782,$A218,СВЦЭМ!$B$39:$B$782,G$190)+'СЕТ СН'!$F$12</f>
        <v>150.3657747</v>
      </c>
      <c r="H218" s="36">
        <f>SUMIFS(СВЦЭМ!$F$39:$F$782,СВЦЭМ!$A$39:$A$782,$A218,СВЦЭМ!$B$39:$B$782,H$190)+'СЕТ СН'!$F$12</f>
        <v>146.25539671999999</v>
      </c>
      <c r="I218" s="36">
        <f>SUMIFS(СВЦЭМ!$F$39:$F$782,СВЦЭМ!$A$39:$A$782,$A218,СВЦЭМ!$B$39:$B$782,I$190)+'СЕТ СН'!$F$12</f>
        <v>130.94918043000001</v>
      </c>
      <c r="J218" s="36">
        <f>SUMIFS(СВЦЭМ!$F$39:$F$782,СВЦЭМ!$A$39:$A$782,$A218,СВЦЭМ!$B$39:$B$782,J$190)+'СЕТ СН'!$F$12</f>
        <v>119.52452309</v>
      </c>
      <c r="K218" s="36">
        <f>SUMIFS(СВЦЭМ!$F$39:$F$782,СВЦЭМ!$A$39:$A$782,$A218,СВЦЭМ!$B$39:$B$782,K$190)+'СЕТ СН'!$F$12</f>
        <v>118.66139431000001</v>
      </c>
      <c r="L218" s="36">
        <f>SUMIFS(СВЦЭМ!$F$39:$F$782,СВЦЭМ!$A$39:$A$782,$A218,СВЦЭМ!$B$39:$B$782,L$190)+'СЕТ СН'!$F$12</f>
        <v>122.61236121</v>
      </c>
      <c r="M218" s="36">
        <f>SUMIFS(СВЦЭМ!$F$39:$F$782,СВЦЭМ!$A$39:$A$782,$A218,СВЦЭМ!$B$39:$B$782,M$190)+'СЕТ СН'!$F$12</f>
        <v>133.29333044000001</v>
      </c>
      <c r="N218" s="36">
        <f>SUMIFS(СВЦЭМ!$F$39:$F$782,СВЦЭМ!$A$39:$A$782,$A218,СВЦЭМ!$B$39:$B$782,N$190)+'СЕТ СН'!$F$12</f>
        <v>142.45314450000001</v>
      </c>
      <c r="O218" s="36">
        <f>SUMIFS(СВЦЭМ!$F$39:$F$782,СВЦЭМ!$A$39:$A$782,$A218,СВЦЭМ!$B$39:$B$782,O$190)+'СЕТ СН'!$F$12</f>
        <v>147.85122117</v>
      </c>
      <c r="P218" s="36">
        <f>SUMIFS(СВЦЭМ!$F$39:$F$782,СВЦЭМ!$A$39:$A$782,$A218,СВЦЭМ!$B$39:$B$782,P$190)+'СЕТ СН'!$F$12</f>
        <v>151.48899951000001</v>
      </c>
      <c r="Q218" s="36">
        <f>SUMIFS(СВЦЭМ!$F$39:$F$782,СВЦЭМ!$A$39:$A$782,$A218,СВЦЭМ!$B$39:$B$782,Q$190)+'СЕТ СН'!$F$12</f>
        <v>148.20472960000001</v>
      </c>
      <c r="R218" s="36">
        <f>SUMIFS(СВЦЭМ!$F$39:$F$782,СВЦЭМ!$A$39:$A$782,$A218,СВЦЭМ!$B$39:$B$782,R$190)+'СЕТ СН'!$F$12</f>
        <v>135.68308524</v>
      </c>
      <c r="S218" s="36">
        <f>SUMIFS(СВЦЭМ!$F$39:$F$782,СВЦЭМ!$A$39:$A$782,$A218,СВЦЭМ!$B$39:$B$782,S$190)+'СЕТ СН'!$F$12</f>
        <v>124.85041034</v>
      </c>
      <c r="T218" s="36">
        <f>SUMIFS(СВЦЭМ!$F$39:$F$782,СВЦЭМ!$A$39:$A$782,$A218,СВЦЭМ!$B$39:$B$782,T$190)+'СЕТ СН'!$F$12</f>
        <v>111.34314302</v>
      </c>
      <c r="U218" s="36">
        <f>SUMIFS(СВЦЭМ!$F$39:$F$782,СВЦЭМ!$A$39:$A$782,$A218,СВЦЭМ!$B$39:$B$782,U$190)+'СЕТ СН'!$F$12</f>
        <v>110.57151091</v>
      </c>
      <c r="V218" s="36">
        <f>SUMIFS(СВЦЭМ!$F$39:$F$782,СВЦЭМ!$A$39:$A$782,$A218,СВЦЭМ!$B$39:$B$782,V$190)+'СЕТ СН'!$F$12</f>
        <v>111.40778785000001</v>
      </c>
      <c r="W218" s="36">
        <f>SUMIFS(СВЦЭМ!$F$39:$F$782,СВЦЭМ!$A$39:$A$782,$A218,СВЦЭМ!$B$39:$B$782,W$190)+'СЕТ СН'!$F$12</f>
        <v>108.66879931</v>
      </c>
      <c r="X218" s="36">
        <f>SUMIFS(СВЦЭМ!$F$39:$F$782,СВЦЭМ!$A$39:$A$782,$A218,СВЦЭМ!$B$39:$B$782,X$190)+'СЕТ СН'!$F$12</f>
        <v>107.65742520000001</v>
      </c>
      <c r="Y218" s="36">
        <f>SUMIFS(СВЦЭМ!$F$39:$F$782,СВЦЭМ!$A$39:$A$782,$A218,СВЦЭМ!$B$39:$B$782,Y$190)+'СЕТ СН'!$F$12</f>
        <v>112.76450582</v>
      </c>
    </row>
    <row r="219" spans="1:25" ht="15.75" x14ac:dyDescent="0.2">
      <c r="A219" s="35">
        <f t="shared" si="5"/>
        <v>44649</v>
      </c>
      <c r="B219" s="36">
        <f>SUMIFS(СВЦЭМ!$F$39:$F$782,СВЦЭМ!$A$39:$A$782,$A219,СВЦЭМ!$B$39:$B$782,B$190)+'СЕТ СН'!$F$12</f>
        <v>122.24974693999999</v>
      </c>
      <c r="C219" s="36">
        <f>SUMIFS(СВЦЭМ!$F$39:$F$782,СВЦЭМ!$A$39:$A$782,$A219,СВЦЭМ!$B$39:$B$782,C$190)+'СЕТ СН'!$F$12</f>
        <v>133.92507214</v>
      </c>
      <c r="D219" s="36">
        <f>SUMIFS(СВЦЭМ!$F$39:$F$782,СВЦЭМ!$A$39:$A$782,$A219,СВЦЭМ!$B$39:$B$782,D$190)+'СЕТ СН'!$F$12</f>
        <v>146.54693304</v>
      </c>
      <c r="E219" s="36">
        <f>SUMIFS(СВЦЭМ!$F$39:$F$782,СВЦЭМ!$A$39:$A$782,$A219,СВЦЭМ!$B$39:$B$782,E$190)+'СЕТ СН'!$F$12</f>
        <v>151.52588932</v>
      </c>
      <c r="F219" s="36">
        <f>SUMIFS(СВЦЭМ!$F$39:$F$782,СВЦЭМ!$A$39:$A$782,$A219,СВЦЭМ!$B$39:$B$782,F$190)+'СЕТ СН'!$F$12</f>
        <v>153.13854140999999</v>
      </c>
      <c r="G219" s="36">
        <f>SUMIFS(СВЦЭМ!$F$39:$F$782,СВЦЭМ!$A$39:$A$782,$A219,СВЦЭМ!$B$39:$B$782,G$190)+'СЕТ СН'!$F$12</f>
        <v>151.78134571999999</v>
      </c>
      <c r="H219" s="36">
        <f>SUMIFS(СВЦЭМ!$F$39:$F$782,СВЦЭМ!$A$39:$A$782,$A219,СВЦЭМ!$B$39:$B$782,H$190)+'СЕТ СН'!$F$12</f>
        <v>145.82170994000001</v>
      </c>
      <c r="I219" s="36">
        <f>SUMIFS(СВЦЭМ!$F$39:$F$782,СВЦЭМ!$A$39:$A$782,$A219,СВЦЭМ!$B$39:$B$782,I$190)+'СЕТ СН'!$F$12</f>
        <v>131.72172237999999</v>
      </c>
      <c r="J219" s="36">
        <f>SUMIFS(СВЦЭМ!$F$39:$F$782,СВЦЭМ!$A$39:$A$782,$A219,СВЦЭМ!$B$39:$B$782,J$190)+'СЕТ СН'!$F$12</f>
        <v>120.01515307</v>
      </c>
      <c r="K219" s="36">
        <f>SUMIFS(СВЦЭМ!$F$39:$F$782,СВЦЭМ!$A$39:$A$782,$A219,СВЦЭМ!$B$39:$B$782,K$190)+'СЕТ СН'!$F$12</f>
        <v>117.53851571</v>
      </c>
      <c r="L219" s="36">
        <f>SUMIFS(СВЦЭМ!$F$39:$F$782,СВЦЭМ!$A$39:$A$782,$A219,СВЦЭМ!$B$39:$B$782,L$190)+'СЕТ СН'!$F$12</f>
        <v>121.25217025000001</v>
      </c>
      <c r="M219" s="36">
        <f>SUMIFS(СВЦЭМ!$F$39:$F$782,СВЦЭМ!$A$39:$A$782,$A219,СВЦЭМ!$B$39:$B$782,M$190)+'СЕТ СН'!$F$12</f>
        <v>128.61351589</v>
      </c>
      <c r="N219" s="36">
        <f>SUMIFS(СВЦЭМ!$F$39:$F$782,СВЦЭМ!$A$39:$A$782,$A219,СВЦЭМ!$B$39:$B$782,N$190)+'СЕТ СН'!$F$12</f>
        <v>141.94352458</v>
      </c>
      <c r="O219" s="36">
        <f>SUMIFS(СВЦЭМ!$F$39:$F$782,СВЦЭМ!$A$39:$A$782,$A219,СВЦЭМ!$B$39:$B$782,O$190)+'СЕТ СН'!$F$12</f>
        <v>148.20987492</v>
      </c>
      <c r="P219" s="36">
        <f>SUMIFS(СВЦЭМ!$F$39:$F$782,СВЦЭМ!$A$39:$A$782,$A219,СВЦЭМ!$B$39:$B$782,P$190)+'СЕТ СН'!$F$12</f>
        <v>150.73513733999999</v>
      </c>
      <c r="Q219" s="36">
        <f>SUMIFS(СВЦЭМ!$F$39:$F$782,СВЦЭМ!$A$39:$A$782,$A219,СВЦЭМ!$B$39:$B$782,Q$190)+'СЕТ СН'!$F$12</f>
        <v>150.83543069999999</v>
      </c>
      <c r="R219" s="36">
        <f>SUMIFS(СВЦЭМ!$F$39:$F$782,СВЦЭМ!$A$39:$A$782,$A219,СВЦЭМ!$B$39:$B$782,R$190)+'СЕТ СН'!$F$12</f>
        <v>144.51686695000001</v>
      </c>
      <c r="S219" s="36">
        <f>SUMIFS(СВЦЭМ!$F$39:$F$782,СВЦЭМ!$A$39:$A$782,$A219,СВЦЭМ!$B$39:$B$782,S$190)+'СЕТ СН'!$F$12</f>
        <v>140.9595344</v>
      </c>
      <c r="T219" s="36">
        <f>SUMIFS(СВЦЭМ!$F$39:$F$782,СВЦЭМ!$A$39:$A$782,$A219,СВЦЭМ!$B$39:$B$782,T$190)+'СЕТ СН'!$F$12</f>
        <v>138.12926590999999</v>
      </c>
      <c r="U219" s="36">
        <f>SUMIFS(СВЦЭМ!$F$39:$F$782,СВЦЭМ!$A$39:$A$782,$A219,СВЦЭМ!$B$39:$B$782,U$190)+'СЕТ СН'!$F$12</f>
        <v>132.12004983</v>
      </c>
      <c r="V219" s="36">
        <f>SUMIFS(СВЦЭМ!$F$39:$F$782,СВЦЭМ!$A$39:$A$782,$A219,СВЦЭМ!$B$39:$B$782,V$190)+'СЕТ СН'!$F$12</f>
        <v>133.56022978999999</v>
      </c>
      <c r="W219" s="36">
        <f>SUMIFS(СВЦЭМ!$F$39:$F$782,СВЦЭМ!$A$39:$A$782,$A219,СВЦЭМ!$B$39:$B$782,W$190)+'СЕТ СН'!$F$12</f>
        <v>133.88241067999999</v>
      </c>
      <c r="X219" s="36">
        <f>SUMIFS(СВЦЭМ!$F$39:$F$782,СВЦЭМ!$A$39:$A$782,$A219,СВЦЭМ!$B$39:$B$782,X$190)+'СЕТ СН'!$F$12</f>
        <v>137.5118861</v>
      </c>
      <c r="Y219" s="36">
        <f>SUMIFS(СВЦЭМ!$F$39:$F$782,СВЦЭМ!$A$39:$A$782,$A219,СВЦЭМ!$B$39:$B$782,Y$190)+'СЕТ СН'!$F$12</f>
        <v>137.20094827</v>
      </c>
    </row>
    <row r="220" spans="1:25" ht="15.75" x14ac:dyDescent="0.2">
      <c r="A220" s="35">
        <f t="shared" si="5"/>
        <v>44650</v>
      </c>
      <c r="B220" s="36">
        <f>SUMIFS(СВЦЭМ!$F$39:$F$782,СВЦЭМ!$A$39:$A$782,$A220,СВЦЭМ!$B$39:$B$782,B$190)+'СЕТ СН'!$F$12</f>
        <v>136.58688341000001</v>
      </c>
      <c r="C220" s="36">
        <f>SUMIFS(СВЦЭМ!$F$39:$F$782,СВЦЭМ!$A$39:$A$782,$A220,СВЦЭМ!$B$39:$B$782,C$190)+'СЕТ СН'!$F$12</f>
        <v>138.58416600000001</v>
      </c>
      <c r="D220" s="36">
        <f>SUMIFS(СВЦЭМ!$F$39:$F$782,СВЦЭМ!$A$39:$A$782,$A220,СВЦЭМ!$B$39:$B$782,D$190)+'СЕТ СН'!$F$12</f>
        <v>146.35602710000001</v>
      </c>
      <c r="E220" s="36">
        <f>SUMIFS(СВЦЭМ!$F$39:$F$782,СВЦЭМ!$A$39:$A$782,$A220,СВЦЭМ!$B$39:$B$782,E$190)+'СЕТ СН'!$F$12</f>
        <v>153.04261538</v>
      </c>
      <c r="F220" s="36">
        <f>SUMIFS(СВЦЭМ!$F$39:$F$782,СВЦЭМ!$A$39:$A$782,$A220,СВЦЭМ!$B$39:$B$782,F$190)+'СЕТ СН'!$F$12</f>
        <v>152.88505853999999</v>
      </c>
      <c r="G220" s="36">
        <f>SUMIFS(СВЦЭМ!$F$39:$F$782,СВЦЭМ!$A$39:$A$782,$A220,СВЦЭМ!$B$39:$B$782,G$190)+'СЕТ СН'!$F$12</f>
        <v>151.71851708</v>
      </c>
      <c r="H220" s="36">
        <f>SUMIFS(СВЦЭМ!$F$39:$F$782,СВЦЭМ!$A$39:$A$782,$A220,СВЦЭМ!$B$39:$B$782,H$190)+'СЕТ СН'!$F$12</f>
        <v>144.11343934000001</v>
      </c>
      <c r="I220" s="36">
        <f>SUMIFS(СВЦЭМ!$F$39:$F$782,СВЦЭМ!$A$39:$A$782,$A220,СВЦЭМ!$B$39:$B$782,I$190)+'СЕТ СН'!$F$12</f>
        <v>136.75623167000001</v>
      </c>
      <c r="J220" s="36">
        <f>SUMIFS(СВЦЭМ!$F$39:$F$782,СВЦЭМ!$A$39:$A$782,$A220,СВЦЭМ!$B$39:$B$782,J$190)+'СЕТ СН'!$F$12</f>
        <v>132.22463521</v>
      </c>
      <c r="K220" s="36">
        <f>SUMIFS(СВЦЭМ!$F$39:$F$782,СВЦЭМ!$A$39:$A$782,$A220,СВЦЭМ!$B$39:$B$782,K$190)+'СЕТ СН'!$F$12</f>
        <v>133.11348975000001</v>
      </c>
      <c r="L220" s="36">
        <f>SUMIFS(СВЦЭМ!$F$39:$F$782,СВЦЭМ!$A$39:$A$782,$A220,СВЦЭМ!$B$39:$B$782,L$190)+'СЕТ СН'!$F$12</f>
        <v>135.84031941999999</v>
      </c>
      <c r="M220" s="36">
        <f>SUMIFS(СВЦЭМ!$F$39:$F$782,СВЦЭМ!$A$39:$A$782,$A220,СВЦЭМ!$B$39:$B$782,M$190)+'СЕТ СН'!$F$12</f>
        <v>136.06534798000001</v>
      </c>
      <c r="N220" s="36">
        <f>SUMIFS(СВЦЭМ!$F$39:$F$782,СВЦЭМ!$A$39:$A$782,$A220,СВЦЭМ!$B$39:$B$782,N$190)+'СЕТ СН'!$F$12</f>
        <v>140.30757206999999</v>
      </c>
      <c r="O220" s="36">
        <f>SUMIFS(СВЦЭМ!$F$39:$F$782,СВЦЭМ!$A$39:$A$782,$A220,СВЦЭМ!$B$39:$B$782,O$190)+'СЕТ СН'!$F$12</f>
        <v>147.15481156999999</v>
      </c>
      <c r="P220" s="36">
        <f>SUMIFS(СВЦЭМ!$F$39:$F$782,СВЦЭМ!$A$39:$A$782,$A220,СВЦЭМ!$B$39:$B$782,P$190)+'СЕТ СН'!$F$12</f>
        <v>153.29554635</v>
      </c>
      <c r="Q220" s="36">
        <f>SUMIFS(СВЦЭМ!$F$39:$F$782,СВЦЭМ!$A$39:$A$782,$A220,СВЦЭМ!$B$39:$B$782,Q$190)+'СЕТ СН'!$F$12</f>
        <v>150.18445062999999</v>
      </c>
      <c r="R220" s="36">
        <f>SUMIFS(СВЦЭМ!$F$39:$F$782,СВЦЭМ!$A$39:$A$782,$A220,СВЦЭМ!$B$39:$B$782,R$190)+'СЕТ СН'!$F$12</f>
        <v>143.88821652999999</v>
      </c>
      <c r="S220" s="36">
        <f>SUMIFS(СВЦЭМ!$F$39:$F$782,СВЦЭМ!$A$39:$A$782,$A220,СВЦЭМ!$B$39:$B$782,S$190)+'СЕТ СН'!$F$12</f>
        <v>140.31016926999999</v>
      </c>
      <c r="T220" s="36">
        <f>SUMIFS(СВЦЭМ!$F$39:$F$782,СВЦЭМ!$A$39:$A$782,$A220,СВЦЭМ!$B$39:$B$782,T$190)+'СЕТ СН'!$F$12</f>
        <v>137.02488547999999</v>
      </c>
      <c r="U220" s="36">
        <f>SUMIFS(СВЦЭМ!$F$39:$F$782,СВЦЭМ!$A$39:$A$782,$A220,СВЦЭМ!$B$39:$B$782,U$190)+'СЕТ СН'!$F$12</f>
        <v>132.83362063999999</v>
      </c>
      <c r="V220" s="36">
        <f>SUMIFS(СВЦЭМ!$F$39:$F$782,СВЦЭМ!$A$39:$A$782,$A220,СВЦЭМ!$B$39:$B$782,V$190)+'СЕТ СН'!$F$12</f>
        <v>132.53128770000001</v>
      </c>
      <c r="W220" s="36">
        <f>SUMIFS(СВЦЭМ!$F$39:$F$782,СВЦЭМ!$A$39:$A$782,$A220,СВЦЭМ!$B$39:$B$782,W$190)+'СЕТ СН'!$F$12</f>
        <v>133.35490862</v>
      </c>
      <c r="X220" s="36">
        <f>SUMIFS(СВЦЭМ!$F$39:$F$782,СВЦЭМ!$A$39:$A$782,$A220,СВЦЭМ!$B$39:$B$782,X$190)+'СЕТ СН'!$F$12</f>
        <v>135.80118096000001</v>
      </c>
      <c r="Y220" s="36">
        <f>SUMIFS(СВЦЭМ!$F$39:$F$782,СВЦЭМ!$A$39:$A$782,$A220,СВЦЭМ!$B$39:$B$782,Y$190)+'СЕТ СН'!$F$12</f>
        <v>138.20327845</v>
      </c>
    </row>
    <row r="221" spans="1:25" ht="15.75" x14ac:dyDescent="0.2">
      <c r="A221" s="35">
        <f t="shared" si="5"/>
        <v>44651</v>
      </c>
      <c r="B221" s="36">
        <f>SUMIFS(СВЦЭМ!$F$39:$F$782,СВЦЭМ!$A$39:$A$782,$A221,СВЦЭМ!$B$39:$B$782,B$190)+'СЕТ СН'!$F$12</f>
        <v>137.6646164</v>
      </c>
      <c r="C221" s="36">
        <f>SUMIFS(СВЦЭМ!$F$39:$F$782,СВЦЭМ!$A$39:$A$782,$A221,СВЦЭМ!$B$39:$B$782,C$190)+'СЕТ СН'!$F$12</f>
        <v>137.68185187</v>
      </c>
      <c r="D221" s="36">
        <f>SUMIFS(СВЦЭМ!$F$39:$F$782,СВЦЭМ!$A$39:$A$782,$A221,СВЦЭМ!$B$39:$B$782,D$190)+'СЕТ СН'!$F$12</f>
        <v>145.76325177000001</v>
      </c>
      <c r="E221" s="36">
        <f>SUMIFS(СВЦЭМ!$F$39:$F$782,СВЦЭМ!$A$39:$A$782,$A221,СВЦЭМ!$B$39:$B$782,E$190)+'СЕТ СН'!$F$12</f>
        <v>154.10719263999999</v>
      </c>
      <c r="F221" s="36">
        <f>SUMIFS(СВЦЭМ!$F$39:$F$782,СВЦЭМ!$A$39:$A$782,$A221,СВЦЭМ!$B$39:$B$782,F$190)+'СЕТ СН'!$F$12</f>
        <v>153.81282913999999</v>
      </c>
      <c r="G221" s="36">
        <f>SUMIFS(СВЦЭМ!$F$39:$F$782,СВЦЭМ!$A$39:$A$782,$A221,СВЦЭМ!$B$39:$B$782,G$190)+'СЕТ СН'!$F$12</f>
        <v>153.25911334</v>
      </c>
      <c r="H221" s="36">
        <f>SUMIFS(СВЦЭМ!$F$39:$F$782,СВЦЭМ!$A$39:$A$782,$A221,СВЦЭМ!$B$39:$B$782,H$190)+'СЕТ СН'!$F$12</f>
        <v>146.78735306999999</v>
      </c>
      <c r="I221" s="36">
        <f>SUMIFS(СВЦЭМ!$F$39:$F$782,СВЦЭМ!$A$39:$A$782,$A221,СВЦЭМ!$B$39:$B$782,I$190)+'СЕТ СН'!$F$12</f>
        <v>138.27694047</v>
      </c>
      <c r="J221" s="36">
        <f>SUMIFS(СВЦЭМ!$F$39:$F$782,СВЦЭМ!$A$39:$A$782,$A221,СВЦЭМ!$B$39:$B$782,J$190)+'СЕТ СН'!$F$12</f>
        <v>134.54691607000001</v>
      </c>
      <c r="K221" s="36">
        <f>SUMIFS(СВЦЭМ!$F$39:$F$782,СВЦЭМ!$A$39:$A$782,$A221,СВЦЭМ!$B$39:$B$782,K$190)+'СЕТ СН'!$F$12</f>
        <v>134.35379179</v>
      </c>
      <c r="L221" s="36">
        <f>SUMIFS(СВЦЭМ!$F$39:$F$782,СВЦЭМ!$A$39:$A$782,$A221,СВЦЭМ!$B$39:$B$782,L$190)+'СЕТ СН'!$F$12</f>
        <v>137.68754347000001</v>
      </c>
      <c r="M221" s="36">
        <f>SUMIFS(СВЦЭМ!$F$39:$F$782,СВЦЭМ!$A$39:$A$782,$A221,СВЦЭМ!$B$39:$B$782,M$190)+'СЕТ СН'!$F$12</f>
        <v>140.99933866000001</v>
      </c>
      <c r="N221" s="36">
        <f>SUMIFS(СВЦЭМ!$F$39:$F$782,СВЦЭМ!$A$39:$A$782,$A221,СВЦЭМ!$B$39:$B$782,N$190)+'СЕТ СН'!$F$12</f>
        <v>144.14551892</v>
      </c>
      <c r="O221" s="36">
        <f>SUMIFS(СВЦЭМ!$F$39:$F$782,СВЦЭМ!$A$39:$A$782,$A221,СВЦЭМ!$B$39:$B$782,O$190)+'СЕТ СН'!$F$12</f>
        <v>148.98093695</v>
      </c>
      <c r="P221" s="36">
        <f>SUMIFS(СВЦЭМ!$F$39:$F$782,СВЦЭМ!$A$39:$A$782,$A221,СВЦЭМ!$B$39:$B$782,P$190)+'СЕТ СН'!$F$12</f>
        <v>151.61122019000001</v>
      </c>
      <c r="Q221" s="36">
        <f>SUMIFS(СВЦЭМ!$F$39:$F$782,СВЦЭМ!$A$39:$A$782,$A221,СВЦЭМ!$B$39:$B$782,Q$190)+'СЕТ СН'!$F$12</f>
        <v>148.13288219</v>
      </c>
      <c r="R221" s="36">
        <f>SUMIFS(СВЦЭМ!$F$39:$F$782,СВЦЭМ!$A$39:$A$782,$A221,СВЦЭМ!$B$39:$B$782,R$190)+'СЕТ СН'!$F$12</f>
        <v>135.88256683</v>
      </c>
      <c r="S221" s="36">
        <f>SUMIFS(СВЦЭМ!$F$39:$F$782,СВЦЭМ!$A$39:$A$782,$A221,СВЦЭМ!$B$39:$B$782,S$190)+'СЕТ СН'!$F$12</f>
        <v>122.29442613000001</v>
      </c>
      <c r="T221" s="36">
        <f>SUMIFS(СВЦЭМ!$F$39:$F$782,СВЦЭМ!$A$39:$A$782,$A221,СВЦЭМ!$B$39:$B$782,T$190)+'СЕТ СН'!$F$12</f>
        <v>111.85209424</v>
      </c>
      <c r="U221" s="36">
        <f>SUMIFS(СВЦЭМ!$F$39:$F$782,СВЦЭМ!$A$39:$A$782,$A221,СВЦЭМ!$B$39:$B$782,U$190)+'СЕТ СН'!$F$12</f>
        <v>115.34892985</v>
      </c>
      <c r="V221" s="36">
        <f>SUMIFS(СВЦЭМ!$F$39:$F$782,СВЦЭМ!$A$39:$A$782,$A221,СВЦЭМ!$B$39:$B$782,V$190)+'СЕТ СН'!$F$12</f>
        <v>121.49580458</v>
      </c>
      <c r="W221" s="36">
        <f>SUMIFS(СВЦЭМ!$F$39:$F$782,СВЦЭМ!$A$39:$A$782,$A221,СВЦЭМ!$B$39:$B$782,W$190)+'СЕТ СН'!$F$12</f>
        <v>132.43798870000001</v>
      </c>
      <c r="X221" s="36">
        <f>SUMIFS(СВЦЭМ!$F$39:$F$782,СВЦЭМ!$A$39:$A$782,$A221,СВЦЭМ!$B$39:$B$782,X$190)+'СЕТ СН'!$F$12</f>
        <v>136.26403045999999</v>
      </c>
      <c r="Y221" s="36">
        <f>SUMIFS(СВЦЭМ!$F$39:$F$782,СВЦЭМ!$A$39:$A$782,$A221,СВЦЭМ!$B$39:$B$782,Y$190)+'СЕТ СН'!$F$12</f>
        <v>140.30048084000001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01.03.2022</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44622</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44623</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44624</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44625</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44626</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44627</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44628</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44629</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44630</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44631</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44632</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44633</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44634</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44635</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44636</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44637</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44638</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44639</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44640</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44641</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44642</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44643</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44644</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44645</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44646</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44647</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44648</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44649</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44650</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44651</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01.03.2022</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44622</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44623</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44624</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44625</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44626</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44627</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44628</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44629</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44630</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44631</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44632</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44633</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44634</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44635</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44636</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44637</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44638</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44639</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44640</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44641</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44642</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44643</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44644</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44645</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44646</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44647</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44648</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44649</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44650</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44651</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01.03.2022</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44622</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44623</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44624</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44625</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44626</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44627</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44628</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44629</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44630</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44631</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44632</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44633</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44634</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44635</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44636</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44637</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44638</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44639</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44640</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44641</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44642</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44643</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44644</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44645</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44646</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44647</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44648</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44649</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44650</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44651</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01.03.2022</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44622</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44623</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44624</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44625</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44626</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44627</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44628</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44629</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44630</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44631</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44632</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44633</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44634</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44635</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44636</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44637</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44638</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44639</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44640</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44641</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44642</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44643</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44644</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44645</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44646</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44647</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44648</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44649</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44650</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44651</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01.03.2022</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44622</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44623</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44624</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44625</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44626</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44627</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44628</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44629</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44630</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44631</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44632</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44633</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44634</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44635</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44636</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44637</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44638</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44639</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44640</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44641</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44642</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44643</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44644</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44645</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44646</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44647</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44648</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44649</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44650</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44651</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01.03.2022</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44622</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44623</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44624</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44625</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44626</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44627</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44628</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44629</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44630</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44631</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44632</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44633</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44634</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44635</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44636</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44637</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44638</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44639</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44640</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44641</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44642</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44643</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44644</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44645</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44646</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44647</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44648</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44649</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44650</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44651</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47.008080530000001</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536736.41479937464</v>
      </c>
      <c r="O439" s="139"/>
      <c r="P439" s="138">
        <f>СВЦЭМ!$D$12+'СЕТ СН'!$F$10-'СЕТ СН'!$G$22</f>
        <v>536736.41479937464</v>
      </c>
      <c r="Q439" s="139"/>
      <c r="R439" s="138">
        <f>СВЦЭМ!$D$12+'СЕТ СН'!$F$10-'СЕТ СН'!$H$22</f>
        <v>536736.41479937464</v>
      </c>
      <c r="S439" s="139"/>
      <c r="T439" s="138">
        <f>СВЦЭМ!$D$12+'СЕТ СН'!$F$10-'СЕТ СН'!$I$22</f>
        <v>536736.41479937464</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81</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01.03.2022</v>
      </c>
      <c r="B12" s="36">
        <f>SUMIFS(СВЦЭМ!$D$39:$D$782,СВЦЭМ!$A$39:$A$782,$A12,СВЦЭМ!$B$39:$B$782,B$11)+'СЕТ СН'!$F$11+СВЦЭМ!$D$10+'СЕТ СН'!$F$6-'СЕТ СН'!$F$23</f>
        <v>1233.5713973500001</v>
      </c>
      <c r="C12" s="36">
        <f>SUMIFS(СВЦЭМ!$D$39:$D$782,СВЦЭМ!$A$39:$A$782,$A12,СВЦЭМ!$B$39:$B$782,C$11)+'СЕТ СН'!$F$11+СВЦЭМ!$D$10+'СЕТ СН'!$F$6-'СЕТ СН'!$F$23</f>
        <v>1268.4122103300001</v>
      </c>
      <c r="D12" s="36">
        <f>SUMIFS(СВЦЭМ!$D$39:$D$782,СВЦЭМ!$A$39:$A$782,$A12,СВЦЭМ!$B$39:$B$782,D$11)+'СЕТ СН'!$F$11+СВЦЭМ!$D$10+'СЕТ СН'!$F$6-'СЕТ СН'!$F$23</f>
        <v>1292.77896743</v>
      </c>
      <c r="E12" s="36">
        <f>SUMIFS(СВЦЭМ!$D$39:$D$782,СВЦЭМ!$A$39:$A$782,$A12,СВЦЭМ!$B$39:$B$782,E$11)+'СЕТ СН'!$F$11+СВЦЭМ!$D$10+'СЕТ СН'!$F$6-'СЕТ СН'!$F$23</f>
        <v>1284.9487385800001</v>
      </c>
      <c r="F12" s="36">
        <f>SUMIFS(СВЦЭМ!$D$39:$D$782,СВЦЭМ!$A$39:$A$782,$A12,СВЦЭМ!$B$39:$B$782,F$11)+'СЕТ СН'!$F$11+СВЦЭМ!$D$10+'СЕТ СН'!$F$6-'СЕТ СН'!$F$23</f>
        <v>1279.6063293899999</v>
      </c>
      <c r="G12" s="36">
        <f>SUMIFS(СВЦЭМ!$D$39:$D$782,СВЦЭМ!$A$39:$A$782,$A12,СВЦЭМ!$B$39:$B$782,G$11)+'СЕТ СН'!$F$11+СВЦЭМ!$D$10+'СЕТ СН'!$F$6-'СЕТ СН'!$F$23</f>
        <v>1275.5144823099999</v>
      </c>
      <c r="H12" s="36">
        <f>SUMIFS(СВЦЭМ!$D$39:$D$782,СВЦЭМ!$A$39:$A$782,$A12,СВЦЭМ!$B$39:$B$782,H$11)+'СЕТ СН'!$F$11+СВЦЭМ!$D$10+'СЕТ СН'!$F$6-'СЕТ СН'!$F$23</f>
        <v>1216.95331545</v>
      </c>
      <c r="I12" s="36">
        <f>SUMIFS(СВЦЭМ!$D$39:$D$782,СВЦЭМ!$A$39:$A$782,$A12,СВЦЭМ!$B$39:$B$782,I$11)+'СЕТ СН'!$F$11+СВЦЭМ!$D$10+'СЕТ СН'!$F$6-'СЕТ СН'!$F$23</f>
        <v>1190.3630031800001</v>
      </c>
      <c r="J12" s="36">
        <f>SUMIFS(СВЦЭМ!$D$39:$D$782,СВЦЭМ!$A$39:$A$782,$A12,СВЦЭМ!$B$39:$B$782,J$11)+'СЕТ СН'!$F$11+СВЦЭМ!$D$10+'СЕТ СН'!$F$6-'СЕТ СН'!$F$23</f>
        <v>1149.17921811</v>
      </c>
      <c r="K12" s="36">
        <f>SUMIFS(СВЦЭМ!$D$39:$D$782,СВЦЭМ!$A$39:$A$782,$A12,СВЦЭМ!$B$39:$B$782,K$11)+'СЕТ СН'!$F$11+СВЦЭМ!$D$10+'СЕТ СН'!$F$6-'СЕТ СН'!$F$23</f>
        <v>1161.67241739</v>
      </c>
      <c r="L12" s="36">
        <f>SUMIFS(СВЦЭМ!$D$39:$D$782,СВЦЭМ!$A$39:$A$782,$A12,СВЦЭМ!$B$39:$B$782,L$11)+'СЕТ СН'!$F$11+СВЦЭМ!$D$10+'СЕТ СН'!$F$6-'СЕТ СН'!$F$23</f>
        <v>1149.06798549</v>
      </c>
      <c r="M12" s="36">
        <f>SUMIFS(СВЦЭМ!$D$39:$D$782,СВЦЭМ!$A$39:$A$782,$A12,СВЦЭМ!$B$39:$B$782,M$11)+'СЕТ СН'!$F$11+СВЦЭМ!$D$10+'СЕТ СН'!$F$6-'СЕТ СН'!$F$23</f>
        <v>1185.0392655200001</v>
      </c>
      <c r="N12" s="36">
        <f>SUMIFS(СВЦЭМ!$D$39:$D$782,СВЦЭМ!$A$39:$A$782,$A12,СВЦЭМ!$B$39:$B$782,N$11)+'СЕТ СН'!$F$11+СВЦЭМ!$D$10+'СЕТ СН'!$F$6-'СЕТ СН'!$F$23</f>
        <v>1222.47326813</v>
      </c>
      <c r="O12" s="36">
        <f>SUMIFS(СВЦЭМ!$D$39:$D$782,СВЦЭМ!$A$39:$A$782,$A12,СВЦЭМ!$B$39:$B$782,O$11)+'СЕТ СН'!$F$11+СВЦЭМ!$D$10+'СЕТ СН'!$F$6-'СЕТ СН'!$F$23</f>
        <v>1248.7803175700001</v>
      </c>
      <c r="P12" s="36">
        <f>SUMIFS(СВЦЭМ!$D$39:$D$782,СВЦЭМ!$A$39:$A$782,$A12,СВЦЭМ!$B$39:$B$782,P$11)+'СЕТ СН'!$F$11+СВЦЭМ!$D$10+'СЕТ СН'!$F$6-'СЕТ СН'!$F$23</f>
        <v>1254.3185656800001</v>
      </c>
      <c r="Q12" s="36">
        <f>SUMIFS(СВЦЭМ!$D$39:$D$782,СВЦЭМ!$A$39:$A$782,$A12,СВЦЭМ!$B$39:$B$782,Q$11)+'СЕТ СН'!$F$11+СВЦЭМ!$D$10+'СЕТ СН'!$F$6-'СЕТ СН'!$F$23</f>
        <v>1242.93113668</v>
      </c>
      <c r="R12" s="36">
        <f>SUMIFS(СВЦЭМ!$D$39:$D$782,СВЦЭМ!$A$39:$A$782,$A12,СВЦЭМ!$B$39:$B$782,R$11)+'СЕТ СН'!$F$11+СВЦЭМ!$D$10+'СЕТ СН'!$F$6-'СЕТ СН'!$F$23</f>
        <v>1212.61074381</v>
      </c>
      <c r="S12" s="36">
        <f>SUMIFS(СВЦЭМ!$D$39:$D$782,СВЦЭМ!$A$39:$A$782,$A12,СВЦЭМ!$B$39:$B$782,S$11)+'СЕТ СН'!$F$11+СВЦЭМ!$D$10+'СЕТ СН'!$F$6-'СЕТ СН'!$F$23</f>
        <v>1184.55612462</v>
      </c>
      <c r="T12" s="36">
        <f>SUMIFS(СВЦЭМ!$D$39:$D$782,СВЦЭМ!$A$39:$A$782,$A12,СВЦЭМ!$B$39:$B$782,T$11)+'СЕТ СН'!$F$11+СВЦЭМ!$D$10+'СЕТ СН'!$F$6-'СЕТ СН'!$F$23</f>
        <v>1139.05434253</v>
      </c>
      <c r="U12" s="36">
        <f>SUMIFS(СВЦЭМ!$D$39:$D$782,СВЦЭМ!$A$39:$A$782,$A12,СВЦЭМ!$B$39:$B$782,U$11)+'СЕТ СН'!$F$11+СВЦЭМ!$D$10+'СЕТ СН'!$F$6-'СЕТ СН'!$F$23</f>
        <v>1121.95885578</v>
      </c>
      <c r="V12" s="36">
        <f>SUMIFS(СВЦЭМ!$D$39:$D$782,СВЦЭМ!$A$39:$A$782,$A12,СВЦЭМ!$B$39:$B$782,V$11)+'СЕТ СН'!$F$11+СВЦЭМ!$D$10+'СЕТ СН'!$F$6-'СЕТ СН'!$F$23</f>
        <v>1134.7014157399999</v>
      </c>
      <c r="W12" s="36">
        <f>SUMIFS(СВЦЭМ!$D$39:$D$782,СВЦЭМ!$A$39:$A$782,$A12,СВЦЭМ!$B$39:$B$782,W$11)+'СЕТ СН'!$F$11+СВЦЭМ!$D$10+'СЕТ СН'!$F$6-'СЕТ СН'!$F$23</f>
        <v>1143.8384836299999</v>
      </c>
      <c r="X12" s="36">
        <f>SUMIFS(СВЦЭМ!$D$39:$D$782,СВЦЭМ!$A$39:$A$782,$A12,СВЦЭМ!$B$39:$B$782,X$11)+'СЕТ СН'!$F$11+СВЦЭМ!$D$10+'СЕТ СН'!$F$6-'СЕТ СН'!$F$23</f>
        <v>1179.0227101800001</v>
      </c>
      <c r="Y12" s="36">
        <f>SUMIFS(СВЦЭМ!$D$39:$D$782,СВЦЭМ!$A$39:$A$782,$A12,СВЦЭМ!$B$39:$B$782,Y$11)+'СЕТ СН'!$F$11+СВЦЭМ!$D$10+'СЕТ СН'!$F$6-'СЕТ СН'!$F$23</f>
        <v>1217.8647384000001</v>
      </c>
      <c r="AA12" s="45"/>
    </row>
    <row r="13" spans="1:27" ht="15.75" x14ac:dyDescent="0.2">
      <c r="A13" s="35">
        <f>A12+1</f>
        <v>44622</v>
      </c>
      <c r="B13" s="36">
        <f>SUMIFS(СВЦЭМ!$D$39:$D$782,СВЦЭМ!$A$39:$A$782,$A13,СВЦЭМ!$B$39:$B$782,B$11)+'СЕТ СН'!$F$11+СВЦЭМ!$D$10+'СЕТ СН'!$F$6-'СЕТ СН'!$F$23</f>
        <v>1247.3216107799999</v>
      </c>
      <c r="C13" s="36">
        <f>SUMIFS(СВЦЭМ!$D$39:$D$782,СВЦЭМ!$A$39:$A$782,$A13,СВЦЭМ!$B$39:$B$782,C$11)+'СЕТ СН'!$F$11+СВЦЭМ!$D$10+'СЕТ СН'!$F$6-'СЕТ СН'!$F$23</f>
        <v>1291.20862592</v>
      </c>
      <c r="D13" s="36">
        <f>SUMIFS(СВЦЭМ!$D$39:$D$782,СВЦЭМ!$A$39:$A$782,$A13,СВЦЭМ!$B$39:$B$782,D$11)+'СЕТ СН'!$F$11+СВЦЭМ!$D$10+'СЕТ СН'!$F$6-'СЕТ СН'!$F$23</f>
        <v>1335.1448896500001</v>
      </c>
      <c r="E13" s="36">
        <f>SUMIFS(СВЦЭМ!$D$39:$D$782,СВЦЭМ!$A$39:$A$782,$A13,СВЦЭМ!$B$39:$B$782,E$11)+'СЕТ СН'!$F$11+СВЦЭМ!$D$10+'СЕТ СН'!$F$6-'СЕТ СН'!$F$23</f>
        <v>1360.0761124800001</v>
      </c>
      <c r="F13" s="36">
        <f>SUMIFS(СВЦЭМ!$D$39:$D$782,СВЦЭМ!$A$39:$A$782,$A13,СВЦЭМ!$B$39:$B$782,F$11)+'СЕТ СН'!$F$11+СВЦЭМ!$D$10+'СЕТ СН'!$F$6-'СЕТ СН'!$F$23</f>
        <v>1385.3476819699999</v>
      </c>
      <c r="G13" s="36">
        <f>SUMIFS(СВЦЭМ!$D$39:$D$782,СВЦЭМ!$A$39:$A$782,$A13,СВЦЭМ!$B$39:$B$782,G$11)+'СЕТ СН'!$F$11+СВЦЭМ!$D$10+'СЕТ СН'!$F$6-'СЕТ СН'!$F$23</f>
        <v>1340.9436048699999</v>
      </c>
      <c r="H13" s="36">
        <f>SUMIFS(СВЦЭМ!$D$39:$D$782,СВЦЭМ!$A$39:$A$782,$A13,СВЦЭМ!$B$39:$B$782,H$11)+'СЕТ СН'!$F$11+СВЦЭМ!$D$10+'СЕТ СН'!$F$6-'СЕТ СН'!$F$23</f>
        <v>1265.8882158399999</v>
      </c>
      <c r="I13" s="36">
        <f>SUMIFS(СВЦЭМ!$D$39:$D$782,СВЦЭМ!$A$39:$A$782,$A13,СВЦЭМ!$B$39:$B$782,I$11)+'СЕТ СН'!$F$11+СВЦЭМ!$D$10+'СЕТ СН'!$F$6-'СЕТ СН'!$F$23</f>
        <v>1220.1021642799999</v>
      </c>
      <c r="J13" s="36">
        <f>SUMIFS(СВЦЭМ!$D$39:$D$782,СВЦЭМ!$A$39:$A$782,$A13,СВЦЭМ!$B$39:$B$782,J$11)+'СЕТ СН'!$F$11+СВЦЭМ!$D$10+'СЕТ СН'!$F$6-'СЕТ СН'!$F$23</f>
        <v>1166.1277631</v>
      </c>
      <c r="K13" s="36">
        <f>SUMIFS(СВЦЭМ!$D$39:$D$782,СВЦЭМ!$A$39:$A$782,$A13,СВЦЭМ!$B$39:$B$782,K$11)+'СЕТ СН'!$F$11+СВЦЭМ!$D$10+'СЕТ СН'!$F$6-'СЕТ СН'!$F$23</f>
        <v>1154.0761272899999</v>
      </c>
      <c r="L13" s="36">
        <f>SUMIFS(СВЦЭМ!$D$39:$D$782,СВЦЭМ!$A$39:$A$782,$A13,СВЦЭМ!$B$39:$B$782,L$11)+'СЕТ СН'!$F$11+СВЦЭМ!$D$10+'СЕТ СН'!$F$6-'СЕТ СН'!$F$23</f>
        <v>1161.45591565</v>
      </c>
      <c r="M13" s="36">
        <f>SUMIFS(СВЦЭМ!$D$39:$D$782,СВЦЭМ!$A$39:$A$782,$A13,СВЦЭМ!$B$39:$B$782,M$11)+'СЕТ СН'!$F$11+СВЦЭМ!$D$10+'СЕТ СН'!$F$6-'СЕТ СН'!$F$23</f>
        <v>1199.1605441199999</v>
      </c>
      <c r="N13" s="36">
        <f>SUMIFS(СВЦЭМ!$D$39:$D$782,СВЦЭМ!$A$39:$A$782,$A13,СВЦЭМ!$B$39:$B$782,N$11)+'СЕТ СН'!$F$11+СВЦЭМ!$D$10+'СЕТ СН'!$F$6-'СЕТ СН'!$F$23</f>
        <v>1242.59478678</v>
      </c>
      <c r="O13" s="36">
        <f>SUMIFS(СВЦЭМ!$D$39:$D$782,СВЦЭМ!$A$39:$A$782,$A13,СВЦЭМ!$B$39:$B$782,O$11)+'СЕТ СН'!$F$11+СВЦЭМ!$D$10+'СЕТ СН'!$F$6-'СЕТ СН'!$F$23</f>
        <v>1282.9515230100001</v>
      </c>
      <c r="P13" s="36">
        <f>SUMIFS(СВЦЭМ!$D$39:$D$782,СВЦЭМ!$A$39:$A$782,$A13,СВЦЭМ!$B$39:$B$782,P$11)+'СЕТ СН'!$F$11+СВЦЭМ!$D$10+'СЕТ СН'!$F$6-'СЕТ СН'!$F$23</f>
        <v>1302.7422933</v>
      </c>
      <c r="Q13" s="36">
        <f>SUMIFS(СВЦЭМ!$D$39:$D$782,СВЦЭМ!$A$39:$A$782,$A13,СВЦЭМ!$B$39:$B$782,Q$11)+'СЕТ СН'!$F$11+СВЦЭМ!$D$10+'СЕТ СН'!$F$6-'СЕТ СН'!$F$23</f>
        <v>1287.77771065</v>
      </c>
      <c r="R13" s="36">
        <f>SUMIFS(СВЦЭМ!$D$39:$D$782,СВЦЭМ!$A$39:$A$782,$A13,СВЦЭМ!$B$39:$B$782,R$11)+'СЕТ СН'!$F$11+СВЦЭМ!$D$10+'СЕТ СН'!$F$6-'СЕТ СН'!$F$23</f>
        <v>1254.4085420399999</v>
      </c>
      <c r="S13" s="36">
        <f>SUMIFS(СВЦЭМ!$D$39:$D$782,СВЦЭМ!$A$39:$A$782,$A13,СВЦЭМ!$B$39:$B$782,S$11)+'СЕТ СН'!$F$11+СВЦЭМ!$D$10+'СЕТ СН'!$F$6-'СЕТ СН'!$F$23</f>
        <v>1211.9099881699999</v>
      </c>
      <c r="T13" s="36">
        <f>SUMIFS(СВЦЭМ!$D$39:$D$782,СВЦЭМ!$A$39:$A$782,$A13,СВЦЭМ!$B$39:$B$782,T$11)+'СЕТ СН'!$F$11+СВЦЭМ!$D$10+'СЕТ СН'!$F$6-'СЕТ СН'!$F$23</f>
        <v>1163.29826295</v>
      </c>
      <c r="U13" s="36">
        <f>SUMIFS(СВЦЭМ!$D$39:$D$782,СВЦЭМ!$A$39:$A$782,$A13,СВЦЭМ!$B$39:$B$782,U$11)+'СЕТ СН'!$F$11+СВЦЭМ!$D$10+'СЕТ СН'!$F$6-'СЕТ СН'!$F$23</f>
        <v>1135.24366809</v>
      </c>
      <c r="V13" s="36">
        <f>SUMIFS(СВЦЭМ!$D$39:$D$782,СВЦЭМ!$A$39:$A$782,$A13,СВЦЭМ!$B$39:$B$782,V$11)+'СЕТ СН'!$F$11+СВЦЭМ!$D$10+'СЕТ СН'!$F$6-'СЕТ СН'!$F$23</f>
        <v>1146.62187326</v>
      </c>
      <c r="W13" s="36">
        <f>SUMIFS(СВЦЭМ!$D$39:$D$782,СВЦЭМ!$A$39:$A$782,$A13,СВЦЭМ!$B$39:$B$782,W$11)+'СЕТ СН'!$F$11+СВЦЭМ!$D$10+'СЕТ СН'!$F$6-'СЕТ СН'!$F$23</f>
        <v>1175.45795385</v>
      </c>
      <c r="X13" s="36">
        <f>SUMIFS(СВЦЭМ!$D$39:$D$782,СВЦЭМ!$A$39:$A$782,$A13,СВЦЭМ!$B$39:$B$782,X$11)+'СЕТ СН'!$F$11+СВЦЭМ!$D$10+'СЕТ СН'!$F$6-'СЕТ СН'!$F$23</f>
        <v>1214.61202413</v>
      </c>
      <c r="Y13" s="36">
        <f>SUMIFS(СВЦЭМ!$D$39:$D$782,СВЦЭМ!$A$39:$A$782,$A13,СВЦЭМ!$B$39:$B$782,Y$11)+'СЕТ СН'!$F$11+СВЦЭМ!$D$10+'СЕТ СН'!$F$6-'СЕТ СН'!$F$23</f>
        <v>1253.34974281</v>
      </c>
    </row>
    <row r="14" spans="1:27" ht="15.75" x14ac:dyDescent="0.2">
      <c r="A14" s="35">
        <f t="shared" ref="A14:A42" si="0">A13+1</f>
        <v>44623</v>
      </c>
      <c r="B14" s="36">
        <f>SUMIFS(СВЦЭМ!$D$39:$D$782,СВЦЭМ!$A$39:$A$782,$A14,СВЦЭМ!$B$39:$B$782,B$11)+'СЕТ СН'!$F$11+СВЦЭМ!$D$10+'СЕТ СН'!$F$6-'СЕТ СН'!$F$23</f>
        <v>1248.5208373099999</v>
      </c>
      <c r="C14" s="36">
        <f>SUMIFS(СВЦЭМ!$D$39:$D$782,СВЦЭМ!$A$39:$A$782,$A14,СВЦЭМ!$B$39:$B$782,C$11)+'СЕТ СН'!$F$11+СВЦЭМ!$D$10+'СЕТ СН'!$F$6-'СЕТ СН'!$F$23</f>
        <v>1287.2113482100001</v>
      </c>
      <c r="D14" s="36">
        <f>SUMIFS(СВЦЭМ!$D$39:$D$782,СВЦЭМ!$A$39:$A$782,$A14,СВЦЭМ!$B$39:$B$782,D$11)+'СЕТ СН'!$F$11+СВЦЭМ!$D$10+'СЕТ СН'!$F$6-'СЕТ СН'!$F$23</f>
        <v>1329.77739716</v>
      </c>
      <c r="E14" s="36">
        <f>SUMIFS(СВЦЭМ!$D$39:$D$782,СВЦЭМ!$A$39:$A$782,$A14,СВЦЭМ!$B$39:$B$782,E$11)+'СЕТ СН'!$F$11+СВЦЭМ!$D$10+'СЕТ СН'!$F$6-'СЕТ СН'!$F$23</f>
        <v>1344.8003913100001</v>
      </c>
      <c r="F14" s="36">
        <f>SUMIFS(СВЦЭМ!$D$39:$D$782,СВЦЭМ!$A$39:$A$782,$A14,СВЦЭМ!$B$39:$B$782,F$11)+'СЕТ СН'!$F$11+СВЦЭМ!$D$10+'СЕТ СН'!$F$6-'СЕТ СН'!$F$23</f>
        <v>1348.30748103</v>
      </c>
      <c r="G14" s="36">
        <f>SUMIFS(СВЦЭМ!$D$39:$D$782,СВЦЭМ!$A$39:$A$782,$A14,СВЦЭМ!$B$39:$B$782,G$11)+'СЕТ СН'!$F$11+СВЦЭМ!$D$10+'СЕТ СН'!$F$6-'СЕТ СН'!$F$23</f>
        <v>1333.2673417999999</v>
      </c>
      <c r="H14" s="36">
        <f>SUMIFS(СВЦЭМ!$D$39:$D$782,СВЦЭМ!$A$39:$A$782,$A14,СВЦЭМ!$B$39:$B$782,H$11)+'СЕТ СН'!$F$11+СВЦЭМ!$D$10+'СЕТ СН'!$F$6-'СЕТ СН'!$F$23</f>
        <v>1254.09990275</v>
      </c>
      <c r="I14" s="36">
        <f>SUMIFS(СВЦЭМ!$D$39:$D$782,СВЦЭМ!$A$39:$A$782,$A14,СВЦЭМ!$B$39:$B$782,I$11)+'СЕТ СН'!$F$11+СВЦЭМ!$D$10+'СЕТ СН'!$F$6-'СЕТ СН'!$F$23</f>
        <v>1213.85028668</v>
      </c>
      <c r="J14" s="36">
        <f>SUMIFS(СВЦЭМ!$D$39:$D$782,СВЦЭМ!$A$39:$A$782,$A14,СВЦЭМ!$B$39:$B$782,J$11)+'СЕТ СН'!$F$11+СВЦЭМ!$D$10+'СЕТ СН'!$F$6-'СЕТ СН'!$F$23</f>
        <v>1192.05129519</v>
      </c>
      <c r="K14" s="36">
        <f>SUMIFS(СВЦЭМ!$D$39:$D$782,СВЦЭМ!$A$39:$A$782,$A14,СВЦЭМ!$B$39:$B$782,K$11)+'СЕТ СН'!$F$11+СВЦЭМ!$D$10+'СЕТ СН'!$F$6-'СЕТ СН'!$F$23</f>
        <v>1171.95530033</v>
      </c>
      <c r="L14" s="36">
        <f>SUMIFS(СВЦЭМ!$D$39:$D$782,СВЦЭМ!$A$39:$A$782,$A14,СВЦЭМ!$B$39:$B$782,L$11)+'СЕТ СН'!$F$11+СВЦЭМ!$D$10+'СЕТ СН'!$F$6-'СЕТ СН'!$F$23</f>
        <v>1176.73874417</v>
      </c>
      <c r="M14" s="36">
        <f>SUMIFS(СВЦЭМ!$D$39:$D$782,СВЦЭМ!$A$39:$A$782,$A14,СВЦЭМ!$B$39:$B$782,M$11)+'СЕТ СН'!$F$11+СВЦЭМ!$D$10+'СЕТ СН'!$F$6-'СЕТ СН'!$F$23</f>
        <v>1226.6889108800001</v>
      </c>
      <c r="N14" s="36">
        <f>SUMIFS(СВЦЭМ!$D$39:$D$782,СВЦЭМ!$A$39:$A$782,$A14,СВЦЭМ!$B$39:$B$782,N$11)+'СЕТ СН'!$F$11+СВЦЭМ!$D$10+'СЕТ СН'!$F$6-'СЕТ СН'!$F$23</f>
        <v>1269.0107851400001</v>
      </c>
      <c r="O14" s="36">
        <f>SUMIFS(СВЦЭМ!$D$39:$D$782,СВЦЭМ!$A$39:$A$782,$A14,СВЦЭМ!$B$39:$B$782,O$11)+'СЕТ СН'!$F$11+СВЦЭМ!$D$10+'СЕТ СН'!$F$6-'СЕТ СН'!$F$23</f>
        <v>1310.5430196300001</v>
      </c>
      <c r="P14" s="36">
        <f>SUMIFS(СВЦЭМ!$D$39:$D$782,СВЦЭМ!$A$39:$A$782,$A14,СВЦЭМ!$B$39:$B$782,P$11)+'СЕТ СН'!$F$11+СВЦЭМ!$D$10+'СЕТ СН'!$F$6-'СЕТ СН'!$F$23</f>
        <v>1310.01880259</v>
      </c>
      <c r="Q14" s="36">
        <f>SUMIFS(СВЦЭМ!$D$39:$D$782,СВЦЭМ!$A$39:$A$782,$A14,СВЦЭМ!$B$39:$B$782,Q$11)+'СЕТ СН'!$F$11+СВЦЭМ!$D$10+'СЕТ СН'!$F$6-'СЕТ СН'!$F$23</f>
        <v>1285.2929686</v>
      </c>
      <c r="R14" s="36">
        <f>SUMIFS(СВЦЭМ!$D$39:$D$782,СВЦЭМ!$A$39:$A$782,$A14,СВЦЭМ!$B$39:$B$782,R$11)+'СЕТ СН'!$F$11+СВЦЭМ!$D$10+'СЕТ СН'!$F$6-'СЕТ СН'!$F$23</f>
        <v>1252.6765645600001</v>
      </c>
      <c r="S14" s="36">
        <f>SUMIFS(СВЦЭМ!$D$39:$D$782,СВЦЭМ!$A$39:$A$782,$A14,СВЦЭМ!$B$39:$B$782,S$11)+'СЕТ СН'!$F$11+СВЦЭМ!$D$10+'СЕТ СН'!$F$6-'СЕТ СН'!$F$23</f>
        <v>1201.6347277699999</v>
      </c>
      <c r="T14" s="36">
        <f>SUMIFS(СВЦЭМ!$D$39:$D$782,СВЦЭМ!$A$39:$A$782,$A14,СВЦЭМ!$B$39:$B$782,T$11)+'СЕТ СН'!$F$11+СВЦЭМ!$D$10+'СЕТ СН'!$F$6-'СЕТ СН'!$F$23</f>
        <v>1148.9250437800001</v>
      </c>
      <c r="U14" s="36">
        <f>SUMIFS(СВЦЭМ!$D$39:$D$782,СВЦЭМ!$A$39:$A$782,$A14,СВЦЭМ!$B$39:$B$782,U$11)+'СЕТ СН'!$F$11+СВЦЭМ!$D$10+'СЕТ СН'!$F$6-'СЕТ СН'!$F$23</f>
        <v>1148.3653058699999</v>
      </c>
      <c r="V14" s="36">
        <f>SUMIFS(СВЦЭМ!$D$39:$D$782,СВЦЭМ!$A$39:$A$782,$A14,СВЦЭМ!$B$39:$B$782,V$11)+'СЕТ СН'!$F$11+СВЦЭМ!$D$10+'СЕТ СН'!$F$6-'СЕТ СН'!$F$23</f>
        <v>1153.77207094</v>
      </c>
      <c r="W14" s="36">
        <f>SUMIFS(СВЦЭМ!$D$39:$D$782,СВЦЭМ!$A$39:$A$782,$A14,СВЦЭМ!$B$39:$B$782,W$11)+'СЕТ СН'!$F$11+СВЦЭМ!$D$10+'СЕТ СН'!$F$6-'СЕТ СН'!$F$23</f>
        <v>1179.6510614399999</v>
      </c>
      <c r="X14" s="36">
        <f>SUMIFS(СВЦЭМ!$D$39:$D$782,СВЦЭМ!$A$39:$A$782,$A14,СВЦЭМ!$B$39:$B$782,X$11)+'СЕТ СН'!$F$11+СВЦЭМ!$D$10+'СЕТ СН'!$F$6-'СЕТ СН'!$F$23</f>
        <v>1191.6909269099999</v>
      </c>
      <c r="Y14" s="36">
        <f>SUMIFS(СВЦЭМ!$D$39:$D$782,СВЦЭМ!$A$39:$A$782,$A14,СВЦЭМ!$B$39:$B$782,Y$11)+'СЕТ СН'!$F$11+СВЦЭМ!$D$10+'СЕТ СН'!$F$6-'СЕТ СН'!$F$23</f>
        <v>1220.93454073</v>
      </c>
    </row>
    <row r="15" spans="1:27" ht="15.75" x14ac:dyDescent="0.2">
      <c r="A15" s="35">
        <f t="shared" si="0"/>
        <v>44624</v>
      </c>
      <c r="B15" s="36">
        <f>SUMIFS(СВЦЭМ!$D$39:$D$782,СВЦЭМ!$A$39:$A$782,$A15,СВЦЭМ!$B$39:$B$782,B$11)+'СЕТ СН'!$F$11+СВЦЭМ!$D$10+'СЕТ СН'!$F$6-'СЕТ СН'!$F$23</f>
        <v>1238.91034954</v>
      </c>
      <c r="C15" s="36">
        <f>SUMIFS(СВЦЭМ!$D$39:$D$782,СВЦЭМ!$A$39:$A$782,$A15,СВЦЭМ!$B$39:$B$782,C$11)+'СЕТ СН'!$F$11+СВЦЭМ!$D$10+'СЕТ СН'!$F$6-'СЕТ СН'!$F$23</f>
        <v>1273.7870395100001</v>
      </c>
      <c r="D15" s="36">
        <f>SUMIFS(СВЦЭМ!$D$39:$D$782,СВЦЭМ!$A$39:$A$782,$A15,СВЦЭМ!$B$39:$B$782,D$11)+'СЕТ СН'!$F$11+СВЦЭМ!$D$10+'СЕТ СН'!$F$6-'СЕТ СН'!$F$23</f>
        <v>1324.71240758</v>
      </c>
      <c r="E15" s="36">
        <f>SUMIFS(СВЦЭМ!$D$39:$D$782,СВЦЭМ!$A$39:$A$782,$A15,СВЦЭМ!$B$39:$B$782,E$11)+'СЕТ СН'!$F$11+СВЦЭМ!$D$10+'СЕТ СН'!$F$6-'СЕТ СН'!$F$23</f>
        <v>1339.5885615</v>
      </c>
      <c r="F15" s="36">
        <f>SUMIFS(СВЦЭМ!$D$39:$D$782,СВЦЭМ!$A$39:$A$782,$A15,СВЦЭМ!$B$39:$B$782,F$11)+'СЕТ СН'!$F$11+СВЦЭМ!$D$10+'СЕТ СН'!$F$6-'СЕТ СН'!$F$23</f>
        <v>1344.0588640000001</v>
      </c>
      <c r="G15" s="36">
        <f>SUMIFS(СВЦЭМ!$D$39:$D$782,СВЦЭМ!$A$39:$A$782,$A15,СВЦЭМ!$B$39:$B$782,G$11)+'СЕТ СН'!$F$11+СВЦЭМ!$D$10+'СЕТ СН'!$F$6-'СЕТ СН'!$F$23</f>
        <v>1312.6025991700001</v>
      </c>
      <c r="H15" s="36">
        <f>SUMIFS(СВЦЭМ!$D$39:$D$782,СВЦЭМ!$A$39:$A$782,$A15,СВЦЭМ!$B$39:$B$782,H$11)+'СЕТ СН'!$F$11+СВЦЭМ!$D$10+'СЕТ СН'!$F$6-'СЕТ СН'!$F$23</f>
        <v>1241.9531229300001</v>
      </c>
      <c r="I15" s="36">
        <f>SUMIFS(СВЦЭМ!$D$39:$D$782,СВЦЭМ!$A$39:$A$782,$A15,СВЦЭМ!$B$39:$B$782,I$11)+'СЕТ СН'!$F$11+СВЦЭМ!$D$10+'СЕТ СН'!$F$6-'СЕТ СН'!$F$23</f>
        <v>1190.71134908</v>
      </c>
      <c r="J15" s="36">
        <f>SUMIFS(СВЦЭМ!$D$39:$D$782,СВЦЭМ!$A$39:$A$782,$A15,СВЦЭМ!$B$39:$B$782,J$11)+'СЕТ СН'!$F$11+СВЦЭМ!$D$10+'СЕТ СН'!$F$6-'СЕТ СН'!$F$23</f>
        <v>1178.03976149</v>
      </c>
      <c r="K15" s="36">
        <f>SUMIFS(СВЦЭМ!$D$39:$D$782,СВЦЭМ!$A$39:$A$782,$A15,СВЦЭМ!$B$39:$B$782,K$11)+'СЕТ СН'!$F$11+СВЦЭМ!$D$10+'СЕТ СН'!$F$6-'СЕТ СН'!$F$23</f>
        <v>1169.9685658400001</v>
      </c>
      <c r="L15" s="36">
        <f>SUMIFS(СВЦЭМ!$D$39:$D$782,СВЦЭМ!$A$39:$A$782,$A15,СВЦЭМ!$B$39:$B$782,L$11)+'СЕТ СН'!$F$11+СВЦЭМ!$D$10+'СЕТ СН'!$F$6-'СЕТ СН'!$F$23</f>
        <v>1179.5022636900001</v>
      </c>
      <c r="M15" s="36">
        <f>SUMIFS(СВЦЭМ!$D$39:$D$782,СВЦЭМ!$A$39:$A$782,$A15,СВЦЭМ!$B$39:$B$782,M$11)+'СЕТ СН'!$F$11+СВЦЭМ!$D$10+'СЕТ СН'!$F$6-'СЕТ СН'!$F$23</f>
        <v>1217.88516316</v>
      </c>
      <c r="N15" s="36">
        <f>SUMIFS(СВЦЭМ!$D$39:$D$782,СВЦЭМ!$A$39:$A$782,$A15,СВЦЭМ!$B$39:$B$782,N$11)+'СЕТ СН'!$F$11+СВЦЭМ!$D$10+'СЕТ СН'!$F$6-'СЕТ СН'!$F$23</f>
        <v>1261.1554459500001</v>
      </c>
      <c r="O15" s="36">
        <f>SUMIFS(СВЦЭМ!$D$39:$D$782,СВЦЭМ!$A$39:$A$782,$A15,СВЦЭМ!$B$39:$B$782,O$11)+'СЕТ СН'!$F$11+СВЦЭМ!$D$10+'СЕТ СН'!$F$6-'СЕТ СН'!$F$23</f>
        <v>1294.50179645</v>
      </c>
      <c r="P15" s="36">
        <f>SUMIFS(СВЦЭМ!$D$39:$D$782,СВЦЭМ!$A$39:$A$782,$A15,СВЦЭМ!$B$39:$B$782,P$11)+'СЕТ СН'!$F$11+СВЦЭМ!$D$10+'СЕТ СН'!$F$6-'СЕТ СН'!$F$23</f>
        <v>1295.0419012</v>
      </c>
      <c r="Q15" s="36">
        <f>SUMIFS(СВЦЭМ!$D$39:$D$782,СВЦЭМ!$A$39:$A$782,$A15,СВЦЭМ!$B$39:$B$782,Q$11)+'СЕТ СН'!$F$11+СВЦЭМ!$D$10+'СЕТ СН'!$F$6-'СЕТ СН'!$F$23</f>
        <v>1278.4094193799999</v>
      </c>
      <c r="R15" s="36">
        <f>SUMIFS(СВЦЭМ!$D$39:$D$782,СВЦЭМ!$A$39:$A$782,$A15,СВЦЭМ!$B$39:$B$782,R$11)+'СЕТ СН'!$F$11+СВЦЭМ!$D$10+'СЕТ СН'!$F$6-'СЕТ СН'!$F$23</f>
        <v>1241.1448463900001</v>
      </c>
      <c r="S15" s="36">
        <f>SUMIFS(СВЦЭМ!$D$39:$D$782,СВЦЭМ!$A$39:$A$782,$A15,СВЦЭМ!$B$39:$B$782,S$11)+'СЕТ СН'!$F$11+СВЦЭМ!$D$10+'СЕТ СН'!$F$6-'СЕТ СН'!$F$23</f>
        <v>1185.4368352700001</v>
      </c>
      <c r="T15" s="36">
        <f>SUMIFS(СВЦЭМ!$D$39:$D$782,СВЦЭМ!$A$39:$A$782,$A15,СВЦЭМ!$B$39:$B$782,T$11)+'СЕТ СН'!$F$11+СВЦЭМ!$D$10+'СЕТ СН'!$F$6-'СЕТ СН'!$F$23</f>
        <v>1139.18941711</v>
      </c>
      <c r="U15" s="36">
        <f>SUMIFS(СВЦЭМ!$D$39:$D$782,СВЦЭМ!$A$39:$A$782,$A15,СВЦЭМ!$B$39:$B$782,U$11)+'СЕТ СН'!$F$11+СВЦЭМ!$D$10+'СЕТ СН'!$F$6-'СЕТ СН'!$F$23</f>
        <v>1131.8010452200001</v>
      </c>
      <c r="V15" s="36">
        <f>SUMIFS(СВЦЭМ!$D$39:$D$782,СВЦЭМ!$A$39:$A$782,$A15,СВЦЭМ!$B$39:$B$782,V$11)+'СЕТ СН'!$F$11+СВЦЭМ!$D$10+'СЕТ СН'!$F$6-'СЕТ СН'!$F$23</f>
        <v>1156.8847920999999</v>
      </c>
      <c r="W15" s="36">
        <f>SUMIFS(СВЦЭМ!$D$39:$D$782,СВЦЭМ!$A$39:$A$782,$A15,СВЦЭМ!$B$39:$B$782,W$11)+'СЕТ СН'!$F$11+СВЦЭМ!$D$10+'СЕТ СН'!$F$6-'СЕТ СН'!$F$23</f>
        <v>1183.3183775</v>
      </c>
      <c r="X15" s="36">
        <f>SUMIFS(СВЦЭМ!$D$39:$D$782,СВЦЭМ!$A$39:$A$782,$A15,СВЦЭМ!$B$39:$B$782,X$11)+'СЕТ СН'!$F$11+СВЦЭМ!$D$10+'СЕТ СН'!$F$6-'СЕТ СН'!$F$23</f>
        <v>1210.33999715</v>
      </c>
      <c r="Y15" s="36">
        <f>SUMIFS(СВЦЭМ!$D$39:$D$782,СВЦЭМ!$A$39:$A$782,$A15,СВЦЭМ!$B$39:$B$782,Y$11)+'СЕТ СН'!$F$11+СВЦЭМ!$D$10+'СЕТ СН'!$F$6-'СЕТ СН'!$F$23</f>
        <v>1219.1810977600001</v>
      </c>
    </row>
    <row r="16" spans="1:27" ht="15.75" x14ac:dyDescent="0.2">
      <c r="A16" s="35">
        <f t="shared" si="0"/>
        <v>44625</v>
      </c>
      <c r="B16" s="36">
        <f>SUMIFS(СВЦЭМ!$D$39:$D$782,СВЦЭМ!$A$39:$A$782,$A16,СВЦЭМ!$B$39:$B$782,B$11)+'СЕТ СН'!$F$11+СВЦЭМ!$D$10+'СЕТ СН'!$F$6-'СЕТ СН'!$F$23</f>
        <v>1226.6299778</v>
      </c>
      <c r="C16" s="36">
        <f>SUMIFS(СВЦЭМ!$D$39:$D$782,СВЦЭМ!$A$39:$A$782,$A16,СВЦЭМ!$B$39:$B$782,C$11)+'СЕТ СН'!$F$11+СВЦЭМ!$D$10+'СЕТ СН'!$F$6-'СЕТ СН'!$F$23</f>
        <v>1257.2250136099999</v>
      </c>
      <c r="D16" s="36">
        <f>SUMIFS(СВЦЭМ!$D$39:$D$782,СВЦЭМ!$A$39:$A$782,$A16,СВЦЭМ!$B$39:$B$782,D$11)+'СЕТ СН'!$F$11+СВЦЭМ!$D$10+'СЕТ СН'!$F$6-'СЕТ СН'!$F$23</f>
        <v>1293.6925704600001</v>
      </c>
      <c r="E16" s="36">
        <f>SUMIFS(СВЦЭМ!$D$39:$D$782,СВЦЭМ!$A$39:$A$782,$A16,СВЦЭМ!$B$39:$B$782,E$11)+'СЕТ СН'!$F$11+СВЦЭМ!$D$10+'СЕТ СН'!$F$6-'СЕТ СН'!$F$23</f>
        <v>1311.76710716</v>
      </c>
      <c r="F16" s="36">
        <f>SUMIFS(СВЦЭМ!$D$39:$D$782,СВЦЭМ!$A$39:$A$782,$A16,СВЦЭМ!$B$39:$B$782,F$11)+'СЕТ СН'!$F$11+СВЦЭМ!$D$10+'СЕТ СН'!$F$6-'СЕТ СН'!$F$23</f>
        <v>1324.11418271</v>
      </c>
      <c r="G16" s="36">
        <f>SUMIFS(СВЦЭМ!$D$39:$D$782,СВЦЭМ!$A$39:$A$782,$A16,СВЦЭМ!$B$39:$B$782,G$11)+'СЕТ СН'!$F$11+СВЦЭМ!$D$10+'СЕТ СН'!$F$6-'СЕТ СН'!$F$23</f>
        <v>1293.67486278</v>
      </c>
      <c r="H16" s="36">
        <f>SUMIFS(СВЦЭМ!$D$39:$D$782,СВЦЭМ!$A$39:$A$782,$A16,СВЦЭМ!$B$39:$B$782,H$11)+'СЕТ СН'!$F$11+СВЦЭМ!$D$10+'СЕТ СН'!$F$6-'СЕТ СН'!$F$23</f>
        <v>1233.12203748</v>
      </c>
      <c r="I16" s="36">
        <f>SUMIFS(СВЦЭМ!$D$39:$D$782,СВЦЭМ!$A$39:$A$782,$A16,СВЦЭМ!$B$39:$B$782,I$11)+'СЕТ СН'!$F$11+СВЦЭМ!$D$10+'СЕТ СН'!$F$6-'СЕТ СН'!$F$23</f>
        <v>1166.3887060699999</v>
      </c>
      <c r="J16" s="36">
        <f>SUMIFS(СВЦЭМ!$D$39:$D$782,СВЦЭМ!$A$39:$A$782,$A16,СВЦЭМ!$B$39:$B$782,J$11)+'СЕТ СН'!$F$11+СВЦЭМ!$D$10+'СЕТ СН'!$F$6-'СЕТ СН'!$F$23</f>
        <v>1155.88331722</v>
      </c>
      <c r="K16" s="36">
        <f>SUMIFS(СВЦЭМ!$D$39:$D$782,СВЦЭМ!$A$39:$A$782,$A16,СВЦЭМ!$B$39:$B$782,K$11)+'СЕТ СН'!$F$11+СВЦЭМ!$D$10+'СЕТ СН'!$F$6-'СЕТ СН'!$F$23</f>
        <v>1163.6165539200001</v>
      </c>
      <c r="L16" s="36">
        <f>SUMIFS(СВЦЭМ!$D$39:$D$782,СВЦЭМ!$A$39:$A$782,$A16,СВЦЭМ!$B$39:$B$782,L$11)+'СЕТ СН'!$F$11+СВЦЭМ!$D$10+'СЕТ СН'!$F$6-'СЕТ СН'!$F$23</f>
        <v>1167.88163743</v>
      </c>
      <c r="M16" s="36">
        <f>SUMIFS(СВЦЭМ!$D$39:$D$782,СВЦЭМ!$A$39:$A$782,$A16,СВЦЭМ!$B$39:$B$782,M$11)+'СЕТ СН'!$F$11+СВЦЭМ!$D$10+'СЕТ СН'!$F$6-'СЕТ СН'!$F$23</f>
        <v>1189.1499108200001</v>
      </c>
      <c r="N16" s="36">
        <f>SUMIFS(СВЦЭМ!$D$39:$D$782,СВЦЭМ!$A$39:$A$782,$A16,СВЦЭМ!$B$39:$B$782,N$11)+'СЕТ СН'!$F$11+СВЦЭМ!$D$10+'СЕТ СН'!$F$6-'СЕТ СН'!$F$23</f>
        <v>1220.60302774</v>
      </c>
      <c r="O16" s="36">
        <f>SUMIFS(СВЦЭМ!$D$39:$D$782,СВЦЭМ!$A$39:$A$782,$A16,СВЦЭМ!$B$39:$B$782,O$11)+'СЕТ СН'!$F$11+СВЦЭМ!$D$10+'СЕТ СН'!$F$6-'СЕТ СН'!$F$23</f>
        <v>1268.71213878</v>
      </c>
      <c r="P16" s="36">
        <f>SUMIFS(СВЦЭМ!$D$39:$D$782,СВЦЭМ!$A$39:$A$782,$A16,СВЦЭМ!$B$39:$B$782,P$11)+'СЕТ СН'!$F$11+СВЦЭМ!$D$10+'СЕТ СН'!$F$6-'СЕТ СН'!$F$23</f>
        <v>1279.48062125</v>
      </c>
      <c r="Q16" s="36">
        <f>SUMIFS(СВЦЭМ!$D$39:$D$782,СВЦЭМ!$A$39:$A$782,$A16,СВЦЭМ!$B$39:$B$782,Q$11)+'СЕТ СН'!$F$11+СВЦЭМ!$D$10+'СЕТ СН'!$F$6-'СЕТ СН'!$F$23</f>
        <v>1262.8544299</v>
      </c>
      <c r="R16" s="36">
        <f>SUMIFS(СВЦЭМ!$D$39:$D$782,СВЦЭМ!$A$39:$A$782,$A16,СВЦЭМ!$B$39:$B$782,R$11)+'СЕТ СН'!$F$11+СВЦЭМ!$D$10+'СЕТ СН'!$F$6-'СЕТ СН'!$F$23</f>
        <v>1218.31748262</v>
      </c>
      <c r="S16" s="36">
        <f>SUMIFS(СВЦЭМ!$D$39:$D$782,СВЦЭМ!$A$39:$A$782,$A16,СВЦЭМ!$B$39:$B$782,S$11)+'СЕТ СН'!$F$11+СВЦЭМ!$D$10+'СЕТ СН'!$F$6-'СЕТ СН'!$F$23</f>
        <v>1171.54271533</v>
      </c>
      <c r="T16" s="36">
        <f>SUMIFS(СВЦЭМ!$D$39:$D$782,СВЦЭМ!$A$39:$A$782,$A16,СВЦЭМ!$B$39:$B$782,T$11)+'СЕТ СН'!$F$11+СВЦЭМ!$D$10+'СЕТ СН'!$F$6-'СЕТ СН'!$F$23</f>
        <v>1134.05473403</v>
      </c>
      <c r="U16" s="36">
        <f>SUMIFS(СВЦЭМ!$D$39:$D$782,СВЦЭМ!$A$39:$A$782,$A16,СВЦЭМ!$B$39:$B$782,U$11)+'СЕТ СН'!$F$11+СВЦЭМ!$D$10+'СЕТ СН'!$F$6-'СЕТ СН'!$F$23</f>
        <v>1126.1977774299999</v>
      </c>
      <c r="V16" s="36">
        <f>SUMIFS(СВЦЭМ!$D$39:$D$782,СВЦЭМ!$A$39:$A$782,$A16,СВЦЭМ!$B$39:$B$782,V$11)+'СЕТ СН'!$F$11+СВЦЭМ!$D$10+'СЕТ СН'!$F$6-'СЕТ СН'!$F$23</f>
        <v>1138.2676877399999</v>
      </c>
      <c r="W16" s="36">
        <f>SUMIFS(СВЦЭМ!$D$39:$D$782,СВЦЭМ!$A$39:$A$782,$A16,СВЦЭМ!$B$39:$B$782,W$11)+'СЕТ СН'!$F$11+СВЦЭМ!$D$10+'СЕТ СН'!$F$6-'СЕТ СН'!$F$23</f>
        <v>1158.8094197400001</v>
      </c>
      <c r="X16" s="36">
        <f>SUMIFS(СВЦЭМ!$D$39:$D$782,СВЦЭМ!$A$39:$A$782,$A16,СВЦЭМ!$B$39:$B$782,X$11)+'СЕТ СН'!$F$11+СВЦЭМ!$D$10+'СЕТ СН'!$F$6-'СЕТ СН'!$F$23</f>
        <v>1176.9906622999999</v>
      </c>
      <c r="Y16" s="36">
        <f>SUMIFS(СВЦЭМ!$D$39:$D$782,СВЦЭМ!$A$39:$A$782,$A16,СВЦЭМ!$B$39:$B$782,Y$11)+'СЕТ СН'!$F$11+СВЦЭМ!$D$10+'СЕТ СН'!$F$6-'СЕТ СН'!$F$23</f>
        <v>1148.8669754800001</v>
      </c>
    </row>
    <row r="17" spans="1:25" ht="15.75" x14ac:dyDescent="0.2">
      <c r="A17" s="35">
        <f t="shared" si="0"/>
        <v>44626</v>
      </c>
      <c r="B17" s="36">
        <f>SUMIFS(СВЦЭМ!$D$39:$D$782,СВЦЭМ!$A$39:$A$782,$A17,СВЦЭМ!$B$39:$B$782,B$11)+'СЕТ СН'!$F$11+СВЦЭМ!$D$10+'СЕТ СН'!$F$6-'СЕТ СН'!$F$23</f>
        <v>1158.05561702</v>
      </c>
      <c r="C17" s="36">
        <f>SUMIFS(СВЦЭМ!$D$39:$D$782,СВЦЭМ!$A$39:$A$782,$A17,СВЦЭМ!$B$39:$B$782,C$11)+'СЕТ СН'!$F$11+СВЦЭМ!$D$10+'СЕТ СН'!$F$6-'СЕТ СН'!$F$23</f>
        <v>1172.2792850600001</v>
      </c>
      <c r="D17" s="36">
        <f>SUMIFS(СВЦЭМ!$D$39:$D$782,СВЦЭМ!$A$39:$A$782,$A17,СВЦЭМ!$B$39:$B$782,D$11)+'СЕТ СН'!$F$11+СВЦЭМ!$D$10+'СЕТ СН'!$F$6-'СЕТ СН'!$F$23</f>
        <v>1239.3808659599999</v>
      </c>
      <c r="E17" s="36">
        <f>SUMIFS(СВЦЭМ!$D$39:$D$782,СВЦЭМ!$A$39:$A$782,$A17,СВЦЭМ!$B$39:$B$782,E$11)+'СЕТ СН'!$F$11+СВЦЭМ!$D$10+'СЕТ СН'!$F$6-'СЕТ СН'!$F$23</f>
        <v>1281.00737456</v>
      </c>
      <c r="F17" s="36">
        <f>SUMIFS(СВЦЭМ!$D$39:$D$782,СВЦЭМ!$A$39:$A$782,$A17,СВЦЭМ!$B$39:$B$782,F$11)+'СЕТ СН'!$F$11+СВЦЭМ!$D$10+'СЕТ СН'!$F$6-'СЕТ СН'!$F$23</f>
        <v>1286.0253794800001</v>
      </c>
      <c r="G17" s="36">
        <f>SUMIFS(СВЦЭМ!$D$39:$D$782,СВЦЭМ!$A$39:$A$782,$A17,СВЦЭМ!$B$39:$B$782,G$11)+'СЕТ СН'!$F$11+СВЦЭМ!$D$10+'СЕТ СН'!$F$6-'СЕТ СН'!$F$23</f>
        <v>1282.4985446200001</v>
      </c>
      <c r="H17" s="36">
        <f>SUMIFS(СВЦЭМ!$D$39:$D$782,СВЦЭМ!$A$39:$A$782,$A17,СВЦЭМ!$B$39:$B$782,H$11)+'СЕТ СН'!$F$11+СВЦЭМ!$D$10+'СЕТ СН'!$F$6-'СЕТ СН'!$F$23</f>
        <v>1258.28881557</v>
      </c>
      <c r="I17" s="36">
        <f>SUMIFS(СВЦЭМ!$D$39:$D$782,СВЦЭМ!$A$39:$A$782,$A17,СВЦЭМ!$B$39:$B$782,I$11)+'СЕТ СН'!$F$11+СВЦЭМ!$D$10+'СЕТ СН'!$F$6-'СЕТ СН'!$F$23</f>
        <v>1156.3396815399999</v>
      </c>
      <c r="J17" s="36">
        <f>SUMIFS(СВЦЭМ!$D$39:$D$782,СВЦЭМ!$A$39:$A$782,$A17,СВЦЭМ!$B$39:$B$782,J$11)+'СЕТ СН'!$F$11+СВЦЭМ!$D$10+'СЕТ СН'!$F$6-'СЕТ СН'!$F$23</f>
        <v>1100.26568606</v>
      </c>
      <c r="K17" s="36">
        <f>SUMIFS(СВЦЭМ!$D$39:$D$782,СВЦЭМ!$A$39:$A$782,$A17,СВЦЭМ!$B$39:$B$782,K$11)+'СЕТ СН'!$F$11+СВЦЭМ!$D$10+'СЕТ СН'!$F$6-'СЕТ СН'!$F$23</f>
        <v>1074.2881023100001</v>
      </c>
      <c r="L17" s="36">
        <f>SUMIFS(СВЦЭМ!$D$39:$D$782,СВЦЭМ!$A$39:$A$782,$A17,СВЦЭМ!$B$39:$B$782,L$11)+'СЕТ СН'!$F$11+СВЦЭМ!$D$10+'СЕТ СН'!$F$6-'СЕТ СН'!$F$23</f>
        <v>1082.65680849</v>
      </c>
      <c r="M17" s="36">
        <f>SUMIFS(СВЦЭМ!$D$39:$D$782,СВЦЭМ!$A$39:$A$782,$A17,СВЦЭМ!$B$39:$B$782,M$11)+'СЕТ СН'!$F$11+СВЦЭМ!$D$10+'СЕТ СН'!$F$6-'СЕТ СН'!$F$23</f>
        <v>1098.38933643</v>
      </c>
      <c r="N17" s="36">
        <f>SUMIFS(СВЦЭМ!$D$39:$D$782,СВЦЭМ!$A$39:$A$782,$A17,СВЦЭМ!$B$39:$B$782,N$11)+'СЕТ СН'!$F$11+СВЦЭМ!$D$10+'СЕТ СН'!$F$6-'СЕТ СН'!$F$23</f>
        <v>1159.8002843900001</v>
      </c>
      <c r="O17" s="36">
        <f>SUMIFS(СВЦЭМ!$D$39:$D$782,СВЦЭМ!$A$39:$A$782,$A17,СВЦЭМ!$B$39:$B$782,O$11)+'СЕТ СН'!$F$11+СВЦЭМ!$D$10+'СЕТ СН'!$F$6-'СЕТ СН'!$F$23</f>
        <v>1208.7695300099999</v>
      </c>
      <c r="P17" s="36">
        <f>SUMIFS(СВЦЭМ!$D$39:$D$782,СВЦЭМ!$A$39:$A$782,$A17,СВЦЭМ!$B$39:$B$782,P$11)+'СЕТ СН'!$F$11+СВЦЭМ!$D$10+'СЕТ СН'!$F$6-'СЕТ СН'!$F$23</f>
        <v>1224.3914717499999</v>
      </c>
      <c r="Q17" s="36">
        <f>SUMIFS(СВЦЭМ!$D$39:$D$782,СВЦЭМ!$A$39:$A$782,$A17,СВЦЭМ!$B$39:$B$782,Q$11)+'СЕТ СН'!$F$11+СВЦЭМ!$D$10+'СЕТ СН'!$F$6-'СЕТ СН'!$F$23</f>
        <v>1211.8935139800001</v>
      </c>
      <c r="R17" s="36">
        <f>SUMIFS(СВЦЭМ!$D$39:$D$782,СВЦЭМ!$A$39:$A$782,$A17,СВЦЭМ!$B$39:$B$782,R$11)+'СЕТ СН'!$F$11+СВЦЭМ!$D$10+'СЕТ СН'!$F$6-'СЕТ СН'!$F$23</f>
        <v>1172.52130063</v>
      </c>
      <c r="S17" s="36">
        <f>SUMIFS(СВЦЭМ!$D$39:$D$782,СВЦЭМ!$A$39:$A$782,$A17,СВЦЭМ!$B$39:$B$782,S$11)+'СЕТ СН'!$F$11+СВЦЭМ!$D$10+'СЕТ СН'!$F$6-'СЕТ СН'!$F$23</f>
        <v>1119.7997400200002</v>
      </c>
      <c r="T17" s="36">
        <f>SUMIFS(СВЦЭМ!$D$39:$D$782,СВЦЭМ!$A$39:$A$782,$A17,СВЦЭМ!$B$39:$B$782,T$11)+'СЕТ СН'!$F$11+СВЦЭМ!$D$10+'СЕТ СН'!$F$6-'СЕТ СН'!$F$23</f>
        <v>1084.7080716300002</v>
      </c>
      <c r="U17" s="36">
        <f>SUMIFS(СВЦЭМ!$D$39:$D$782,СВЦЭМ!$A$39:$A$782,$A17,СВЦЭМ!$B$39:$B$782,U$11)+'СЕТ СН'!$F$11+СВЦЭМ!$D$10+'СЕТ СН'!$F$6-'СЕТ СН'!$F$23</f>
        <v>1056.4684945000001</v>
      </c>
      <c r="V17" s="36">
        <f>SUMIFS(СВЦЭМ!$D$39:$D$782,СВЦЭМ!$A$39:$A$782,$A17,СВЦЭМ!$B$39:$B$782,V$11)+'СЕТ СН'!$F$11+СВЦЭМ!$D$10+'СЕТ СН'!$F$6-'СЕТ СН'!$F$23</f>
        <v>1058.10596786</v>
      </c>
      <c r="W17" s="36">
        <f>SUMIFS(СВЦЭМ!$D$39:$D$782,СВЦЭМ!$A$39:$A$782,$A17,СВЦЭМ!$B$39:$B$782,W$11)+'СЕТ СН'!$F$11+СВЦЭМ!$D$10+'СЕТ СН'!$F$6-'СЕТ СН'!$F$23</f>
        <v>1071.8819895900001</v>
      </c>
      <c r="X17" s="36">
        <f>SUMIFS(СВЦЭМ!$D$39:$D$782,СВЦЭМ!$A$39:$A$782,$A17,СВЦЭМ!$B$39:$B$782,X$11)+'СЕТ СН'!$F$11+СВЦЭМ!$D$10+'СЕТ СН'!$F$6-'СЕТ СН'!$F$23</f>
        <v>1101.46406224</v>
      </c>
      <c r="Y17" s="36">
        <f>SUMIFS(СВЦЭМ!$D$39:$D$782,СВЦЭМ!$A$39:$A$782,$A17,СВЦЭМ!$B$39:$B$782,Y$11)+'СЕТ СН'!$F$11+СВЦЭМ!$D$10+'СЕТ СН'!$F$6-'СЕТ СН'!$F$23</f>
        <v>1121.1904368</v>
      </c>
    </row>
    <row r="18" spans="1:25" ht="15.75" x14ac:dyDescent="0.2">
      <c r="A18" s="35">
        <f t="shared" si="0"/>
        <v>44627</v>
      </c>
      <c r="B18" s="36">
        <f>SUMIFS(СВЦЭМ!$D$39:$D$782,СВЦЭМ!$A$39:$A$782,$A18,СВЦЭМ!$B$39:$B$782,B$11)+'СЕТ СН'!$F$11+СВЦЭМ!$D$10+'СЕТ СН'!$F$6-'СЕТ СН'!$F$23</f>
        <v>1132.3021450900001</v>
      </c>
      <c r="C18" s="36">
        <f>SUMIFS(СВЦЭМ!$D$39:$D$782,СВЦЭМ!$A$39:$A$782,$A18,СВЦЭМ!$B$39:$B$782,C$11)+'СЕТ СН'!$F$11+СВЦЭМ!$D$10+'СЕТ СН'!$F$6-'СЕТ СН'!$F$23</f>
        <v>1177.7198284200001</v>
      </c>
      <c r="D18" s="36">
        <f>SUMIFS(СВЦЭМ!$D$39:$D$782,СВЦЭМ!$A$39:$A$782,$A18,СВЦЭМ!$B$39:$B$782,D$11)+'СЕТ СН'!$F$11+СВЦЭМ!$D$10+'СЕТ СН'!$F$6-'СЕТ СН'!$F$23</f>
        <v>1237.4381476799999</v>
      </c>
      <c r="E18" s="36">
        <f>SUMIFS(СВЦЭМ!$D$39:$D$782,СВЦЭМ!$A$39:$A$782,$A18,СВЦЭМ!$B$39:$B$782,E$11)+'СЕТ СН'!$F$11+СВЦЭМ!$D$10+'СЕТ СН'!$F$6-'СЕТ СН'!$F$23</f>
        <v>1273.7837314400001</v>
      </c>
      <c r="F18" s="36">
        <f>SUMIFS(СВЦЭМ!$D$39:$D$782,СВЦЭМ!$A$39:$A$782,$A18,СВЦЭМ!$B$39:$B$782,F$11)+'СЕТ СН'!$F$11+СВЦЭМ!$D$10+'СЕТ СН'!$F$6-'СЕТ СН'!$F$23</f>
        <v>1286.2695762200001</v>
      </c>
      <c r="G18" s="36">
        <f>SUMIFS(СВЦЭМ!$D$39:$D$782,СВЦЭМ!$A$39:$A$782,$A18,СВЦЭМ!$B$39:$B$782,G$11)+'СЕТ СН'!$F$11+СВЦЭМ!$D$10+'СЕТ СН'!$F$6-'СЕТ СН'!$F$23</f>
        <v>1275.9905806300001</v>
      </c>
      <c r="H18" s="36">
        <f>SUMIFS(СВЦЭМ!$D$39:$D$782,СВЦЭМ!$A$39:$A$782,$A18,СВЦЭМ!$B$39:$B$782,H$11)+'СЕТ СН'!$F$11+СВЦЭМ!$D$10+'СЕТ СН'!$F$6-'СЕТ СН'!$F$23</f>
        <v>1242.3567479999999</v>
      </c>
      <c r="I18" s="36">
        <f>SUMIFS(СВЦЭМ!$D$39:$D$782,СВЦЭМ!$A$39:$A$782,$A18,СВЦЭМ!$B$39:$B$782,I$11)+'СЕТ СН'!$F$11+СВЦЭМ!$D$10+'СЕТ СН'!$F$6-'СЕТ СН'!$F$23</f>
        <v>1166.28122723</v>
      </c>
      <c r="J18" s="36">
        <f>SUMIFS(СВЦЭМ!$D$39:$D$782,СВЦЭМ!$A$39:$A$782,$A18,СВЦЭМ!$B$39:$B$782,J$11)+'СЕТ СН'!$F$11+СВЦЭМ!$D$10+'СЕТ СН'!$F$6-'СЕТ СН'!$F$23</f>
        <v>1093.94338466</v>
      </c>
      <c r="K18" s="36">
        <f>SUMIFS(СВЦЭМ!$D$39:$D$782,СВЦЭМ!$A$39:$A$782,$A18,СВЦЭМ!$B$39:$B$782,K$11)+'СЕТ СН'!$F$11+СВЦЭМ!$D$10+'СЕТ СН'!$F$6-'СЕТ СН'!$F$23</f>
        <v>1079.8197148200002</v>
      </c>
      <c r="L18" s="36">
        <f>SUMIFS(СВЦЭМ!$D$39:$D$782,СВЦЭМ!$A$39:$A$782,$A18,СВЦЭМ!$B$39:$B$782,L$11)+'СЕТ СН'!$F$11+СВЦЭМ!$D$10+'СЕТ СН'!$F$6-'СЕТ СН'!$F$23</f>
        <v>1078.1610147000001</v>
      </c>
      <c r="M18" s="36">
        <f>SUMIFS(СВЦЭМ!$D$39:$D$782,СВЦЭМ!$A$39:$A$782,$A18,СВЦЭМ!$B$39:$B$782,M$11)+'СЕТ СН'!$F$11+СВЦЭМ!$D$10+'СЕТ СН'!$F$6-'СЕТ СН'!$F$23</f>
        <v>1124.7273210399999</v>
      </c>
      <c r="N18" s="36">
        <f>SUMIFS(СВЦЭМ!$D$39:$D$782,СВЦЭМ!$A$39:$A$782,$A18,СВЦЭМ!$B$39:$B$782,N$11)+'СЕТ СН'!$F$11+СВЦЭМ!$D$10+'СЕТ СН'!$F$6-'СЕТ СН'!$F$23</f>
        <v>1193.0086754599999</v>
      </c>
      <c r="O18" s="36">
        <f>SUMIFS(СВЦЭМ!$D$39:$D$782,СВЦЭМ!$A$39:$A$782,$A18,СВЦЭМ!$B$39:$B$782,O$11)+'СЕТ СН'!$F$11+СВЦЭМ!$D$10+'СЕТ СН'!$F$6-'СЕТ СН'!$F$23</f>
        <v>1244.6852853400001</v>
      </c>
      <c r="P18" s="36">
        <f>SUMIFS(СВЦЭМ!$D$39:$D$782,СВЦЭМ!$A$39:$A$782,$A18,СВЦЭМ!$B$39:$B$782,P$11)+'СЕТ СН'!$F$11+СВЦЭМ!$D$10+'СЕТ СН'!$F$6-'СЕТ СН'!$F$23</f>
        <v>1245.06356779</v>
      </c>
      <c r="Q18" s="36">
        <f>SUMIFS(СВЦЭМ!$D$39:$D$782,СВЦЭМ!$A$39:$A$782,$A18,СВЦЭМ!$B$39:$B$782,Q$11)+'СЕТ СН'!$F$11+СВЦЭМ!$D$10+'СЕТ СН'!$F$6-'СЕТ СН'!$F$23</f>
        <v>1221.13170416</v>
      </c>
      <c r="R18" s="36">
        <f>SUMIFS(СВЦЭМ!$D$39:$D$782,СВЦЭМ!$A$39:$A$782,$A18,СВЦЭМ!$B$39:$B$782,R$11)+'СЕТ СН'!$F$11+СВЦЭМ!$D$10+'СЕТ СН'!$F$6-'СЕТ СН'!$F$23</f>
        <v>1179.28635801</v>
      </c>
      <c r="S18" s="36">
        <f>SUMIFS(СВЦЭМ!$D$39:$D$782,СВЦЭМ!$A$39:$A$782,$A18,СВЦЭМ!$B$39:$B$782,S$11)+'СЕТ СН'!$F$11+СВЦЭМ!$D$10+'СЕТ СН'!$F$6-'СЕТ СН'!$F$23</f>
        <v>1138.3451712800002</v>
      </c>
      <c r="T18" s="36">
        <f>SUMIFS(СВЦЭМ!$D$39:$D$782,СВЦЭМ!$A$39:$A$782,$A18,СВЦЭМ!$B$39:$B$782,T$11)+'СЕТ СН'!$F$11+СВЦЭМ!$D$10+'СЕТ СН'!$F$6-'СЕТ СН'!$F$23</f>
        <v>1106.31950041</v>
      </c>
      <c r="U18" s="36">
        <f>SUMIFS(СВЦЭМ!$D$39:$D$782,СВЦЭМ!$A$39:$A$782,$A18,СВЦЭМ!$B$39:$B$782,U$11)+'СЕТ СН'!$F$11+СВЦЭМ!$D$10+'СЕТ СН'!$F$6-'СЕТ СН'!$F$23</f>
        <v>1071.4049096900001</v>
      </c>
      <c r="V18" s="36">
        <f>SUMIFS(СВЦЭМ!$D$39:$D$782,СВЦЭМ!$A$39:$A$782,$A18,СВЦЭМ!$B$39:$B$782,V$11)+'СЕТ СН'!$F$11+СВЦЭМ!$D$10+'СЕТ СН'!$F$6-'СЕТ СН'!$F$23</f>
        <v>1069.2498244400001</v>
      </c>
      <c r="W18" s="36">
        <f>SUMIFS(СВЦЭМ!$D$39:$D$782,СВЦЭМ!$A$39:$A$782,$A18,СВЦЭМ!$B$39:$B$782,W$11)+'СЕТ СН'!$F$11+СВЦЭМ!$D$10+'СЕТ СН'!$F$6-'СЕТ СН'!$F$23</f>
        <v>1089.87603068</v>
      </c>
      <c r="X18" s="36">
        <f>SUMIFS(СВЦЭМ!$D$39:$D$782,СВЦЭМ!$A$39:$A$782,$A18,СВЦЭМ!$B$39:$B$782,X$11)+'СЕТ СН'!$F$11+СВЦЭМ!$D$10+'СЕТ СН'!$F$6-'СЕТ СН'!$F$23</f>
        <v>1122.53533872</v>
      </c>
      <c r="Y18" s="36">
        <f>SUMIFS(СВЦЭМ!$D$39:$D$782,СВЦЭМ!$A$39:$A$782,$A18,СВЦЭМ!$B$39:$B$782,Y$11)+'СЕТ СН'!$F$11+СВЦЭМ!$D$10+'СЕТ СН'!$F$6-'СЕТ СН'!$F$23</f>
        <v>1154.12876557</v>
      </c>
    </row>
    <row r="19" spans="1:25" ht="15.75" x14ac:dyDescent="0.2">
      <c r="A19" s="35">
        <f t="shared" si="0"/>
        <v>44628</v>
      </c>
      <c r="B19" s="36">
        <f>SUMIFS(СВЦЭМ!$D$39:$D$782,СВЦЭМ!$A$39:$A$782,$A19,СВЦЭМ!$B$39:$B$782,B$11)+'СЕТ СН'!$F$11+СВЦЭМ!$D$10+'СЕТ СН'!$F$6-'СЕТ СН'!$F$23</f>
        <v>1137.3113186200001</v>
      </c>
      <c r="C19" s="36">
        <f>SUMIFS(СВЦЭМ!$D$39:$D$782,СВЦЭМ!$A$39:$A$782,$A19,СВЦЭМ!$B$39:$B$782,C$11)+'СЕТ СН'!$F$11+СВЦЭМ!$D$10+'СЕТ СН'!$F$6-'СЕТ СН'!$F$23</f>
        <v>1173.28413204</v>
      </c>
      <c r="D19" s="36">
        <f>SUMIFS(СВЦЭМ!$D$39:$D$782,СВЦЭМ!$A$39:$A$782,$A19,СВЦЭМ!$B$39:$B$782,D$11)+'СЕТ СН'!$F$11+СВЦЭМ!$D$10+'СЕТ СН'!$F$6-'СЕТ СН'!$F$23</f>
        <v>1221.1846119500001</v>
      </c>
      <c r="E19" s="36">
        <f>SUMIFS(СВЦЭМ!$D$39:$D$782,СВЦЭМ!$A$39:$A$782,$A19,СВЦЭМ!$B$39:$B$782,E$11)+'СЕТ СН'!$F$11+СВЦЭМ!$D$10+'СЕТ СН'!$F$6-'СЕТ СН'!$F$23</f>
        <v>1254.05530045</v>
      </c>
      <c r="F19" s="36">
        <f>SUMIFS(СВЦЭМ!$D$39:$D$782,СВЦЭМ!$A$39:$A$782,$A19,СВЦЭМ!$B$39:$B$782,F$11)+'СЕТ СН'!$F$11+СВЦЭМ!$D$10+'СЕТ СН'!$F$6-'СЕТ СН'!$F$23</f>
        <v>1269.8300309799999</v>
      </c>
      <c r="G19" s="36">
        <f>SUMIFS(СВЦЭМ!$D$39:$D$782,СВЦЭМ!$A$39:$A$782,$A19,СВЦЭМ!$B$39:$B$782,G$11)+'СЕТ СН'!$F$11+СВЦЭМ!$D$10+'СЕТ СН'!$F$6-'СЕТ СН'!$F$23</f>
        <v>1265.69624159</v>
      </c>
      <c r="H19" s="36">
        <f>SUMIFS(СВЦЭМ!$D$39:$D$782,СВЦЭМ!$A$39:$A$782,$A19,СВЦЭМ!$B$39:$B$782,H$11)+'СЕТ СН'!$F$11+СВЦЭМ!$D$10+'СЕТ СН'!$F$6-'СЕТ СН'!$F$23</f>
        <v>1243.2260538400001</v>
      </c>
      <c r="I19" s="36">
        <f>SUMIFS(СВЦЭМ!$D$39:$D$782,СВЦЭМ!$A$39:$A$782,$A19,СВЦЭМ!$B$39:$B$782,I$11)+'СЕТ СН'!$F$11+СВЦЭМ!$D$10+'СЕТ СН'!$F$6-'СЕТ СН'!$F$23</f>
        <v>1162.72483629</v>
      </c>
      <c r="J19" s="36">
        <f>SUMIFS(СВЦЭМ!$D$39:$D$782,СВЦЭМ!$A$39:$A$782,$A19,СВЦЭМ!$B$39:$B$782,J$11)+'СЕТ СН'!$F$11+СВЦЭМ!$D$10+'СЕТ СН'!$F$6-'СЕТ СН'!$F$23</f>
        <v>1084.6872110900001</v>
      </c>
      <c r="K19" s="36">
        <f>SUMIFS(СВЦЭМ!$D$39:$D$782,СВЦЭМ!$A$39:$A$782,$A19,СВЦЭМ!$B$39:$B$782,K$11)+'СЕТ СН'!$F$11+СВЦЭМ!$D$10+'СЕТ СН'!$F$6-'СЕТ СН'!$F$23</f>
        <v>1078.3294363700002</v>
      </c>
      <c r="L19" s="36">
        <f>SUMIFS(СВЦЭМ!$D$39:$D$782,СВЦЭМ!$A$39:$A$782,$A19,СВЦЭМ!$B$39:$B$782,L$11)+'СЕТ СН'!$F$11+СВЦЭМ!$D$10+'СЕТ СН'!$F$6-'СЕТ СН'!$F$23</f>
        <v>1078.2026353800002</v>
      </c>
      <c r="M19" s="36">
        <f>SUMIFS(СВЦЭМ!$D$39:$D$782,СВЦЭМ!$A$39:$A$782,$A19,СВЦЭМ!$B$39:$B$782,M$11)+'СЕТ СН'!$F$11+СВЦЭМ!$D$10+'СЕТ СН'!$F$6-'СЕТ СН'!$F$23</f>
        <v>1138.5954156799999</v>
      </c>
      <c r="N19" s="36">
        <f>SUMIFS(СВЦЭМ!$D$39:$D$782,СВЦЭМ!$A$39:$A$782,$A19,СВЦЭМ!$B$39:$B$782,N$11)+'СЕТ СН'!$F$11+СВЦЭМ!$D$10+'СЕТ СН'!$F$6-'СЕТ СН'!$F$23</f>
        <v>1214.3452236999999</v>
      </c>
      <c r="O19" s="36">
        <f>SUMIFS(СВЦЭМ!$D$39:$D$782,СВЦЭМ!$A$39:$A$782,$A19,СВЦЭМ!$B$39:$B$782,O$11)+'СЕТ СН'!$F$11+СВЦЭМ!$D$10+'СЕТ СН'!$F$6-'СЕТ СН'!$F$23</f>
        <v>1251.1182579399999</v>
      </c>
      <c r="P19" s="36">
        <f>SUMIFS(СВЦЭМ!$D$39:$D$782,СВЦЭМ!$A$39:$A$782,$A19,СВЦЭМ!$B$39:$B$782,P$11)+'СЕТ СН'!$F$11+СВЦЭМ!$D$10+'СЕТ СН'!$F$6-'СЕТ СН'!$F$23</f>
        <v>1253.17099527</v>
      </c>
      <c r="Q19" s="36">
        <f>SUMIFS(СВЦЭМ!$D$39:$D$782,СВЦЭМ!$A$39:$A$782,$A19,СВЦЭМ!$B$39:$B$782,Q$11)+'СЕТ СН'!$F$11+СВЦЭМ!$D$10+'СЕТ СН'!$F$6-'СЕТ СН'!$F$23</f>
        <v>1234.84509127</v>
      </c>
      <c r="R19" s="36">
        <f>SUMIFS(СВЦЭМ!$D$39:$D$782,СВЦЭМ!$A$39:$A$782,$A19,СВЦЭМ!$B$39:$B$782,R$11)+'СЕТ СН'!$F$11+СВЦЭМ!$D$10+'СЕТ СН'!$F$6-'СЕТ СН'!$F$23</f>
        <v>1182.91782691</v>
      </c>
      <c r="S19" s="36">
        <f>SUMIFS(СВЦЭМ!$D$39:$D$782,СВЦЭМ!$A$39:$A$782,$A19,СВЦЭМ!$B$39:$B$782,S$11)+'СЕТ СН'!$F$11+СВЦЭМ!$D$10+'СЕТ СН'!$F$6-'СЕТ СН'!$F$23</f>
        <v>1132.5445416800001</v>
      </c>
      <c r="T19" s="36">
        <f>SUMIFS(СВЦЭМ!$D$39:$D$782,СВЦЭМ!$A$39:$A$782,$A19,СВЦЭМ!$B$39:$B$782,T$11)+'СЕТ СН'!$F$11+СВЦЭМ!$D$10+'СЕТ СН'!$F$6-'СЕТ СН'!$F$23</f>
        <v>1090.99030986</v>
      </c>
      <c r="U19" s="36">
        <f>SUMIFS(СВЦЭМ!$D$39:$D$782,СВЦЭМ!$A$39:$A$782,$A19,СВЦЭМ!$B$39:$B$782,U$11)+'СЕТ СН'!$F$11+СВЦЭМ!$D$10+'СЕТ СН'!$F$6-'СЕТ СН'!$F$23</f>
        <v>1068.78549105</v>
      </c>
      <c r="V19" s="36">
        <f>SUMIFS(СВЦЭМ!$D$39:$D$782,СВЦЭМ!$A$39:$A$782,$A19,СВЦЭМ!$B$39:$B$782,V$11)+'СЕТ СН'!$F$11+СВЦЭМ!$D$10+'СЕТ СН'!$F$6-'СЕТ СН'!$F$23</f>
        <v>1074.18771309</v>
      </c>
      <c r="W19" s="36">
        <f>SUMIFS(СВЦЭМ!$D$39:$D$782,СВЦЭМ!$A$39:$A$782,$A19,СВЦЭМ!$B$39:$B$782,W$11)+'СЕТ СН'!$F$11+СВЦЭМ!$D$10+'СЕТ СН'!$F$6-'СЕТ СН'!$F$23</f>
        <v>1088.76230889</v>
      </c>
      <c r="X19" s="36">
        <f>SUMIFS(СВЦЭМ!$D$39:$D$782,СВЦЭМ!$A$39:$A$782,$A19,СВЦЭМ!$B$39:$B$782,X$11)+'СЕТ СН'!$F$11+СВЦЭМ!$D$10+'СЕТ СН'!$F$6-'СЕТ СН'!$F$23</f>
        <v>1116.5977946799999</v>
      </c>
      <c r="Y19" s="36">
        <f>SUMIFS(СВЦЭМ!$D$39:$D$782,СВЦЭМ!$A$39:$A$782,$A19,СВЦЭМ!$B$39:$B$782,Y$11)+'СЕТ СН'!$F$11+СВЦЭМ!$D$10+'СЕТ СН'!$F$6-'СЕТ СН'!$F$23</f>
        <v>1152.83143853</v>
      </c>
    </row>
    <row r="20" spans="1:25" ht="15.75" x14ac:dyDescent="0.2">
      <c r="A20" s="35">
        <f t="shared" si="0"/>
        <v>44629</v>
      </c>
      <c r="B20" s="36">
        <f>SUMIFS(СВЦЭМ!$D$39:$D$782,СВЦЭМ!$A$39:$A$782,$A20,СВЦЭМ!$B$39:$B$782,B$11)+'СЕТ СН'!$F$11+СВЦЭМ!$D$10+'СЕТ СН'!$F$6-'СЕТ СН'!$F$23</f>
        <v>1144.81719026</v>
      </c>
      <c r="C20" s="36">
        <f>SUMIFS(СВЦЭМ!$D$39:$D$782,СВЦЭМ!$A$39:$A$782,$A20,СВЦЭМ!$B$39:$B$782,C$11)+'СЕТ СН'!$F$11+СВЦЭМ!$D$10+'СЕТ СН'!$F$6-'СЕТ СН'!$F$23</f>
        <v>1197.9165451700001</v>
      </c>
      <c r="D20" s="36">
        <f>SUMIFS(СВЦЭМ!$D$39:$D$782,СВЦЭМ!$A$39:$A$782,$A20,СВЦЭМ!$B$39:$B$782,D$11)+'СЕТ СН'!$F$11+СВЦЭМ!$D$10+'СЕТ СН'!$F$6-'СЕТ СН'!$F$23</f>
        <v>1238.2771072400001</v>
      </c>
      <c r="E20" s="36">
        <f>SUMIFS(СВЦЭМ!$D$39:$D$782,СВЦЭМ!$A$39:$A$782,$A20,СВЦЭМ!$B$39:$B$782,E$11)+'СЕТ СН'!$F$11+СВЦЭМ!$D$10+'СЕТ СН'!$F$6-'СЕТ СН'!$F$23</f>
        <v>1264.9197827800001</v>
      </c>
      <c r="F20" s="36">
        <f>SUMIFS(СВЦЭМ!$D$39:$D$782,СВЦЭМ!$A$39:$A$782,$A20,СВЦЭМ!$B$39:$B$782,F$11)+'СЕТ СН'!$F$11+СВЦЭМ!$D$10+'СЕТ СН'!$F$6-'СЕТ СН'!$F$23</f>
        <v>1297.1850551699999</v>
      </c>
      <c r="G20" s="36">
        <f>SUMIFS(СВЦЭМ!$D$39:$D$782,СВЦЭМ!$A$39:$A$782,$A20,СВЦЭМ!$B$39:$B$782,G$11)+'СЕТ СН'!$F$11+СВЦЭМ!$D$10+'СЕТ СН'!$F$6-'СЕТ СН'!$F$23</f>
        <v>1288.59369829</v>
      </c>
      <c r="H20" s="36">
        <f>SUMIFS(СВЦЭМ!$D$39:$D$782,СВЦЭМ!$A$39:$A$782,$A20,СВЦЭМ!$B$39:$B$782,H$11)+'СЕТ СН'!$F$11+СВЦЭМ!$D$10+'СЕТ СН'!$F$6-'СЕТ СН'!$F$23</f>
        <v>1230.09979524</v>
      </c>
      <c r="I20" s="36">
        <f>SUMIFS(СВЦЭМ!$D$39:$D$782,СВЦЭМ!$A$39:$A$782,$A20,СВЦЭМ!$B$39:$B$782,I$11)+'СЕТ СН'!$F$11+СВЦЭМ!$D$10+'СЕТ СН'!$F$6-'СЕТ СН'!$F$23</f>
        <v>1193.41380592</v>
      </c>
      <c r="J20" s="36">
        <f>SUMIFS(СВЦЭМ!$D$39:$D$782,СВЦЭМ!$A$39:$A$782,$A20,СВЦЭМ!$B$39:$B$782,J$11)+'СЕТ СН'!$F$11+СВЦЭМ!$D$10+'СЕТ СН'!$F$6-'СЕТ СН'!$F$23</f>
        <v>1170.8698899599999</v>
      </c>
      <c r="K20" s="36">
        <f>SUMIFS(СВЦЭМ!$D$39:$D$782,СВЦЭМ!$A$39:$A$782,$A20,СВЦЭМ!$B$39:$B$782,K$11)+'СЕТ СН'!$F$11+СВЦЭМ!$D$10+'СЕТ СН'!$F$6-'СЕТ СН'!$F$23</f>
        <v>1160.3990312400001</v>
      </c>
      <c r="L20" s="36">
        <f>SUMIFS(СВЦЭМ!$D$39:$D$782,СВЦЭМ!$A$39:$A$782,$A20,СВЦЭМ!$B$39:$B$782,L$11)+'СЕТ СН'!$F$11+СВЦЭМ!$D$10+'СЕТ СН'!$F$6-'СЕТ СН'!$F$23</f>
        <v>1168.5052754000001</v>
      </c>
      <c r="M20" s="36">
        <f>SUMIFS(СВЦЭМ!$D$39:$D$782,СВЦЭМ!$A$39:$A$782,$A20,СВЦЭМ!$B$39:$B$782,M$11)+'СЕТ СН'!$F$11+СВЦЭМ!$D$10+'СЕТ СН'!$F$6-'СЕТ СН'!$F$23</f>
        <v>1210.7368005799999</v>
      </c>
      <c r="N20" s="36">
        <f>SUMIFS(СВЦЭМ!$D$39:$D$782,СВЦЭМ!$A$39:$A$782,$A20,СВЦЭМ!$B$39:$B$782,N$11)+'СЕТ СН'!$F$11+СВЦЭМ!$D$10+'СЕТ СН'!$F$6-'СЕТ СН'!$F$23</f>
        <v>1241.57428478</v>
      </c>
      <c r="O20" s="36">
        <f>SUMIFS(СВЦЭМ!$D$39:$D$782,СВЦЭМ!$A$39:$A$782,$A20,СВЦЭМ!$B$39:$B$782,O$11)+'СЕТ СН'!$F$11+СВЦЭМ!$D$10+'СЕТ СН'!$F$6-'СЕТ СН'!$F$23</f>
        <v>1283.47242992</v>
      </c>
      <c r="P20" s="36">
        <f>SUMIFS(СВЦЭМ!$D$39:$D$782,СВЦЭМ!$A$39:$A$782,$A20,СВЦЭМ!$B$39:$B$782,P$11)+'СЕТ СН'!$F$11+СВЦЭМ!$D$10+'СЕТ СН'!$F$6-'СЕТ СН'!$F$23</f>
        <v>1290.1605007999999</v>
      </c>
      <c r="Q20" s="36">
        <f>SUMIFS(СВЦЭМ!$D$39:$D$782,СВЦЭМ!$A$39:$A$782,$A20,СВЦЭМ!$B$39:$B$782,Q$11)+'СЕТ СН'!$F$11+СВЦЭМ!$D$10+'СЕТ СН'!$F$6-'СЕТ СН'!$F$23</f>
        <v>1278.71327006</v>
      </c>
      <c r="R20" s="36">
        <f>SUMIFS(СВЦЭМ!$D$39:$D$782,СВЦЭМ!$A$39:$A$782,$A20,СВЦЭМ!$B$39:$B$782,R$11)+'СЕТ СН'!$F$11+СВЦЭМ!$D$10+'СЕТ СН'!$F$6-'СЕТ СН'!$F$23</f>
        <v>1241.2406548199999</v>
      </c>
      <c r="S20" s="36">
        <f>SUMIFS(СВЦЭМ!$D$39:$D$782,СВЦЭМ!$A$39:$A$782,$A20,СВЦЭМ!$B$39:$B$782,S$11)+'СЕТ СН'!$F$11+СВЦЭМ!$D$10+'СЕТ СН'!$F$6-'СЕТ СН'!$F$23</f>
        <v>1193.15617987</v>
      </c>
      <c r="T20" s="36">
        <f>SUMIFS(СВЦЭМ!$D$39:$D$782,СВЦЭМ!$A$39:$A$782,$A20,СВЦЭМ!$B$39:$B$782,T$11)+'СЕТ СН'!$F$11+СВЦЭМ!$D$10+'СЕТ СН'!$F$6-'СЕТ СН'!$F$23</f>
        <v>1155.26059947</v>
      </c>
      <c r="U20" s="36">
        <f>SUMIFS(СВЦЭМ!$D$39:$D$782,СВЦЭМ!$A$39:$A$782,$A20,СВЦЭМ!$B$39:$B$782,U$11)+'СЕТ СН'!$F$11+СВЦЭМ!$D$10+'СЕТ СН'!$F$6-'СЕТ СН'!$F$23</f>
        <v>1130.67137613</v>
      </c>
      <c r="V20" s="36">
        <f>SUMIFS(СВЦЭМ!$D$39:$D$782,СВЦЭМ!$A$39:$A$782,$A20,СВЦЭМ!$B$39:$B$782,V$11)+'СЕТ СН'!$F$11+СВЦЭМ!$D$10+'СЕТ СН'!$F$6-'СЕТ СН'!$F$23</f>
        <v>1144.28765146</v>
      </c>
      <c r="W20" s="36">
        <f>SUMIFS(СВЦЭМ!$D$39:$D$782,СВЦЭМ!$A$39:$A$782,$A20,СВЦЭМ!$B$39:$B$782,W$11)+'СЕТ СН'!$F$11+СВЦЭМ!$D$10+'СЕТ СН'!$F$6-'СЕТ СН'!$F$23</f>
        <v>1159.6209863199999</v>
      </c>
      <c r="X20" s="36">
        <f>SUMIFS(СВЦЭМ!$D$39:$D$782,СВЦЭМ!$A$39:$A$782,$A20,СВЦЭМ!$B$39:$B$782,X$11)+'СЕТ СН'!$F$11+СВЦЭМ!$D$10+'СЕТ СН'!$F$6-'СЕТ СН'!$F$23</f>
        <v>1183.76984694</v>
      </c>
      <c r="Y20" s="36">
        <f>SUMIFS(СВЦЭМ!$D$39:$D$782,СВЦЭМ!$A$39:$A$782,$A20,СВЦЭМ!$B$39:$B$782,Y$11)+'СЕТ СН'!$F$11+СВЦЭМ!$D$10+'СЕТ СН'!$F$6-'СЕТ СН'!$F$23</f>
        <v>1198.3910435400001</v>
      </c>
    </row>
    <row r="21" spans="1:25" ht="15.75" x14ac:dyDescent="0.2">
      <c r="A21" s="35">
        <f t="shared" si="0"/>
        <v>44630</v>
      </c>
      <c r="B21" s="36">
        <f>SUMIFS(СВЦЭМ!$D$39:$D$782,СВЦЭМ!$A$39:$A$782,$A21,СВЦЭМ!$B$39:$B$782,B$11)+'СЕТ СН'!$F$11+СВЦЭМ!$D$10+'СЕТ СН'!$F$6-'СЕТ СН'!$F$23</f>
        <v>1199.5340719000001</v>
      </c>
      <c r="C21" s="36">
        <f>SUMIFS(СВЦЭМ!$D$39:$D$782,СВЦЭМ!$A$39:$A$782,$A21,СВЦЭМ!$B$39:$B$782,C$11)+'СЕТ СН'!$F$11+СВЦЭМ!$D$10+'СЕТ СН'!$F$6-'СЕТ СН'!$F$23</f>
        <v>1255.09116847</v>
      </c>
      <c r="D21" s="36">
        <f>SUMIFS(СВЦЭМ!$D$39:$D$782,СВЦЭМ!$A$39:$A$782,$A21,СВЦЭМ!$B$39:$B$782,D$11)+'СЕТ СН'!$F$11+СВЦЭМ!$D$10+'СЕТ СН'!$F$6-'СЕТ СН'!$F$23</f>
        <v>1287.3259552899999</v>
      </c>
      <c r="E21" s="36">
        <f>SUMIFS(СВЦЭМ!$D$39:$D$782,СВЦЭМ!$A$39:$A$782,$A21,СВЦЭМ!$B$39:$B$782,E$11)+'СЕТ СН'!$F$11+СВЦЭМ!$D$10+'СЕТ СН'!$F$6-'СЕТ СН'!$F$23</f>
        <v>1319.63729326</v>
      </c>
      <c r="F21" s="36">
        <f>SUMIFS(СВЦЭМ!$D$39:$D$782,СВЦЭМ!$A$39:$A$782,$A21,СВЦЭМ!$B$39:$B$782,F$11)+'СЕТ СН'!$F$11+СВЦЭМ!$D$10+'СЕТ СН'!$F$6-'СЕТ СН'!$F$23</f>
        <v>1330.7927416499999</v>
      </c>
      <c r="G21" s="36">
        <f>SUMIFS(СВЦЭМ!$D$39:$D$782,СВЦЭМ!$A$39:$A$782,$A21,СВЦЭМ!$B$39:$B$782,G$11)+'СЕТ СН'!$F$11+СВЦЭМ!$D$10+'СЕТ СН'!$F$6-'СЕТ СН'!$F$23</f>
        <v>1308.6572786199999</v>
      </c>
      <c r="H21" s="36">
        <f>SUMIFS(СВЦЭМ!$D$39:$D$782,СВЦЭМ!$A$39:$A$782,$A21,СВЦЭМ!$B$39:$B$782,H$11)+'СЕТ СН'!$F$11+СВЦЭМ!$D$10+'СЕТ СН'!$F$6-'СЕТ СН'!$F$23</f>
        <v>1250.07542539</v>
      </c>
      <c r="I21" s="36">
        <f>SUMIFS(СВЦЭМ!$D$39:$D$782,СВЦЭМ!$A$39:$A$782,$A21,СВЦЭМ!$B$39:$B$782,I$11)+'СЕТ СН'!$F$11+СВЦЭМ!$D$10+'СЕТ СН'!$F$6-'СЕТ СН'!$F$23</f>
        <v>1175.7787917400001</v>
      </c>
      <c r="J21" s="36">
        <f>SUMIFS(СВЦЭМ!$D$39:$D$782,СВЦЭМ!$A$39:$A$782,$A21,СВЦЭМ!$B$39:$B$782,J$11)+'СЕТ СН'!$F$11+СВЦЭМ!$D$10+'СЕТ СН'!$F$6-'СЕТ СН'!$F$23</f>
        <v>1140.7620881799999</v>
      </c>
      <c r="K21" s="36">
        <f>SUMIFS(СВЦЭМ!$D$39:$D$782,СВЦЭМ!$A$39:$A$782,$A21,СВЦЭМ!$B$39:$B$782,K$11)+'СЕТ СН'!$F$11+СВЦЭМ!$D$10+'СЕТ СН'!$F$6-'СЕТ СН'!$F$23</f>
        <v>1159.27180107</v>
      </c>
      <c r="L21" s="36">
        <f>SUMIFS(СВЦЭМ!$D$39:$D$782,СВЦЭМ!$A$39:$A$782,$A21,СВЦЭМ!$B$39:$B$782,L$11)+'СЕТ СН'!$F$11+СВЦЭМ!$D$10+'СЕТ СН'!$F$6-'СЕТ СН'!$F$23</f>
        <v>1165.0347070099999</v>
      </c>
      <c r="M21" s="36">
        <f>SUMIFS(СВЦЭМ!$D$39:$D$782,СВЦЭМ!$A$39:$A$782,$A21,СВЦЭМ!$B$39:$B$782,M$11)+'СЕТ СН'!$F$11+СВЦЭМ!$D$10+'СЕТ СН'!$F$6-'СЕТ СН'!$F$23</f>
        <v>1189.84100898</v>
      </c>
      <c r="N21" s="36">
        <f>SUMIFS(СВЦЭМ!$D$39:$D$782,СВЦЭМ!$A$39:$A$782,$A21,СВЦЭМ!$B$39:$B$782,N$11)+'СЕТ СН'!$F$11+СВЦЭМ!$D$10+'СЕТ СН'!$F$6-'СЕТ СН'!$F$23</f>
        <v>1235.96461488</v>
      </c>
      <c r="O21" s="36">
        <f>SUMIFS(СВЦЭМ!$D$39:$D$782,СВЦЭМ!$A$39:$A$782,$A21,СВЦЭМ!$B$39:$B$782,O$11)+'СЕТ СН'!$F$11+СВЦЭМ!$D$10+'СЕТ СН'!$F$6-'СЕТ СН'!$F$23</f>
        <v>1275.6153010200001</v>
      </c>
      <c r="P21" s="36">
        <f>SUMIFS(СВЦЭМ!$D$39:$D$782,СВЦЭМ!$A$39:$A$782,$A21,СВЦЭМ!$B$39:$B$782,P$11)+'СЕТ СН'!$F$11+СВЦЭМ!$D$10+'СЕТ СН'!$F$6-'СЕТ СН'!$F$23</f>
        <v>1289.70130438</v>
      </c>
      <c r="Q21" s="36">
        <f>SUMIFS(СВЦЭМ!$D$39:$D$782,СВЦЭМ!$A$39:$A$782,$A21,СВЦЭМ!$B$39:$B$782,Q$11)+'СЕТ СН'!$F$11+СВЦЭМ!$D$10+'СЕТ СН'!$F$6-'СЕТ СН'!$F$23</f>
        <v>1267.7742039</v>
      </c>
      <c r="R21" s="36">
        <f>SUMIFS(СВЦЭМ!$D$39:$D$782,СВЦЭМ!$A$39:$A$782,$A21,СВЦЭМ!$B$39:$B$782,R$11)+'СЕТ СН'!$F$11+СВЦЭМ!$D$10+'СЕТ СН'!$F$6-'СЕТ СН'!$F$23</f>
        <v>1227.76179938</v>
      </c>
      <c r="S21" s="36">
        <f>SUMIFS(СВЦЭМ!$D$39:$D$782,СВЦЭМ!$A$39:$A$782,$A21,СВЦЭМ!$B$39:$B$782,S$11)+'СЕТ СН'!$F$11+СВЦЭМ!$D$10+'СЕТ СН'!$F$6-'СЕТ СН'!$F$23</f>
        <v>1177.3870176</v>
      </c>
      <c r="T21" s="36">
        <f>SUMIFS(СВЦЭМ!$D$39:$D$782,СВЦЭМ!$A$39:$A$782,$A21,СВЦЭМ!$B$39:$B$782,T$11)+'СЕТ СН'!$F$11+СВЦЭМ!$D$10+'СЕТ СН'!$F$6-'СЕТ СН'!$F$23</f>
        <v>1144.9571354899999</v>
      </c>
      <c r="U21" s="36">
        <f>SUMIFS(СВЦЭМ!$D$39:$D$782,СВЦЭМ!$A$39:$A$782,$A21,СВЦЭМ!$B$39:$B$782,U$11)+'СЕТ СН'!$F$11+СВЦЭМ!$D$10+'СЕТ СН'!$F$6-'СЕТ СН'!$F$23</f>
        <v>1104.2686241400002</v>
      </c>
      <c r="V21" s="36">
        <f>SUMIFS(СВЦЭМ!$D$39:$D$782,СВЦЭМ!$A$39:$A$782,$A21,СВЦЭМ!$B$39:$B$782,V$11)+'СЕТ СН'!$F$11+СВЦЭМ!$D$10+'СЕТ СН'!$F$6-'СЕТ СН'!$F$23</f>
        <v>1117.68167591</v>
      </c>
      <c r="W21" s="36">
        <f>SUMIFS(СВЦЭМ!$D$39:$D$782,СВЦЭМ!$A$39:$A$782,$A21,СВЦЭМ!$B$39:$B$782,W$11)+'СЕТ СН'!$F$11+СВЦЭМ!$D$10+'СЕТ СН'!$F$6-'СЕТ СН'!$F$23</f>
        <v>1145.9152261500001</v>
      </c>
      <c r="X21" s="36">
        <f>SUMIFS(СВЦЭМ!$D$39:$D$782,СВЦЭМ!$A$39:$A$782,$A21,СВЦЭМ!$B$39:$B$782,X$11)+'СЕТ СН'!$F$11+СВЦЭМ!$D$10+'СЕТ СН'!$F$6-'СЕТ СН'!$F$23</f>
        <v>1170.59000803</v>
      </c>
      <c r="Y21" s="36">
        <f>SUMIFS(СВЦЭМ!$D$39:$D$782,СВЦЭМ!$A$39:$A$782,$A21,СВЦЭМ!$B$39:$B$782,Y$11)+'СЕТ СН'!$F$11+СВЦЭМ!$D$10+'СЕТ СН'!$F$6-'СЕТ СН'!$F$23</f>
        <v>1190.9576697499999</v>
      </c>
    </row>
    <row r="22" spans="1:25" ht="15.75" x14ac:dyDescent="0.2">
      <c r="A22" s="35">
        <f t="shared" si="0"/>
        <v>44631</v>
      </c>
      <c r="B22" s="36">
        <f>SUMIFS(СВЦЭМ!$D$39:$D$782,СВЦЭМ!$A$39:$A$782,$A22,СВЦЭМ!$B$39:$B$782,B$11)+'СЕТ СН'!$F$11+СВЦЭМ!$D$10+'СЕТ СН'!$F$6-'СЕТ СН'!$F$23</f>
        <v>1178.3921342200001</v>
      </c>
      <c r="C22" s="36">
        <f>SUMIFS(СВЦЭМ!$D$39:$D$782,СВЦЭМ!$A$39:$A$782,$A22,СВЦЭМ!$B$39:$B$782,C$11)+'СЕТ СН'!$F$11+СВЦЭМ!$D$10+'СЕТ СН'!$F$6-'СЕТ СН'!$F$23</f>
        <v>1225.6784308599999</v>
      </c>
      <c r="D22" s="36">
        <f>SUMIFS(СВЦЭМ!$D$39:$D$782,СВЦЭМ!$A$39:$A$782,$A22,СВЦЭМ!$B$39:$B$782,D$11)+'СЕТ СН'!$F$11+СВЦЭМ!$D$10+'СЕТ СН'!$F$6-'СЕТ СН'!$F$23</f>
        <v>1287.3719661299999</v>
      </c>
      <c r="E22" s="36">
        <f>SUMIFS(СВЦЭМ!$D$39:$D$782,СВЦЭМ!$A$39:$A$782,$A22,СВЦЭМ!$B$39:$B$782,E$11)+'СЕТ СН'!$F$11+СВЦЭМ!$D$10+'СЕТ СН'!$F$6-'СЕТ СН'!$F$23</f>
        <v>1322.7043555400001</v>
      </c>
      <c r="F22" s="36">
        <f>SUMIFS(СВЦЭМ!$D$39:$D$782,СВЦЭМ!$A$39:$A$782,$A22,СВЦЭМ!$B$39:$B$782,F$11)+'СЕТ СН'!$F$11+СВЦЭМ!$D$10+'СЕТ СН'!$F$6-'СЕТ СН'!$F$23</f>
        <v>1339.39771043</v>
      </c>
      <c r="G22" s="36">
        <f>SUMIFS(СВЦЭМ!$D$39:$D$782,СВЦЭМ!$A$39:$A$782,$A22,СВЦЭМ!$B$39:$B$782,G$11)+'СЕТ СН'!$F$11+СВЦЭМ!$D$10+'СЕТ СН'!$F$6-'СЕТ СН'!$F$23</f>
        <v>1310.14428772</v>
      </c>
      <c r="H22" s="36">
        <f>SUMIFS(СВЦЭМ!$D$39:$D$782,СВЦЭМ!$A$39:$A$782,$A22,СВЦЭМ!$B$39:$B$782,H$11)+'СЕТ СН'!$F$11+СВЦЭМ!$D$10+'СЕТ СН'!$F$6-'СЕТ СН'!$F$23</f>
        <v>1256.2896972999999</v>
      </c>
      <c r="I22" s="36">
        <f>SUMIFS(СВЦЭМ!$D$39:$D$782,СВЦЭМ!$A$39:$A$782,$A22,СВЦЭМ!$B$39:$B$782,I$11)+'СЕТ СН'!$F$11+СВЦЭМ!$D$10+'СЕТ СН'!$F$6-'СЕТ СН'!$F$23</f>
        <v>1180.7605049399999</v>
      </c>
      <c r="J22" s="36">
        <f>SUMIFS(СВЦЭМ!$D$39:$D$782,СВЦЭМ!$A$39:$A$782,$A22,СВЦЭМ!$B$39:$B$782,J$11)+'СЕТ СН'!$F$11+СВЦЭМ!$D$10+'СЕТ СН'!$F$6-'СЕТ СН'!$F$23</f>
        <v>1135.47344656</v>
      </c>
      <c r="K22" s="36">
        <f>SUMIFS(СВЦЭМ!$D$39:$D$782,СВЦЭМ!$A$39:$A$782,$A22,СВЦЭМ!$B$39:$B$782,K$11)+'СЕТ СН'!$F$11+СВЦЭМ!$D$10+'СЕТ СН'!$F$6-'СЕТ СН'!$F$23</f>
        <v>1127.4756722900001</v>
      </c>
      <c r="L22" s="36">
        <f>SUMIFS(СВЦЭМ!$D$39:$D$782,СВЦЭМ!$A$39:$A$782,$A22,СВЦЭМ!$B$39:$B$782,L$11)+'СЕТ СН'!$F$11+СВЦЭМ!$D$10+'СЕТ СН'!$F$6-'СЕТ СН'!$F$23</f>
        <v>1136.9957607900001</v>
      </c>
      <c r="M22" s="36">
        <f>SUMIFS(СВЦЭМ!$D$39:$D$782,СВЦЭМ!$A$39:$A$782,$A22,СВЦЭМ!$B$39:$B$782,M$11)+'СЕТ СН'!$F$11+СВЦЭМ!$D$10+'СЕТ СН'!$F$6-'СЕТ СН'!$F$23</f>
        <v>1202.622509</v>
      </c>
      <c r="N22" s="36">
        <f>SUMIFS(СВЦЭМ!$D$39:$D$782,СВЦЭМ!$A$39:$A$782,$A22,СВЦЭМ!$B$39:$B$782,N$11)+'СЕТ СН'!$F$11+СВЦЭМ!$D$10+'СЕТ СН'!$F$6-'СЕТ СН'!$F$23</f>
        <v>1254.6076768800001</v>
      </c>
      <c r="O22" s="36">
        <f>SUMIFS(СВЦЭМ!$D$39:$D$782,СВЦЭМ!$A$39:$A$782,$A22,СВЦЭМ!$B$39:$B$782,O$11)+'СЕТ СН'!$F$11+СВЦЭМ!$D$10+'СЕТ СН'!$F$6-'СЕТ СН'!$F$23</f>
        <v>1276.5326810900001</v>
      </c>
      <c r="P22" s="36">
        <f>SUMIFS(СВЦЭМ!$D$39:$D$782,СВЦЭМ!$A$39:$A$782,$A22,СВЦЭМ!$B$39:$B$782,P$11)+'СЕТ СН'!$F$11+СВЦЭМ!$D$10+'СЕТ СН'!$F$6-'СЕТ СН'!$F$23</f>
        <v>1286.9809704300001</v>
      </c>
      <c r="Q22" s="36">
        <f>SUMIFS(СВЦЭМ!$D$39:$D$782,СВЦЭМ!$A$39:$A$782,$A22,СВЦЭМ!$B$39:$B$782,Q$11)+'СЕТ СН'!$F$11+СВЦЭМ!$D$10+'СЕТ СН'!$F$6-'СЕТ СН'!$F$23</f>
        <v>1276.7185373300001</v>
      </c>
      <c r="R22" s="36">
        <f>SUMIFS(СВЦЭМ!$D$39:$D$782,СВЦЭМ!$A$39:$A$782,$A22,СВЦЭМ!$B$39:$B$782,R$11)+'СЕТ СН'!$F$11+СВЦЭМ!$D$10+'СЕТ СН'!$F$6-'СЕТ СН'!$F$23</f>
        <v>1244.3720777999999</v>
      </c>
      <c r="S22" s="36">
        <f>SUMIFS(СВЦЭМ!$D$39:$D$782,СВЦЭМ!$A$39:$A$782,$A22,СВЦЭМ!$B$39:$B$782,S$11)+'СЕТ СН'!$F$11+СВЦЭМ!$D$10+'СЕТ СН'!$F$6-'СЕТ СН'!$F$23</f>
        <v>1199.69792699</v>
      </c>
      <c r="T22" s="36">
        <f>SUMIFS(СВЦЭМ!$D$39:$D$782,СВЦЭМ!$A$39:$A$782,$A22,СВЦЭМ!$B$39:$B$782,T$11)+'СЕТ СН'!$F$11+СВЦЭМ!$D$10+'СЕТ СН'!$F$6-'СЕТ СН'!$F$23</f>
        <v>1137.0086836300002</v>
      </c>
      <c r="U22" s="36">
        <f>SUMIFS(СВЦЭМ!$D$39:$D$782,СВЦЭМ!$A$39:$A$782,$A22,СВЦЭМ!$B$39:$B$782,U$11)+'СЕТ СН'!$F$11+СВЦЭМ!$D$10+'СЕТ СН'!$F$6-'СЕТ СН'!$F$23</f>
        <v>1129.6777998600001</v>
      </c>
      <c r="V22" s="36">
        <f>SUMIFS(СВЦЭМ!$D$39:$D$782,СВЦЭМ!$A$39:$A$782,$A22,СВЦЭМ!$B$39:$B$782,V$11)+'СЕТ СН'!$F$11+СВЦЭМ!$D$10+'СЕТ СН'!$F$6-'СЕТ СН'!$F$23</f>
        <v>1142.23351817</v>
      </c>
      <c r="W22" s="36">
        <f>SUMIFS(СВЦЭМ!$D$39:$D$782,СВЦЭМ!$A$39:$A$782,$A22,СВЦЭМ!$B$39:$B$782,W$11)+'СЕТ СН'!$F$11+СВЦЭМ!$D$10+'СЕТ СН'!$F$6-'СЕТ СН'!$F$23</f>
        <v>1171.7729008000001</v>
      </c>
      <c r="X22" s="36">
        <f>SUMIFS(СВЦЭМ!$D$39:$D$782,СВЦЭМ!$A$39:$A$782,$A22,СВЦЭМ!$B$39:$B$782,X$11)+'СЕТ СН'!$F$11+СВЦЭМ!$D$10+'СЕТ СН'!$F$6-'СЕТ СН'!$F$23</f>
        <v>1187.65462217</v>
      </c>
      <c r="Y22" s="36">
        <f>SUMIFS(СВЦЭМ!$D$39:$D$782,СВЦЭМ!$A$39:$A$782,$A22,СВЦЭМ!$B$39:$B$782,Y$11)+'СЕТ СН'!$F$11+СВЦЭМ!$D$10+'СЕТ СН'!$F$6-'СЕТ СН'!$F$23</f>
        <v>1212.69618214</v>
      </c>
    </row>
    <row r="23" spans="1:25" ht="15.75" x14ac:dyDescent="0.2">
      <c r="A23" s="35">
        <f t="shared" si="0"/>
        <v>44632</v>
      </c>
      <c r="B23" s="36">
        <f>SUMIFS(СВЦЭМ!$D$39:$D$782,СВЦЭМ!$A$39:$A$782,$A23,СВЦЭМ!$B$39:$B$782,B$11)+'СЕТ СН'!$F$11+СВЦЭМ!$D$10+'СЕТ СН'!$F$6-'СЕТ СН'!$F$23</f>
        <v>1199.3270701700001</v>
      </c>
      <c r="C23" s="36">
        <f>SUMIFS(СВЦЭМ!$D$39:$D$782,СВЦЭМ!$A$39:$A$782,$A23,СВЦЭМ!$B$39:$B$782,C$11)+'СЕТ СН'!$F$11+СВЦЭМ!$D$10+'СЕТ СН'!$F$6-'СЕТ СН'!$F$23</f>
        <v>1272.61728472</v>
      </c>
      <c r="D23" s="36">
        <f>SUMIFS(СВЦЭМ!$D$39:$D$782,СВЦЭМ!$A$39:$A$782,$A23,СВЦЭМ!$B$39:$B$782,D$11)+'СЕТ СН'!$F$11+СВЦЭМ!$D$10+'СЕТ СН'!$F$6-'СЕТ СН'!$F$23</f>
        <v>1328.9214217199999</v>
      </c>
      <c r="E23" s="36">
        <f>SUMIFS(СВЦЭМ!$D$39:$D$782,СВЦЭМ!$A$39:$A$782,$A23,СВЦЭМ!$B$39:$B$782,E$11)+'СЕТ СН'!$F$11+СВЦЭМ!$D$10+'СЕТ СН'!$F$6-'СЕТ СН'!$F$23</f>
        <v>1354.1343507900001</v>
      </c>
      <c r="F23" s="36">
        <f>SUMIFS(СВЦЭМ!$D$39:$D$782,СВЦЭМ!$A$39:$A$782,$A23,СВЦЭМ!$B$39:$B$782,F$11)+'СЕТ СН'!$F$11+СВЦЭМ!$D$10+'СЕТ СН'!$F$6-'СЕТ СН'!$F$23</f>
        <v>1358.76407165</v>
      </c>
      <c r="G23" s="36">
        <f>SUMIFS(СВЦЭМ!$D$39:$D$782,СВЦЭМ!$A$39:$A$782,$A23,СВЦЭМ!$B$39:$B$782,G$11)+'СЕТ СН'!$F$11+СВЦЭМ!$D$10+'СЕТ СН'!$F$6-'СЕТ СН'!$F$23</f>
        <v>1354.8686994699999</v>
      </c>
      <c r="H23" s="36">
        <f>SUMIFS(СВЦЭМ!$D$39:$D$782,СВЦЭМ!$A$39:$A$782,$A23,СВЦЭМ!$B$39:$B$782,H$11)+'СЕТ СН'!$F$11+СВЦЭМ!$D$10+'СЕТ СН'!$F$6-'СЕТ СН'!$F$23</f>
        <v>1317.53558318</v>
      </c>
      <c r="I23" s="36">
        <f>SUMIFS(СВЦЭМ!$D$39:$D$782,СВЦЭМ!$A$39:$A$782,$A23,СВЦЭМ!$B$39:$B$782,I$11)+'СЕТ СН'!$F$11+СВЦЭМ!$D$10+'СЕТ СН'!$F$6-'СЕТ СН'!$F$23</f>
        <v>1229.6143525800001</v>
      </c>
      <c r="J23" s="36">
        <f>SUMIFS(СВЦЭМ!$D$39:$D$782,СВЦЭМ!$A$39:$A$782,$A23,СВЦЭМ!$B$39:$B$782,J$11)+'СЕТ СН'!$F$11+СВЦЭМ!$D$10+'СЕТ СН'!$F$6-'СЕТ СН'!$F$23</f>
        <v>1148.5603155700001</v>
      </c>
      <c r="K23" s="36">
        <f>SUMIFS(СВЦЭМ!$D$39:$D$782,СВЦЭМ!$A$39:$A$782,$A23,СВЦЭМ!$B$39:$B$782,K$11)+'СЕТ СН'!$F$11+СВЦЭМ!$D$10+'СЕТ СН'!$F$6-'СЕТ СН'!$F$23</f>
        <v>1134.7253968499999</v>
      </c>
      <c r="L23" s="36">
        <f>SUMIFS(СВЦЭМ!$D$39:$D$782,СВЦЭМ!$A$39:$A$782,$A23,СВЦЭМ!$B$39:$B$782,L$11)+'СЕТ СН'!$F$11+СВЦЭМ!$D$10+'СЕТ СН'!$F$6-'СЕТ СН'!$F$23</f>
        <v>1132.56966743</v>
      </c>
      <c r="M23" s="36">
        <f>SUMIFS(СВЦЭМ!$D$39:$D$782,СВЦЭМ!$A$39:$A$782,$A23,СВЦЭМ!$B$39:$B$782,M$11)+'СЕТ СН'!$F$11+СВЦЭМ!$D$10+'СЕТ СН'!$F$6-'СЕТ СН'!$F$23</f>
        <v>1188.23106489</v>
      </c>
      <c r="N23" s="36">
        <f>SUMIFS(СВЦЭМ!$D$39:$D$782,СВЦЭМ!$A$39:$A$782,$A23,СВЦЭМ!$B$39:$B$782,N$11)+'СЕТ СН'!$F$11+СВЦЭМ!$D$10+'СЕТ СН'!$F$6-'СЕТ СН'!$F$23</f>
        <v>1236.3435358900001</v>
      </c>
      <c r="O23" s="36">
        <f>SUMIFS(СВЦЭМ!$D$39:$D$782,СВЦЭМ!$A$39:$A$782,$A23,СВЦЭМ!$B$39:$B$782,O$11)+'СЕТ СН'!$F$11+СВЦЭМ!$D$10+'СЕТ СН'!$F$6-'СЕТ СН'!$F$23</f>
        <v>1288.61201136</v>
      </c>
      <c r="P23" s="36">
        <f>SUMIFS(СВЦЭМ!$D$39:$D$782,СВЦЭМ!$A$39:$A$782,$A23,СВЦЭМ!$B$39:$B$782,P$11)+'СЕТ СН'!$F$11+СВЦЭМ!$D$10+'СЕТ СН'!$F$6-'СЕТ СН'!$F$23</f>
        <v>1303.3301831700001</v>
      </c>
      <c r="Q23" s="36">
        <f>SUMIFS(СВЦЭМ!$D$39:$D$782,СВЦЭМ!$A$39:$A$782,$A23,СВЦЭМ!$B$39:$B$782,Q$11)+'СЕТ СН'!$F$11+СВЦЭМ!$D$10+'СЕТ СН'!$F$6-'СЕТ СН'!$F$23</f>
        <v>1280.00328139</v>
      </c>
      <c r="R23" s="36">
        <f>SUMIFS(СВЦЭМ!$D$39:$D$782,СВЦЭМ!$A$39:$A$782,$A23,СВЦЭМ!$B$39:$B$782,R$11)+'СЕТ СН'!$F$11+СВЦЭМ!$D$10+'СЕТ СН'!$F$6-'СЕТ СН'!$F$23</f>
        <v>1244.52977431</v>
      </c>
      <c r="S23" s="36">
        <f>SUMIFS(СВЦЭМ!$D$39:$D$782,СВЦЭМ!$A$39:$A$782,$A23,СВЦЭМ!$B$39:$B$782,S$11)+'СЕТ СН'!$F$11+СВЦЭМ!$D$10+'СЕТ СН'!$F$6-'СЕТ СН'!$F$23</f>
        <v>1197.7692607500001</v>
      </c>
      <c r="T23" s="36">
        <f>SUMIFS(СВЦЭМ!$D$39:$D$782,СВЦЭМ!$A$39:$A$782,$A23,СВЦЭМ!$B$39:$B$782,T$11)+'СЕТ СН'!$F$11+СВЦЭМ!$D$10+'СЕТ СН'!$F$6-'СЕТ СН'!$F$23</f>
        <v>1155.0311772699999</v>
      </c>
      <c r="U23" s="36">
        <f>SUMIFS(СВЦЭМ!$D$39:$D$782,СВЦЭМ!$A$39:$A$782,$A23,СВЦЭМ!$B$39:$B$782,U$11)+'СЕТ СН'!$F$11+СВЦЭМ!$D$10+'СЕТ СН'!$F$6-'СЕТ СН'!$F$23</f>
        <v>1127.35315139</v>
      </c>
      <c r="V23" s="36">
        <f>SUMIFS(СВЦЭМ!$D$39:$D$782,СВЦЭМ!$A$39:$A$782,$A23,СВЦЭМ!$B$39:$B$782,V$11)+'СЕТ СН'!$F$11+СВЦЭМ!$D$10+'СЕТ СН'!$F$6-'СЕТ СН'!$F$23</f>
        <v>1138.62114245</v>
      </c>
      <c r="W23" s="36">
        <f>SUMIFS(СВЦЭМ!$D$39:$D$782,СВЦЭМ!$A$39:$A$782,$A23,СВЦЭМ!$B$39:$B$782,W$11)+'СЕТ СН'!$F$11+СВЦЭМ!$D$10+'СЕТ СН'!$F$6-'СЕТ СН'!$F$23</f>
        <v>1158.8242831699999</v>
      </c>
      <c r="X23" s="36">
        <f>SUMIFS(СВЦЭМ!$D$39:$D$782,СВЦЭМ!$A$39:$A$782,$A23,СВЦЭМ!$B$39:$B$782,X$11)+'СЕТ СН'!$F$11+СВЦЭМ!$D$10+'СЕТ СН'!$F$6-'СЕТ СН'!$F$23</f>
        <v>1179.3386612700001</v>
      </c>
      <c r="Y23" s="36">
        <f>SUMIFS(СВЦЭМ!$D$39:$D$782,СВЦЭМ!$A$39:$A$782,$A23,СВЦЭМ!$B$39:$B$782,Y$11)+'СЕТ СН'!$F$11+СВЦЭМ!$D$10+'СЕТ СН'!$F$6-'СЕТ СН'!$F$23</f>
        <v>1212.6834411499999</v>
      </c>
    </row>
    <row r="24" spans="1:25" ht="15.75" x14ac:dyDescent="0.2">
      <c r="A24" s="35">
        <f t="shared" si="0"/>
        <v>44633</v>
      </c>
      <c r="B24" s="36">
        <f>SUMIFS(СВЦЭМ!$D$39:$D$782,СВЦЭМ!$A$39:$A$782,$A24,СВЦЭМ!$B$39:$B$782,B$11)+'СЕТ СН'!$F$11+СВЦЭМ!$D$10+'СЕТ СН'!$F$6-'СЕТ СН'!$F$23</f>
        <v>1227.4878641600001</v>
      </c>
      <c r="C24" s="36">
        <f>SUMIFS(СВЦЭМ!$D$39:$D$782,СВЦЭМ!$A$39:$A$782,$A24,СВЦЭМ!$B$39:$B$782,C$11)+'СЕТ СН'!$F$11+СВЦЭМ!$D$10+'СЕТ СН'!$F$6-'СЕТ СН'!$F$23</f>
        <v>1282.8416666600001</v>
      </c>
      <c r="D24" s="36">
        <f>SUMIFS(СВЦЭМ!$D$39:$D$782,СВЦЭМ!$A$39:$A$782,$A24,СВЦЭМ!$B$39:$B$782,D$11)+'СЕТ СН'!$F$11+СВЦЭМ!$D$10+'СЕТ СН'!$F$6-'СЕТ СН'!$F$23</f>
        <v>1331.91590926</v>
      </c>
      <c r="E24" s="36">
        <f>SUMIFS(СВЦЭМ!$D$39:$D$782,СВЦЭМ!$A$39:$A$782,$A24,СВЦЭМ!$B$39:$B$782,E$11)+'СЕТ СН'!$F$11+СВЦЭМ!$D$10+'СЕТ СН'!$F$6-'СЕТ СН'!$F$23</f>
        <v>1359.29997974</v>
      </c>
      <c r="F24" s="36">
        <f>SUMIFS(СВЦЭМ!$D$39:$D$782,СВЦЭМ!$A$39:$A$782,$A24,СВЦЭМ!$B$39:$B$782,F$11)+'СЕТ СН'!$F$11+СВЦЭМ!$D$10+'СЕТ СН'!$F$6-'СЕТ СН'!$F$23</f>
        <v>1386.95939273</v>
      </c>
      <c r="G24" s="36">
        <f>SUMIFS(СВЦЭМ!$D$39:$D$782,СВЦЭМ!$A$39:$A$782,$A24,СВЦЭМ!$B$39:$B$782,G$11)+'СЕТ СН'!$F$11+СВЦЭМ!$D$10+'СЕТ СН'!$F$6-'СЕТ СН'!$F$23</f>
        <v>1382.2841337</v>
      </c>
      <c r="H24" s="36">
        <f>SUMIFS(СВЦЭМ!$D$39:$D$782,СВЦЭМ!$A$39:$A$782,$A24,СВЦЭМ!$B$39:$B$782,H$11)+'СЕТ СН'!$F$11+СВЦЭМ!$D$10+'СЕТ СН'!$F$6-'СЕТ СН'!$F$23</f>
        <v>1348.8869724000001</v>
      </c>
      <c r="I24" s="36">
        <f>SUMIFS(СВЦЭМ!$D$39:$D$782,СВЦЭМ!$A$39:$A$782,$A24,СВЦЭМ!$B$39:$B$782,I$11)+'СЕТ СН'!$F$11+СВЦЭМ!$D$10+'СЕТ СН'!$F$6-'СЕТ СН'!$F$23</f>
        <v>1264.3063952699999</v>
      </c>
      <c r="J24" s="36">
        <f>SUMIFS(СВЦЭМ!$D$39:$D$782,СВЦЭМ!$A$39:$A$782,$A24,СВЦЭМ!$B$39:$B$782,J$11)+'СЕТ СН'!$F$11+СВЦЭМ!$D$10+'СЕТ СН'!$F$6-'СЕТ СН'!$F$23</f>
        <v>1193.13311967</v>
      </c>
      <c r="K24" s="36">
        <f>SUMIFS(СВЦЭМ!$D$39:$D$782,СВЦЭМ!$A$39:$A$782,$A24,СВЦЭМ!$B$39:$B$782,K$11)+'СЕТ СН'!$F$11+СВЦЭМ!$D$10+'СЕТ СН'!$F$6-'СЕТ СН'!$F$23</f>
        <v>1156.3849978999999</v>
      </c>
      <c r="L24" s="36">
        <f>SUMIFS(СВЦЭМ!$D$39:$D$782,СВЦЭМ!$A$39:$A$782,$A24,СВЦЭМ!$B$39:$B$782,L$11)+'СЕТ СН'!$F$11+СВЦЭМ!$D$10+'СЕТ СН'!$F$6-'СЕТ СН'!$F$23</f>
        <v>1154.5916388000001</v>
      </c>
      <c r="M24" s="36">
        <f>SUMIFS(СВЦЭМ!$D$39:$D$782,СВЦЭМ!$A$39:$A$782,$A24,СВЦЭМ!$B$39:$B$782,M$11)+'СЕТ СН'!$F$11+СВЦЭМ!$D$10+'СЕТ СН'!$F$6-'СЕТ СН'!$F$23</f>
        <v>1199.71567594</v>
      </c>
      <c r="N24" s="36">
        <f>SUMIFS(СВЦЭМ!$D$39:$D$782,СВЦЭМ!$A$39:$A$782,$A24,СВЦЭМ!$B$39:$B$782,N$11)+'СЕТ СН'!$F$11+СВЦЭМ!$D$10+'СЕТ СН'!$F$6-'СЕТ СН'!$F$23</f>
        <v>1232.1244271400001</v>
      </c>
      <c r="O24" s="36">
        <f>SUMIFS(СВЦЭМ!$D$39:$D$782,СВЦЭМ!$A$39:$A$782,$A24,СВЦЭМ!$B$39:$B$782,O$11)+'СЕТ СН'!$F$11+СВЦЭМ!$D$10+'СЕТ СН'!$F$6-'СЕТ СН'!$F$23</f>
        <v>1268.18389073</v>
      </c>
      <c r="P24" s="36">
        <f>SUMIFS(СВЦЭМ!$D$39:$D$782,СВЦЭМ!$A$39:$A$782,$A24,СВЦЭМ!$B$39:$B$782,P$11)+'СЕТ СН'!$F$11+СВЦЭМ!$D$10+'СЕТ СН'!$F$6-'СЕТ СН'!$F$23</f>
        <v>1286.3558944199999</v>
      </c>
      <c r="Q24" s="36">
        <f>SUMIFS(СВЦЭМ!$D$39:$D$782,СВЦЭМ!$A$39:$A$782,$A24,СВЦЭМ!$B$39:$B$782,Q$11)+'СЕТ СН'!$F$11+СВЦЭМ!$D$10+'СЕТ СН'!$F$6-'СЕТ СН'!$F$23</f>
        <v>1258.2815297899999</v>
      </c>
      <c r="R24" s="36">
        <f>SUMIFS(СВЦЭМ!$D$39:$D$782,СВЦЭМ!$A$39:$A$782,$A24,СВЦЭМ!$B$39:$B$782,R$11)+'СЕТ СН'!$F$11+СВЦЭМ!$D$10+'СЕТ СН'!$F$6-'СЕТ СН'!$F$23</f>
        <v>1226.75080742</v>
      </c>
      <c r="S24" s="36">
        <f>SUMIFS(СВЦЭМ!$D$39:$D$782,СВЦЭМ!$A$39:$A$782,$A24,СВЦЭМ!$B$39:$B$782,S$11)+'СЕТ СН'!$F$11+СВЦЭМ!$D$10+'СЕТ СН'!$F$6-'СЕТ СН'!$F$23</f>
        <v>1185.4350528699999</v>
      </c>
      <c r="T24" s="36">
        <f>SUMIFS(СВЦЭМ!$D$39:$D$782,СВЦЭМ!$A$39:$A$782,$A24,СВЦЭМ!$B$39:$B$782,T$11)+'СЕТ СН'!$F$11+СВЦЭМ!$D$10+'СЕТ СН'!$F$6-'СЕТ СН'!$F$23</f>
        <v>1141.29867786</v>
      </c>
      <c r="U24" s="36">
        <f>SUMIFS(СВЦЭМ!$D$39:$D$782,СВЦЭМ!$A$39:$A$782,$A24,СВЦЭМ!$B$39:$B$782,U$11)+'СЕТ СН'!$F$11+СВЦЭМ!$D$10+'СЕТ СН'!$F$6-'СЕТ СН'!$F$23</f>
        <v>1124.11261483</v>
      </c>
      <c r="V24" s="36">
        <f>SUMIFS(СВЦЭМ!$D$39:$D$782,СВЦЭМ!$A$39:$A$782,$A24,СВЦЭМ!$B$39:$B$782,V$11)+'СЕТ СН'!$F$11+СВЦЭМ!$D$10+'СЕТ СН'!$F$6-'СЕТ СН'!$F$23</f>
        <v>1121.46897754</v>
      </c>
      <c r="W24" s="36">
        <f>SUMIFS(СВЦЭМ!$D$39:$D$782,СВЦЭМ!$A$39:$A$782,$A24,СВЦЭМ!$B$39:$B$782,W$11)+'СЕТ СН'!$F$11+СВЦЭМ!$D$10+'СЕТ СН'!$F$6-'СЕТ СН'!$F$23</f>
        <v>1133.3993008900002</v>
      </c>
      <c r="X24" s="36">
        <f>SUMIFS(СВЦЭМ!$D$39:$D$782,СВЦЭМ!$A$39:$A$782,$A24,СВЦЭМ!$B$39:$B$782,X$11)+'СЕТ СН'!$F$11+СВЦЭМ!$D$10+'СЕТ СН'!$F$6-'СЕТ СН'!$F$23</f>
        <v>1161.6262523800001</v>
      </c>
      <c r="Y24" s="36">
        <f>SUMIFS(СВЦЭМ!$D$39:$D$782,СВЦЭМ!$A$39:$A$782,$A24,СВЦЭМ!$B$39:$B$782,Y$11)+'СЕТ СН'!$F$11+СВЦЭМ!$D$10+'СЕТ СН'!$F$6-'СЕТ СН'!$F$23</f>
        <v>1180.3992325300001</v>
      </c>
    </row>
    <row r="25" spans="1:25" ht="15.75" x14ac:dyDescent="0.2">
      <c r="A25" s="35">
        <f t="shared" si="0"/>
        <v>44634</v>
      </c>
      <c r="B25" s="36">
        <f>SUMIFS(СВЦЭМ!$D$39:$D$782,СВЦЭМ!$A$39:$A$782,$A25,СВЦЭМ!$B$39:$B$782,B$11)+'СЕТ СН'!$F$11+СВЦЭМ!$D$10+'СЕТ СН'!$F$6-'СЕТ СН'!$F$23</f>
        <v>1226.1570551699999</v>
      </c>
      <c r="C25" s="36">
        <f>SUMIFS(СВЦЭМ!$D$39:$D$782,СВЦЭМ!$A$39:$A$782,$A25,СВЦЭМ!$B$39:$B$782,C$11)+'СЕТ СН'!$F$11+СВЦЭМ!$D$10+'СЕТ СН'!$F$6-'СЕТ СН'!$F$23</f>
        <v>1269.44659828</v>
      </c>
      <c r="D25" s="36">
        <f>SUMIFS(СВЦЭМ!$D$39:$D$782,СВЦЭМ!$A$39:$A$782,$A25,СВЦЭМ!$B$39:$B$782,D$11)+'СЕТ СН'!$F$11+СВЦЭМ!$D$10+'СЕТ СН'!$F$6-'СЕТ СН'!$F$23</f>
        <v>1325.6303829999999</v>
      </c>
      <c r="E25" s="36">
        <f>SUMIFS(СВЦЭМ!$D$39:$D$782,СВЦЭМ!$A$39:$A$782,$A25,СВЦЭМ!$B$39:$B$782,E$11)+'СЕТ СН'!$F$11+СВЦЭМ!$D$10+'СЕТ СН'!$F$6-'СЕТ СН'!$F$23</f>
        <v>1348.4727493299999</v>
      </c>
      <c r="F25" s="36">
        <f>SUMIFS(СВЦЭМ!$D$39:$D$782,СВЦЭМ!$A$39:$A$782,$A25,СВЦЭМ!$B$39:$B$782,F$11)+'СЕТ СН'!$F$11+СВЦЭМ!$D$10+'СЕТ СН'!$F$6-'СЕТ СН'!$F$23</f>
        <v>1353.7832721699999</v>
      </c>
      <c r="G25" s="36">
        <f>SUMIFS(СВЦЭМ!$D$39:$D$782,СВЦЭМ!$A$39:$A$782,$A25,СВЦЭМ!$B$39:$B$782,G$11)+'СЕТ СН'!$F$11+СВЦЭМ!$D$10+'СЕТ СН'!$F$6-'СЕТ СН'!$F$23</f>
        <v>1306.0788635500001</v>
      </c>
      <c r="H25" s="36">
        <f>SUMIFS(СВЦЭМ!$D$39:$D$782,СВЦЭМ!$A$39:$A$782,$A25,СВЦЭМ!$B$39:$B$782,H$11)+'СЕТ СН'!$F$11+СВЦЭМ!$D$10+'СЕТ СН'!$F$6-'СЕТ СН'!$F$23</f>
        <v>1263.1953747699999</v>
      </c>
      <c r="I25" s="36">
        <f>SUMIFS(СВЦЭМ!$D$39:$D$782,СВЦЭМ!$A$39:$A$782,$A25,СВЦЭМ!$B$39:$B$782,I$11)+'СЕТ СН'!$F$11+СВЦЭМ!$D$10+'СЕТ СН'!$F$6-'СЕТ СН'!$F$23</f>
        <v>1187.0948648599999</v>
      </c>
      <c r="J25" s="36">
        <f>SUMIFS(СВЦЭМ!$D$39:$D$782,СВЦЭМ!$A$39:$A$782,$A25,СВЦЭМ!$B$39:$B$782,J$11)+'СЕТ СН'!$F$11+СВЦЭМ!$D$10+'СЕТ СН'!$F$6-'СЕТ СН'!$F$23</f>
        <v>1165.75542617</v>
      </c>
      <c r="K25" s="36">
        <f>SUMIFS(СВЦЭМ!$D$39:$D$782,СВЦЭМ!$A$39:$A$782,$A25,СВЦЭМ!$B$39:$B$782,K$11)+'СЕТ СН'!$F$11+СВЦЭМ!$D$10+'СЕТ СН'!$F$6-'СЕТ СН'!$F$23</f>
        <v>1153.6588499500001</v>
      </c>
      <c r="L25" s="36">
        <f>SUMIFS(СВЦЭМ!$D$39:$D$782,СВЦЭМ!$A$39:$A$782,$A25,СВЦЭМ!$B$39:$B$782,L$11)+'СЕТ СН'!$F$11+СВЦЭМ!$D$10+'СЕТ СН'!$F$6-'СЕТ СН'!$F$23</f>
        <v>1157.51402538</v>
      </c>
      <c r="M25" s="36">
        <f>SUMIFS(СВЦЭМ!$D$39:$D$782,СВЦЭМ!$A$39:$A$782,$A25,СВЦЭМ!$B$39:$B$782,M$11)+'СЕТ СН'!$F$11+СВЦЭМ!$D$10+'СЕТ СН'!$F$6-'СЕТ СН'!$F$23</f>
        <v>1195.54342225</v>
      </c>
      <c r="N25" s="36">
        <f>SUMIFS(СВЦЭМ!$D$39:$D$782,СВЦЭМ!$A$39:$A$782,$A25,СВЦЭМ!$B$39:$B$782,N$11)+'СЕТ СН'!$F$11+СВЦЭМ!$D$10+'СЕТ СН'!$F$6-'СЕТ СН'!$F$23</f>
        <v>1231.98204644</v>
      </c>
      <c r="O25" s="36">
        <f>SUMIFS(СВЦЭМ!$D$39:$D$782,СВЦЭМ!$A$39:$A$782,$A25,СВЦЭМ!$B$39:$B$782,O$11)+'СЕТ СН'!$F$11+СВЦЭМ!$D$10+'СЕТ СН'!$F$6-'СЕТ СН'!$F$23</f>
        <v>1261.1009235399999</v>
      </c>
      <c r="P25" s="36">
        <f>SUMIFS(СВЦЭМ!$D$39:$D$782,СВЦЭМ!$A$39:$A$782,$A25,СВЦЭМ!$B$39:$B$782,P$11)+'СЕТ СН'!$F$11+СВЦЭМ!$D$10+'СЕТ СН'!$F$6-'СЕТ СН'!$F$23</f>
        <v>1264.4390468500001</v>
      </c>
      <c r="Q25" s="36">
        <f>SUMIFS(СВЦЭМ!$D$39:$D$782,СВЦЭМ!$A$39:$A$782,$A25,СВЦЭМ!$B$39:$B$782,Q$11)+'СЕТ СН'!$F$11+СВЦЭМ!$D$10+'СЕТ СН'!$F$6-'СЕТ СН'!$F$23</f>
        <v>1240.3250583199999</v>
      </c>
      <c r="R25" s="36">
        <f>SUMIFS(СВЦЭМ!$D$39:$D$782,СВЦЭМ!$A$39:$A$782,$A25,СВЦЭМ!$B$39:$B$782,R$11)+'СЕТ СН'!$F$11+СВЦЭМ!$D$10+'СЕТ СН'!$F$6-'СЕТ СН'!$F$23</f>
        <v>1209.5721626100001</v>
      </c>
      <c r="S25" s="36">
        <f>SUMIFS(СВЦЭМ!$D$39:$D$782,СВЦЭМ!$A$39:$A$782,$A25,СВЦЭМ!$B$39:$B$782,S$11)+'СЕТ СН'!$F$11+СВЦЭМ!$D$10+'СЕТ СН'!$F$6-'СЕТ СН'!$F$23</f>
        <v>1177.5816408999999</v>
      </c>
      <c r="T25" s="36">
        <f>SUMIFS(СВЦЭМ!$D$39:$D$782,СВЦЭМ!$A$39:$A$782,$A25,СВЦЭМ!$B$39:$B$782,T$11)+'СЕТ СН'!$F$11+СВЦЭМ!$D$10+'СЕТ СН'!$F$6-'СЕТ СН'!$F$23</f>
        <v>1143.8002897599999</v>
      </c>
      <c r="U25" s="36">
        <f>SUMIFS(СВЦЭМ!$D$39:$D$782,СВЦЭМ!$A$39:$A$782,$A25,СВЦЭМ!$B$39:$B$782,U$11)+'СЕТ СН'!$F$11+СВЦЭМ!$D$10+'СЕТ СН'!$F$6-'СЕТ СН'!$F$23</f>
        <v>1135.73868614</v>
      </c>
      <c r="V25" s="36">
        <f>SUMIFS(СВЦЭМ!$D$39:$D$782,СВЦЭМ!$A$39:$A$782,$A25,СВЦЭМ!$B$39:$B$782,V$11)+'СЕТ СН'!$F$11+СВЦЭМ!$D$10+'СЕТ СН'!$F$6-'СЕТ СН'!$F$23</f>
        <v>1141.3660668500002</v>
      </c>
      <c r="W25" s="36">
        <f>SUMIFS(СВЦЭМ!$D$39:$D$782,СВЦЭМ!$A$39:$A$782,$A25,СВЦЭМ!$B$39:$B$782,W$11)+'СЕТ СН'!$F$11+СВЦЭМ!$D$10+'СЕТ СН'!$F$6-'СЕТ СН'!$F$23</f>
        <v>1143.4589039</v>
      </c>
      <c r="X25" s="36">
        <f>SUMIFS(СВЦЭМ!$D$39:$D$782,СВЦЭМ!$A$39:$A$782,$A25,СВЦЭМ!$B$39:$B$782,X$11)+'СЕТ СН'!$F$11+СВЦЭМ!$D$10+'СЕТ СН'!$F$6-'СЕТ СН'!$F$23</f>
        <v>1181.5155583999999</v>
      </c>
      <c r="Y25" s="36">
        <f>SUMIFS(СВЦЭМ!$D$39:$D$782,СВЦЭМ!$A$39:$A$782,$A25,СВЦЭМ!$B$39:$B$782,Y$11)+'СЕТ СН'!$F$11+СВЦЭМ!$D$10+'СЕТ СН'!$F$6-'СЕТ СН'!$F$23</f>
        <v>1217.3902743599999</v>
      </c>
    </row>
    <row r="26" spans="1:25" ht="15.75" x14ac:dyDescent="0.2">
      <c r="A26" s="35">
        <f t="shared" si="0"/>
        <v>44635</v>
      </c>
      <c r="B26" s="36">
        <f>SUMIFS(СВЦЭМ!$D$39:$D$782,СВЦЭМ!$A$39:$A$782,$A26,СВЦЭМ!$B$39:$B$782,B$11)+'СЕТ СН'!$F$11+СВЦЭМ!$D$10+'СЕТ СН'!$F$6-'СЕТ СН'!$F$23</f>
        <v>1238.83334636</v>
      </c>
      <c r="C26" s="36">
        <f>SUMIFS(СВЦЭМ!$D$39:$D$782,СВЦЭМ!$A$39:$A$782,$A26,СВЦЭМ!$B$39:$B$782,C$11)+'СЕТ СН'!$F$11+СВЦЭМ!$D$10+'СЕТ СН'!$F$6-'СЕТ СН'!$F$23</f>
        <v>1283.77443619</v>
      </c>
      <c r="D26" s="36">
        <f>SUMIFS(СВЦЭМ!$D$39:$D$782,СВЦЭМ!$A$39:$A$782,$A26,СВЦЭМ!$B$39:$B$782,D$11)+'СЕТ СН'!$F$11+СВЦЭМ!$D$10+'СЕТ СН'!$F$6-'СЕТ СН'!$F$23</f>
        <v>1335.9182289800001</v>
      </c>
      <c r="E26" s="36">
        <f>SUMIFS(СВЦЭМ!$D$39:$D$782,СВЦЭМ!$A$39:$A$782,$A26,СВЦЭМ!$B$39:$B$782,E$11)+'СЕТ СН'!$F$11+СВЦЭМ!$D$10+'СЕТ СН'!$F$6-'СЕТ СН'!$F$23</f>
        <v>1353.8466148800001</v>
      </c>
      <c r="F26" s="36">
        <f>SUMIFS(СВЦЭМ!$D$39:$D$782,СВЦЭМ!$A$39:$A$782,$A26,СВЦЭМ!$B$39:$B$782,F$11)+'СЕТ СН'!$F$11+СВЦЭМ!$D$10+'СЕТ СН'!$F$6-'СЕТ СН'!$F$23</f>
        <v>1359.7360946900001</v>
      </c>
      <c r="G26" s="36">
        <f>SUMIFS(СВЦЭМ!$D$39:$D$782,СВЦЭМ!$A$39:$A$782,$A26,СВЦЭМ!$B$39:$B$782,G$11)+'СЕТ СН'!$F$11+СВЦЭМ!$D$10+'СЕТ СН'!$F$6-'СЕТ СН'!$F$23</f>
        <v>1332.3042146299999</v>
      </c>
      <c r="H26" s="36">
        <f>SUMIFS(СВЦЭМ!$D$39:$D$782,СВЦЭМ!$A$39:$A$782,$A26,СВЦЭМ!$B$39:$B$782,H$11)+'СЕТ СН'!$F$11+СВЦЭМ!$D$10+'СЕТ СН'!$F$6-'СЕТ СН'!$F$23</f>
        <v>1251.52856365</v>
      </c>
      <c r="I26" s="36">
        <f>SUMIFS(СВЦЭМ!$D$39:$D$782,СВЦЭМ!$A$39:$A$782,$A26,СВЦЭМ!$B$39:$B$782,I$11)+'СЕТ СН'!$F$11+СВЦЭМ!$D$10+'СЕТ СН'!$F$6-'СЕТ СН'!$F$23</f>
        <v>1187.3783640500001</v>
      </c>
      <c r="J26" s="36">
        <f>SUMIFS(СВЦЭМ!$D$39:$D$782,СВЦЭМ!$A$39:$A$782,$A26,СВЦЭМ!$B$39:$B$782,J$11)+'СЕТ СН'!$F$11+СВЦЭМ!$D$10+'СЕТ СН'!$F$6-'СЕТ СН'!$F$23</f>
        <v>1143.01671979</v>
      </c>
      <c r="K26" s="36">
        <f>SUMIFS(СВЦЭМ!$D$39:$D$782,СВЦЭМ!$A$39:$A$782,$A26,СВЦЭМ!$B$39:$B$782,K$11)+'СЕТ СН'!$F$11+СВЦЭМ!$D$10+'СЕТ СН'!$F$6-'СЕТ СН'!$F$23</f>
        <v>1133.84523702</v>
      </c>
      <c r="L26" s="36">
        <f>SUMIFS(СВЦЭМ!$D$39:$D$782,СВЦЭМ!$A$39:$A$782,$A26,СВЦЭМ!$B$39:$B$782,L$11)+'СЕТ СН'!$F$11+СВЦЭМ!$D$10+'СЕТ СН'!$F$6-'СЕТ СН'!$F$23</f>
        <v>1138.47642387</v>
      </c>
      <c r="M26" s="36">
        <f>SUMIFS(СВЦЭМ!$D$39:$D$782,СВЦЭМ!$A$39:$A$782,$A26,СВЦЭМ!$B$39:$B$782,M$11)+'СЕТ СН'!$F$11+СВЦЭМ!$D$10+'СЕТ СН'!$F$6-'СЕТ СН'!$F$23</f>
        <v>1169.4246978799999</v>
      </c>
      <c r="N26" s="36">
        <f>SUMIFS(СВЦЭМ!$D$39:$D$782,СВЦЭМ!$A$39:$A$782,$A26,СВЦЭМ!$B$39:$B$782,N$11)+'СЕТ СН'!$F$11+СВЦЭМ!$D$10+'СЕТ СН'!$F$6-'СЕТ СН'!$F$23</f>
        <v>1210.11446256</v>
      </c>
      <c r="O26" s="36">
        <f>SUMIFS(СВЦЭМ!$D$39:$D$782,СВЦЭМ!$A$39:$A$782,$A26,СВЦЭМ!$B$39:$B$782,O$11)+'СЕТ СН'!$F$11+СВЦЭМ!$D$10+'СЕТ СН'!$F$6-'СЕТ СН'!$F$23</f>
        <v>1254.2648966700001</v>
      </c>
      <c r="P26" s="36">
        <f>SUMIFS(СВЦЭМ!$D$39:$D$782,СВЦЭМ!$A$39:$A$782,$A26,СВЦЭМ!$B$39:$B$782,P$11)+'СЕТ СН'!$F$11+СВЦЭМ!$D$10+'СЕТ СН'!$F$6-'СЕТ СН'!$F$23</f>
        <v>1268.8645729300001</v>
      </c>
      <c r="Q26" s="36">
        <f>SUMIFS(СВЦЭМ!$D$39:$D$782,СВЦЭМ!$A$39:$A$782,$A26,СВЦЭМ!$B$39:$B$782,Q$11)+'СЕТ СН'!$F$11+СВЦЭМ!$D$10+'СЕТ СН'!$F$6-'СЕТ СН'!$F$23</f>
        <v>1254.8257811999999</v>
      </c>
      <c r="R26" s="36">
        <f>SUMIFS(СВЦЭМ!$D$39:$D$782,СВЦЭМ!$A$39:$A$782,$A26,СВЦЭМ!$B$39:$B$782,R$11)+'СЕТ СН'!$F$11+СВЦЭМ!$D$10+'СЕТ СН'!$F$6-'СЕТ СН'!$F$23</f>
        <v>1210.2221233099999</v>
      </c>
      <c r="S26" s="36">
        <f>SUMIFS(СВЦЭМ!$D$39:$D$782,СВЦЭМ!$A$39:$A$782,$A26,СВЦЭМ!$B$39:$B$782,S$11)+'СЕТ СН'!$F$11+СВЦЭМ!$D$10+'СЕТ СН'!$F$6-'СЕТ СН'!$F$23</f>
        <v>1172.9610901999999</v>
      </c>
      <c r="T26" s="36">
        <f>SUMIFS(СВЦЭМ!$D$39:$D$782,СВЦЭМ!$A$39:$A$782,$A26,СВЦЭМ!$B$39:$B$782,T$11)+'СЕТ СН'!$F$11+СВЦЭМ!$D$10+'СЕТ СН'!$F$6-'СЕТ СН'!$F$23</f>
        <v>1136.12677433</v>
      </c>
      <c r="U26" s="36">
        <f>SUMIFS(СВЦЭМ!$D$39:$D$782,СВЦЭМ!$A$39:$A$782,$A26,СВЦЭМ!$B$39:$B$782,U$11)+'СЕТ СН'!$F$11+СВЦЭМ!$D$10+'СЕТ СН'!$F$6-'СЕТ СН'!$F$23</f>
        <v>1122.40514725</v>
      </c>
      <c r="V26" s="36">
        <f>SUMIFS(СВЦЭМ!$D$39:$D$782,СВЦЭМ!$A$39:$A$782,$A26,СВЦЭМ!$B$39:$B$782,V$11)+'СЕТ СН'!$F$11+СВЦЭМ!$D$10+'СЕТ СН'!$F$6-'СЕТ СН'!$F$23</f>
        <v>1138.47960053</v>
      </c>
      <c r="W26" s="36">
        <f>SUMIFS(СВЦЭМ!$D$39:$D$782,СВЦЭМ!$A$39:$A$782,$A26,СВЦЭМ!$B$39:$B$782,W$11)+'СЕТ СН'!$F$11+СВЦЭМ!$D$10+'СЕТ СН'!$F$6-'СЕТ СН'!$F$23</f>
        <v>1156.4509159900001</v>
      </c>
      <c r="X26" s="36">
        <f>SUMIFS(СВЦЭМ!$D$39:$D$782,СВЦЭМ!$A$39:$A$782,$A26,СВЦЭМ!$B$39:$B$782,X$11)+'СЕТ СН'!$F$11+СВЦЭМ!$D$10+'СЕТ СН'!$F$6-'СЕТ СН'!$F$23</f>
        <v>1181.4726874400001</v>
      </c>
      <c r="Y26" s="36">
        <f>SUMIFS(СВЦЭМ!$D$39:$D$782,СВЦЭМ!$A$39:$A$782,$A26,СВЦЭМ!$B$39:$B$782,Y$11)+'СЕТ СН'!$F$11+СВЦЭМ!$D$10+'СЕТ СН'!$F$6-'СЕТ СН'!$F$23</f>
        <v>1209.1100209900001</v>
      </c>
    </row>
    <row r="27" spans="1:25" ht="15.75" x14ac:dyDescent="0.2">
      <c r="A27" s="35">
        <f t="shared" si="0"/>
        <v>44636</v>
      </c>
      <c r="B27" s="36">
        <f>SUMIFS(СВЦЭМ!$D$39:$D$782,СВЦЭМ!$A$39:$A$782,$A27,СВЦЭМ!$B$39:$B$782,B$11)+'СЕТ СН'!$F$11+СВЦЭМ!$D$10+'СЕТ СН'!$F$6-'СЕТ СН'!$F$23</f>
        <v>1213.4615902400001</v>
      </c>
      <c r="C27" s="36">
        <f>SUMIFS(СВЦЭМ!$D$39:$D$782,СВЦЭМ!$A$39:$A$782,$A27,СВЦЭМ!$B$39:$B$782,C$11)+'СЕТ СН'!$F$11+СВЦЭМ!$D$10+'СЕТ СН'!$F$6-'СЕТ СН'!$F$23</f>
        <v>1273.5799245200001</v>
      </c>
      <c r="D27" s="36">
        <f>SUMIFS(СВЦЭМ!$D$39:$D$782,СВЦЭМ!$A$39:$A$782,$A27,СВЦЭМ!$B$39:$B$782,D$11)+'СЕТ СН'!$F$11+СВЦЭМ!$D$10+'СЕТ СН'!$F$6-'СЕТ СН'!$F$23</f>
        <v>1343.9603745700001</v>
      </c>
      <c r="E27" s="36">
        <f>SUMIFS(СВЦЭМ!$D$39:$D$782,СВЦЭМ!$A$39:$A$782,$A27,СВЦЭМ!$B$39:$B$782,E$11)+'СЕТ СН'!$F$11+СВЦЭМ!$D$10+'СЕТ СН'!$F$6-'СЕТ СН'!$F$23</f>
        <v>1358.7106660500001</v>
      </c>
      <c r="F27" s="36">
        <f>SUMIFS(СВЦЭМ!$D$39:$D$782,СВЦЭМ!$A$39:$A$782,$A27,СВЦЭМ!$B$39:$B$782,F$11)+'СЕТ СН'!$F$11+СВЦЭМ!$D$10+'СЕТ СН'!$F$6-'СЕТ СН'!$F$23</f>
        <v>1361.91117822</v>
      </c>
      <c r="G27" s="36">
        <f>SUMIFS(СВЦЭМ!$D$39:$D$782,СВЦЭМ!$A$39:$A$782,$A27,СВЦЭМ!$B$39:$B$782,G$11)+'СЕТ СН'!$F$11+СВЦЭМ!$D$10+'СЕТ СН'!$F$6-'СЕТ СН'!$F$23</f>
        <v>1334.01393953</v>
      </c>
      <c r="H27" s="36">
        <f>SUMIFS(СВЦЭМ!$D$39:$D$782,СВЦЭМ!$A$39:$A$782,$A27,СВЦЭМ!$B$39:$B$782,H$11)+'СЕТ СН'!$F$11+СВЦЭМ!$D$10+'СЕТ СН'!$F$6-'СЕТ СН'!$F$23</f>
        <v>1262.0665426400001</v>
      </c>
      <c r="I27" s="36">
        <f>SUMIFS(СВЦЭМ!$D$39:$D$782,СВЦЭМ!$A$39:$A$782,$A27,СВЦЭМ!$B$39:$B$782,I$11)+'СЕТ СН'!$F$11+СВЦЭМ!$D$10+'СЕТ СН'!$F$6-'СЕТ СН'!$F$23</f>
        <v>1199.0971757699999</v>
      </c>
      <c r="J27" s="36">
        <f>SUMIFS(СВЦЭМ!$D$39:$D$782,СВЦЭМ!$A$39:$A$782,$A27,СВЦЭМ!$B$39:$B$782,J$11)+'СЕТ СН'!$F$11+СВЦЭМ!$D$10+'СЕТ СН'!$F$6-'СЕТ СН'!$F$23</f>
        <v>1167.6506434400001</v>
      </c>
      <c r="K27" s="36">
        <f>SUMIFS(СВЦЭМ!$D$39:$D$782,СВЦЭМ!$A$39:$A$782,$A27,СВЦЭМ!$B$39:$B$782,K$11)+'СЕТ СН'!$F$11+СВЦЭМ!$D$10+'СЕТ СН'!$F$6-'СЕТ СН'!$F$23</f>
        <v>1162.6446807100001</v>
      </c>
      <c r="L27" s="36">
        <f>SUMIFS(СВЦЭМ!$D$39:$D$782,СВЦЭМ!$A$39:$A$782,$A27,СВЦЭМ!$B$39:$B$782,L$11)+'СЕТ СН'!$F$11+СВЦЭМ!$D$10+'СЕТ СН'!$F$6-'СЕТ СН'!$F$23</f>
        <v>1165.97744988</v>
      </c>
      <c r="M27" s="36">
        <f>SUMIFS(СВЦЭМ!$D$39:$D$782,СВЦЭМ!$A$39:$A$782,$A27,СВЦЭМ!$B$39:$B$782,M$11)+'СЕТ СН'!$F$11+СВЦЭМ!$D$10+'СЕТ СН'!$F$6-'СЕТ СН'!$F$23</f>
        <v>1212.68408355</v>
      </c>
      <c r="N27" s="36">
        <f>SUMIFS(СВЦЭМ!$D$39:$D$782,СВЦЭМ!$A$39:$A$782,$A27,СВЦЭМ!$B$39:$B$782,N$11)+'СЕТ СН'!$F$11+СВЦЭМ!$D$10+'СЕТ СН'!$F$6-'СЕТ СН'!$F$23</f>
        <v>1234.73310423</v>
      </c>
      <c r="O27" s="36">
        <f>SUMIFS(СВЦЭМ!$D$39:$D$782,СВЦЭМ!$A$39:$A$782,$A27,СВЦЭМ!$B$39:$B$782,O$11)+'СЕТ СН'!$F$11+СВЦЭМ!$D$10+'СЕТ СН'!$F$6-'СЕТ СН'!$F$23</f>
        <v>1278.23865557</v>
      </c>
      <c r="P27" s="36">
        <f>SUMIFS(СВЦЭМ!$D$39:$D$782,СВЦЭМ!$A$39:$A$782,$A27,СВЦЭМ!$B$39:$B$782,P$11)+'СЕТ СН'!$F$11+СВЦЭМ!$D$10+'СЕТ СН'!$F$6-'СЕТ СН'!$F$23</f>
        <v>1288.43338963</v>
      </c>
      <c r="Q27" s="36">
        <f>SUMIFS(СВЦЭМ!$D$39:$D$782,СВЦЭМ!$A$39:$A$782,$A27,СВЦЭМ!$B$39:$B$782,Q$11)+'СЕТ СН'!$F$11+СВЦЭМ!$D$10+'СЕТ СН'!$F$6-'СЕТ СН'!$F$23</f>
        <v>1257.0774328800001</v>
      </c>
      <c r="R27" s="36">
        <f>SUMIFS(СВЦЭМ!$D$39:$D$782,СВЦЭМ!$A$39:$A$782,$A27,СВЦЭМ!$B$39:$B$782,R$11)+'СЕТ СН'!$F$11+СВЦЭМ!$D$10+'СЕТ СН'!$F$6-'СЕТ СН'!$F$23</f>
        <v>1234.66593794</v>
      </c>
      <c r="S27" s="36">
        <f>SUMIFS(СВЦЭМ!$D$39:$D$782,СВЦЭМ!$A$39:$A$782,$A27,СВЦЭМ!$B$39:$B$782,S$11)+'СЕТ СН'!$F$11+СВЦЭМ!$D$10+'СЕТ СН'!$F$6-'СЕТ СН'!$F$23</f>
        <v>1190.89653991</v>
      </c>
      <c r="T27" s="36">
        <f>SUMIFS(СВЦЭМ!$D$39:$D$782,СВЦЭМ!$A$39:$A$782,$A27,СВЦЭМ!$B$39:$B$782,T$11)+'СЕТ СН'!$F$11+СВЦЭМ!$D$10+'СЕТ СН'!$F$6-'СЕТ СН'!$F$23</f>
        <v>1163.4584982900001</v>
      </c>
      <c r="U27" s="36">
        <f>SUMIFS(СВЦЭМ!$D$39:$D$782,СВЦЭМ!$A$39:$A$782,$A27,СВЦЭМ!$B$39:$B$782,U$11)+'СЕТ СН'!$F$11+СВЦЭМ!$D$10+'СЕТ СН'!$F$6-'СЕТ СН'!$F$23</f>
        <v>1138.1419961500001</v>
      </c>
      <c r="V27" s="36">
        <f>SUMIFS(СВЦЭМ!$D$39:$D$782,СВЦЭМ!$A$39:$A$782,$A27,СВЦЭМ!$B$39:$B$782,V$11)+'СЕТ СН'!$F$11+СВЦЭМ!$D$10+'СЕТ СН'!$F$6-'СЕТ СН'!$F$23</f>
        <v>1155.1778596700001</v>
      </c>
      <c r="W27" s="36">
        <f>SUMIFS(СВЦЭМ!$D$39:$D$782,СВЦЭМ!$A$39:$A$782,$A27,СВЦЭМ!$B$39:$B$782,W$11)+'СЕТ СН'!$F$11+СВЦЭМ!$D$10+'СЕТ СН'!$F$6-'СЕТ СН'!$F$23</f>
        <v>1188.4539436800001</v>
      </c>
      <c r="X27" s="36">
        <f>SUMIFS(СВЦЭМ!$D$39:$D$782,СВЦЭМ!$A$39:$A$782,$A27,СВЦЭМ!$B$39:$B$782,X$11)+'СЕТ СН'!$F$11+СВЦЭМ!$D$10+'СЕТ СН'!$F$6-'СЕТ СН'!$F$23</f>
        <v>1212.66187423</v>
      </c>
      <c r="Y27" s="36">
        <f>SUMIFS(СВЦЭМ!$D$39:$D$782,СВЦЭМ!$A$39:$A$782,$A27,СВЦЭМ!$B$39:$B$782,Y$11)+'СЕТ СН'!$F$11+СВЦЭМ!$D$10+'СЕТ СН'!$F$6-'СЕТ СН'!$F$23</f>
        <v>1229.0301281</v>
      </c>
    </row>
    <row r="28" spans="1:25" ht="15.75" x14ac:dyDescent="0.2">
      <c r="A28" s="35">
        <f t="shared" si="0"/>
        <v>44637</v>
      </c>
      <c r="B28" s="36">
        <f>SUMIFS(СВЦЭМ!$D$39:$D$782,СВЦЭМ!$A$39:$A$782,$A28,СВЦЭМ!$B$39:$B$782,B$11)+'СЕТ СН'!$F$11+СВЦЭМ!$D$10+'СЕТ СН'!$F$6-'СЕТ СН'!$F$23</f>
        <v>1247.97244492</v>
      </c>
      <c r="C28" s="36">
        <f>SUMIFS(СВЦЭМ!$D$39:$D$782,СВЦЭМ!$A$39:$A$782,$A28,СВЦЭМ!$B$39:$B$782,C$11)+'СЕТ СН'!$F$11+СВЦЭМ!$D$10+'СЕТ СН'!$F$6-'СЕТ СН'!$F$23</f>
        <v>1309.0734237900001</v>
      </c>
      <c r="D28" s="36">
        <f>SUMIFS(СВЦЭМ!$D$39:$D$782,СВЦЭМ!$A$39:$A$782,$A28,СВЦЭМ!$B$39:$B$782,D$11)+'СЕТ СН'!$F$11+СВЦЭМ!$D$10+'СЕТ СН'!$F$6-'СЕТ СН'!$F$23</f>
        <v>1370.8054305999999</v>
      </c>
      <c r="E28" s="36">
        <f>SUMIFS(СВЦЭМ!$D$39:$D$782,СВЦЭМ!$A$39:$A$782,$A28,СВЦЭМ!$B$39:$B$782,E$11)+'СЕТ СН'!$F$11+СВЦЭМ!$D$10+'СЕТ СН'!$F$6-'СЕТ СН'!$F$23</f>
        <v>1393.5437522699999</v>
      </c>
      <c r="F28" s="36">
        <f>SUMIFS(СВЦЭМ!$D$39:$D$782,СВЦЭМ!$A$39:$A$782,$A28,СВЦЭМ!$B$39:$B$782,F$11)+'СЕТ СН'!$F$11+СВЦЭМ!$D$10+'СЕТ СН'!$F$6-'СЕТ СН'!$F$23</f>
        <v>1389.3093732699999</v>
      </c>
      <c r="G28" s="36">
        <f>SUMIFS(СВЦЭМ!$D$39:$D$782,СВЦЭМ!$A$39:$A$782,$A28,СВЦЭМ!$B$39:$B$782,G$11)+'СЕТ СН'!$F$11+СВЦЭМ!$D$10+'СЕТ СН'!$F$6-'СЕТ СН'!$F$23</f>
        <v>1369.9905018100001</v>
      </c>
      <c r="H28" s="36">
        <f>SUMIFS(СВЦЭМ!$D$39:$D$782,СВЦЭМ!$A$39:$A$782,$A28,СВЦЭМ!$B$39:$B$782,H$11)+'СЕТ СН'!$F$11+СВЦЭМ!$D$10+'СЕТ СН'!$F$6-'СЕТ СН'!$F$23</f>
        <v>1292.7414389400001</v>
      </c>
      <c r="I28" s="36">
        <f>SUMIFS(СВЦЭМ!$D$39:$D$782,СВЦЭМ!$A$39:$A$782,$A28,СВЦЭМ!$B$39:$B$782,I$11)+'СЕТ СН'!$F$11+СВЦЭМ!$D$10+'СЕТ СН'!$F$6-'СЕТ СН'!$F$23</f>
        <v>1200.2221437999999</v>
      </c>
      <c r="J28" s="36">
        <f>SUMIFS(СВЦЭМ!$D$39:$D$782,СВЦЭМ!$A$39:$A$782,$A28,СВЦЭМ!$B$39:$B$782,J$11)+'СЕТ СН'!$F$11+СВЦЭМ!$D$10+'СЕТ СН'!$F$6-'СЕТ СН'!$F$23</f>
        <v>1156.5511289399999</v>
      </c>
      <c r="K28" s="36">
        <f>SUMIFS(СВЦЭМ!$D$39:$D$782,СВЦЭМ!$A$39:$A$782,$A28,СВЦЭМ!$B$39:$B$782,K$11)+'СЕТ СН'!$F$11+СВЦЭМ!$D$10+'СЕТ СН'!$F$6-'СЕТ СН'!$F$23</f>
        <v>1155.7489225300001</v>
      </c>
      <c r="L28" s="36">
        <f>SUMIFS(СВЦЭМ!$D$39:$D$782,СВЦЭМ!$A$39:$A$782,$A28,СВЦЭМ!$B$39:$B$782,L$11)+'СЕТ СН'!$F$11+СВЦЭМ!$D$10+'СЕТ СН'!$F$6-'СЕТ СН'!$F$23</f>
        <v>1157.8188695700001</v>
      </c>
      <c r="M28" s="36">
        <f>SUMIFS(СВЦЭМ!$D$39:$D$782,СВЦЭМ!$A$39:$A$782,$A28,СВЦЭМ!$B$39:$B$782,M$11)+'СЕТ СН'!$F$11+СВЦЭМ!$D$10+'СЕТ СН'!$F$6-'СЕТ СН'!$F$23</f>
        <v>1211.4138411900001</v>
      </c>
      <c r="N28" s="36">
        <f>SUMIFS(СВЦЭМ!$D$39:$D$782,СВЦЭМ!$A$39:$A$782,$A28,СВЦЭМ!$B$39:$B$782,N$11)+'СЕТ СН'!$F$11+СВЦЭМ!$D$10+'СЕТ СН'!$F$6-'СЕТ СН'!$F$23</f>
        <v>1247.76413884</v>
      </c>
      <c r="O28" s="36">
        <f>SUMIFS(СВЦЭМ!$D$39:$D$782,СВЦЭМ!$A$39:$A$782,$A28,СВЦЭМ!$B$39:$B$782,O$11)+'СЕТ СН'!$F$11+СВЦЭМ!$D$10+'СЕТ СН'!$F$6-'СЕТ СН'!$F$23</f>
        <v>1277.3005309800001</v>
      </c>
      <c r="P28" s="36">
        <f>SUMIFS(СВЦЭМ!$D$39:$D$782,СВЦЭМ!$A$39:$A$782,$A28,СВЦЭМ!$B$39:$B$782,P$11)+'СЕТ СН'!$F$11+СВЦЭМ!$D$10+'СЕТ СН'!$F$6-'СЕТ СН'!$F$23</f>
        <v>1300.44080392</v>
      </c>
      <c r="Q28" s="36">
        <f>SUMIFS(СВЦЭМ!$D$39:$D$782,СВЦЭМ!$A$39:$A$782,$A28,СВЦЭМ!$B$39:$B$782,Q$11)+'СЕТ СН'!$F$11+СВЦЭМ!$D$10+'СЕТ СН'!$F$6-'СЕТ СН'!$F$23</f>
        <v>1282.4040213999999</v>
      </c>
      <c r="R28" s="36">
        <f>SUMIFS(СВЦЭМ!$D$39:$D$782,СВЦЭМ!$A$39:$A$782,$A28,СВЦЭМ!$B$39:$B$782,R$11)+'СЕТ СН'!$F$11+СВЦЭМ!$D$10+'СЕТ СН'!$F$6-'СЕТ СН'!$F$23</f>
        <v>1247.4538316600001</v>
      </c>
      <c r="S28" s="36">
        <f>SUMIFS(СВЦЭМ!$D$39:$D$782,СВЦЭМ!$A$39:$A$782,$A28,СВЦЭМ!$B$39:$B$782,S$11)+'СЕТ СН'!$F$11+СВЦЭМ!$D$10+'СЕТ СН'!$F$6-'СЕТ СН'!$F$23</f>
        <v>1200.17706608</v>
      </c>
      <c r="T28" s="36">
        <f>SUMIFS(СВЦЭМ!$D$39:$D$782,СВЦЭМ!$A$39:$A$782,$A28,СВЦЭМ!$B$39:$B$782,T$11)+'СЕТ СН'!$F$11+СВЦЭМ!$D$10+'СЕТ СН'!$F$6-'СЕТ СН'!$F$23</f>
        <v>1166.6127859000001</v>
      </c>
      <c r="U28" s="36">
        <f>SUMIFS(СВЦЭМ!$D$39:$D$782,СВЦЭМ!$A$39:$A$782,$A28,СВЦЭМ!$B$39:$B$782,U$11)+'СЕТ СН'!$F$11+СВЦЭМ!$D$10+'СЕТ СН'!$F$6-'СЕТ СН'!$F$23</f>
        <v>1140.1141594199999</v>
      </c>
      <c r="V28" s="36">
        <f>SUMIFS(СВЦЭМ!$D$39:$D$782,СВЦЭМ!$A$39:$A$782,$A28,СВЦЭМ!$B$39:$B$782,V$11)+'СЕТ СН'!$F$11+СВЦЭМ!$D$10+'СЕТ СН'!$F$6-'СЕТ СН'!$F$23</f>
        <v>1174.5634362000001</v>
      </c>
      <c r="W28" s="36">
        <f>SUMIFS(СВЦЭМ!$D$39:$D$782,СВЦЭМ!$A$39:$A$782,$A28,СВЦЭМ!$B$39:$B$782,W$11)+'СЕТ СН'!$F$11+СВЦЭМ!$D$10+'СЕТ СН'!$F$6-'СЕТ СН'!$F$23</f>
        <v>1166.2208742400001</v>
      </c>
      <c r="X28" s="36">
        <f>SUMIFS(СВЦЭМ!$D$39:$D$782,СВЦЭМ!$A$39:$A$782,$A28,СВЦЭМ!$B$39:$B$782,X$11)+'СЕТ СН'!$F$11+СВЦЭМ!$D$10+'СЕТ СН'!$F$6-'СЕТ СН'!$F$23</f>
        <v>1164.94566338</v>
      </c>
      <c r="Y28" s="36">
        <f>SUMIFS(СВЦЭМ!$D$39:$D$782,СВЦЭМ!$A$39:$A$782,$A28,СВЦЭМ!$B$39:$B$782,Y$11)+'СЕТ СН'!$F$11+СВЦЭМ!$D$10+'СЕТ СН'!$F$6-'СЕТ СН'!$F$23</f>
        <v>1188.10456303</v>
      </c>
    </row>
    <row r="29" spans="1:25" ht="15.75" x14ac:dyDescent="0.2">
      <c r="A29" s="35">
        <f t="shared" si="0"/>
        <v>44638</v>
      </c>
      <c r="B29" s="36">
        <f>SUMIFS(СВЦЭМ!$D$39:$D$782,СВЦЭМ!$A$39:$A$782,$A29,СВЦЭМ!$B$39:$B$782,B$11)+'СЕТ СН'!$F$11+СВЦЭМ!$D$10+'СЕТ СН'!$F$6-'СЕТ СН'!$F$23</f>
        <v>1152.3405969600001</v>
      </c>
      <c r="C29" s="36">
        <f>SUMIFS(СВЦЭМ!$D$39:$D$782,СВЦЭМ!$A$39:$A$782,$A29,СВЦЭМ!$B$39:$B$782,C$11)+'СЕТ СН'!$F$11+СВЦЭМ!$D$10+'СЕТ СН'!$F$6-'СЕТ СН'!$F$23</f>
        <v>1171.7481910700001</v>
      </c>
      <c r="D29" s="36">
        <f>SUMIFS(СВЦЭМ!$D$39:$D$782,СВЦЭМ!$A$39:$A$782,$A29,СВЦЭМ!$B$39:$B$782,D$11)+'СЕТ СН'!$F$11+СВЦЭМ!$D$10+'СЕТ СН'!$F$6-'СЕТ СН'!$F$23</f>
        <v>1265.3657055599999</v>
      </c>
      <c r="E29" s="36">
        <f>SUMIFS(СВЦЭМ!$D$39:$D$782,СВЦЭМ!$A$39:$A$782,$A29,СВЦЭМ!$B$39:$B$782,E$11)+'СЕТ СН'!$F$11+СВЦЭМ!$D$10+'СЕТ СН'!$F$6-'СЕТ СН'!$F$23</f>
        <v>1292.83836428</v>
      </c>
      <c r="F29" s="36">
        <f>SUMIFS(СВЦЭМ!$D$39:$D$782,СВЦЭМ!$A$39:$A$782,$A29,СВЦЭМ!$B$39:$B$782,F$11)+'СЕТ СН'!$F$11+СВЦЭМ!$D$10+'СЕТ СН'!$F$6-'СЕТ СН'!$F$23</f>
        <v>1316.4054559799999</v>
      </c>
      <c r="G29" s="36">
        <f>SUMIFS(СВЦЭМ!$D$39:$D$782,СВЦЭМ!$A$39:$A$782,$A29,СВЦЭМ!$B$39:$B$782,G$11)+'СЕТ СН'!$F$11+СВЦЭМ!$D$10+'СЕТ СН'!$F$6-'СЕТ СН'!$F$23</f>
        <v>1294.7801072899999</v>
      </c>
      <c r="H29" s="36">
        <f>SUMIFS(СВЦЭМ!$D$39:$D$782,СВЦЭМ!$A$39:$A$782,$A29,СВЦЭМ!$B$39:$B$782,H$11)+'СЕТ СН'!$F$11+СВЦЭМ!$D$10+'СЕТ СН'!$F$6-'СЕТ СН'!$F$23</f>
        <v>1237.66794802</v>
      </c>
      <c r="I29" s="36">
        <f>SUMIFS(СВЦЭМ!$D$39:$D$782,СВЦЭМ!$A$39:$A$782,$A29,СВЦЭМ!$B$39:$B$782,I$11)+'СЕТ СН'!$F$11+СВЦЭМ!$D$10+'СЕТ СН'!$F$6-'СЕТ СН'!$F$23</f>
        <v>1171.1784903600001</v>
      </c>
      <c r="J29" s="36">
        <f>SUMIFS(СВЦЭМ!$D$39:$D$782,СВЦЭМ!$A$39:$A$782,$A29,СВЦЭМ!$B$39:$B$782,J$11)+'СЕТ СН'!$F$11+СВЦЭМ!$D$10+'СЕТ СН'!$F$6-'СЕТ СН'!$F$23</f>
        <v>1141.94396717</v>
      </c>
      <c r="K29" s="36">
        <f>SUMIFS(СВЦЭМ!$D$39:$D$782,СВЦЭМ!$A$39:$A$782,$A29,СВЦЭМ!$B$39:$B$782,K$11)+'СЕТ СН'!$F$11+СВЦЭМ!$D$10+'СЕТ СН'!$F$6-'СЕТ СН'!$F$23</f>
        <v>1142.2556456</v>
      </c>
      <c r="L29" s="36">
        <f>SUMIFS(СВЦЭМ!$D$39:$D$782,СВЦЭМ!$A$39:$A$782,$A29,СВЦЭМ!$B$39:$B$782,L$11)+'СЕТ СН'!$F$11+СВЦЭМ!$D$10+'СЕТ СН'!$F$6-'СЕТ СН'!$F$23</f>
        <v>1147.1818521</v>
      </c>
      <c r="M29" s="36">
        <f>SUMIFS(СВЦЭМ!$D$39:$D$782,СВЦЭМ!$A$39:$A$782,$A29,СВЦЭМ!$B$39:$B$782,M$11)+'СЕТ СН'!$F$11+СВЦЭМ!$D$10+'СЕТ СН'!$F$6-'СЕТ СН'!$F$23</f>
        <v>1174.85644727</v>
      </c>
      <c r="N29" s="36">
        <f>SUMIFS(СВЦЭМ!$D$39:$D$782,СВЦЭМ!$A$39:$A$782,$A29,СВЦЭМ!$B$39:$B$782,N$11)+'СЕТ СН'!$F$11+СВЦЭМ!$D$10+'СЕТ СН'!$F$6-'СЕТ СН'!$F$23</f>
        <v>1226.3304315099999</v>
      </c>
      <c r="O29" s="36">
        <f>SUMIFS(СВЦЭМ!$D$39:$D$782,СВЦЭМ!$A$39:$A$782,$A29,СВЦЭМ!$B$39:$B$782,O$11)+'СЕТ СН'!$F$11+СВЦЭМ!$D$10+'СЕТ СН'!$F$6-'СЕТ СН'!$F$23</f>
        <v>1254.10476503</v>
      </c>
      <c r="P29" s="36">
        <f>SUMIFS(СВЦЭМ!$D$39:$D$782,СВЦЭМ!$A$39:$A$782,$A29,СВЦЭМ!$B$39:$B$782,P$11)+'СЕТ СН'!$F$11+СВЦЭМ!$D$10+'СЕТ СН'!$F$6-'СЕТ СН'!$F$23</f>
        <v>1286.96097818</v>
      </c>
      <c r="Q29" s="36">
        <f>SUMIFS(СВЦЭМ!$D$39:$D$782,СВЦЭМ!$A$39:$A$782,$A29,СВЦЭМ!$B$39:$B$782,Q$11)+'СЕТ СН'!$F$11+СВЦЭМ!$D$10+'СЕТ СН'!$F$6-'СЕТ СН'!$F$23</f>
        <v>1269.65617572</v>
      </c>
      <c r="R29" s="36">
        <f>SUMIFS(СВЦЭМ!$D$39:$D$782,СВЦЭМ!$A$39:$A$782,$A29,СВЦЭМ!$B$39:$B$782,R$11)+'СЕТ СН'!$F$11+СВЦЭМ!$D$10+'СЕТ СН'!$F$6-'СЕТ СН'!$F$23</f>
        <v>1224.6010972900001</v>
      </c>
      <c r="S29" s="36">
        <f>SUMIFS(СВЦЭМ!$D$39:$D$782,СВЦЭМ!$A$39:$A$782,$A29,СВЦЭМ!$B$39:$B$782,S$11)+'СЕТ СН'!$F$11+СВЦЭМ!$D$10+'СЕТ СН'!$F$6-'СЕТ СН'!$F$23</f>
        <v>1188.3949847000001</v>
      </c>
      <c r="T29" s="36">
        <f>SUMIFS(СВЦЭМ!$D$39:$D$782,СВЦЭМ!$A$39:$A$782,$A29,СВЦЭМ!$B$39:$B$782,T$11)+'СЕТ СН'!$F$11+СВЦЭМ!$D$10+'СЕТ СН'!$F$6-'СЕТ СН'!$F$23</f>
        <v>1146.7793712</v>
      </c>
      <c r="U29" s="36">
        <f>SUMIFS(СВЦЭМ!$D$39:$D$782,СВЦЭМ!$A$39:$A$782,$A29,СВЦЭМ!$B$39:$B$782,U$11)+'СЕТ СН'!$F$11+СВЦЭМ!$D$10+'СЕТ СН'!$F$6-'СЕТ СН'!$F$23</f>
        <v>1119.81752452</v>
      </c>
      <c r="V29" s="36">
        <f>SUMIFS(СВЦЭМ!$D$39:$D$782,СВЦЭМ!$A$39:$A$782,$A29,СВЦЭМ!$B$39:$B$782,V$11)+'СЕТ СН'!$F$11+СВЦЭМ!$D$10+'СЕТ СН'!$F$6-'СЕТ СН'!$F$23</f>
        <v>1143.01546822</v>
      </c>
      <c r="W29" s="36">
        <f>SUMIFS(СВЦЭМ!$D$39:$D$782,СВЦЭМ!$A$39:$A$782,$A29,СВЦЭМ!$B$39:$B$782,W$11)+'СЕТ СН'!$F$11+СВЦЭМ!$D$10+'СЕТ СН'!$F$6-'СЕТ СН'!$F$23</f>
        <v>1161.63873177</v>
      </c>
      <c r="X29" s="36">
        <f>SUMIFS(СВЦЭМ!$D$39:$D$782,СВЦЭМ!$A$39:$A$782,$A29,СВЦЭМ!$B$39:$B$782,X$11)+'СЕТ СН'!$F$11+СВЦЭМ!$D$10+'СЕТ СН'!$F$6-'СЕТ СН'!$F$23</f>
        <v>1180.5401903899999</v>
      </c>
      <c r="Y29" s="36">
        <f>SUMIFS(СВЦЭМ!$D$39:$D$782,СВЦЭМ!$A$39:$A$782,$A29,СВЦЭМ!$B$39:$B$782,Y$11)+'СЕТ СН'!$F$11+СВЦЭМ!$D$10+'СЕТ СН'!$F$6-'СЕТ СН'!$F$23</f>
        <v>1193.3846844500001</v>
      </c>
    </row>
    <row r="30" spans="1:25" ht="15.75" x14ac:dyDescent="0.2">
      <c r="A30" s="35">
        <f t="shared" si="0"/>
        <v>44639</v>
      </c>
      <c r="B30" s="36">
        <f>SUMIFS(СВЦЭМ!$D$39:$D$782,СВЦЭМ!$A$39:$A$782,$A30,СВЦЭМ!$B$39:$B$782,B$11)+'СЕТ СН'!$F$11+СВЦЭМ!$D$10+'СЕТ СН'!$F$6-'СЕТ СН'!$F$23</f>
        <v>1201.3469769600001</v>
      </c>
      <c r="C30" s="36">
        <f>SUMIFS(СВЦЭМ!$D$39:$D$782,СВЦЭМ!$A$39:$A$782,$A30,СВЦЭМ!$B$39:$B$782,C$11)+'СЕТ СН'!$F$11+СВЦЭМ!$D$10+'СЕТ СН'!$F$6-'СЕТ СН'!$F$23</f>
        <v>1179.3164692099999</v>
      </c>
      <c r="D30" s="36">
        <f>SUMIFS(СВЦЭМ!$D$39:$D$782,СВЦЭМ!$A$39:$A$782,$A30,СВЦЭМ!$B$39:$B$782,D$11)+'СЕТ СН'!$F$11+СВЦЭМ!$D$10+'СЕТ СН'!$F$6-'СЕТ СН'!$F$23</f>
        <v>1279.34880901</v>
      </c>
      <c r="E30" s="36">
        <f>SUMIFS(СВЦЭМ!$D$39:$D$782,СВЦЭМ!$A$39:$A$782,$A30,СВЦЭМ!$B$39:$B$782,E$11)+'СЕТ СН'!$F$11+СВЦЭМ!$D$10+'СЕТ СН'!$F$6-'СЕТ СН'!$F$23</f>
        <v>1297.06318878</v>
      </c>
      <c r="F30" s="36">
        <f>SUMIFS(СВЦЭМ!$D$39:$D$782,СВЦЭМ!$A$39:$A$782,$A30,СВЦЭМ!$B$39:$B$782,F$11)+'СЕТ СН'!$F$11+СВЦЭМ!$D$10+'СЕТ СН'!$F$6-'СЕТ СН'!$F$23</f>
        <v>1290.83707998</v>
      </c>
      <c r="G30" s="36">
        <f>SUMIFS(СВЦЭМ!$D$39:$D$782,СВЦЭМ!$A$39:$A$782,$A30,СВЦЭМ!$B$39:$B$782,G$11)+'СЕТ СН'!$F$11+СВЦЭМ!$D$10+'СЕТ СН'!$F$6-'СЕТ СН'!$F$23</f>
        <v>1245.7716662600001</v>
      </c>
      <c r="H30" s="36">
        <f>SUMIFS(СВЦЭМ!$D$39:$D$782,СВЦЭМ!$A$39:$A$782,$A30,СВЦЭМ!$B$39:$B$782,H$11)+'СЕТ СН'!$F$11+СВЦЭМ!$D$10+'СЕТ СН'!$F$6-'СЕТ СН'!$F$23</f>
        <v>1197.8155476100001</v>
      </c>
      <c r="I30" s="36">
        <f>SUMIFS(СВЦЭМ!$D$39:$D$782,СВЦЭМ!$A$39:$A$782,$A30,СВЦЭМ!$B$39:$B$782,I$11)+'СЕТ СН'!$F$11+СВЦЭМ!$D$10+'СЕТ СН'!$F$6-'СЕТ СН'!$F$23</f>
        <v>1123.4786251200001</v>
      </c>
      <c r="J30" s="36">
        <f>SUMIFS(СВЦЭМ!$D$39:$D$782,СВЦЭМ!$A$39:$A$782,$A30,СВЦЭМ!$B$39:$B$782,J$11)+'СЕТ СН'!$F$11+СВЦЭМ!$D$10+'СЕТ СН'!$F$6-'СЕТ СН'!$F$23</f>
        <v>1058.32237764</v>
      </c>
      <c r="K30" s="36">
        <f>SUMIFS(СВЦЭМ!$D$39:$D$782,СВЦЭМ!$A$39:$A$782,$A30,СВЦЭМ!$B$39:$B$782,K$11)+'СЕТ СН'!$F$11+СВЦЭМ!$D$10+'СЕТ СН'!$F$6-'СЕТ СН'!$F$23</f>
        <v>1073.0325842300001</v>
      </c>
      <c r="L30" s="36">
        <f>SUMIFS(СВЦЭМ!$D$39:$D$782,СВЦЭМ!$A$39:$A$782,$A30,СВЦЭМ!$B$39:$B$782,L$11)+'СЕТ СН'!$F$11+СВЦЭМ!$D$10+'СЕТ СН'!$F$6-'СЕТ СН'!$F$23</f>
        <v>1078.4455691800001</v>
      </c>
      <c r="M30" s="36">
        <f>SUMIFS(СВЦЭМ!$D$39:$D$782,СВЦЭМ!$A$39:$A$782,$A30,СВЦЭМ!$B$39:$B$782,M$11)+'СЕТ СН'!$F$11+СВЦЭМ!$D$10+'СЕТ СН'!$F$6-'СЕТ СН'!$F$23</f>
        <v>1125.13833434</v>
      </c>
      <c r="N30" s="36">
        <f>SUMIFS(СВЦЭМ!$D$39:$D$782,СВЦЭМ!$A$39:$A$782,$A30,СВЦЭМ!$B$39:$B$782,N$11)+'СЕТ СН'!$F$11+СВЦЭМ!$D$10+'СЕТ СН'!$F$6-'СЕТ СН'!$F$23</f>
        <v>1182.64239331</v>
      </c>
      <c r="O30" s="36">
        <f>SUMIFS(СВЦЭМ!$D$39:$D$782,СВЦЭМ!$A$39:$A$782,$A30,СВЦЭМ!$B$39:$B$782,O$11)+'СЕТ СН'!$F$11+СВЦЭМ!$D$10+'СЕТ СН'!$F$6-'СЕТ СН'!$F$23</f>
        <v>1242.8991363800001</v>
      </c>
      <c r="P30" s="36">
        <f>SUMIFS(СВЦЭМ!$D$39:$D$782,СВЦЭМ!$A$39:$A$782,$A30,СВЦЭМ!$B$39:$B$782,P$11)+'СЕТ СН'!$F$11+СВЦЭМ!$D$10+'СЕТ СН'!$F$6-'СЕТ СН'!$F$23</f>
        <v>1266.4987744800001</v>
      </c>
      <c r="Q30" s="36">
        <f>SUMIFS(СВЦЭМ!$D$39:$D$782,СВЦЭМ!$A$39:$A$782,$A30,СВЦЭМ!$B$39:$B$782,Q$11)+'СЕТ СН'!$F$11+СВЦЭМ!$D$10+'СЕТ СН'!$F$6-'СЕТ СН'!$F$23</f>
        <v>1241.6145978100001</v>
      </c>
      <c r="R30" s="36">
        <f>SUMIFS(СВЦЭМ!$D$39:$D$782,СВЦЭМ!$A$39:$A$782,$A30,СВЦЭМ!$B$39:$B$782,R$11)+'СЕТ СН'!$F$11+СВЦЭМ!$D$10+'СЕТ СН'!$F$6-'СЕТ СН'!$F$23</f>
        <v>1179.3177182500001</v>
      </c>
      <c r="S30" s="36">
        <f>SUMIFS(СВЦЭМ!$D$39:$D$782,СВЦЭМ!$A$39:$A$782,$A30,СВЦЭМ!$B$39:$B$782,S$11)+'СЕТ СН'!$F$11+СВЦЭМ!$D$10+'СЕТ СН'!$F$6-'СЕТ СН'!$F$23</f>
        <v>1132.61178264</v>
      </c>
      <c r="T30" s="36">
        <f>SUMIFS(СВЦЭМ!$D$39:$D$782,СВЦЭМ!$A$39:$A$782,$A30,СВЦЭМ!$B$39:$B$782,T$11)+'СЕТ СН'!$F$11+СВЦЭМ!$D$10+'СЕТ СН'!$F$6-'СЕТ СН'!$F$23</f>
        <v>1089.5383708499999</v>
      </c>
      <c r="U30" s="36">
        <f>SUMIFS(СВЦЭМ!$D$39:$D$782,СВЦЭМ!$A$39:$A$782,$A30,СВЦЭМ!$B$39:$B$782,U$11)+'СЕТ СН'!$F$11+СВЦЭМ!$D$10+'СЕТ СН'!$F$6-'СЕТ СН'!$F$23</f>
        <v>1063.07083627</v>
      </c>
      <c r="V30" s="36">
        <f>SUMIFS(СВЦЭМ!$D$39:$D$782,СВЦЭМ!$A$39:$A$782,$A30,СВЦЭМ!$B$39:$B$782,V$11)+'СЕТ СН'!$F$11+СВЦЭМ!$D$10+'СЕТ СН'!$F$6-'СЕТ СН'!$F$23</f>
        <v>1078.9015785200002</v>
      </c>
      <c r="W30" s="36">
        <f>SUMIFS(СВЦЭМ!$D$39:$D$782,СВЦЭМ!$A$39:$A$782,$A30,СВЦЭМ!$B$39:$B$782,W$11)+'СЕТ СН'!$F$11+СВЦЭМ!$D$10+'СЕТ СН'!$F$6-'СЕТ СН'!$F$23</f>
        <v>1101.0701699000001</v>
      </c>
      <c r="X30" s="36">
        <f>SUMIFS(СВЦЭМ!$D$39:$D$782,СВЦЭМ!$A$39:$A$782,$A30,СВЦЭМ!$B$39:$B$782,X$11)+'СЕТ СН'!$F$11+СВЦЭМ!$D$10+'СЕТ СН'!$F$6-'СЕТ СН'!$F$23</f>
        <v>1115.7549720900001</v>
      </c>
      <c r="Y30" s="36">
        <f>SUMIFS(СВЦЭМ!$D$39:$D$782,СВЦЭМ!$A$39:$A$782,$A30,СВЦЭМ!$B$39:$B$782,Y$11)+'СЕТ СН'!$F$11+СВЦЭМ!$D$10+'СЕТ СН'!$F$6-'СЕТ СН'!$F$23</f>
        <v>1151.9489019499999</v>
      </c>
    </row>
    <row r="31" spans="1:25" ht="15.75" x14ac:dyDescent="0.2">
      <c r="A31" s="35">
        <f t="shared" si="0"/>
        <v>44640</v>
      </c>
      <c r="B31" s="36">
        <f>SUMIFS(СВЦЭМ!$D$39:$D$782,СВЦЭМ!$A$39:$A$782,$A31,СВЦЭМ!$B$39:$B$782,B$11)+'СЕТ СН'!$F$11+СВЦЭМ!$D$10+'СЕТ СН'!$F$6-'СЕТ СН'!$F$23</f>
        <v>1166.54975988</v>
      </c>
      <c r="C31" s="36">
        <f>SUMIFS(СВЦЭМ!$D$39:$D$782,СВЦЭМ!$A$39:$A$782,$A31,СВЦЭМ!$B$39:$B$782,C$11)+'СЕТ СН'!$F$11+СВЦЭМ!$D$10+'СЕТ СН'!$F$6-'СЕТ СН'!$F$23</f>
        <v>1203.1634283400001</v>
      </c>
      <c r="D31" s="36">
        <f>SUMIFS(СВЦЭМ!$D$39:$D$782,СВЦЭМ!$A$39:$A$782,$A31,СВЦЭМ!$B$39:$B$782,D$11)+'СЕТ СН'!$F$11+СВЦЭМ!$D$10+'СЕТ СН'!$F$6-'СЕТ СН'!$F$23</f>
        <v>1283.2228796300001</v>
      </c>
      <c r="E31" s="36">
        <f>SUMIFS(СВЦЭМ!$D$39:$D$782,СВЦЭМ!$A$39:$A$782,$A31,СВЦЭМ!$B$39:$B$782,E$11)+'СЕТ СН'!$F$11+СВЦЭМ!$D$10+'СЕТ СН'!$F$6-'СЕТ СН'!$F$23</f>
        <v>1332.6901778599999</v>
      </c>
      <c r="F31" s="36">
        <f>SUMIFS(СВЦЭМ!$D$39:$D$782,СВЦЭМ!$A$39:$A$782,$A31,СВЦЭМ!$B$39:$B$782,F$11)+'СЕТ СН'!$F$11+СВЦЭМ!$D$10+'СЕТ СН'!$F$6-'СЕТ СН'!$F$23</f>
        <v>1330.9103741599999</v>
      </c>
      <c r="G31" s="36">
        <f>SUMIFS(СВЦЭМ!$D$39:$D$782,СВЦЭМ!$A$39:$A$782,$A31,СВЦЭМ!$B$39:$B$782,G$11)+'СЕТ СН'!$F$11+СВЦЭМ!$D$10+'СЕТ СН'!$F$6-'СЕТ СН'!$F$23</f>
        <v>1297.7975152399999</v>
      </c>
      <c r="H31" s="36">
        <f>SUMIFS(СВЦЭМ!$D$39:$D$782,СВЦЭМ!$A$39:$A$782,$A31,СВЦЭМ!$B$39:$B$782,H$11)+'СЕТ СН'!$F$11+СВЦЭМ!$D$10+'СЕТ СН'!$F$6-'СЕТ СН'!$F$23</f>
        <v>1241.59268413</v>
      </c>
      <c r="I31" s="36">
        <f>SUMIFS(СВЦЭМ!$D$39:$D$782,СВЦЭМ!$A$39:$A$782,$A31,СВЦЭМ!$B$39:$B$782,I$11)+'СЕТ СН'!$F$11+СВЦЭМ!$D$10+'СЕТ СН'!$F$6-'СЕТ СН'!$F$23</f>
        <v>1148.9522098</v>
      </c>
      <c r="J31" s="36">
        <f>SUMIFS(СВЦЭМ!$D$39:$D$782,СВЦЭМ!$A$39:$A$782,$A31,СВЦЭМ!$B$39:$B$782,J$11)+'СЕТ СН'!$F$11+СВЦЭМ!$D$10+'СЕТ СН'!$F$6-'СЕТ СН'!$F$23</f>
        <v>1101.33328622</v>
      </c>
      <c r="K31" s="36">
        <f>SUMIFS(СВЦЭМ!$D$39:$D$782,СВЦЭМ!$A$39:$A$782,$A31,СВЦЭМ!$B$39:$B$782,K$11)+'СЕТ СН'!$F$11+СВЦЭМ!$D$10+'СЕТ СН'!$F$6-'СЕТ СН'!$F$23</f>
        <v>1085.5413546900002</v>
      </c>
      <c r="L31" s="36">
        <f>SUMIFS(СВЦЭМ!$D$39:$D$782,СВЦЭМ!$A$39:$A$782,$A31,СВЦЭМ!$B$39:$B$782,L$11)+'СЕТ СН'!$F$11+СВЦЭМ!$D$10+'СЕТ СН'!$F$6-'СЕТ СН'!$F$23</f>
        <v>1077.6873841200002</v>
      </c>
      <c r="M31" s="36">
        <f>SUMIFS(СВЦЭМ!$D$39:$D$782,СВЦЭМ!$A$39:$A$782,$A31,СВЦЭМ!$B$39:$B$782,M$11)+'СЕТ СН'!$F$11+СВЦЭМ!$D$10+'СЕТ СН'!$F$6-'СЕТ СН'!$F$23</f>
        <v>1125.74397301</v>
      </c>
      <c r="N31" s="36">
        <f>SUMIFS(СВЦЭМ!$D$39:$D$782,СВЦЭМ!$A$39:$A$782,$A31,СВЦЭМ!$B$39:$B$782,N$11)+'СЕТ СН'!$F$11+СВЦЭМ!$D$10+'СЕТ СН'!$F$6-'СЕТ СН'!$F$23</f>
        <v>1197.13797759</v>
      </c>
      <c r="O31" s="36">
        <f>SUMIFS(СВЦЭМ!$D$39:$D$782,СВЦЭМ!$A$39:$A$782,$A31,СВЦЭМ!$B$39:$B$782,O$11)+'СЕТ СН'!$F$11+СВЦЭМ!$D$10+'СЕТ СН'!$F$6-'СЕТ СН'!$F$23</f>
        <v>1262.50258751</v>
      </c>
      <c r="P31" s="36">
        <f>SUMIFS(СВЦЭМ!$D$39:$D$782,СВЦЭМ!$A$39:$A$782,$A31,СВЦЭМ!$B$39:$B$782,P$11)+'СЕТ СН'!$F$11+СВЦЭМ!$D$10+'СЕТ СН'!$F$6-'СЕТ СН'!$F$23</f>
        <v>1278.4645720999999</v>
      </c>
      <c r="Q31" s="36">
        <f>SUMIFS(СВЦЭМ!$D$39:$D$782,СВЦЭМ!$A$39:$A$782,$A31,СВЦЭМ!$B$39:$B$782,Q$11)+'СЕТ СН'!$F$11+СВЦЭМ!$D$10+'СЕТ СН'!$F$6-'СЕТ СН'!$F$23</f>
        <v>1258.2507285300001</v>
      </c>
      <c r="R31" s="36">
        <f>SUMIFS(СВЦЭМ!$D$39:$D$782,СВЦЭМ!$A$39:$A$782,$A31,СВЦЭМ!$B$39:$B$782,R$11)+'СЕТ СН'!$F$11+СВЦЭМ!$D$10+'СЕТ СН'!$F$6-'СЕТ СН'!$F$23</f>
        <v>1187.1008494099999</v>
      </c>
      <c r="S31" s="36">
        <f>SUMIFS(СВЦЭМ!$D$39:$D$782,СВЦЭМ!$A$39:$A$782,$A31,СВЦЭМ!$B$39:$B$782,S$11)+'СЕТ СН'!$F$11+СВЦЭМ!$D$10+'СЕТ СН'!$F$6-'СЕТ СН'!$F$23</f>
        <v>1121.35037242</v>
      </c>
      <c r="T31" s="36">
        <f>SUMIFS(СВЦЭМ!$D$39:$D$782,СВЦЭМ!$A$39:$A$782,$A31,СВЦЭМ!$B$39:$B$782,T$11)+'СЕТ СН'!$F$11+СВЦЭМ!$D$10+'СЕТ СН'!$F$6-'СЕТ СН'!$F$23</f>
        <v>1074.31423565</v>
      </c>
      <c r="U31" s="36">
        <f>SUMIFS(СВЦЭМ!$D$39:$D$782,СВЦЭМ!$A$39:$A$782,$A31,СВЦЭМ!$B$39:$B$782,U$11)+'СЕТ СН'!$F$11+СВЦЭМ!$D$10+'СЕТ СН'!$F$6-'СЕТ СН'!$F$23</f>
        <v>1039.7872722</v>
      </c>
      <c r="V31" s="36">
        <f>SUMIFS(СВЦЭМ!$D$39:$D$782,СВЦЭМ!$A$39:$A$782,$A31,СВЦЭМ!$B$39:$B$782,V$11)+'СЕТ СН'!$F$11+СВЦЭМ!$D$10+'СЕТ СН'!$F$6-'СЕТ СН'!$F$23</f>
        <v>1052.4651950100001</v>
      </c>
      <c r="W31" s="36">
        <f>SUMIFS(СВЦЭМ!$D$39:$D$782,СВЦЭМ!$A$39:$A$782,$A31,СВЦЭМ!$B$39:$B$782,W$11)+'СЕТ СН'!$F$11+СВЦЭМ!$D$10+'СЕТ СН'!$F$6-'СЕТ СН'!$F$23</f>
        <v>1075.44840262</v>
      </c>
      <c r="X31" s="36">
        <f>SUMIFS(СВЦЭМ!$D$39:$D$782,СВЦЭМ!$A$39:$A$782,$A31,СВЦЭМ!$B$39:$B$782,X$11)+'СЕТ СН'!$F$11+СВЦЭМ!$D$10+'СЕТ СН'!$F$6-'СЕТ СН'!$F$23</f>
        <v>1099.7753973700001</v>
      </c>
      <c r="Y31" s="36">
        <f>SUMIFS(СВЦЭМ!$D$39:$D$782,СВЦЭМ!$A$39:$A$782,$A31,СВЦЭМ!$B$39:$B$782,Y$11)+'СЕТ СН'!$F$11+СВЦЭМ!$D$10+'СЕТ СН'!$F$6-'СЕТ СН'!$F$23</f>
        <v>1147.0184341900001</v>
      </c>
    </row>
    <row r="32" spans="1:25" ht="15.75" x14ac:dyDescent="0.2">
      <c r="A32" s="35">
        <f t="shared" si="0"/>
        <v>44641</v>
      </c>
      <c r="B32" s="36">
        <f>SUMIFS(СВЦЭМ!$D$39:$D$782,СВЦЭМ!$A$39:$A$782,$A32,СВЦЭМ!$B$39:$B$782,B$11)+'СЕТ СН'!$F$11+СВЦЭМ!$D$10+'СЕТ СН'!$F$6-'СЕТ СН'!$F$23</f>
        <v>1148.7107438800001</v>
      </c>
      <c r="C32" s="36">
        <f>SUMIFS(СВЦЭМ!$D$39:$D$782,СВЦЭМ!$A$39:$A$782,$A32,СВЦЭМ!$B$39:$B$782,C$11)+'СЕТ СН'!$F$11+СВЦЭМ!$D$10+'СЕТ СН'!$F$6-'СЕТ СН'!$F$23</f>
        <v>1201.3169268199999</v>
      </c>
      <c r="D32" s="36">
        <f>SUMIFS(СВЦЭМ!$D$39:$D$782,СВЦЭМ!$A$39:$A$782,$A32,СВЦЭМ!$B$39:$B$782,D$11)+'СЕТ СН'!$F$11+СВЦЭМ!$D$10+'СЕТ СН'!$F$6-'СЕТ СН'!$F$23</f>
        <v>1291.7597212999999</v>
      </c>
      <c r="E32" s="36">
        <f>SUMIFS(СВЦЭМ!$D$39:$D$782,СВЦЭМ!$A$39:$A$782,$A32,СВЦЭМ!$B$39:$B$782,E$11)+'СЕТ СН'!$F$11+СВЦЭМ!$D$10+'СЕТ СН'!$F$6-'СЕТ СН'!$F$23</f>
        <v>1335.9848966300001</v>
      </c>
      <c r="F32" s="36">
        <f>SUMIFS(СВЦЭМ!$D$39:$D$782,СВЦЭМ!$A$39:$A$782,$A32,СВЦЭМ!$B$39:$B$782,F$11)+'СЕТ СН'!$F$11+СВЦЭМ!$D$10+'СЕТ СН'!$F$6-'СЕТ СН'!$F$23</f>
        <v>1330.7811472599999</v>
      </c>
      <c r="G32" s="36">
        <f>SUMIFS(СВЦЭМ!$D$39:$D$782,СВЦЭМ!$A$39:$A$782,$A32,СВЦЭМ!$B$39:$B$782,G$11)+'СЕТ СН'!$F$11+СВЦЭМ!$D$10+'СЕТ СН'!$F$6-'СЕТ СН'!$F$23</f>
        <v>1317.39388558</v>
      </c>
      <c r="H32" s="36">
        <f>SUMIFS(СВЦЭМ!$D$39:$D$782,СВЦЭМ!$A$39:$A$782,$A32,СВЦЭМ!$B$39:$B$782,H$11)+'СЕТ СН'!$F$11+СВЦЭМ!$D$10+'СЕТ СН'!$F$6-'СЕТ СН'!$F$23</f>
        <v>1274.35665402</v>
      </c>
      <c r="I32" s="36">
        <f>SUMIFS(СВЦЭМ!$D$39:$D$782,СВЦЭМ!$A$39:$A$782,$A32,СВЦЭМ!$B$39:$B$782,I$11)+'СЕТ СН'!$F$11+СВЦЭМ!$D$10+'СЕТ СН'!$F$6-'СЕТ СН'!$F$23</f>
        <v>1184.42732486</v>
      </c>
      <c r="J32" s="36">
        <f>SUMIFS(СВЦЭМ!$D$39:$D$782,СВЦЭМ!$A$39:$A$782,$A32,СВЦЭМ!$B$39:$B$782,J$11)+'СЕТ СН'!$F$11+СВЦЭМ!$D$10+'СЕТ СН'!$F$6-'СЕТ СН'!$F$23</f>
        <v>1169.41830828</v>
      </c>
      <c r="K32" s="36">
        <f>SUMIFS(СВЦЭМ!$D$39:$D$782,СВЦЭМ!$A$39:$A$782,$A32,СВЦЭМ!$B$39:$B$782,K$11)+'СЕТ СН'!$F$11+СВЦЭМ!$D$10+'СЕТ СН'!$F$6-'СЕТ СН'!$F$23</f>
        <v>1165.6944482700001</v>
      </c>
      <c r="L32" s="36">
        <f>SUMIFS(СВЦЭМ!$D$39:$D$782,СВЦЭМ!$A$39:$A$782,$A32,СВЦЭМ!$B$39:$B$782,L$11)+'СЕТ СН'!$F$11+СВЦЭМ!$D$10+'СЕТ СН'!$F$6-'СЕТ СН'!$F$23</f>
        <v>1181.3492851799999</v>
      </c>
      <c r="M32" s="36">
        <f>SUMIFS(СВЦЭМ!$D$39:$D$782,СВЦЭМ!$A$39:$A$782,$A32,СВЦЭМ!$B$39:$B$782,M$11)+'СЕТ СН'!$F$11+СВЦЭМ!$D$10+'СЕТ СН'!$F$6-'СЕТ СН'!$F$23</f>
        <v>1209.4112939300001</v>
      </c>
      <c r="N32" s="36">
        <f>SUMIFS(СВЦЭМ!$D$39:$D$782,СВЦЭМ!$A$39:$A$782,$A32,СВЦЭМ!$B$39:$B$782,N$11)+'СЕТ СН'!$F$11+СВЦЭМ!$D$10+'СЕТ СН'!$F$6-'СЕТ СН'!$F$23</f>
        <v>1276.17530814</v>
      </c>
      <c r="O32" s="36">
        <f>SUMIFS(СВЦЭМ!$D$39:$D$782,СВЦЭМ!$A$39:$A$782,$A32,СВЦЭМ!$B$39:$B$782,O$11)+'СЕТ СН'!$F$11+СВЦЭМ!$D$10+'СЕТ СН'!$F$6-'СЕТ СН'!$F$23</f>
        <v>1324.4543116899999</v>
      </c>
      <c r="P32" s="36">
        <f>SUMIFS(СВЦЭМ!$D$39:$D$782,СВЦЭМ!$A$39:$A$782,$A32,СВЦЭМ!$B$39:$B$782,P$11)+'СЕТ СН'!$F$11+СВЦЭМ!$D$10+'СЕТ СН'!$F$6-'СЕТ СН'!$F$23</f>
        <v>1335.0309892600001</v>
      </c>
      <c r="Q32" s="36">
        <f>SUMIFS(СВЦЭМ!$D$39:$D$782,СВЦЭМ!$A$39:$A$782,$A32,СВЦЭМ!$B$39:$B$782,Q$11)+'СЕТ СН'!$F$11+СВЦЭМ!$D$10+'СЕТ СН'!$F$6-'СЕТ СН'!$F$23</f>
        <v>1285.34324333</v>
      </c>
      <c r="R32" s="36">
        <f>SUMIFS(СВЦЭМ!$D$39:$D$782,СВЦЭМ!$A$39:$A$782,$A32,СВЦЭМ!$B$39:$B$782,R$11)+'СЕТ СН'!$F$11+СВЦЭМ!$D$10+'СЕТ СН'!$F$6-'СЕТ СН'!$F$23</f>
        <v>1178.2313652600001</v>
      </c>
      <c r="S32" s="36">
        <f>SUMIFS(СВЦЭМ!$D$39:$D$782,СВЦЭМ!$A$39:$A$782,$A32,СВЦЭМ!$B$39:$B$782,S$11)+'СЕТ СН'!$F$11+СВЦЭМ!$D$10+'СЕТ СН'!$F$6-'СЕТ СН'!$F$23</f>
        <v>1100.4728469199999</v>
      </c>
      <c r="T32" s="36">
        <f>SUMIFS(СВЦЭМ!$D$39:$D$782,СВЦЭМ!$A$39:$A$782,$A32,СВЦЭМ!$B$39:$B$782,T$11)+'СЕТ СН'!$F$11+СВЦЭМ!$D$10+'СЕТ СН'!$F$6-'СЕТ СН'!$F$23</f>
        <v>1042.9232322600001</v>
      </c>
      <c r="U32" s="36">
        <f>SUMIFS(СВЦЭМ!$D$39:$D$782,СВЦЭМ!$A$39:$A$782,$A32,СВЦЭМ!$B$39:$B$782,U$11)+'СЕТ СН'!$F$11+СВЦЭМ!$D$10+'СЕТ СН'!$F$6-'СЕТ СН'!$F$23</f>
        <v>1074.6192925600001</v>
      </c>
      <c r="V32" s="36">
        <f>SUMIFS(СВЦЭМ!$D$39:$D$782,СВЦЭМ!$A$39:$A$782,$A32,СВЦЭМ!$B$39:$B$782,V$11)+'СЕТ СН'!$F$11+СВЦЭМ!$D$10+'СЕТ СН'!$F$6-'СЕТ СН'!$F$23</f>
        <v>1173.56561846</v>
      </c>
      <c r="W32" s="36">
        <f>SUMIFS(СВЦЭМ!$D$39:$D$782,СВЦЭМ!$A$39:$A$782,$A32,СВЦЭМ!$B$39:$B$782,W$11)+'СЕТ СН'!$F$11+СВЦЭМ!$D$10+'СЕТ СН'!$F$6-'СЕТ СН'!$F$23</f>
        <v>1194.73342953</v>
      </c>
      <c r="X32" s="36">
        <f>SUMIFS(СВЦЭМ!$D$39:$D$782,СВЦЭМ!$A$39:$A$782,$A32,СВЦЭМ!$B$39:$B$782,X$11)+'СЕТ СН'!$F$11+СВЦЭМ!$D$10+'СЕТ СН'!$F$6-'СЕТ СН'!$F$23</f>
        <v>1213.3723936700001</v>
      </c>
      <c r="Y32" s="36">
        <f>SUMIFS(СВЦЭМ!$D$39:$D$782,СВЦЭМ!$A$39:$A$782,$A32,СВЦЭМ!$B$39:$B$782,Y$11)+'СЕТ СН'!$F$11+СВЦЭМ!$D$10+'СЕТ СН'!$F$6-'СЕТ СН'!$F$23</f>
        <v>1233.1036592299999</v>
      </c>
    </row>
    <row r="33" spans="1:27" ht="15.75" x14ac:dyDescent="0.2">
      <c r="A33" s="35">
        <f t="shared" si="0"/>
        <v>44642</v>
      </c>
      <c r="B33" s="36">
        <f>SUMIFS(СВЦЭМ!$D$39:$D$782,СВЦЭМ!$A$39:$A$782,$A33,СВЦЭМ!$B$39:$B$782,B$11)+'СЕТ СН'!$F$11+СВЦЭМ!$D$10+'СЕТ СН'!$F$6-'СЕТ СН'!$F$23</f>
        <v>1269.1529834400001</v>
      </c>
      <c r="C33" s="36">
        <f>SUMIFS(СВЦЭМ!$D$39:$D$782,СВЦЭМ!$A$39:$A$782,$A33,СВЦЭМ!$B$39:$B$782,C$11)+'СЕТ СН'!$F$11+СВЦЭМ!$D$10+'СЕТ СН'!$F$6-'СЕТ СН'!$F$23</f>
        <v>1300.60816271</v>
      </c>
      <c r="D33" s="36">
        <f>SUMIFS(СВЦЭМ!$D$39:$D$782,СВЦЭМ!$A$39:$A$782,$A33,СВЦЭМ!$B$39:$B$782,D$11)+'СЕТ СН'!$F$11+СВЦЭМ!$D$10+'СЕТ СН'!$F$6-'СЕТ СН'!$F$23</f>
        <v>1362.49083333</v>
      </c>
      <c r="E33" s="36">
        <f>SUMIFS(СВЦЭМ!$D$39:$D$782,СВЦЭМ!$A$39:$A$782,$A33,СВЦЭМ!$B$39:$B$782,E$11)+'СЕТ СН'!$F$11+СВЦЭМ!$D$10+'СЕТ СН'!$F$6-'СЕТ СН'!$F$23</f>
        <v>1400.7133704</v>
      </c>
      <c r="F33" s="36">
        <f>SUMIFS(СВЦЭМ!$D$39:$D$782,СВЦЭМ!$A$39:$A$782,$A33,СВЦЭМ!$B$39:$B$782,F$11)+'СЕТ СН'!$F$11+СВЦЭМ!$D$10+'СЕТ СН'!$F$6-'СЕТ СН'!$F$23</f>
        <v>1384.3973960999999</v>
      </c>
      <c r="G33" s="36">
        <f>SUMIFS(СВЦЭМ!$D$39:$D$782,СВЦЭМ!$A$39:$A$782,$A33,СВЦЭМ!$B$39:$B$782,G$11)+'СЕТ СН'!$F$11+СВЦЭМ!$D$10+'СЕТ СН'!$F$6-'СЕТ СН'!$F$23</f>
        <v>1369.7682782100001</v>
      </c>
      <c r="H33" s="36">
        <f>SUMIFS(СВЦЭМ!$D$39:$D$782,СВЦЭМ!$A$39:$A$782,$A33,СВЦЭМ!$B$39:$B$782,H$11)+'СЕТ СН'!$F$11+СВЦЭМ!$D$10+'СЕТ СН'!$F$6-'СЕТ СН'!$F$23</f>
        <v>1305.1599220600001</v>
      </c>
      <c r="I33" s="36">
        <f>SUMIFS(СВЦЭМ!$D$39:$D$782,СВЦЭМ!$A$39:$A$782,$A33,СВЦЭМ!$B$39:$B$782,I$11)+'СЕТ СН'!$F$11+СВЦЭМ!$D$10+'СЕТ СН'!$F$6-'СЕТ СН'!$F$23</f>
        <v>1217.3132351900001</v>
      </c>
      <c r="J33" s="36">
        <f>SUMIFS(СВЦЭМ!$D$39:$D$782,СВЦЭМ!$A$39:$A$782,$A33,СВЦЭМ!$B$39:$B$782,J$11)+'СЕТ СН'!$F$11+СВЦЭМ!$D$10+'СЕТ СН'!$F$6-'СЕТ СН'!$F$23</f>
        <v>1186.3616015699999</v>
      </c>
      <c r="K33" s="36">
        <f>SUMIFS(СВЦЭМ!$D$39:$D$782,СВЦЭМ!$A$39:$A$782,$A33,СВЦЭМ!$B$39:$B$782,K$11)+'СЕТ СН'!$F$11+СВЦЭМ!$D$10+'СЕТ СН'!$F$6-'СЕТ СН'!$F$23</f>
        <v>1196.5561314300001</v>
      </c>
      <c r="L33" s="36">
        <f>SUMIFS(СВЦЭМ!$D$39:$D$782,СВЦЭМ!$A$39:$A$782,$A33,СВЦЭМ!$B$39:$B$782,L$11)+'СЕТ СН'!$F$11+СВЦЭМ!$D$10+'СЕТ СН'!$F$6-'СЕТ СН'!$F$23</f>
        <v>1195.3722640200001</v>
      </c>
      <c r="M33" s="36">
        <f>SUMIFS(СВЦЭМ!$D$39:$D$782,СВЦЭМ!$A$39:$A$782,$A33,СВЦЭМ!$B$39:$B$782,M$11)+'СЕТ СН'!$F$11+СВЦЭМ!$D$10+'СЕТ СН'!$F$6-'СЕТ СН'!$F$23</f>
        <v>1262.5990823</v>
      </c>
      <c r="N33" s="36">
        <f>SUMIFS(СВЦЭМ!$D$39:$D$782,СВЦЭМ!$A$39:$A$782,$A33,СВЦЭМ!$B$39:$B$782,N$11)+'СЕТ СН'!$F$11+СВЦЭМ!$D$10+'СЕТ СН'!$F$6-'СЕТ СН'!$F$23</f>
        <v>1327.2474457400001</v>
      </c>
      <c r="O33" s="36">
        <f>SUMIFS(СВЦЭМ!$D$39:$D$782,СВЦЭМ!$A$39:$A$782,$A33,СВЦЭМ!$B$39:$B$782,O$11)+'СЕТ СН'!$F$11+СВЦЭМ!$D$10+'СЕТ СН'!$F$6-'СЕТ СН'!$F$23</f>
        <v>1388.70471404</v>
      </c>
      <c r="P33" s="36">
        <f>SUMIFS(СВЦЭМ!$D$39:$D$782,СВЦЭМ!$A$39:$A$782,$A33,СВЦЭМ!$B$39:$B$782,P$11)+'СЕТ СН'!$F$11+СВЦЭМ!$D$10+'СЕТ СН'!$F$6-'СЕТ СН'!$F$23</f>
        <v>1389.64415351</v>
      </c>
      <c r="Q33" s="36">
        <f>SUMIFS(СВЦЭМ!$D$39:$D$782,СВЦЭМ!$A$39:$A$782,$A33,СВЦЭМ!$B$39:$B$782,Q$11)+'СЕТ СН'!$F$11+СВЦЭМ!$D$10+'СЕТ СН'!$F$6-'СЕТ СН'!$F$23</f>
        <v>1355.54328809</v>
      </c>
      <c r="R33" s="36">
        <f>SUMIFS(СВЦЭМ!$D$39:$D$782,СВЦЭМ!$A$39:$A$782,$A33,СВЦЭМ!$B$39:$B$782,R$11)+'СЕТ СН'!$F$11+СВЦЭМ!$D$10+'СЕТ СН'!$F$6-'СЕТ СН'!$F$23</f>
        <v>1243.8263039000001</v>
      </c>
      <c r="S33" s="36">
        <f>SUMIFS(СВЦЭМ!$D$39:$D$782,СВЦЭМ!$A$39:$A$782,$A33,СВЦЭМ!$B$39:$B$782,S$11)+'СЕТ СН'!$F$11+СВЦЭМ!$D$10+'СЕТ СН'!$F$6-'СЕТ СН'!$F$23</f>
        <v>1153.4474412100001</v>
      </c>
      <c r="T33" s="36">
        <f>SUMIFS(СВЦЭМ!$D$39:$D$782,СВЦЭМ!$A$39:$A$782,$A33,СВЦЭМ!$B$39:$B$782,T$11)+'СЕТ СН'!$F$11+СВЦЭМ!$D$10+'СЕТ СН'!$F$6-'СЕТ СН'!$F$23</f>
        <v>1090.2900711</v>
      </c>
      <c r="U33" s="36">
        <f>SUMIFS(СВЦЭМ!$D$39:$D$782,СВЦЭМ!$A$39:$A$782,$A33,СВЦЭМ!$B$39:$B$782,U$11)+'СЕТ СН'!$F$11+СВЦЭМ!$D$10+'СЕТ СН'!$F$6-'СЕТ СН'!$F$23</f>
        <v>1117.3691869200002</v>
      </c>
      <c r="V33" s="36">
        <f>SUMIFS(СВЦЭМ!$D$39:$D$782,СВЦЭМ!$A$39:$A$782,$A33,СВЦЭМ!$B$39:$B$782,V$11)+'СЕТ СН'!$F$11+СВЦЭМ!$D$10+'СЕТ СН'!$F$6-'СЕТ СН'!$F$23</f>
        <v>1222.2661295</v>
      </c>
      <c r="W33" s="36">
        <f>SUMIFS(СВЦЭМ!$D$39:$D$782,СВЦЭМ!$A$39:$A$782,$A33,СВЦЭМ!$B$39:$B$782,W$11)+'СЕТ СН'!$F$11+СВЦЭМ!$D$10+'СЕТ СН'!$F$6-'СЕТ СН'!$F$23</f>
        <v>1235.05136969</v>
      </c>
      <c r="X33" s="36">
        <f>SUMIFS(СВЦЭМ!$D$39:$D$782,СВЦЭМ!$A$39:$A$782,$A33,СВЦЭМ!$B$39:$B$782,X$11)+'СЕТ СН'!$F$11+СВЦЭМ!$D$10+'СЕТ СН'!$F$6-'СЕТ СН'!$F$23</f>
        <v>1248.2508393400001</v>
      </c>
      <c r="Y33" s="36">
        <f>SUMIFS(СВЦЭМ!$D$39:$D$782,СВЦЭМ!$A$39:$A$782,$A33,СВЦЭМ!$B$39:$B$782,Y$11)+'СЕТ СН'!$F$11+СВЦЭМ!$D$10+'СЕТ СН'!$F$6-'СЕТ СН'!$F$23</f>
        <v>1255.5252779499999</v>
      </c>
    </row>
    <row r="34" spans="1:27" ht="15.75" x14ac:dyDescent="0.2">
      <c r="A34" s="35">
        <f t="shared" si="0"/>
        <v>44643</v>
      </c>
      <c r="B34" s="36">
        <f>SUMIFS(СВЦЭМ!$D$39:$D$782,СВЦЭМ!$A$39:$A$782,$A34,СВЦЭМ!$B$39:$B$782,B$11)+'СЕТ СН'!$F$11+СВЦЭМ!$D$10+'СЕТ СН'!$F$6-'СЕТ СН'!$F$23</f>
        <v>1287.6747027900001</v>
      </c>
      <c r="C34" s="36">
        <f>SUMIFS(СВЦЭМ!$D$39:$D$782,СВЦЭМ!$A$39:$A$782,$A34,СВЦЭМ!$B$39:$B$782,C$11)+'СЕТ СН'!$F$11+СВЦЭМ!$D$10+'СЕТ СН'!$F$6-'СЕТ СН'!$F$23</f>
        <v>1313.95734077</v>
      </c>
      <c r="D34" s="36">
        <f>SUMIFS(СВЦЭМ!$D$39:$D$782,СВЦЭМ!$A$39:$A$782,$A34,СВЦЭМ!$B$39:$B$782,D$11)+'СЕТ СН'!$F$11+СВЦЭМ!$D$10+'СЕТ СН'!$F$6-'СЕТ СН'!$F$23</f>
        <v>1372.8004481400001</v>
      </c>
      <c r="E34" s="36">
        <f>SUMIFS(СВЦЭМ!$D$39:$D$782,СВЦЭМ!$A$39:$A$782,$A34,СВЦЭМ!$B$39:$B$782,E$11)+'СЕТ СН'!$F$11+СВЦЭМ!$D$10+'СЕТ СН'!$F$6-'СЕТ СН'!$F$23</f>
        <v>1415.6220573800001</v>
      </c>
      <c r="F34" s="36">
        <f>SUMIFS(СВЦЭМ!$D$39:$D$782,СВЦЭМ!$A$39:$A$782,$A34,СВЦЭМ!$B$39:$B$782,F$11)+'СЕТ СН'!$F$11+СВЦЭМ!$D$10+'СЕТ СН'!$F$6-'СЕТ СН'!$F$23</f>
        <v>1403.05177241</v>
      </c>
      <c r="G34" s="36">
        <f>SUMIFS(СВЦЭМ!$D$39:$D$782,СВЦЭМ!$A$39:$A$782,$A34,СВЦЭМ!$B$39:$B$782,G$11)+'СЕТ СН'!$F$11+СВЦЭМ!$D$10+'СЕТ СН'!$F$6-'СЕТ СН'!$F$23</f>
        <v>1370.4947039599999</v>
      </c>
      <c r="H34" s="36">
        <f>SUMIFS(СВЦЭМ!$D$39:$D$782,СВЦЭМ!$A$39:$A$782,$A34,СВЦЭМ!$B$39:$B$782,H$11)+'СЕТ СН'!$F$11+СВЦЭМ!$D$10+'СЕТ СН'!$F$6-'СЕТ СН'!$F$23</f>
        <v>1306.9250374600001</v>
      </c>
      <c r="I34" s="36">
        <f>SUMIFS(СВЦЭМ!$D$39:$D$782,СВЦЭМ!$A$39:$A$782,$A34,СВЦЭМ!$B$39:$B$782,I$11)+'СЕТ СН'!$F$11+СВЦЭМ!$D$10+'СЕТ СН'!$F$6-'СЕТ СН'!$F$23</f>
        <v>1234.4654488399999</v>
      </c>
      <c r="J34" s="36">
        <f>SUMIFS(СВЦЭМ!$D$39:$D$782,СВЦЭМ!$A$39:$A$782,$A34,СВЦЭМ!$B$39:$B$782,J$11)+'СЕТ СН'!$F$11+СВЦЭМ!$D$10+'СЕТ СН'!$F$6-'СЕТ СН'!$F$23</f>
        <v>1206.62448144</v>
      </c>
      <c r="K34" s="36">
        <f>SUMIFS(СВЦЭМ!$D$39:$D$782,СВЦЭМ!$A$39:$A$782,$A34,СВЦЭМ!$B$39:$B$782,K$11)+'СЕТ СН'!$F$11+СВЦЭМ!$D$10+'СЕТ СН'!$F$6-'СЕТ СН'!$F$23</f>
        <v>1221.1887234200001</v>
      </c>
      <c r="L34" s="36">
        <f>SUMIFS(СВЦЭМ!$D$39:$D$782,СВЦЭМ!$A$39:$A$782,$A34,СВЦЭМ!$B$39:$B$782,L$11)+'СЕТ СН'!$F$11+СВЦЭМ!$D$10+'СЕТ СН'!$F$6-'СЕТ СН'!$F$23</f>
        <v>1257.19750202</v>
      </c>
      <c r="M34" s="36">
        <f>SUMIFS(СВЦЭМ!$D$39:$D$782,СВЦЭМ!$A$39:$A$782,$A34,СВЦЭМ!$B$39:$B$782,M$11)+'СЕТ СН'!$F$11+СВЦЭМ!$D$10+'СЕТ СН'!$F$6-'СЕТ СН'!$F$23</f>
        <v>1284.7899212</v>
      </c>
      <c r="N34" s="36">
        <f>SUMIFS(СВЦЭМ!$D$39:$D$782,СВЦЭМ!$A$39:$A$782,$A34,СВЦЭМ!$B$39:$B$782,N$11)+'СЕТ СН'!$F$11+СВЦЭМ!$D$10+'СЕТ СН'!$F$6-'СЕТ СН'!$F$23</f>
        <v>1320.7837355500001</v>
      </c>
      <c r="O34" s="36">
        <f>SUMIFS(СВЦЭМ!$D$39:$D$782,СВЦЭМ!$A$39:$A$782,$A34,СВЦЭМ!$B$39:$B$782,O$11)+'СЕТ СН'!$F$11+СВЦЭМ!$D$10+'СЕТ СН'!$F$6-'СЕТ СН'!$F$23</f>
        <v>1367.99218236</v>
      </c>
      <c r="P34" s="36">
        <f>SUMIFS(СВЦЭМ!$D$39:$D$782,СВЦЭМ!$A$39:$A$782,$A34,СВЦЭМ!$B$39:$B$782,P$11)+'СЕТ СН'!$F$11+СВЦЭМ!$D$10+'СЕТ СН'!$F$6-'СЕТ СН'!$F$23</f>
        <v>1407.6182769100001</v>
      </c>
      <c r="Q34" s="36">
        <f>SUMIFS(СВЦЭМ!$D$39:$D$782,СВЦЭМ!$A$39:$A$782,$A34,СВЦЭМ!$B$39:$B$782,Q$11)+'СЕТ СН'!$F$11+СВЦЭМ!$D$10+'СЕТ СН'!$F$6-'СЕТ СН'!$F$23</f>
        <v>1383.85475901</v>
      </c>
      <c r="R34" s="36">
        <f>SUMIFS(СВЦЭМ!$D$39:$D$782,СВЦЭМ!$A$39:$A$782,$A34,СВЦЭМ!$B$39:$B$782,R$11)+'СЕТ СН'!$F$11+СВЦЭМ!$D$10+'СЕТ СН'!$F$6-'СЕТ СН'!$F$23</f>
        <v>1313.7691290299999</v>
      </c>
      <c r="S34" s="36">
        <f>SUMIFS(СВЦЭМ!$D$39:$D$782,СВЦЭМ!$A$39:$A$782,$A34,СВЦЭМ!$B$39:$B$782,S$11)+'СЕТ СН'!$F$11+СВЦЭМ!$D$10+'СЕТ СН'!$F$6-'СЕТ СН'!$F$23</f>
        <v>1260.14859133</v>
      </c>
      <c r="T34" s="36">
        <f>SUMIFS(СВЦЭМ!$D$39:$D$782,СВЦЭМ!$A$39:$A$782,$A34,СВЦЭМ!$B$39:$B$782,T$11)+'СЕТ СН'!$F$11+СВЦЭМ!$D$10+'СЕТ СН'!$F$6-'СЕТ СН'!$F$23</f>
        <v>1210.97568559</v>
      </c>
      <c r="U34" s="36">
        <f>SUMIFS(СВЦЭМ!$D$39:$D$782,СВЦЭМ!$A$39:$A$782,$A34,СВЦЭМ!$B$39:$B$782,U$11)+'СЕТ СН'!$F$11+СВЦЭМ!$D$10+'СЕТ СН'!$F$6-'СЕТ СН'!$F$23</f>
        <v>1190.94697165</v>
      </c>
      <c r="V34" s="36">
        <f>SUMIFS(СВЦЭМ!$D$39:$D$782,СВЦЭМ!$A$39:$A$782,$A34,СВЦЭМ!$B$39:$B$782,V$11)+'СЕТ СН'!$F$11+СВЦЭМ!$D$10+'СЕТ СН'!$F$6-'СЕТ СН'!$F$23</f>
        <v>1202.41838553</v>
      </c>
      <c r="W34" s="36">
        <f>SUMIFS(СВЦЭМ!$D$39:$D$782,СВЦЭМ!$A$39:$A$782,$A34,СВЦЭМ!$B$39:$B$782,W$11)+'СЕТ СН'!$F$11+СВЦЭМ!$D$10+'СЕТ СН'!$F$6-'СЕТ СН'!$F$23</f>
        <v>1213.4321537000001</v>
      </c>
      <c r="X34" s="36">
        <f>SUMIFS(СВЦЭМ!$D$39:$D$782,СВЦЭМ!$A$39:$A$782,$A34,СВЦЭМ!$B$39:$B$782,X$11)+'СЕТ СН'!$F$11+СВЦЭМ!$D$10+'СЕТ СН'!$F$6-'СЕТ СН'!$F$23</f>
        <v>1221.9337617200001</v>
      </c>
      <c r="Y34" s="36">
        <f>SUMIFS(СВЦЭМ!$D$39:$D$782,СВЦЭМ!$A$39:$A$782,$A34,СВЦЭМ!$B$39:$B$782,Y$11)+'СЕТ СН'!$F$11+СВЦЭМ!$D$10+'СЕТ СН'!$F$6-'СЕТ СН'!$F$23</f>
        <v>1219.59024707</v>
      </c>
    </row>
    <row r="35" spans="1:27" ht="15.75" x14ac:dyDescent="0.2">
      <c r="A35" s="35">
        <f t="shared" si="0"/>
        <v>44644</v>
      </c>
      <c r="B35" s="36">
        <f>SUMIFS(СВЦЭМ!$D$39:$D$782,СВЦЭМ!$A$39:$A$782,$A35,СВЦЭМ!$B$39:$B$782,B$11)+'СЕТ СН'!$F$11+СВЦЭМ!$D$10+'СЕТ СН'!$F$6-'СЕТ СН'!$F$23</f>
        <v>1294.7256067799999</v>
      </c>
      <c r="C35" s="36">
        <f>SUMIFS(СВЦЭМ!$D$39:$D$782,СВЦЭМ!$A$39:$A$782,$A35,СВЦЭМ!$B$39:$B$782,C$11)+'СЕТ СН'!$F$11+СВЦЭМ!$D$10+'СЕТ СН'!$F$6-'СЕТ СН'!$F$23</f>
        <v>1332.8115792999999</v>
      </c>
      <c r="D35" s="36">
        <f>SUMIFS(СВЦЭМ!$D$39:$D$782,СВЦЭМ!$A$39:$A$782,$A35,СВЦЭМ!$B$39:$B$782,D$11)+'СЕТ СН'!$F$11+СВЦЭМ!$D$10+'СЕТ СН'!$F$6-'СЕТ СН'!$F$23</f>
        <v>1393.88032288</v>
      </c>
      <c r="E35" s="36">
        <f>SUMIFS(СВЦЭМ!$D$39:$D$782,СВЦЭМ!$A$39:$A$782,$A35,СВЦЭМ!$B$39:$B$782,E$11)+'СЕТ СН'!$F$11+СВЦЭМ!$D$10+'СЕТ СН'!$F$6-'СЕТ СН'!$F$23</f>
        <v>1417.40053446</v>
      </c>
      <c r="F35" s="36">
        <f>SUMIFS(СВЦЭМ!$D$39:$D$782,СВЦЭМ!$A$39:$A$782,$A35,СВЦЭМ!$B$39:$B$782,F$11)+'СЕТ СН'!$F$11+СВЦЭМ!$D$10+'СЕТ СН'!$F$6-'СЕТ СН'!$F$23</f>
        <v>1409.5531905099999</v>
      </c>
      <c r="G35" s="36">
        <f>SUMIFS(СВЦЭМ!$D$39:$D$782,СВЦЭМ!$A$39:$A$782,$A35,СВЦЭМ!$B$39:$B$782,G$11)+'СЕТ СН'!$F$11+СВЦЭМ!$D$10+'СЕТ СН'!$F$6-'СЕТ СН'!$F$23</f>
        <v>1388.2337356099999</v>
      </c>
      <c r="H35" s="36">
        <f>SUMIFS(СВЦЭМ!$D$39:$D$782,СВЦЭМ!$A$39:$A$782,$A35,СВЦЭМ!$B$39:$B$782,H$11)+'СЕТ СН'!$F$11+СВЦЭМ!$D$10+'СЕТ СН'!$F$6-'СЕТ СН'!$F$23</f>
        <v>1315.36689774</v>
      </c>
      <c r="I35" s="36">
        <f>SUMIFS(СВЦЭМ!$D$39:$D$782,СВЦЭМ!$A$39:$A$782,$A35,СВЦЭМ!$B$39:$B$782,I$11)+'СЕТ СН'!$F$11+СВЦЭМ!$D$10+'СЕТ СН'!$F$6-'СЕТ СН'!$F$23</f>
        <v>1225.8461150999999</v>
      </c>
      <c r="J35" s="36">
        <f>SUMIFS(СВЦЭМ!$D$39:$D$782,СВЦЭМ!$A$39:$A$782,$A35,СВЦЭМ!$B$39:$B$782,J$11)+'СЕТ СН'!$F$11+СВЦЭМ!$D$10+'СЕТ СН'!$F$6-'СЕТ СН'!$F$23</f>
        <v>1208.8736843700001</v>
      </c>
      <c r="K35" s="36">
        <f>SUMIFS(СВЦЭМ!$D$39:$D$782,СВЦЭМ!$A$39:$A$782,$A35,СВЦЭМ!$B$39:$B$782,K$11)+'СЕТ СН'!$F$11+СВЦЭМ!$D$10+'СЕТ СН'!$F$6-'СЕТ СН'!$F$23</f>
        <v>1217.4394232899999</v>
      </c>
      <c r="L35" s="36">
        <f>SUMIFS(СВЦЭМ!$D$39:$D$782,СВЦЭМ!$A$39:$A$782,$A35,СВЦЭМ!$B$39:$B$782,L$11)+'СЕТ СН'!$F$11+СВЦЭМ!$D$10+'СЕТ СН'!$F$6-'СЕТ СН'!$F$23</f>
        <v>1236.1925674300001</v>
      </c>
      <c r="M35" s="36">
        <f>SUMIFS(СВЦЭМ!$D$39:$D$782,СВЦЭМ!$A$39:$A$782,$A35,СВЦЭМ!$B$39:$B$782,M$11)+'СЕТ СН'!$F$11+СВЦЭМ!$D$10+'СЕТ СН'!$F$6-'СЕТ СН'!$F$23</f>
        <v>1299.71956862</v>
      </c>
      <c r="N35" s="36">
        <f>SUMIFS(СВЦЭМ!$D$39:$D$782,СВЦЭМ!$A$39:$A$782,$A35,СВЦЭМ!$B$39:$B$782,N$11)+'СЕТ СН'!$F$11+СВЦЭМ!$D$10+'СЕТ СН'!$F$6-'СЕТ СН'!$F$23</f>
        <v>1359.04825723</v>
      </c>
      <c r="O35" s="36">
        <f>SUMIFS(СВЦЭМ!$D$39:$D$782,СВЦЭМ!$A$39:$A$782,$A35,СВЦЭМ!$B$39:$B$782,O$11)+'СЕТ СН'!$F$11+СВЦЭМ!$D$10+'СЕТ СН'!$F$6-'СЕТ СН'!$F$23</f>
        <v>1403.83741783</v>
      </c>
      <c r="P35" s="36">
        <f>SUMIFS(СВЦЭМ!$D$39:$D$782,СВЦЭМ!$A$39:$A$782,$A35,СВЦЭМ!$B$39:$B$782,P$11)+'СЕТ СН'!$F$11+СВЦЭМ!$D$10+'СЕТ СН'!$F$6-'СЕТ СН'!$F$23</f>
        <v>1417.6441834</v>
      </c>
      <c r="Q35" s="36">
        <f>SUMIFS(СВЦЭМ!$D$39:$D$782,СВЦЭМ!$A$39:$A$782,$A35,СВЦЭМ!$B$39:$B$782,Q$11)+'СЕТ СН'!$F$11+СВЦЭМ!$D$10+'СЕТ СН'!$F$6-'СЕТ СН'!$F$23</f>
        <v>1391.48068091</v>
      </c>
      <c r="R35" s="36">
        <f>SUMIFS(СВЦЭМ!$D$39:$D$782,СВЦЭМ!$A$39:$A$782,$A35,СВЦЭМ!$B$39:$B$782,R$11)+'СЕТ СН'!$F$11+СВЦЭМ!$D$10+'СЕТ СН'!$F$6-'СЕТ СН'!$F$23</f>
        <v>1312.82341395</v>
      </c>
      <c r="S35" s="36">
        <f>SUMIFS(СВЦЭМ!$D$39:$D$782,СВЦЭМ!$A$39:$A$782,$A35,СВЦЭМ!$B$39:$B$782,S$11)+'СЕТ СН'!$F$11+СВЦЭМ!$D$10+'СЕТ СН'!$F$6-'СЕТ СН'!$F$23</f>
        <v>1280.43036218</v>
      </c>
      <c r="T35" s="36">
        <f>SUMIFS(СВЦЭМ!$D$39:$D$782,СВЦЭМ!$A$39:$A$782,$A35,СВЦЭМ!$B$39:$B$782,T$11)+'СЕТ СН'!$F$11+СВЦЭМ!$D$10+'СЕТ СН'!$F$6-'СЕТ СН'!$F$23</f>
        <v>1229.0330414800001</v>
      </c>
      <c r="U35" s="36">
        <f>SUMIFS(СВЦЭМ!$D$39:$D$782,СВЦЭМ!$A$39:$A$782,$A35,СВЦЭМ!$B$39:$B$782,U$11)+'СЕТ СН'!$F$11+СВЦЭМ!$D$10+'СЕТ СН'!$F$6-'СЕТ СН'!$F$23</f>
        <v>1209.10095155</v>
      </c>
      <c r="V35" s="36">
        <f>SUMIFS(СВЦЭМ!$D$39:$D$782,СВЦЭМ!$A$39:$A$782,$A35,СВЦЭМ!$B$39:$B$782,V$11)+'СЕТ СН'!$F$11+СВЦЭМ!$D$10+'СЕТ СН'!$F$6-'СЕТ СН'!$F$23</f>
        <v>1177.6539063299999</v>
      </c>
      <c r="W35" s="36">
        <f>SUMIFS(СВЦЭМ!$D$39:$D$782,СВЦЭМ!$A$39:$A$782,$A35,СВЦЭМ!$B$39:$B$782,W$11)+'СЕТ СН'!$F$11+СВЦЭМ!$D$10+'СЕТ СН'!$F$6-'СЕТ СН'!$F$23</f>
        <v>1203.54175882</v>
      </c>
      <c r="X35" s="36">
        <f>SUMIFS(СВЦЭМ!$D$39:$D$782,СВЦЭМ!$A$39:$A$782,$A35,СВЦЭМ!$B$39:$B$782,X$11)+'СЕТ СН'!$F$11+СВЦЭМ!$D$10+'СЕТ СН'!$F$6-'СЕТ СН'!$F$23</f>
        <v>1116.99387699</v>
      </c>
      <c r="Y35" s="36">
        <f>SUMIFS(СВЦЭМ!$D$39:$D$782,СВЦЭМ!$A$39:$A$782,$A35,СВЦЭМ!$B$39:$B$782,Y$11)+'СЕТ СН'!$F$11+СВЦЭМ!$D$10+'СЕТ СН'!$F$6-'СЕТ СН'!$F$23</f>
        <v>1070.2782677100001</v>
      </c>
    </row>
    <row r="36" spans="1:27" ht="15.75" x14ac:dyDescent="0.2">
      <c r="A36" s="35">
        <f t="shared" si="0"/>
        <v>44645</v>
      </c>
      <c r="B36" s="36">
        <f>SUMIFS(СВЦЭМ!$D$39:$D$782,СВЦЭМ!$A$39:$A$782,$A36,СВЦЭМ!$B$39:$B$782,B$11)+'СЕТ СН'!$F$11+СВЦЭМ!$D$10+'СЕТ СН'!$F$6-'СЕТ СН'!$F$23</f>
        <v>1130.8409296099999</v>
      </c>
      <c r="C36" s="36">
        <f>SUMIFS(СВЦЭМ!$D$39:$D$782,СВЦЭМ!$A$39:$A$782,$A36,СВЦЭМ!$B$39:$B$782,C$11)+'СЕТ СН'!$F$11+СВЦЭМ!$D$10+'СЕТ СН'!$F$6-'СЕТ СН'!$F$23</f>
        <v>1210.19902308</v>
      </c>
      <c r="D36" s="36">
        <f>SUMIFS(СВЦЭМ!$D$39:$D$782,СВЦЭМ!$A$39:$A$782,$A36,СВЦЭМ!$B$39:$B$782,D$11)+'СЕТ СН'!$F$11+СВЦЭМ!$D$10+'СЕТ СН'!$F$6-'СЕТ СН'!$F$23</f>
        <v>1335.5460184200001</v>
      </c>
      <c r="E36" s="36">
        <f>SUMIFS(СВЦЭМ!$D$39:$D$782,СВЦЭМ!$A$39:$A$782,$A36,СВЦЭМ!$B$39:$B$782,E$11)+'СЕТ СН'!$F$11+СВЦЭМ!$D$10+'СЕТ СН'!$F$6-'СЕТ СН'!$F$23</f>
        <v>1390.77937585</v>
      </c>
      <c r="F36" s="36">
        <f>SUMIFS(СВЦЭМ!$D$39:$D$782,СВЦЭМ!$A$39:$A$782,$A36,СВЦЭМ!$B$39:$B$782,F$11)+'СЕТ СН'!$F$11+СВЦЭМ!$D$10+'СЕТ СН'!$F$6-'СЕТ СН'!$F$23</f>
        <v>1407.07205421</v>
      </c>
      <c r="G36" s="36">
        <f>SUMIFS(СВЦЭМ!$D$39:$D$782,СВЦЭМ!$A$39:$A$782,$A36,СВЦЭМ!$B$39:$B$782,G$11)+'СЕТ СН'!$F$11+СВЦЭМ!$D$10+'СЕТ СН'!$F$6-'СЕТ СН'!$F$23</f>
        <v>1396.21435634</v>
      </c>
      <c r="H36" s="36">
        <f>SUMIFS(СВЦЭМ!$D$39:$D$782,СВЦЭМ!$A$39:$A$782,$A36,СВЦЭМ!$B$39:$B$782,H$11)+'СЕТ СН'!$F$11+СВЦЭМ!$D$10+'СЕТ СН'!$F$6-'СЕТ СН'!$F$23</f>
        <v>1309.96987081</v>
      </c>
      <c r="I36" s="36">
        <f>SUMIFS(СВЦЭМ!$D$39:$D$782,СВЦЭМ!$A$39:$A$782,$A36,СВЦЭМ!$B$39:$B$782,I$11)+'СЕТ СН'!$F$11+СВЦЭМ!$D$10+'СЕТ СН'!$F$6-'СЕТ СН'!$F$23</f>
        <v>1175.8105878199999</v>
      </c>
      <c r="J36" s="36">
        <f>SUMIFS(СВЦЭМ!$D$39:$D$782,СВЦЭМ!$A$39:$A$782,$A36,СВЦЭМ!$B$39:$B$782,J$11)+'СЕТ СН'!$F$11+СВЦЭМ!$D$10+'СЕТ СН'!$F$6-'СЕТ СН'!$F$23</f>
        <v>1088.6617139699999</v>
      </c>
      <c r="K36" s="36">
        <f>SUMIFS(СВЦЭМ!$D$39:$D$782,СВЦЭМ!$A$39:$A$782,$A36,СВЦЭМ!$B$39:$B$782,K$11)+'СЕТ СН'!$F$11+СВЦЭМ!$D$10+'СЕТ СН'!$F$6-'СЕТ СН'!$F$23</f>
        <v>1083.1083865400001</v>
      </c>
      <c r="L36" s="36">
        <f>SUMIFS(СВЦЭМ!$D$39:$D$782,СВЦЭМ!$A$39:$A$782,$A36,СВЦЭМ!$B$39:$B$782,L$11)+'СЕТ СН'!$F$11+СВЦЭМ!$D$10+'СЕТ СН'!$F$6-'СЕТ СН'!$F$23</f>
        <v>1095.7637572600001</v>
      </c>
      <c r="M36" s="36">
        <f>SUMIFS(СВЦЭМ!$D$39:$D$782,СВЦЭМ!$A$39:$A$782,$A36,СВЦЭМ!$B$39:$B$782,M$11)+'СЕТ СН'!$F$11+СВЦЭМ!$D$10+'СЕТ СН'!$F$6-'СЕТ СН'!$F$23</f>
        <v>1165.74658525</v>
      </c>
      <c r="N36" s="36">
        <f>SUMIFS(СВЦЭМ!$D$39:$D$782,СВЦЭМ!$A$39:$A$782,$A36,СВЦЭМ!$B$39:$B$782,N$11)+'СЕТ СН'!$F$11+СВЦЭМ!$D$10+'СЕТ СН'!$F$6-'СЕТ СН'!$F$23</f>
        <v>1231.6997166900001</v>
      </c>
      <c r="O36" s="36">
        <f>SUMIFS(СВЦЭМ!$D$39:$D$782,СВЦЭМ!$A$39:$A$782,$A36,СВЦЭМ!$B$39:$B$782,O$11)+'СЕТ СН'!$F$11+СВЦЭМ!$D$10+'СЕТ СН'!$F$6-'СЕТ СН'!$F$23</f>
        <v>1283.6676846800001</v>
      </c>
      <c r="P36" s="36">
        <f>SUMIFS(СВЦЭМ!$D$39:$D$782,СВЦЭМ!$A$39:$A$782,$A36,СВЦЭМ!$B$39:$B$782,P$11)+'СЕТ СН'!$F$11+СВЦЭМ!$D$10+'СЕТ СН'!$F$6-'СЕТ СН'!$F$23</f>
        <v>1318.68345224</v>
      </c>
      <c r="Q36" s="36">
        <f>SUMIFS(СВЦЭМ!$D$39:$D$782,СВЦЭМ!$A$39:$A$782,$A36,СВЦЭМ!$B$39:$B$782,Q$11)+'СЕТ СН'!$F$11+СВЦЭМ!$D$10+'СЕТ СН'!$F$6-'СЕТ СН'!$F$23</f>
        <v>1291.64966598</v>
      </c>
      <c r="R36" s="36">
        <f>SUMIFS(СВЦЭМ!$D$39:$D$782,СВЦЭМ!$A$39:$A$782,$A36,СВЦЭМ!$B$39:$B$782,R$11)+'СЕТ СН'!$F$11+СВЦЭМ!$D$10+'СЕТ СН'!$F$6-'СЕТ СН'!$F$23</f>
        <v>1255.0652940499999</v>
      </c>
      <c r="S36" s="36">
        <f>SUMIFS(СВЦЭМ!$D$39:$D$782,СВЦЭМ!$A$39:$A$782,$A36,СВЦЭМ!$B$39:$B$782,S$11)+'СЕТ СН'!$F$11+СВЦЭМ!$D$10+'СЕТ СН'!$F$6-'СЕТ СН'!$F$23</f>
        <v>1218.1053881800001</v>
      </c>
      <c r="T36" s="36">
        <f>SUMIFS(СВЦЭМ!$D$39:$D$782,СВЦЭМ!$A$39:$A$782,$A36,СВЦЭМ!$B$39:$B$782,T$11)+'СЕТ СН'!$F$11+СВЦЭМ!$D$10+'СЕТ СН'!$F$6-'СЕТ СН'!$F$23</f>
        <v>1171.0337265200001</v>
      </c>
      <c r="U36" s="36">
        <f>SUMIFS(СВЦЭМ!$D$39:$D$782,СВЦЭМ!$A$39:$A$782,$A36,СВЦЭМ!$B$39:$B$782,U$11)+'СЕТ СН'!$F$11+СВЦЭМ!$D$10+'СЕТ СН'!$F$6-'СЕТ СН'!$F$23</f>
        <v>1174.9105182600001</v>
      </c>
      <c r="V36" s="36">
        <f>SUMIFS(СВЦЭМ!$D$39:$D$782,СВЦЭМ!$A$39:$A$782,$A36,СВЦЭМ!$B$39:$B$782,V$11)+'СЕТ СН'!$F$11+СВЦЭМ!$D$10+'СЕТ СН'!$F$6-'СЕТ СН'!$F$23</f>
        <v>1203.4594598900001</v>
      </c>
      <c r="W36" s="36">
        <f>SUMIFS(СВЦЭМ!$D$39:$D$782,СВЦЭМ!$A$39:$A$782,$A36,СВЦЭМ!$B$39:$B$782,W$11)+'СЕТ СН'!$F$11+СВЦЭМ!$D$10+'СЕТ СН'!$F$6-'СЕТ СН'!$F$23</f>
        <v>1233.35544893</v>
      </c>
      <c r="X36" s="36">
        <f>SUMIFS(СВЦЭМ!$D$39:$D$782,СВЦЭМ!$A$39:$A$782,$A36,СВЦЭМ!$B$39:$B$782,X$11)+'СЕТ СН'!$F$11+СВЦЭМ!$D$10+'СЕТ СН'!$F$6-'СЕТ СН'!$F$23</f>
        <v>1266.5122996099999</v>
      </c>
      <c r="Y36" s="36">
        <f>SUMIFS(СВЦЭМ!$D$39:$D$782,СВЦЭМ!$A$39:$A$782,$A36,СВЦЭМ!$B$39:$B$782,Y$11)+'СЕТ СН'!$F$11+СВЦЭМ!$D$10+'СЕТ СН'!$F$6-'СЕТ СН'!$F$23</f>
        <v>1276.1702524</v>
      </c>
    </row>
    <row r="37" spans="1:27" ht="15.75" x14ac:dyDescent="0.2">
      <c r="A37" s="35">
        <f t="shared" si="0"/>
        <v>44646</v>
      </c>
      <c r="B37" s="36">
        <f>SUMIFS(СВЦЭМ!$D$39:$D$782,СВЦЭМ!$A$39:$A$782,$A37,СВЦЭМ!$B$39:$B$782,B$11)+'СЕТ СН'!$F$11+СВЦЭМ!$D$10+'СЕТ СН'!$F$6-'СЕТ СН'!$F$23</f>
        <v>1318.57516401</v>
      </c>
      <c r="C37" s="36">
        <f>SUMIFS(СВЦЭМ!$D$39:$D$782,СВЦЭМ!$A$39:$A$782,$A37,СВЦЭМ!$B$39:$B$782,C$11)+'СЕТ СН'!$F$11+СВЦЭМ!$D$10+'СЕТ СН'!$F$6-'СЕТ СН'!$F$23</f>
        <v>1294.0766047</v>
      </c>
      <c r="D37" s="36">
        <f>SUMIFS(СВЦЭМ!$D$39:$D$782,СВЦЭМ!$A$39:$A$782,$A37,СВЦЭМ!$B$39:$B$782,D$11)+'СЕТ СН'!$F$11+СВЦЭМ!$D$10+'СЕТ СН'!$F$6-'СЕТ СН'!$F$23</f>
        <v>1362.6044694</v>
      </c>
      <c r="E37" s="36">
        <f>SUMIFS(СВЦЭМ!$D$39:$D$782,СВЦЭМ!$A$39:$A$782,$A37,СВЦЭМ!$B$39:$B$782,E$11)+'СЕТ СН'!$F$11+СВЦЭМ!$D$10+'СЕТ СН'!$F$6-'СЕТ СН'!$F$23</f>
        <v>1397.4972234100001</v>
      </c>
      <c r="F37" s="36">
        <f>SUMIFS(СВЦЭМ!$D$39:$D$782,СВЦЭМ!$A$39:$A$782,$A37,СВЦЭМ!$B$39:$B$782,F$11)+'СЕТ СН'!$F$11+СВЦЭМ!$D$10+'СЕТ СН'!$F$6-'СЕТ СН'!$F$23</f>
        <v>1380.58474965</v>
      </c>
      <c r="G37" s="36">
        <f>SUMIFS(СВЦЭМ!$D$39:$D$782,СВЦЭМ!$A$39:$A$782,$A37,СВЦЭМ!$B$39:$B$782,G$11)+'СЕТ СН'!$F$11+СВЦЭМ!$D$10+'СЕТ СН'!$F$6-'СЕТ СН'!$F$23</f>
        <v>1371.7782084800001</v>
      </c>
      <c r="H37" s="36">
        <f>SUMIFS(СВЦЭМ!$D$39:$D$782,СВЦЭМ!$A$39:$A$782,$A37,СВЦЭМ!$B$39:$B$782,H$11)+'СЕТ СН'!$F$11+СВЦЭМ!$D$10+'СЕТ СН'!$F$6-'СЕТ СН'!$F$23</f>
        <v>1338.18396684</v>
      </c>
      <c r="I37" s="36">
        <f>SUMIFS(СВЦЭМ!$D$39:$D$782,СВЦЭМ!$A$39:$A$782,$A37,СВЦЭМ!$B$39:$B$782,I$11)+'СЕТ СН'!$F$11+СВЦЭМ!$D$10+'СЕТ СН'!$F$6-'СЕТ СН'!$F$23</f>
        <v>1247.64957344</v>
      </c>
      <c r="J37" s="36">
        <f>SUMIFS(СВЦЭМ!$D$39:$D$782,СВЦЭМ!$A$39:$A$782,$A37,СВЦЭМ!$B$39:$B$782,J$11)+'СЕТ СН'!$F$11+СВЦЭМ!$D$10+'СЕТ СН'!$F$6-'СЕТ СН'!$F$23</f>
        <v>1176.7861641</v>
      </c>
      <c r="K37" s="36">
        <f>SUMIFS(СВЦЭМ!$D$39:$D$782,СВЦЭМ!$A$39:$A$782,$A37,СВЦЭМ!$B$39:$B$782,K$11)+'СЕТ СН'!$F$11+СВЦЭМ!$D$10+'СЕТ СН'!$F$6-'СЕТ СН'!$F$23</f>
        <v>1169.6092600100001</v>
      </c>
      <c r="L37" s="36">
        <f>SUMIFS(СВЦЭМ!$D$39:$D$782,СВЦЭМ!$A$39:$A$782,$A37,СВЦЭМ!$B$39:$B$782,L$11)+'СЕТ СН'!$F$11+СВЦЭМ!$D$10+'СЕТ СН'!$F$6-'СЕТ СН'!$F$23</f>
        <v>1186.94570785</v>
      </c>
      <c r="M37" s="36">
        <f>SUMIFS(СВЦЭМ!$D$39:$D$782,СВЦЭМ!$A$39:$A$782,$A37,СВЦЭМ!$B$39:$B$782,M$11)+'СЕТ СН'!$F$11+СВЦЭМ!$D$10+'СЕТ СН'!$F$6-'СЕТ СН'!$F$23</f>
        <v>1229.9641465699999</v>
      </c>
      <c r="N37" s="36">
        <f>SUMIFS(СВЦЭМ!$D$39:$D$782,СВЦЭМ!$A$39:$A$782,$A37,СВЦЭМ!$B$39:$B$782,N$11)+'СЕТ СН'!$F$11+СВЦЭМ!$D$10+'СЕТ СН'!$F$6-'СЕТ СН'!$F$23</f>
        <v>1254.28919905</v>
      </c>
      <c r="O37" s="36">
        <f>SUMIFS(СВЦЭМ!$D$39:$D$782,СВЦЭМ!$A$39:$A$782,$A37,СВЦЭМ!$B$39:$B$782,O$11)+'СЕТ СН'!$F$11+СВЦЭМ!$D$10+'СЕТ СН'!$F$6-'СЕТ СН'!$F$23</f>
        <v>1296.38578648</v>
      </c>
      <c r="P37" s="36">
        <f>SUMIFS(СВЦЭМ!$D$39:$D$782,СВЦЭМ!$A$39:$A$782,$A37,СВЦЭМ!$B$39:$B$782,P$11)+'СЕТ СН'!$F$11+СВЦЭМ!$D$10+'СЕТ СН'!$F$6-'СЕТ СН'!$F$23</f>
        <v>1337.03639357</v>
      </c>
      <c r="Q37" s="36">
        <f>SUMIFS(СВЦЭМ!$D$39:$D$782,СВЦЭМ!$A$39:$A$782,$A37,СВЦЭМ!$B$39:$B$782,Q$11)+'СЕТ СН'!$F$11+СВЦЭМ!$D$10+'СЕТ СН'!$F$6-'СЕТ СН'!$F$23</f>
        <v>1284.9342108400001</v>
      </c>
      <c r="R37" s="36">
        <f>SUMIFS(СВЦЭМ!$D$39:$D$782,СВЦЭМ!$A$39:$A$782,$A37,СВЦЭМ!$B$39:$B$782,R$11)+'СЕТ СН'!$F$11+СВЦЭМ!$D$10+'СЕТ СН'!$F$6-'СЕТ СН'!$F$23</f>
        <v>1200.85891928</v>
      </c>
      <c r="S37" s="36">
        <f>SUMIFS(СВЦЭМ!$D$39:$D$782,СВЦЭМ!$A$39:$A$782,$A37,СВЦЭМ!$B$39:$B$782,S$11)+'СЕТ СН'!$F$11+СВЦЭМ!$D$10+'СЕТ СН'!$F$6-'СЕТ СН'!$F$23</f>
        <v>1113.42122496</v>
      </c>
      <c r="T37" s="36">
        <f>SUMIFS(СВЦЭМ!$D$39:$D$782,СВЦЭМ!$A$39:$A$782,$A37,СВЦЭМ!$B$39:$B$782,T$11)+'СЕТ СН'!$F$11+СВЦЭМ!$D$10+'СЕТ СН'!$F$6-'СЕТ СН'!$F$23</f>
        <v>1018.9479225600001</v>
      </c>
      <c r="U37" s="36">
        <f>SUMIFS(СВЦЭМ!$D$39:$D$782,СВЦЭМ!$A$39:$A$782,$A37,СВЦЭМ!$B$39:$B$782,U$11)+'СЕТ СН'!$F$11+СВЦЭМ!$D$10+'СЕТ СН'!$F$6-'СЕТ СН'!$F$23</f>
        <v>1035.3640956500001</v>
      </c>
      <c r="V37" s="36">
        <f>SUMIFS(СВЦЭМ!$D$39:$D$782,СВЦЭМ!$A$39:$A$782,$A37,СВЦЭМ!$B$39:$B$782,V$11)+'СЕТ СН'!$F$11+СВЦЭМ!$D$10+'СЕТ СН'!$F$6-'СЕТ СН'!$F$23</f>
        <v>1095.72526047</v>
      </c>
      <c r="W37" s="36">
        <f>SUMIFS(СВЦЭМ!$D$39:$D$782,СВЦЭМ!$A$39:$A$782,$A37,СВЦЭМ!$B$39:$B$782,W$11)+'СЕТ СН'!$F$11+СВЦЭМ!$D$10+'СЕТ СН'!$F$6-'СЕТ СН'!$F$23</f>
        <v>1197.99123706</v>
      </c>
      <c r="X37" s="36">
        <f>SUMIFS(СВЦЭМ!$D$39:$D$782,СВЦЭМ!$A$39:$A$782,$A37,СВЦЭМ!$B$39:$B$782,X$11)+'СЕТ СН'!$F$11+СВЦЭМ!$D$10+'СЕТ СН'!$F$6-'СЕТ СН'!$F$23</f>
        <v>1209.61833735</v>
      </c>
      <c r="Y37" s="36">
        <f>SUMIFS(СВЦЭМ!$D$39:$D$782,СВЦЭМ!$A$39:$A$782,$A37,СВЦЭМ!$B$39:$B$782,Y$11)+'СЕТ СН'!$F$11+СВЦЭМ!$D$10+'СЕТ СН'!$F$6-'СЕТ СН'!$F$23</f>
        <v>1230.9597684</v>
      </c>
    </row>
    <row r="38" spans="1:27" ht="15.75" x14ac:dyDescent="0.2">
      <c r="A38" s="35">
        <f t="shared" si="0"/>
        <v>44647</v>
      </c>
      <c r="B38" s="36">
        <f>SUMIFS(СВЦЭМ!$D$39:$D$782,СВЦЭМ!$A$39:$A$782,$A38,СВЦЭМ!$B$39:$B$782,B$11)+'СЕТ СН'!$F$11+СВЦЭМ!$D$10+'СЕТ СН'!$F$6-'СЕТ СН'!$F$23</f>
        <v>1287.25870601</v>
      </c>
      <c r="C38" s="36">
        <f>SUMIFS(СВЦЭМ!$D$39:$D$782,СВЦЭМ!$A$39:$A$782,$A38,СВЦЭМ!$B$39:$B$782,C$11)+'СЕТ СН'!$F$11+СВЦЭМ!$D$10+'СЕТ СН'!$F$6-'СЕТ СН'!$F$23</f>
        <v>1314.24207576</v>
      </c>
      <c r="D38" s="36">
        <f>SUMIFS(СВЦЭМ!$D$39:$D$782,СВЦЭМ!$A$39:$A$782,$A38,СВЦЭМ!$B$39:$B$782,D$11)+'СЕТ СН'!$F$11+СВЦЭМ!$D$10+'СЕТ СН'!$F$6-'СЕТ СН'!$F$23</f>
        <v>1377.0449234</v>
      </c>
      <c r="E38" s="36">
        <f>SUMIFS(СВЦЭМ!$D$39:$D$782,СВЦЭМ!$A$39:$A$782,$A38,СВЦЭМ!$B$39:$B$782,E$11)+'СЕТ СН'!$F$11+СВЦЭМ!$D$10+'СЕТ СН'!$F$6-'СЕТ СН'!$F$23</f>
        <v>1411.39521838</v>
      </c>
      <c r="F38" s="36">
        <f>SUMIFS(СВЦЭМ!$D$39:$D$782,СВЦЭМ!$A$39:$A$782,$A38,СВЦЭМ!$B$39:$B$782,F$11)+'СЕТ СН'!$F$11+СВЦЭМ!$D$10+'СЕТ СН'!$F$6-'СЕТ СН'!$F$23</f>
        <v>1408.6117221500001</v>
      </c>
      <c r="G38" s="36">
        <f>SUMIFS(СВЦЭМ!$D$39:$D$782,СВЦЭМ!$A$39:$A$782,$A38,СВЦЭМ!$B$39:$B$782,G$11)+'СЕТ СН'!$F$11+СВЦЭМ!$D$10+'СЕТ СН'!$F$6-'СЕТ СН'!$F$23</f>
        <v>1402.3193498800001</v>
      </c>
      <c r="H38" s="36">
        <f>SUMIFS(СВЦЭМ!$D$39:$D$782,СВЦЭМ!$A$39:$A$782,$A38,СВЦЭМ!$B$39:$B$782,H$11)+'СЕТ СН'!$F$11+СВЦЭМ!$D$10+'СЕТ СН'!$F$6-'СЕТ СН'!$F$23</f>
        <v>1348.85229073</v>
      </c>
      <c r="I38" s="36">
        <f>SUMIFS(СВЦЭМ!$D$39:$D$782,СВЦЭМ!$A$39:$A$782,$A38,СВЦЭМ!$B$39:$B$782,I$11)+'СЕТ СН'!$F$11+СВЦЭМ!$D$10+'СЕТ СН'!$F$6-'СЕТ СН'!$F$23</f>
        <v>1211.2688395499999</v>
      </c>
      <c r="J38" s="36">
        <f>SUMIFS(СВЦЭМ!$D$39:$D$782,СВЦЭМ!$A$39:$A$782,$A38,СВЦЭМ!$B$39:$B$782,J$11)+'СЕТ СН'!$F$11+СВЦЭМ!$D$10+'СЕТ СН'!$F$6-'СЕТ СН'!$F$23</f>
        <v>1103.7319185199999</v>
      </c>
      <c r="K38" s="36">
        <f>SUMIFS(СВЦЭМ!$D$39:$D$782,СВЦЭМ!$A$39:$A$782,$A38,СВЦЭМ!$B$39:$B$782,K$11)+'СЕТ СН'!$F$11+СВЦЭМ!$D$10+'СЕТ СН'!$F$6-'СЕТ СН'!$F$23</f>
        <v>1064.2376799400001</v>
      </c>
      <c r="L38" s="36">
        <f>SUMIFS(СВЦЭМ!$D$39:$D$782,СВЦЭМ!$A$39:$A$782,$A38,СВЦЭМ!$B$39:$B$782,L$11)+'СЕТ СН'!$F$11+СВЦЭМ!$D$10+'СЕТ СН'!$F$6-'СЕТ СН'!$F$23</f>
        <v>1053.8739201600001</v>
      </c>
      <c r="M38" s="36">
        <f>SUMIFS(СВЦЭМ!$D$39:$D$782,СВЦЭМ!$A$39:$A$782,$A38,СВЦЭМ!$B$39:$B$782,M$11)+'СЕТ СН'!$F$11+СВЦЭМ!$D$10+'СЕТ СН'!$F$6-'СЕТ СН'!$F$23</f>
        <v>1149.76371765</v>
      </c>
      <c r="N38" s="36">
        <f>SUMIFS(СВЦЭМ!$D$39:$D$782,СВЦЭМ!$A$39:$A$782,$A38,СВЦЭМ!$B$39:$B$782,N$11)+'СЕТ СН'!$F$11+СВЦЭМ!$D$10+'СЕТ СН'!$F$6-'СЕТ СН'!$F$23</f>
        <v>1233.8509711700001</v>
      </c>
      <c r="O38" s="36">
        <f>SUMIFS(СВЦЭМ!$D$39:$D$782,СВЦЭМ!$A$39:$A$782,$A38,СВЦЭМ!$B$39:$B$782,O$11)+'СЕТ СН'!$F$11+СВЦЭМ!$D$10+'СЕТ СН'!$F$6-'СЕТ СН'!$F$23</f>
        <v>1296.6605009499999</v>
      </c>
      <c r="P38" s="36">
        <f>SUMIFS(СВЦЭМ!$D$39:$D$782,СВЦЭМ!$A$39:$A$782,$A38,СВЦЭМ!$B$39:$B$782,P$11)+'СЕТ СН'!$F$11+СВЦЭМ!$D$10+'СЕТ СН'!$F$6-'СЕТ СН'!$F$23</f>
        <v>1336.1732922000001</v>
      </c>
      <c r="Q38" s="36">
        <f>SUMIFS(СВЦЭМ!$D$39:$D$782,СВЦЭМ!$A$39:$A$782,$A38,СВЦЭМ!$B$39:$B$782,Q$11)+'СЕТ СН'!$F$11+СВЦЭМ!$D$10+'СЕТ СН'!$F$6-'СЕТ СН'!$F$23</f>
        <v>1297.33791698</v>
      </c>
      <c r="R38" s="36">
        <f>SUMIFS(СВЦЭМ!$D$39:$D$782,СВЦЭМ!$A$39:$A$782,$A38,СВЦЭМ!$B$39:$B$782,R$11)+'СЕТ СН'!$F$11+СВЦЭМ!$D$10+'СЕТ СН'!$F$6-'СЕТ СН'!$F$23</f>
        <v>1198.6243320999999</v>
      </c>
      <c r="S38" s="36">
        <f>SUMIFS(СВЦЭМ!$D$39:$D$782,СВЦЭМ!$A$39:$A$782,$A38,СВЦЭМ!$B$39:$B$782,S$11)+'СЕТ СН'!$F$11+СВЦЭМ!$D$10+'СЕТ СН'!$F$6-'СЕТ СН'!$F$23</f>
        <v>1103.79210769</v>
      </c>
      <c r="T38" s="36">
        <f>SUMIFS(СВЦЭМ!$D$39:$D$782,СВЦЭМ!$A$39:$A$782,$A38,СВЦЭМ!$B$39:$B$782,T$11)+'СЕТ СН'!$F$11+СВЦЭМ!$D$10+'СЕТ СН'!$F$6-'СЕТ СН'!$F$23</f>
        <v>1014.61330333</v>
      </c>
      <c r="U38" s="36">
        <f>SUMIFS(СВЦЭМ!$D$39:$D$782,СВЦЭМ!$A$39:$A$782,$A38,СВЦЭМ!$B$39:$B$782,U$11)+'СЕТ СН'!$F$11+СВЦЭМ!$D$10+'СЕТ СН'!$F$6-'СЕТ СН'!$F$23</f>
        <v>1031.06476879</v>
      </c>
      <c r="V38" s="36">
        <f>SUMIFS(СВЦЭМ!$D$39:$D$782,СВЦЭМ!$A$39:$A$782,$A38,СВЦЭМ!$B$39:$B$782,V$11)+'СЕТ СН'!$F$11+СВЦЭМ!$D$10+'СЕТ СН'!$F$6-'СЕТ СН'!$F$23</f>
        <v>1096.68469643</v>
      </c>
      <c r="W38" s="36">
        <f>SUMIFS(СВЦЭМ!$D$39:$D$782,СВЦЭМ!$A$39:$A$782,$A38,СВЦЭМ!$B$39:$B$782,W$11)+'СЕТ СН'!$F$11+СВЦЭМ!$D$10+'СЕТ СН'!$F$6-'СЕТ СН'!$F$23</f>
        <v>1183.1743493500001</v>
      </c>
      <c r="X38" s="36">
        <f>SUMIFS(СВЦЭМ!$D$39:$D$782,СВЦЭМ!$A$39:$A$782,$A38,СВЦЭМ!$B$39:$B$782,X$11)+'СЕТ СН'!$F$11+СВЦЭМ!$D$10+'СЕТ СН'!$F$6-'СЕТ СН'!$F$23</f>
        <v>1215.3820471399999</v>
      </c>
      <c r="Y38" s="36">
        <f>SUMIFS(СВЦЭМ!$D$39:$D$782,СВЦЭМ!$A$39:$A$782,$A38,СВЦЭМ!$B$39:$B$782,Y$11)+'СЕТ СН'!$F$11+СВЦЭМ!$D$10+'СЕТ СН'!$F$6-'СЕТ СН'!$F$23</f>
        <v>1255.2883822599999</v>
      </c>
    </row>
    <row r="39" spans="1:27" ht="15.75" x14ac:dyDescent="0.2">
      <c r="A39" s="35">
        <f t="shared" si="0"/>
        <v>44648</v>
      </c>
      <c r="B39" s="36">
        <f>SUMIFS(СВЦЭМ!$D$39:$D$782,СВЦЭМ!$A$39:$A$782,$A39,СВЦЭМ!$B$39:$B$782,B$11)+'СЕТ СН'!$F$11+СВЦЭМ!$D$10+'СЕТ СН'!$F$6-'СЕТ СН'!$F$23</f>
        <v>1266.00511947</v>
      </c>
      <c r="C39" s="36">
        <f>SUMIFS(СВЦЭМ!$D$39:$D$782,СВЦЭМ!$A$39:$A$782,$A39,СВЦЭМ!$B$39:$B$782,C$11)+'СЕТ СН'!$F$11+СВЦЭМ!$D$10+'СЕТ СН'!$F$6-'СЕТ СН'!$F$23</f>
        <v>1297.7933708099999</v>
      </c>
      <c r="D39" s="36">
        <f>SUMIFS(СВЦЭМ!$D$39:$D$782,СВЦЭМ!$A$39:$A$782,$A39,СВЦЭМ!$B$39:$B$782,D$11)+'СЕТ СН'!$F$11+СВЦЭМ!$D$10+'СЕТ СН'!$F$6-'СЕТ СН'!$F$23</f>
        <v>1359.8696936900001</v>
      </c>
      <c r="E39" s="36">
        <f>SUMIFS(СВЦЭМ!$D$39:$D$782,СВЦЭМ!$A$39:$A$782,$A39,СВЦЭМ!$B$39:$B$782,E$11)+'СЕТ СН'!$F$11+СВЦЭМ!$D$10+'СЕТ СН'!$F$6-'СЕТ СН'!$F$23</f>
        <v>1394.7021040699999</v>
      </c>
      <c r="F39" s="36">
        <f>SUMIFS(СВЦЭМ!$D$39:$D$782,СВЦЭМ!$A$39:$A$782,$A39,СВЦЭМ!$B$39:$B$782,F$11)+'СЕТ СН'!$F$11+СВЦЭМ!$D$10+'СЕТ СН'!$F$6-'СЕТ СН'!$F$23</f>
        <v>1378.1938067900001</v>
      </c>
      <c r="G39" s="36">
        <f>SUMIFS(СВЦЭМ!$D$39:$D$782,СВЦЭМ!$A$39:$A$782,$A39,СВЦЭМ!$B$39:$B$782,G$11)+'СЕТ СН'!$F$11+СВЦЭМ!$D$10+'СЕТ СН'!$F$6-'СЕТ СН'!$F$23</f>
        <v>1348.35556604</v>
      </c>
      <c r="H39" s="36">
        <f>SUMIFS(СВЦЭМ!$D$39:$D$782,СВЦЭМ!$A$39:$A$782,$A39,СВЦЭМ!$B$39:$B$782,H$11)+'СЕТ СН'!$F$11+СВЦЭМ!$D$10+'СЕТ СН'!$F$6-'СЕТ СН'!$F$23</f>
        <v>1314.7055572700001</v>
      </c>
      <c r="I39" s="36">
        <f>SUMIFS(СВЦЭМ!$D$39:$D$782,СВЦЭМ!$A$39:$A$782,$A39,СВЦЭМ!$B$39:$B$782,I$11)+'СЕТ СН'!$F$11+СВЦЭМ!$D$10+'СЕТ СН'!$F$6-'СЕТ СН'!$F$23</f>
        <v>1189.3997299</v>
      </c>
      <c r="J39" s="36">
        <f>SUMIFS(СВЦЭМ!$D$39:$D$782,СВЦЭМ!$A$39:$A$782,$A39,СВЦЭМ!$B$39:$B$782,J$11)+'СЕТ СН'!$F$11+СВЦЭМ!$D$10+'СЕТ СН'!$F$6-'СЕТ СН'!$F$23</f>
        <v>1095.87066226</v>
      </c>
      <c r="K39" s="36">
        <f>SUMIFS(СВЦЭМ!$D$39:$D$782,СВЦЭМ!$A$39:$A$782,$A39,СВЦЭМ!$B$39:$B$782,K$11)+'СЕТ СН'!$F$11+СВЦЭМ!$D$10+'СЕТ СН'!$F$6-'СЕТ СН'!$F$23</f>
        <v>1088.8045745699999</v>
      </c>
      <c r="L39" s="36">
        <f>SUMIFS(СВЦЭМ!$D$39:$D$782,СВЦЭМ!$A$39:$A$782,$A39,СВЦЭМ!$B$39:$B$782,L$11)+'СЕТ СН'!$F$11+СВЦЭМ!$D$10+'СЕТ СН'!$F$6-'СЕТ СН'!$F$23</f>
        <v>1121.1495490900002</v>
      </c>
      <c r="M39" s="36">
        <f>SUMIFS(СВЦЭМ!$D$39:$D$782,СВЦЭМ!$A$39:$A$782,$A39,СВЦЭМ!$B$39:$B$782,M$11)+'СЕТ СН'!$F$11+СВЦЭМ!$D$10+'СЕТ СН'!$F$6-'СЕТ СН'!$F$23</f>
        <v>1208.5903417899999</v>
      </c>
      <c r="N39" s="36">
        <f>SUMIFS(СВЦЭМ!$D$39:$D$782,СВЦЭМ!$A$39:$A$782,$A39,СВЦЭМ!$B$39:$B$782,N$11)+'СЕТ СН'!$F$11+СВЦЭМ!$D$10+'СЕТ СН'!$F$6-'СЕТ СН'!$F$23</f>
        <v>1283.5780498900001</v>
      </c>
      <c r="O39" s="36">
        <f>SUMIFS(СВЦЭМ!$D$39:$D$782,СВЦЭМ!$A$39:$A$782,$A39,СВЦЭМ!$B$39:$B$782,O$11)+'СЕТ СН'!$F$11+СВЦЭМ!$D$10+'СЕТ СН'!$F$6-'СЕТ СН'!$F$23</f>
        <v>1327.7699292100001</v>
      </c>
      <c r="P39" s="36">
        <f>SUMIFS(СВЦЭМ!$D$39:$D$782,СВЦЭМ!$A$39:$A$782,$A39,СВЦЭМ!$B$39:$B$782,P$11)+'СЕТ СН'!$F$11+СВЦЭМ!$D$10+'СЕТ СН'!$F$6-'СЕТ СН'!$F$23</f>
        <v>1357.5509551</v>
      </c>
      <c r="Q39" s="36">
        <f>SUMIFS(СВЦЭМ!$D$39:$D$782,СВЦЭМ!$A$39:$A$782,$A39,СВЦЭМ!$B$39:$B$782,Q$11)+'СЕТ СН'!$F$11+СВЦЭМ!$D$10+'СЕТ СН'!$F$6-'СЕТ СН'!$F$23</f>
        <v>1330.66396031</v>
      </c>
      <c r="R39" s="36">
        <f>SUMIFS(СВЦЭМ!$D$39:$D$782,СВЦЭМ!$A$39:$A$782,$A39,СВЦЭМ!$B$39:$B$782,R$11)+'СЕТ СН'!$F$11+СВЦЭМ!$D$10+'СЕТ СН'!$F$6-'СЕТ СН'!$F$23</f>
        <v>1228.1543017399999</v>
      </c>
      <c r="S39" s="36">
        <f>SUMIFS(СВЦЭМ!$D$39:$D$782,СВЦЭМ!$A$39:$A$782,$A39,СВЦЭМ!$B$39:$B$782,S$11)+'СЕТ СН'!$F$11+СВЦЭМ!$D$10+'СЕТ СН'!$F$6-'СЕТ СН'!$F$23</f>
        <v>1139.4715558100002</v>
      </c>
      <c r="T39" s="36">
        <f>SUMIFS(СВЦЭМ!$D$39:$D$782,СВЦЭМ!$A$39:$A$782,$A39,СВЦЭМ!$B$39:$B$782,T$11)+'СЕТ СН'!$F$11+СВЦЭМ!$D$10+'СЕТ СН'!$F$6-'СЕТ СН'!$F$23</f>
        <v>1028.8929991</v>
      </c>
      <c r="U39" s="36">
        <f>SUMIFS(СВЦЭМ!$D$39:$D$782,СВЦЭМ!$A$39:$A$782,$A39,СВЦЭМ!$B$39:$B$782,U$11)+'СЕТ СН'!$F$11+СВЦЭМ!$D$10+'СЕТ СН'!$F$6-'СЕТ СН'!$F$23</f>
        <v>1022.57595788</v>
      </c>
      <c r="V39" s="36">
        <f>SUMIFS(СВЦЭМ!$D$39:$D$782,СВЦЭМ!$A$39:$A$782,$A39,СВЦЭМ!$B$39:$B$782,V$11)+'СЕТ СН'!$F$11+СВЦЭМ!$D$10+'СЕТ СН'!$F$6-'СЕТ СН'!$F$23</f>
        <v>1029.4222202800001</v>
      </c>
      <c r="W39" s="36">
        <f>SUMIFS(СВЦЭМ!$D$39:$D$782,СВЦЭМ!$A$39:$A$782,$A39,СВЦЭМ!$B$39:$B$782,W$11)+'СЕТ СН'!$F$11+СВЦЭМ!$D$10+'СЕТ СН'!$F$6-'СЕТ СН'!$F$23</f>
        <v>1006.99922445</v>
      </c>
      <c r="X39" s="36">
        <f>SUMIFS(СВЦЭМ!$D$39:$D$782,СВЦЭМ!$A$39:$A$782,$A39,СВЦЭМ!$B$39:$B$782,X$11)+'СЕТ СН'!$F$11+СВЦЭМ!$D$10+'СЕТ СН'!$F$6-'СЕТ СН'!$F$23</f>
        <v>998.71951197999999</v>
      </c>
      <c r="Y39" s="36">
        <f>SUMIFS(СВЦЭМ!$D$39:$D$782,СВЦЭМ!$A$39:$A$782,$A39,СВЦЭМ!$B$39:$B$782,Y$11)+'СЕТ СН'!$F$11+СВЦЭМ!$D$10+'СЕТ СН'!$F$6-'СЕТ СН'!$F$23</f>
        <v>1040.52912386</v>
      </c>
    </row>
    <row r="40" spans="1:27" ht="15.75" x14ac:dyDescent="0.2">
      <c r="A40" s="35">
        <f t="shared" si="0"/>
        <v>44649</v>
      </c>
      <c r="B40" s="36">
        <f>SUMIFS(СВЦЭМ!$D$39:$D$782,СВЦЭМ!$A$39:$A$782,$A40,СВЦЭМ!$B$39:$B$782,B$11)+'СЕТ СН'!$F$11+СВЦЭМ!$D$10+'СЕТ СН'!$F$6-'СЕТ СН'!$F$23</f>
        <v>1118.1809722</v>
      </c>
      <c r="C40" s="36">
        <f>SUMIFS(СВЦЭМ!$D$39:$D$782,СВЦЭМ!$A$39:$A$782,$A40,СВЦЭМ!$B$39:$B$782,C$11)+'СЕТ СН'!$F$11+СВЦЭМ!$D$10+'СЕТ СН'!$F$6-'СЕТ СН'!$F$23</f>
        <v>1213.76215667</v>
      </c>
      <c r="D40" s="36">
        <f>SUMIFS(СВЦЭМ!$D$39:$D$782,СВЦЭМ!$A$39:$A$782,$A40,СВЦЭМ!$B$39:$B$782,D$11)+'СЕТ СН'!$F$11+СВЦЭМ!$D$10+'СЕТ СН'!$F$6-'СЕТ СН'!$F$23</f>
        <v>1317.0922476600001</v>
      </c>
      <c r="E40" s="36">
        <f>SUMIFS(СВЦЭМ!$D$39:$D$782,СВЦЭМ!$A$39:$A$782,$A40,СВЦЭМ!$B$39:$B$782,E$11)+'СЕТ СН'!$F$11+СВЦЭМ!$D$10+'СЕТ СН'!$F$6-'СЕТ СН'!$F$23</f>
        <v>1357.8529571199999</v>
      </c>
      <c r="F40" s="36">
        <f>SUMIFS(СВЦЭМ!$D$39:$D$782,СВЦЭМ!$A$39:$A$782,$A40,СВЦЭМ!$B$39:$B$782,F$11)+'СЕТ СН'!$F$11+СВЦЭМ!$D$10+'СЕТ СН'!$F$6-'СЕТ СН'!$F$23</f>
        <v>1371.0550902499999</v>
      </c>
      <c r="G40" s="36">
        <f>SUMIFS(СВЦЭМ!$D$39:$D$782,СВЦЭМ!$A$39:$A$782,$A40,СВЦЭМ!$B$39:$B$782,G$11)+'СЕТ СН'!$F$11+СВЦЭМ!$D$10+'СЕТ СН'!$F$6-'СЕТ СН'!$F$23</f>
        <v>1359.94427584</v>
      </c>
      <c r="H40" s="36">
        <f>SUMIFS(СВЦЭМ!$D$39:$D$782,СВЦЭМ!$A$39:$A$782,$A40,СВЦЭМ!$B$39:$B$782,H$11)+'СЕТ СН'!$F$11+СВЦЭМ!$D$10+'СЕТ СН'!$F$6-'СЕТ СН'!$F$23</f>
        <v>1311.1551382800001</v>
      </c>
      <c r="I40" s="36">
        <f>SUMIFS(СВЦЭМ!$D$39:$D$782,СВЦЭМ!$A$39:$A$782,$A40,СВЦЭМ!$B$39:$B$782,I$11)+'СЕТ СН'!$F$11+СВЦЭМ!$D$10+'СЕТ СН'!$F$6-'СЕТ СН'!$F$23</f>
        <v>1195.7242197</v>
      </c>
      <c r="J40" s="36">
        <f>SUMIFS(СВЦЭМ!$D$39:$D$782,СВЦЭМ!$A$39:$A$782,$A40,СВЦЭМ!$B$39:$B$782,J$11)+'СЕТ СН'!$F$11+СВЦЭМ!$D$10+'СЕТ СН'!$F$6-'СЕТ СН'!$F$23</f>
        <v>1099.88725228</v>
      </c>
      <c r="K40" s="36">
        <f>SUMIFS(СВЦЭМ!$D$39:$D$782,СВЦЭМ!$A$39:$A$782,$A40,СВЦЭМ!$B$39:$B$782,K$11)+'СЕТ СН'!$F$11+СВЦЭМ!$D$10+'СЕТ СН'!$F$6-'СЕТ СН'!$F$23</f>
        <v>1079.61201977</v>
      </c>
      <c r="L40" s="36">
        <f>SUMIFS(СВЦЭМ!$D$39:$D$782,СВЦЭМ!$A$39:$A$782,$A40,СВЦЭМ!$B$39:$B$782,L$11)+'СЕТ СН'!$F$11+СВЦЭМ!$D$10+'СЕТ СН'!$F$6-'СЕТ СН'!$F$23</f>
        <v>1110.01421366</v>
      </c>
      <c r="M40" s="36">
        <f>SUMIFS(СВЦЭМ!$D$39:$D$782,СВЦЭМ!$A$39:$A$782,$A40,СВЦЭМ!$B$39:$B$782,M$11)+'СЕТ СН'!$F$11+СВЦЭМ!$D$10+'СЕТ СН'!$F$6-'СЕТ СН'!$F$23</f>
        <v>1170.27858515</v>
      </c>
      <c r="N40" s="36">
        <f>SUMIFS(СВЦЭМ!$D$39:$D$782,СВЦЭМ!$A$39:$A$782,$A40,СВЦЭМ!$B$39:$B$782,N$11)+'СЕТ СН'!$F$11+СВЦЭМ!$D$10+'СЕТ СН'!$F$6-'СЕТ СН'!$F$23</f>
        <v>1279.4059969100001</v>
      </c>
      <c r="O40" s="36">
        <f>SUMIFS(СВЦЭМ!$D$39:$D$782,СВЦЭМ!$A$39:$A$782,$A40,СВЦЭМ!$B$39:$B$782,O$11)+'СЕТ СН'!$F$11+СВЦЭМ!$D$10+'СЕТ СН'!$F$6-'СЕТ СН'!$F$23</f>
        <v>1330.7060829699999</v>
      </c>
      <c r="P40" s="36">
        <f>SUMIFS(СВЦЭМ!$D$39:$D$782,СВЦЭМ!$A$39:$A$782,$A40,СВЦЭМ!$B$39:$B$782,P$11)+'СЕТ СН'!$F$11+СВЦЭМ!$D$10+'СЕТ СН'!$F$6-'СЕТ СН'!$F$23</f>
        <v>1351.3793892399999</v>
      </c>
      <c r="Q40" s="36">
        <f>SUMIFS(СВЦЭМ!$D$39:$D$782,СВЦЭМ!$A$39:$A$782,$A40,СВЦЭМ!$B$39:$B$782,Q$11)+'СЕТ СН'!$F$11+СВЦЭМ!$D$10+'СЕТ СН'!$F$6-'СЕТ СН'!$F$23</f>
        <v>1352.20045056</v>
      </c>
      <c r="R40" s="36">
        <f>SUMIFS(СВЦЭМ!$D$39:$D$782,СВЦЭМ!$A$39:$A$782,$A40,СВЦЭМ!$B$39:$B$782,R$11)+'СЕТ СН'!$F$11+СВЦЭМ!$D$10+'СЕТ СН'!$F$6-'СЕТ СН'!$F$23</f>
        <v>1300.47291427</v>
      </c>
      <c r="S40" s="36">
        <f>SUMIFS(СВЦЭМ!$D$39:$D$782,СВЦЭМ!$A$39:$A$782,$A40,СВЦЭМ!$B$39:$B$782,S$11)+'СЕТ СН'!$F$11+СВЦЭМ!$D$10+'СЕТ СН'!$F$6-'СЕТ СН'!$F$23</f>
        <v>1271.3504656</v>
      </c>
      <c r="T40" s="36">
        <f>SUMIFS(СВЦЭМ!$D$39:$D$782,СВЦЭМ!$A$39:$A$782,$A40,СВЦЭМ!$B$39:$B$782,T$11)+'СЕТ СН'!$F$11+СВЦЭМ!$D$10+'СЕТ СН'!$F$6-'СЕТ СН'!$F$23</f>
        <v>1248.1801975400001</v>
      </c>
      <c r="U40" s="36">
        <f>SUMIFS(СВЦЭМ!$D$39:$D$782,СВЦЭМ!$A$39:$A$782,$A40,СВЦЭМ!$B$39:$B$782,U$11)+'СЕТ СН'!$F$11+СВЦЭМ!$D$10+'СЕТ СН'!$F$6-'СЕТ СН'!$F$23</f>
        <v>1198.9851660700001</v>
      </c>
      <c r="V40" s="36">
        <f>SUMIFS(СВЦЭМ!$D$39:$D$782,СВЦЭМ!$A$39:$A$782,$A40,СВЦЭМ!$B$39:$B$782,V$11)+'СЕТ СН'!$F$11+СВЦЭМ!$D$10+'СЕТ СН'!$F$6-'СЕТ СН'!$F$23</f>
        <v>1210.7753393200001</v>
      </c>
      <c r="W40" s="36">
        <f>SUMIFS(СВЦЭМ!$D$39:$D$782,СВЦЭМ!$A$39:$A$782,$A40,СВЦЭМ!$B$39:$B$782,W$11)+'СЕТ СН'!$F$11+СВЦЭМ!$D$10+'СЕТ СН'!$F$6-'СЕТ СН'!$F$23</f>
        <v>1213.4129044900001</v>
      </c>
      <c r="X40" s="36">
        <f>SUMIFS(СВЦЭМ!$D$39:$D$782,СВЦЭМ!$A$39:$A$782,$A40,СВЦЭМ!$B$39:$B$782,X$11)+'СЕТ СН'!$F$11+СВЦЭМ!$D$10+'СЕТ СН'!$F$6-'СЕТ СН'!$F$23</f>
        <v>1243.1259577799999</v>
      </c>
      <c r="Y40" s="36">
        <f>SUMIFS(СВЦЭМ!$D$39:$D$782,СВЦЭМ!$A$39:$A$782,$A40,СВЦЭМ!$B$39:$B$782,Y$11)+'СЕТ СН'!$F$11+СВЦЭМ!$D$10+'СЕТ СН'!$F$6-'СЕТ СН'!$F$23</f>
        <v>1240.5804350200001</v>
      </c>
    </row>
    <row r="41" spans="1:27" ht="15.75" x14ac:dyDescent="0.2">
      <c r="A41" s="35">
        <f t="shared" si="0"/>
        <v>44650</v>
      </c>
      <c r="B41" s="36">
        <f>SUMIFS(СВЦЭМ!$D$39:$D$782,СВЦЭМ!$A$39:$A$782,$A41,СВЦЭМ!$B$39:$B$782,B$11)+'СЕТ СН'!$F$11+СВЦЭМ!$D$10+'СЕТ СН'!$F$6-'СЕТ СН'!$F$23</f>
        <v>1235.5533333599999</v>
      </c>
      <c r="C41" s="36">
        <f>SUMIFS(СВЦЭМ!$D$39:$D$782,СВЦЭМ!$A$39:$A$782,$A41,СВЦЭМ!$B$39:$B$782,C$11)+'СЕТ СН'!$F$11+СВЦЭМ!$D$10+'СЕТ СН'!$F$6-'СЕТ СН'!$F$23</f>
        <v>1251.9042813399999</v>
      </c>
      <c r="D41" s="36">
        <f>SUMIFS(СВЦЭМ!$D$39:$D$782,СВЦЭМ!$A$39:$A$782,$A41,СВЦЭМ!$B$39:$B$782,D$11)+'СЕТ СН'!$F$11+СВЦЭМ!$D$10+'СЕТ СН'!$F$6-'СЕТ СН'!$F$23</f>
        <v>1315.52937759</v>
      </c>
      <c r="E41" s="36">
        <f>SUMIFS(СВЦЭМ!$D$39:$D$782,СВЦЭМ!$A$39:$A$782,$A41,СВЦЭМ!$B$39:$B$782,E$11)+'СЕТ СН'!$F$11+СВЦЭМ!$D$10+'СЕТ СН'!$F$6-'СЕТ СН'!$F$23</f>
        <v>1370.26978248</v>
      </c>
      <c r="F41" s="36">
        <f>SUMIFS(СВЦЭМ!$D$39:$D$782,СВЦЭМ!$A$39:$A$782,$A41,СВЦЭМ!$B$39:$B$782,F$11)+'СЕТ СН'!$F$11+СВЦЭМ!$D$10+'СЕТ СН'!$F$6-'СЕТ СН'!$F$23</f>
        <v>1368.97992806</v>
      </c>
      <c r="G41" s="36">
        <f>SUMIFS(СВЦЭМ!$D$39:$D$782,СВЦЭМ!$A$39:$A$782,$A41,СВЦЭМ!$B$39:$B$782,G$11)+'СЕТ СН'!$F$11+СВЦЭМ!$D$10+'СЕТ СН'!$F$6-'СЕТ СН'!$F$23</f>
        <v>1359.4299230700001</v>
      </c>
      <c r="H41" s="36">
        <f>SUMIFS(СВЦЭМ!$D$39:$D$782,СВЦЭМ!$A$39:$A$782,$A41,СВЦЭМ!$B$39:$B$782,H$11)+'СЕТ СН'!$F$11+СВЦЭМ!$D$10+'СЕТ СН'!$F$6-'СЕТ СН'!$F$23</f>
        <v>1297.1702149400001</v>
      </c>
      <c r="I41" s="36">
        <f>SUMIFS(СВЦЭМ!$D$39:$D$782,СВЦЭМ!$A$39:$A$782,$A41,СВЦЭМ!$B$39:$B$782,I$11)+'СЕТ СН'!$F$11+СВЦЭМ!$D$10+'СЕТ СН'!$F$6-'СЕТ СН'!$F$23</f>
        <v>1236.93971928</v>
      </c>
      <c r="J41" s="36">
        <f>SUMIFS(СВЦЭМ!$D$39:$D$782,СВЦЭМ!$A$39:$A$782,$A41,СВЦЭМ!$B$39:$B$782,J$11)+'СЕТ СН'!$F$11+СВЦЭМ!$D$10+'СЕТ СН'!$F$6-'СЕТ СН'!$F$23</f>
        <v>1199.84136442</v>
      </c>
      <c r="K41" s="36">
        <f>SUMIFS(СВЦЭМ!$D$39:$D$782,СВЦЭМ!$A$39:$A$782,$A41,СВЦЭМ!$B$39:$B$782,K$11)+'СЕТ СН'!$F$11+СВЦЭМ!$D$10+'СЕТ СН'!$F$6-'СЕТ СН'!$F$23</f>
        <v>1207.11805854</v>
      </c>
      <c r="L41" s="36">
        <f>SUMIFS(СВЦЭМ!$D$39:$D$782,СВЦЭМ!$A$39:$A$782,$A41,СВЦЭМ!$B$39:$B$782,L$11)+'СЕТ СН'!$F$11+СВЦЭМ!$D$10+'СЕТ СН'!$F$6-'СЕТ СН'!$F$23</f>
        <v>1229.44151465</v>
      </c>
      <c r="M41" s="36">
        <f>SUMIFS(СВЦЭМ!$D$39:$D$782,СВЦЭМ!$A$39:$A$782,$A41,СВЦЭМ!$B$39:$B$782,M$11)+'СЕТ СН'!$F$11+СВЦЭМ!$D$10+'СЕТ СН'!$F$6-'СЕТ СН'!$F$23</f>
        <v>1231.2837328600001</v>
      </c>
      <c r="N41" s="36">
        <f>SUMIFS(СВЦЭМ!$D$39:$D$782,СВЦЭМ!$A$39:$A$782,$A41,СВЦЭМ!$B$39:$B$782,N$11)+'СЕТ СН'!$F$11+СВЦЭМ!$D$10+'СЕТ СН'!$F$6-'СЕТ СН'!$F$23</f>
        <v>1266.0131126199999</v>
      </c>
      <c r="O41" s="36">
        <f>SUMIFS(СВЦЭМ!$D$39:$D$782,СВЦЭМ!$A$39:$A$782,$A41,СВЦЭМ!$B$39:$B$782,O$11)+'СЕТ СН'!$F$11+СВЦЭМ!$D$10+'СЕТ СН'!$F$6-'СЕТ СН'!$F$23</f>
        <v>1322.06870435</v>
      </c>
      <c r="P41" s="36">
        <f>SUMIFS(СВЦЭМ!$D$39:$D$782,СВЦЭМ!$A$39:$A$782,$A41,СВЦЭМ!$B$39:$B$782,P$11)+'СЕТ СН'!$F$11+СВЦЭМ!$D$10+'СЕТ СН'!$F$6-'СЕТ СН'!$F$23</f>
        <v>1372.34042645</v>
      </c>
      <c r="Q41" s="36">
        <f>SUMIFS(СВЦЭМ!$D$39:$D$782,СВЦЭМ!$A$39:$A$782,$A41,СВЦЭМ!$B$39:$B$782,Q$11)+'СЕТ СН'!$F$11+СВЦЭМ!$D$10+'СЕТ СН'!$F$6-'СЕТ СН'!$F$23</f>
        <v>1346.8711389099999</v>
      </c>
      <c r="R41" s="36">
        <f>SUMIFS(СВЦЭМ!$D$39:$D$782,СВЦЭМ!$A$39:$A$782,$A41,СВЦЭМ!$B$39:$B$782,R$11)+'СЕТ СН'!$F$11+СВЦЭМ!$D$10+'СЕТ СН'!$F$6-'СЕТ СН'!$F$23</f>
        <v>1295.32640655</v>
      </c>
      <c r="S41" s="36">
        <f>SUMIFS(СВЦЭМ!$D$39:$D$782,СВЦЭМ!$A$39:$A$782,$A41,СВЦЭМ!$B$39:$B$782,S$11)+'СЕТ СН'!$F$11+СВЦЭМ!$D$10+'СЕТ СН'!$F$6-'СЕТ СН'!$F$23</f>
        <v>1266.0343749000001</v>
      </c>
      <c r="T41" s="36">
        <f>SUMIFS(СВЦЭМ!$D$39:$D$782,СВЦЭМ!$A$39:$A$782,$A41,СВЦЭМ!$B$39:$B$782,T$11)+'СЕТ СН'!$F$11+СВЦЭМ!$D$10+'СЕТ СН'!$F$6-'СЕТ СН'!$F$23</f>
        <v>1239.1390798699999</v>
      </c>
      <c r="U41" s="36">
        <f>SUMIFS(СВЦЭМ!$D$39:$D$782,СВЦЭМ!$A$39:$A$782,$A41,СВЦЭМ!$B$39:$B$782,U$11)+'СЕТ СН'!$F$11+СВЦЭМ!$D$10+'СЕТ СН'!$F$6-'СЕТ СН'!$F$23</f>
        <v>1204.8268828600001</v>
      </c>
      <c r="V41" s="36">
        <f>SUMIFS(СВЦЭМ!$D$39:$D$782,СВЦЭМ!$A$39:$A$782,$A41,СВЦЭМ!$B$39:$B$782,V$11)+'СЕТ СН'!$F$11+СВЦЭМ!$D$10+'СЕТ СН'!$F$6-'СЕТ СН'!$F$23</f>
        <v>1202.3518049100001</v>
      </c>
      <c r="W41" s="36">
        <f>SUMIFS(СВЦЭМ!$D$39:$D$782,СВЦЭМ!$A$39:$A$782,$A41,СВЦЭМ!$B$39:$B$782,W$11)+'СЕТ СН'!$F$11+СВЦЭМ!$D$10+'СЕТ СН'!$F$6-'СЕТ СН'!$F$23</f>
        <v>1209.0944575599999</v>
      </c>
      <c r="X41" s="36">
        <f>SUMIFS(СВЦЭМ!$D$39:$D$782,СВЦЭМ!$A$39:$A$782,$A41,СВЦЭМ!$B$39:$B$782,X$11)+'СЕТ СН'!$F$11+СВЦЭМ!$D$10+'СЕТ СН'!$F$6-'СЕТ СН'!$F$23</f>
        <v>1229.1211038500001</v>
      </c>
      <c r="Y41" s="36">
        <f>SUMIFS(СВЦЭМ!$D$39:$D$782,СВЦЭМ!$A$39:$A$782,$A41,СВЦЭМ!$B$39:$B$782,Y$11)+'СЕТ СН'!$F$11+СВЦЭМ!$D$10+'СЕТ СН'!$F$6-'СЕТ СН'!$F$23</f>
        <v>1248.78610841</v>
      </c>
    </row>
    <row r="42" spans="1:27" ht="15.75" x14ac:dyDescent="0.2">
      <c r="A42" s="35">
        <f t="shared" si="0"/>
        <v>44651</v>
      </c>
      <c r="B42" s="36">
        <f>SUMIFS(СВЦЭМ!$D$39:$D$782,СВЦЭМ!$A$39:$A$782,$A42,СВЦЭМ!$B$39:$B$782,B$11)+'СЕТ СН'!$F$11+СВЦЭМ!$D$10+'СЕТ СН'!$F$6-'СЕТ СН'!$F$23</f>
        <v>1244.3762991900001</v>
      </c>
      <c r="C42" s="36">
        <f>SUMIFS(СВЦЭМ!$D$39:$D$782,СВЦЭМ!$A$39:$A$782,$A42,СВЦЭМ!$B$39:$B$782,C$11)+'СЕТ СН'!$F$11+СВЦЭМ!$D$10+'СЕТ СН'!$F$6-'СЕТ СН'!$F$23</f>
        <v>1244.5173990200001</v>
      </c>
      <c r="D42" s="36">
        <f>SUMIFS(СВЦЭМ!$D$39:$D$782,СВЦЭМ!$A$39:$A$782,$A42,СВЦЭМ!$B$39:$B$782,D$11)+'СЕТ СН'!$F$11+СВЦЭМ!$D$10+'СЕТ СН'!$F$6-'СЕТ СН'!$F$23</f>
        <v>1310.67656476</v>
      </c>
      <c r="E42" s="36">
        <f>SUMIFS(СВЦЭМ!$D$39:$D$782,СВЦЭМ!$A$39:$A$782,$A42,СВЦЭМ!$B$39:$B$782,E$11)+'СЕТ СН'!$F$11+СВЦЭМ!$D$10+'СЕТ СН'!$F$6-'СЕТ СН'!$F$23</f>
        <v>1378.9850476399999</v>
      </c>
      <c r="F42" s="36">
        <f>SUMIFS(СВЦЭМ!$D$39:$D$782,СВЦЭМ!$A$39:$A$782,$A42,СВЦЭМ!$B$39:$B$782,F$11)+'СЕТ СН'!$F$11+СВЦЭМ!$D$10+'СЕТ СН'!$F$6-'СЕТ СН'!$F$23</f>
        <v>1376.5752122900001</v>
      </c>
      <c r="G42" s="36">
        <f>SUMIFS(СВЦЭМ!$D$39:$D$782,СВЦЭМ!$A$39:$A$782,$A42,СВЦЭМ!$B$39:$B$782,G$11)+'СЕТ СН'!$F$11+СВЦЭМ!$D$10+'СЕТ СН'!$F$6-'СЕТ СН'!$F$23</f>
        <v>1372.04216406</v>
      </c>
      <c r="H42" s="36">
        <f>SUMIFS(СВЦЭМ!$D$39:$D$782,СВЦЭМ!$A$39:$A$782,$A42,СВЦЭМ!$B$39:$B$782,H$11)+'СЕТ СН'!$F$11+СВЦЭМ!$D$10+'СЕТ СН'!$F$6-'СЕТ СН'!$F$23</f>
        <v>1319.06046962</v>
      </c>
      <c r="I42" s="36">
        <f>SUMIFS(СВЦЭМ!$D$39:$D$782,СВЦЭМ!$A$39:$A$782,$A42,СВЦЭМ!$B$39:$B$782,I$11)+'СЕТ СН'!$F$11+СВЦЭМ!$D$10+'СЕТ СН'!$F$6-'СЕТ СН'!$F$23</f>
        <v>1249.3891497300001</v>
      </c>
      <c r="J42" s="36">
        <f>SUMIFS(СВЦЭМ!$D$39:$D$782,СВЦЭМ!$A$39:$A$782,$A42,СВЦЭМ!$B$39:$B$782,J$11)+'СЕТ СН'!$F$11+СВЦЭМ!$D$10+'СЕТ СН'!$F$6-'СЕТ СН'!$F$23</f>
        <v>1218.8529424600001</v>
      </c>
      <c r="K42" s="36">
        <f>SUMIFS(СВЦЭМ!$D$39:$D$782,СВЦЭМ!$A$39:$A$782,$A42,СВЦЭМ!$B$39:$B$782,K$11)+'СЕТ СН'!$F$11+СВЦЭМ!$D$10+'СЕТ СН'!$F$6-'СЕТ СН'!$F$23</f>
        <v>1217.2719116999999</v>
      </c>
      <c r="L42" s="36">
        <f>SUMIFS(СВЦЭМ!$D$39:$D$782,СВЦЭМ!$A$39:$A$782,$A42,СВЦЭМ!$B$39:$B$782,L$11)+'СЕТ СН'!$F$11+СВЦЭМ!$D$10+'СЕТ СН'!$F$6-'СЕТ СН'!$F$23</f>
        <v>1244.5639939099999</v>
      </c>
      <c r="M42" s="36">
        <f>SUMIFS(СВЦЭМ!$D$39:$D$782,СВЦЭМ!$A$39:$A$782,$A42,СВЦЭМ!$B$39:$B$782,M$11)+'СЕТ СН'!$F$11+СВЦЭМ!$D$10+'СЕТ СН'!$F$6-'СЕТ СН'!$F$23</f>
        <v>1271.6763270500001</v>
      </c>
      <c r="N42" s="36">
        <f>SUMIFS(СВЦЭМ!$D$39:$D$782,СВЦЭМ!$A$39:$A$782,$A42,СВЦЭМ!$B$39:$B$782,N$11)+'СЕТ СН'!$F$11+СВЦЭМ!$D$10+'СЕТ СН'!$F$6-'СЕТ СН'!$F$23</f>
        <v>1297.4328375299999</v>
      </c>
      <c r="O42" s="36">
        <f>SUMIFS(СВЦЭМ!$D$39:$D$782,СВЦЭМ!$A$39:$A$782,$A42,СВЦЭМ!$B$39:$B$782,O$11)+'СЕТ СН'!$F$11+СВЦЭМ!$D$10+'СЕТ СН'!$F$6-'СЕТ СН'!$F$23</f>
        <v>1337.0184571899999</v>
      </c>
      <c r="P42" s="36">
        <f>SUMIFS(СВЦЭМ!$D$39:$D$782,СВЦЭМ!$A$39:$A$782,$A42,СВЦЭМ!$B$39:$B$782,P$11)+'СЕТ СН'!$F$11+СВЦЭМ!$D$10+'СЕТ СН'!$F$6-'СЕТ СН'!$F$23</f>
        <v>1358.5515265900001</v>
      </c>
      <c r="Q42" s="36">
        <f>SUMIFS(СВЦЭМ!$D$39:$D$782,СВЦЭМ!$A$39:$A$782,$A42,СВЦЭМ!$B$39:$B$782,Q$11)+'СЕТ СН'!$F$11+СВЦЭМ!$D$10+'СЕТ СН'!$F$6-'СЕТ СН'!$F$23</f>
        <v>1330.0757744699999</v>
      </c>
      <c r="R42" s="36">
        <f>SUMIFS(СВЦЭМ!$D$39:$D$782,СВЦЭМ!$A$39:$A$782,$A42,СВЦЭМ!$B$39:$B$782,R$11)+'СЕТ СН'!$F$11+СВЦЭМ!$D$10+'СЕТ СН'!$F$6-'СЕТ СН'!$F$23</f>
        <v>1229.7873772</v>
      </c>
      <c r="S42" s="36">
        <f>SUMIFS(СВЦЭМ!$D$39:$D$782,СВЦЭМ!$A$39:$A$782,$A42,СВЦЭМ!$B$39:$B$782,S$11)+'СЕТ СН'!$F$11+СВЦЭМ!$D$10+'СЕТ СН'!$F$6-'СЕТ СН'!$F$23</f>
        <v>1118.5467426999999</v>
      </c>
      <c r="T42" s="36">
        <f>SUMIFS(СВЦЭМ!$D$39:$D$782,СВЦЭМ!$A$39:$A$782,$A42,СВЦЭМ!$B$39:$B$782,T$11)+'СЕТ СН'!$F$11+СВЦЭМ!$D$10+'СЕТ СН'!$F$6-'СЕТ СН'!$F$23</f>
        <v>1033.0595777800002</v>
      </c>
      <c r="U42" s="36">
        <f>SUMIFS(СВЦЭМ!$D$39:$D$782,СВЦЭМ!$A$39:$A$782,$A42,СВЦЭМ!$B$39:$B$782,U$11)+'СЕТ СН'!$F$11+СВЦЭМ!$D$10+'СЕТ СН'!$F$6-'СЕТ СН'!$F$23</f>
        <v>1061.6867623400001</v>
      </c>
      <c r="V42" s="36">
        <f>SUMIFS(СВЦЭМ!$D$39:$D$782,СВЦЭМ!$A$39:$A$782,$A42,СВЦЭМ!$B$39:$B$782,V$11)+'СЕТ СН'!$F$11+СВЦЭМ!$D$10+'СЕТ СН'!$F$6-'СЕТ СН'!$F$23</f>
        <v>1112.00874978</v>
      </c>
      <c r="W42" s="36">
        <f>SUMIFS(СВЦЭМ!$D$39:$D$782,СВЦЭМ!$A$39:$A$782,$A42,СВЦЭМ!$B$39:$B$782,W$11)+'СЕТ СН'!$F$11+СВЦЭМ!$D$10+'СЕТ СН'!$F$6-'СЕТ СН'!$F$23</f>
        <v>1201.5880035600001</v>
      </c>
      <c r="X42" s="36">
        <f>SUMIFS(СВЦЭМ!$D$39:$D$782,СВЦЭМ!$A$39:$A$782,$A42,СВЦЭМ!$B$39:$B$782,X$11)+'СЕТ СН'!$F$11+СВЦЭМ!$D$10+'СЕТ СН'!$F$6-'СЕТ СН'!$F$23</f>
        <v>1232.9102662299999</v>
      </c>
      <c r="Y42" s="36">
        <f>SUMIFS(СВЦЭМ!$D$39:$D$782,СВЦЭМ!$A$39:$A$782,$A42,СВЦЭМ!$B$39:$B$782,Y$11)+'СЕТ СН'!$F$11+СВЦЭМ!$D$10+'СЕТ СН'!$F$6-'СЕТ СН'!$F$23</f>
        <v>1265.9550596199999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01.03.2022</v>
      </c>
      <c r="B48" s="36">
        <f>SUMIFS(СВЦЭМ!$D$39:$D$782,СВЦЭМ!$A$39:$A$782,$A48,СВЦЭМ!$B$39:$B$782,B$47)+'СЕТ СН'!$G$11+СВЦЭМ!$D$10+'СЕТ СН'!$G$6-'СЕТ СН'!$G$23</f>
        <v>1298.13139735</v>
      </c>
      <c r="C48" s="36">
        <f>SUMIFS(СВЦЭМ!$D$39:$D$782,СВЦЭМ!$A$39:$A$782,$A48,СВЦЭМ!$B$39:$B$782,C$47)+'СЕТ СН'!$G$11+СВЦЭМ!$D$10+'СЕТ СН'!$G$6-'СЕТ СН'!$G$23</f>
        <v>1332.9722103300001</v>
      </c>
      <c r="D48" s="36">
        <f>SUMIFS(СВЦЭМ!$D$39:$D$782,СВЦЭМ!$A$39:$A$782,$A48,СВЦЭМ!$B$39:$B$782,D$47)+'СЕТ СН'!$G$11+СВЦЭМ!$D$10+'СЕТ СН'!$G$6-'СЕТ СН'!$G$23</f>
        <v>1357.3389674299999</v>
      </c>
      <c r="E48" s="36">
        <f>SUMIFS(СВЦЭМ!$D$39:$D$782,СВЦЭМ!$A$39:$A$782,$A48,СВЦЭМ!$B$39:$B$782,E$47)+'СЕТ СН'!$G$11+СВЦЭМ!$D$10+'СЕТ СН'!$G$6-'СЕТ СН'!$G$23</f>
        <v>1349.50873858</v>
      </c>
      <c r="F48" s="36">
        <f>SUMIFS(СВЦЭМ!$D$39:$D$782,СВЦЭМ!$A$39:$A$782,$A48,СВЦЭМ!$B$39:$B$782,F$47)+'СЕТ СН'!$G$11+СВЦЭМ!$D$10+'СЕТ СН'!$G$6-'СЕТ СН'!$G$23</f>
        <v>1344.1663293899999</v>
      </c>
      <c r="G48" s="36">
        <f>SUMIFS(СВЦЭМ!$D$39:$D$782,СВЦЭМ!$A$39:$A$782,$A48,СВЦЭМ!$B$39:$B$782,G$47)+'СЕТ СН'!$G$11+СВЦЭМ!$D$10+'СЕТ СН'!$G$6-'СЕТ СН'!$G$23</f>
        <v>1340.0744823099999</v>
      </c>
      <c r="H48" s="36">
        <f>SUMIFS(СВЦЭМ!$D$39:$D$782,СВЦЭМ!$A$39:$A$782,$A48,СВЦЭМ!$B$39:$B$782,H$47)+'СЕТ СН'!$G$11+СВЦЭМ!$D$10+'СЕТ СН'!$G$6-'СЕТ СН'!$G$23</f>
        <v>1281.5133154499999</v>
      </c>
      <c r="I48" s="36">
        <f>SUMIFS(СВЦЭМ!$D$39:$D$782,СВЦЭМ!$A$39:$A$782,$A48,СВЦЭМ!$B$39:$B$782,I$47)+'СЕТ СН'!$G$11+СВЦЭМ!$D$10+'СЕТ СН'!$G$6-'СЕТ СН'!$G$23</f>
        <v>1254.92300318</v>
      </c>
      <c r="J48" s="36">
        <f>SUMIFS(СВЦЭМ!$D$39:$D$782,СВЦЭМ!$A$39:$A$782,$A48,СВЦЭМ!$B$39:$B$782,J$47)+'СЕТ СН'!$G$11+СВЦЭМ!$D$10+'СЕТ СН'!$G$6-'СЕТ СН'!$G$23</f>
        <v>1213.7392181099999</v>
      </c>
      <c r="K48" s="36">
        <f>SUMIFS(СВЦЭМ!$D$39:$D$782,СВЦЭМ!$A$39:$A$782,$A48,СВЦЭМ!$B$39:$B$782,K$47)+'СЕТ СН'!$G$11+СВЦЭМ!$D$10+'СЕТ СН'!$G$6-'СЕТ СН'!$G$23</f>
        <v>1226.2324173899999</v>
      </c>
      <c r="L48" s="36">
        <f>SUMIFS(СВЦЭМ!$D$39:$D$782,СВЦЭМ!$A$39:$A$782,$A48,СВЦЭМ!$B$39:$B$782,L$47)+'СЕТ СН'!$G$11+СВЦЭМ!$D$10+'СЕТ СН'!$G$6-'СЕТ СН'!$G$23</f>
        <v>1213.6279854899999</v>
      </c>
      <c r="M48" s="36">
        <f>SUMIFS(СВЦЭМ!$D$39:$D$782,СВЦЭМ!$A$39:$A$782,$A48,СВЦЭМ!$B$39:$B$782,M$47)+'СЕТ СН'!$G$11+СВЦЭМ!$D$10+'СЕТ СН'!$G$6-'СЕТ СН'!$G$23</f>
        <v>1249.59926552</v>
      </c>
      <c r="N48" s="36">
        <f>SUMIFS(СВЦЭМ!$D$39:$D$782,СВЦЭМ!$A$39:$A$782,$A48,СВЦЭМ!$B$39:$B$782,N$47)+'СЕТ СН'!$G$11+СВЦЭМ!$D$10+'СЕТ СН'!$G$6-'СЕТ СН'!$G$23</f>
        <v>1287.0332681299999</v>
      </c>
      <c r="O48" s="36">
        <f>SUMIFS(СВЦЭМ!$D$39:$D$782,СВЦЭМ!$A$39:$A$782,$A48,СВЦЭМ!$B$39:$B$782,O$47)+'СЕТ СН'!$G$11+СВЦЭМ!$D$10+'СЕТ СН'!$G$6-'СЕТ СН'!$G$23</f>
        <v>1313.34031757</v>
      </c>
      <c r="P48" s="36">
        <f>SUMIFS(СВЦЭМ!$D$39:$D$782,СВЦЭМ!$A$39:$A$782,$A48,СВЦЭМ!$B$39:$B$782,P$47)+'СЕТ СН'!$G$11+СВЦЭМ!$D$10+'СЕТ СН'!$G$6-'СЕТ СН'!$G$23</f>
        <v>1318.8785656800001</v>
      </c>
      <c r="Q48" s="36">
        <f>SUMIFS(СВЦЭМ!$D$39:$D$782,СВЦЭМ!$A$39:$A$782,$A48,СВЦЭМ!$B$39:$B$782,Q$47)+'СЕТ СН'!$G$11+СВЦЭМ!$D$10+'СЕТ СН'!$G$6-'СЕТ СН'!$G$23</f>
        <v>1307.49113668</v>
      </c>
      <c r="R48" s="36">
        <f>SUMIFS(СВЦЭМ!$D$39:$D$782,СВЦЭМ!$A$39:$A$782,$A48,СВЦЭМ!$B$39:$B$782,R$47)+'СЕТ СН'!$G$11+СВЦЭМ!$D$10+'СЕТ СН'!$G$6-'СЕТ СН'!$G$23</f>
        <v>1277.17074381</v>
      </c>
      <c r="S48" s="36">
        <f>SUMIFS(СВЦЭМ!$D$39:$D$782,СВЦЭМ!$A$39:$A$782,$A48,СВЦЭМ!$B$39:$B$782,S$47)+'СЕТ СН'!$G$11+СВЦЭМ!$D$10+'СЕТ СН'!$G$6-'СЕТ СН'!$G$23</f>
        <v>1249.1161246199999</v>
      </c>
      <c r="T48" s="36">
        <f>SUMIFS(СВЦЭМ!$D$39:$D$782,СВЦЭМ!$A$39:$A$782,$A48,СВЦЭМ!$B$39:$B$782,T$47)+'СЕТ СН'!$G$11+СВЦЭМ!$D$10+'СЕТ СН'!$G$6-'СЕТ СН'!$G$23</f>
        <v>1203.6143425299999</v>
      </c>
      <c r="U48" s="36">
        <f>SUMIFS(СВЦЭМ!$D$39:$D$782,СВЦЭМ!$A$39:$A$782,$A48,СВЦЭМ!$B$39:$B$782,U$47)+'СЕТ СН'!$G$11+СВЦЭМ!$D$10+'СЕТ СН'!$G$6-'СЕТ СН'!$G$23</f>
        <v>1186.51885578</v>
      </c>
      <c r="V48" s="36">
        <f>SUMIFS(СВЦЭМ!$D$39:$D$782,СВЦЭМ!$A$39:$A$782,$A48,СВЦЭМ!$B$39:$B$782,V$47)+'СЕТ СН'!$G$11+СВЦЭМ!$D$10+'СЕТ СН'!$G$6-'СЕТ СН'!$G$23</f>
        <v>1199.2614157399998</v>
      </c>
      <c r="W48" s="36">
        <f>SUMIFS(СВЦЭМ!$D$39:$D$782,СВЦЭМ!$A$39:$A$782,$A48,СВЦЭМ!$B$39:$B$782,W$47)+'СЕТ СН'!$G$11+СВЦЭМ!$D$10+'СЕТ СН'!$G$6-'СЕТ СН'!$G$23</f>
        <v>1208.3984836299999</v>
      </c>
      <c r="X48" s="36">
        <f>SUMIFS(СВЦЭМ!$D$39:$D$782,СВЦЭМ!$A$39:$A$782,$A48,СВЦЭМ!$B$39:$B$782,X$47)+'СЕТ СН'!$G$11+СВЦЭМ!$D$10+'СЕТ СН'!$G$6-'СЕТ СН'!$G$23</f>
        <v>1243.58271018</v>
      </c>
      <c r="Y48" s="36">
        <f>SUMIFS(СВЦЭМ!$D$39:$D$782,СВЦЭМ!$A$39:$A$782,$A48,СВЦЭМ!$B$39:$B$782,Y$47)+'СЕТ СН'!$G$11+СВЦЭМ!$D$10+'СЕТ СН'!$G$6-'СЕТ СН'!$G$23</f>
        <v>1282.4247384</v>
      </c>
      <c r="AA48" s="45"/>
    </row>
    <row r="49" spans="1:25" ht="15.75" x14ac:dyDescent="0.2">
      <c r="A49" s="35">
        <f>A48+1</f>
        <v>44622</v>
      </c>
      <c r="B49" s="36">
        <f>SUMIFS(СВЦЭМ!$D$39:$D$782,СВЦЭМ!$A$39:$A$782,$A49,СВЦЭМ!$B$39:$B$782,B$47)+'СЕТ СН'!$G$11+СВЦЭМ!$D$10+'СЕТ СН'!$G$6-'СЕТ СН'!$G$23</f>
        <v>1311.8816107799998</v>
      </c>
      <c r="C49" s="36">
        <f>SUMIFS(СВЦЭМ!$D$39:$D$782,СВЦЭМ!$A$39:$A$782,$A49,СВЦЭМ!$B$39:$B$782,C$47)+'СЕТ СН'!$G$11+СВЦЭМ!$D$10+'СЕТ СН'!$G$6-'СЕТ СН'!$G$23</f>
        <v>1355.76862592</v>
      </c>
      <c r="D49" s="36">
        <f>SUMIFS(СВЦЭМ!$D$39:$D$782,СВЦЭМ!$A$39:$A$782,$A49,СВЦЭМ!$B$39:$B$782,D$47)+'СЕТ СН'!$G$11+СВЦЭМ!$D$10+'СЕТ СН'!$G$6-'СЕТ СН'!$G$23</f>
        <v>1399.70488965</v>
      </c>
      <c r="E49" s="36">
        <f>SUMIFS(СВЦЭМ!$D$39:$D$782,СВЦЭМ!$A$39:$A$782,$A49,СВЦЭМ!$B$39:$B$782,E$47)+'СЕТ СН'!$G$11+СВЦЭМ!$D$10+'СЕТ СН'!$G$6-'СЕТ СН'!$G$23</f>
        <v>1424.6361124800001</v>
      </c>
      <c r="F49" s="36">
        <f>SUMIFS(СВЦЭМ!$D$39:$D$782,СВЦЭМ!$A$39:$A$782,$A49,СВЦЭМ!$B$39:$B$782,F$47)+'СЕТ СН'!$G$11+СВЦЭМ!$D$10+'СЕТ СН'!$G$6-'СЕТ СН'!$G$23</f>
        <v>1449.9076819699999</v>
      </c>
      <c r="G49" s="36">
        <f>SUMIFS(СВЦЭМ!$D$39:$D$782,СВЦЭМ!$A$39:$A$782,$A49,СВЦЭМ!$B$39:$B$782,G$47)+'СЕТ СН'!$G$11+СВЦЭМ!$D$10+'СЕТ СН'!$G$6-'СЕТ СН'!$G$23</f>
        <v>1405.5036048699999</v>
      </c>
      <c r="H49" s="36">
        <f>SUMIFS(СВЦЭМ!$D$39:$D$782,СВЦЭМ!$A$39:$A$782,$A49,СВЦЭМ!$B$39:$B$782,H$47)+'СЕТ СН'!$G$11+СВЦЭМ!$D$10+'СЕТ СН'!$G$6-'СЕТ СН'!$G$23</f>
        <v>1330.4482158399999</v>
      </c>
      <c r="I49" s="36">
        <f>SUMIFS(СВЦЭМ!$D$39:$D$782,СВЦЭМ!$A$39:$A$782,$A49,СВЦЭМ!$B$39:$B$782,I$47)+'СЕТ СН'!$G$11+СВЦЭМ!$D$10+'СЕТ СН'!$G$6-'СЕТ СН'!$G$23</f>
        <v>1284.6621642799998</v>
      </c>
      <c r="J49" s="36">
        <f>SUMIFS(СВЦЭМ!$D$39:$D$782,СВЦЭМ!$A$39:$A$782,$A49,СВЦЭМ!$B$39:$B$782,J$47)+'СЕТ СН'!$G$11+СВЦЭМ!$D$10+'СЕТ СН'!$G$6-'СЕТ СН'!$G$23</f>
        <v>1230.6877631</v>
      </c>
      <c r="K49" s="36">
        <f>SUMIFS(СВЦЭМ!$D$39:$D$782,СВЦЭМ!$A$39:$A$782,$A49,СВЦЭМ!$B$39:$B$782,K$47)+'СЕТ СН'!$G$11+СВЦЭМ!$D$10+'СЕТ СН'!$G$6-'СЕТ СН'!$G$23</f>
        <v>1218.6361272899999</v>
      </c>
      <c r="L49" s="36">
        <f>SUMIFS(СВЦЭМ!$D$39:$D$782,СВЦЭМ!$A$39:$A$782,$A49,СВЦЭМ!$B$39:$B$782,L$47)+'СЕТ СН'!$G$11+СВЦЭМ!$D$10+'СЕТ СН'!$G$6-'СЕТ СН'!$G$23</f>
        <v>1226.0159156499999</v>
      </c>
      <c r="M49" s="36">
        <f>SUMIFS(СВЦЭМ!$D$39:$D$782,СВЦЭМ!$A$39:$A$782,$A49,СВЦЭМ!$B$39:$B$782,M$47)+'СЕТ СН'!$G$11+СВЦЭМ!$D$10+'СЕТ СН'!$G$6-'СЕТ СН'!$G$23</f>
        <v>1263.7205441199999</v>
      </c>
      <c r="N49" s="36">
        <f>SUMIFS(СВЦЭМ!$D$39:$D$782,СВЦЭМ!$A$39:$A$782,$A49,СВЦЭМ!$B$39:$B$782,N$47)+'СЕТ СН'!$G$11+СВЦЭМ!$D$10+'СЕТ СН'!$G$6-'СЕТ СН'!$G$23</f>
        <v>1307.15478678</v>
      </c>
      <c r="O49" s="36">
        <f>SUMIFS(СВЦЭМ!$D$39:$D$782,СВЦЭМ!$A$39:$A$782,$A49,СВЦЭМ!$B$39:$B$782,O$47)+'СЕТ СН'!$G$11+СВЦЭМ!$D$10+'СЕТ СН'!$G$6-'СЕТ СН'!$G$23</f>
        <v>1347.51152301</v>
      </c>
      <c r="P49" s="36">
        <f>SUMIFS(СВЦЭМ!$D$39:$D$782,СВЦЭМ!$A$39:$A$782,$A49,СВЦЭМ!$B$39:$B$782,P$47)+'СЕТ СН'!$G$11+СВЦЭМ!$D$10+'СЕТ СН'!$G$6-'СЕТ СН'!$G$23</f>
        <v>1367.3022933</v>
      </c>
      <c r="Q49" s="36">
        <f>SUMIFS(СВЦЭМ!$D$39:$D$782,СВЦЭМ!$A$39:$A$782,$A49,СВЦЭМ!$B$39:$B$782,Q$47)+'СЕТ СН'!$G$11+СВЦЭМ!$D$10+'СЕТ СН'!$G$6-'СЕТ СН'!$G$23</f>
        <v>1352.33771065</v>
      </c>
      <c r="R49" s="36">
        <f>SUMIFS(СВЦЭМ!$D$39:$D$782,СВЦЭМ!$A$39:$A$782,$A49,СВЦЭМ!$B$39:$B$782,R$47)+'СЕТ СН'!$G$11+СВЦЭМ!$D$10+'СЕТ СН'!$G$6-'СЕТ СН'!$G$23</f>
        <v>1318.9685420399999</v>
      </c>
      <c r="S49" s="36">
        <f>SUMIFS(СВЦЭМ!$D$39:$D$782,СВЦЭМ!$A$39:$A$782,$A49,СВЦЭМ!$B$39:$B$782,S$47)+'СЕТ СН'!$G$11+СВЦЭМ!$D$10+'СЕТ СН'!$G$6-'СЕТ СН'!$G$23</f>
        <v>1276.4699881699999</v>
      </c>
      <c r="T49" s="36">
        <f>SUMIFS(СВЦЭМ!$D$39:$D$782,СВЦЭМ!$A$39:$A$782,$A49,СВЦЭМ!$B$39:$B$782,T$47)+'СЕТ СН'!$G$11+СВЦЭМ!$D$10+'СЕТ СН'!$G$6-'СЕТ СН'!$G$23</f>
        <v>1227.8582629499999</v>
      </c>
      <c r="U49" s="36">
        <f>SUMIFS(СВЦЭМ!$D$39:$D$782,СВЦЭМ!$A$39:$A$782,$A49,СВЦЭМ!$B$39:$B$782,U$47)+'СЕТ СН'!$G$11+СВЦЭМ!$D$10+'СЕТ СН'!$G$6-'СЕТ СН'!$G$23</f>
        <v>1199.80366809</v>
      </c>
      <c r="V49" s="36">
        <f>SUMIFS(СВЦЭМ!$D$39:$D$782,СВЦЭМ!$A$39:$A$782,$A49,СВЦЭМ!$B$39:$B$782,V$47)+'СЕТ СН'!$G$11+СВЦЭМ!$D$10+'СЕТ СН'!$G$6-'СЕТ СН'!$G$23</f>
        <v>1211.18187326</v>
      </c>
      <c r="W49" s="36">
        <f>SUMIFS(СВЦЭМ!$D$39:$D$782,СВЦЭМ!$A$39:$A$782,$A49,СВЦЭМ!$B$39:$B$782,W$47)+'СЕТ СН'!$G$11+СВЦЭМ!$D$10+'СЕТ СН'!$G$6-'СЕТ СН'!$G$23</f>
        <v>1240.0179538499999</v>
      </c>
      <c r="X49" s="36">
        <f>SUMIFS(СВЦЭМ!$D$39:$D$782,СВЦЭМ!$A$39:$A$782,$A49,СВЦЭМ!$B$39:$B$782,X$47)+'СЕТ СН'!$G$11+СВЦЭМ!$D$10+'СЕТ СН'!$G$6-'СЕТ СН'!$G$23</f>
        <v>1279.17202413</v>
      </c>
      <c r="Y49" s="36">
        <f>SUMIFS(СВЦЭМ!$D$39:$D$782,СВЦЭМ!$A$39:$A$782,$A49,СВЦЭМ!$B$39:$B$782,Y$47)+'СЕТ СН'!$G$11+СВЦЭМ!$D$10+'СЕТ СН'!$G$6-'СЕТ СН'!$G$23</f>
        <v>1317.9097428099999</v>
      </c>
    </row>
    <row r="50" spans="1:25" ht="15.75" x14ac:dyDescent="0.2">
      <c r="A50" s="35">
        <f t="shared" ref="A50:A78" si="1">A49+1</f>
        <v>44623</v>
      </c>
      <c r="B50" s="36">
        <f>SUMIFS(СВЦЭМ!$D$39:$D$782,СВЦЭМ!$A$39:$A$782,$A50,СВЦЭМ!$B$39:$B$782,B$47)+'СЕТ СН'!$G$11+СВЦЭМ!$D$10+'СЕТ СН'!$G$6-'СЕТ СН'!$G$23</f>
        <v>1313.0808373099999</v>
      </c>
      <c r="C50" s="36">
        <f>SUMIFS(СВЦЭМ!$D$39:$D$782,СВЦЭМ!$A$39:$A$782,$A50,СВЦЭМ!$B$39:$B$782,C$47)+'СЕТ СН'!$G$11+СВЦЭМ!$D$10+'СЕТ СН'!$G$6-'СЕТ СН'!$G$23</f>
        <v>1351.77134821</v>
      </c>
      <c r="D50" s="36">
        <f>SUMIFS(СВЦЭМ!$D$39:$D$782,СВЦЭМ!$A$39:$A$782,$A50,СВЦЭМ!$B$39:$B$782,D$47)+'СЕТ СН'!$G$11+СВЦЭМ!$D$10+'СЕТ СН'!$G$6-'СЕТ СН'!$G$23</f>
        <v>1394.3373971599999</v>
      </c>
      <c r="E50" s="36">
        <f>SUMIFS(СВЦЭМ!$D$39:$D$782,СВЦЭМ!$A$39:$A$782,$A50,СВЦЭМ!$B$39:$B$782,E$47)+'СЕТ СН'!$G$11+СВЦЭМ!$D$10+'СЕТ СН'!$G$6-'СЕТ СН'!$G$23</f>
        <v>1409.3603913100001</v>
      </c>
      <c r="F50" s="36">
        <f>SUMIFS(СВЦЭМ!$D$39:$D$782,СВЦЭМ!$A$39:$A$782,$A50,СВЦЭМ!$B$39:$B$782,F$47)+'СЕТ СН'!$G$11+СВЦЭМ!$D$10+'СЕТ СН'!$G$6-'СЕТ СН'!$G$23</f>
        <v>1412.8674810299999</v>
      </c>
      <c r="G50" s="36">
        <f>SUMIFS(СВЦЭМ!$D$39:$D$782,СВЦЭМ!$A$39:$A$782,$A50,СВЦЭМ!$B$39:$B$782,G$47)+'СЕТ СН'!$G$11+СВЦЭМ!$D$10+'СЕТ СН'!$G$6-'СЕТ СН'!$G$23</f>
        <v>1397.8273417999999</v>
      </c>
      <c r="H50" s="36">
        <f>SUMIFS(СВЦЭМ!$D$39:$D$782,СВЦЭМ!$A$39:$A$782,$A50,СВЦЭМ!$B$39:$B$782,H$47)+'СЕТ СН'!$G$11+СВЦЭМ!$D$10+'СЕТ СН'!$G$6-'СЕТ СН'!$G$23</f>
        <v>1318.6599027499999</v>
      </c>
      <c r="I50" s="36">
        <f>SUMIFS(СВЦЭМ!$D$39:$D$782,СВЦЭМ!$A$39:$A$782,$A50,СВЦЭМ!$B$39:$B$782,I$47)+'СЕТ СН'!$G$11+СВЦЭМ!$D$10+'СЕТ СН'!$G$6-'СЕТ СН'!$G$23</f>
        <v>1278.4102866799999</v>
      </c>
      <c r="J50" s="36">
        <f>SUMIFS(СВЦЭМ!$D$39:$D$782,СВЦЭМ!$A$39:$A$782,$A50,СВЦЭМ!$B$39:$B$782,J$47)+'СЕТ СН'!$G$11+СВЦЭМ!$D$10+'СЕТ СН'!$G$6-'СЕТ СН'!$G$23</f>
        <v>1256.61129519</v>
      </c>
      <c r="K50" s="36">
        <f>SUMIFS(СВЦЭМ!$D$39:$D$782,СВЦЭМ!$A$39:$A$782,$A50,СВЦЭМ!$B$39:$B$782,K$47)+'СЕТ СН'!$G$11+СВЦЭМ!$D$10+'СЕТ СН'!$G$6-'СЕТ СН'!$G$23</f>
        <v>1236.5153003299999</v>
      </c>
      <c r="L50" s="36">
        <f>SUMIFS(СВЦЭМ!$D$39:$D$782,СВЦЭМ!$A$39:$A$782,$A50,СВЦЭМ!$B$39:$B$782,L$47)+'СЕТ СН'!$G$11+СВЦЭМ!$D$10+'СЕТ СН'!$G$6-'СЕТ СН'!$G$23</f>
        <v>1241.29874417</v>
      </c>
      <c r="M50" s="36">
        <f>SUMIFS(СВЦЭМ!$D$39:$D$782,СВЦЭМ!$A$39:$A$782,$A50,СВЦЭМ!$B$39:$B$782,M$47)+'СЕТ СН'!$G$11+СВЦЭМ!$D$10+'СЕТ СН'!$G$6-'СЕТ СН'!$G$23</f>
        <v>1291.24891088</v>
      </c>
      <c r="N50" s="36">
        <f>SUMIFS(СВЦЭМ!$D$39:$D$782,СВЦЭМ!$A$39:$A$782,$A50,СВЦЭМ!$B$39:$B$782,N$47)+'СЕТ СН'!$G$11+СВЦЭМ!$D$10+'СЕТ СН'!$G$6-'СЕТ СН'!$G$23</f>
        <v>1333.57078514</v>
      </c>
      <c r="O50" s="36">
        <f>SUMIFS(СВЦЭМ!$D$39:$D$782,СВЦЭМ!$A$39:$A$782,$A50,СВЦЭМ!$B$39:$B$782,O$47)+'СЕТ СН'!$G$11+СВЦЭМ!$D$10+'СЕТ СН'!$G$6-'СЕТ СН'!$G$23</f>
        <v>1375.1030196300001</v>
      </c>
      <c r="P50" s="36">
        <f>SUMIFS(СВЦЭМ!$D$39:$D$782,СВЦЭМ!$A$39:$A$782,$A50,СВЦЭМ!$B$39:$B$782,P$47)+'СЕТ СН'!$G$11+СВЦЭМ!$D$10+'СЕТ СН'!$G$6-'СЕТ СН'!$G$23</f>
        <v>1374.5788025899999</v>
      </c>
      <c r="Q50" s="36">
        <f>SUMIFS(СВЦЭМ!$D$39:$D$782,СВЦЭМ!$A$39:$A$782,$A50,СВЦЭМ!$B$39:$B$782,Q$47)+'СЕТ СН'!$G$11+СВЦЭМ!$D$10+'СЕТ СН'!$G$6-'СЕТ СН'!$G$23</f>
        <v>1349.8529685999999</v>
      </c>
      <c r="R50" s="36">
        <f>SUMIFS(СВЦЭМ!$D$39:$D$782,СВЦЭМ!$A$39:$A$782,$A50,СВЦЭМ!$B$39:$B$782,R$47)+'СЕТ СН'!$G$11+СВЦЭМ!$D$10+'СЕТ СН'!$G$6-'СЕТ СН'!$G$23</f>
        <v>1317.23656456</v>
      </c>
      <c r="S50" s="36">
        <f>SUMIFS(СВЦЭМ!$D$39:$D$782,СВЦЭМ!$A$39:$A$782,$A50,СВЦЭМ!$B$39:$B$782,S$47)+'СЕТ СН'!$G$11+СВЦЭМ!$D$10+'СЕТ СН'!$G$6-'СЕТ СН'!$G$23</f>
        <v>1266.1947277699999</v>
      </c>
      <c r="T50" s="36">
        <f>SUMIFS(СВЦЭМ!$D$39:$D$782,СВЦЭМ!$A$39:$A$782,$A50,СВЦЭМ!$B$39:$B$782,T$47)+'СЕТ СН'!$G$11+СВЦЭМ!$D$10+'СЕТ СН'!$G$6-'СЕТ СН'!$G$23</f>
        <v>1213.4850437800001</v>
      </c>
      <c r="U50" s="36">
        <f>SUMIFS(СВЦЭМ!$D$39:$D$782,СВЦЭМ!$A$39:$A$782,$A50,СВЦЭМ!$B$39:$B$782,U$47)+'СЕТ СН'!$G$11+СВЦЭМ!$D$10+'СЕТ СН'!$G$6-'СЕТ СН'!$G$23</f>
        <v>1212.9253058699999</v>
      </c>
      <c r="V50" s="36">
        <f>SUMIFS(СВЦЭМ!$D$39:$D$782,СВЦЭМ!$A$39:$A$782,$A50,СВЦЭМ!$B$39:$B$782,V$47)+'СЕТ СН'!$G$11+СВЦЭМ!$D$10+'СЕТ СН'!$G$6-'СЕТ СН'!$G$23</f>
        <v>1218.33207094</v>
      </c>
      <c r="W50" s="36">
        <f>SUMIFS(СВЦЭМ!$D$39:$D$782,СВЦЭМ!$A$39:$A$782,$A50,СВЦЭМ!$B$39:$B$782,W$47)+'СЕТ СН'!$G$11+СВЦЭМ!$D$10+'СЕТ СН'!$G$6-'СЕТ СН'!$G$23</f>
        <v>1244.2110614399999</v>
      </c>
      <c r="X50" s="36">
        <f>SUMIFS(СВЦЭМ!$D$39:$D$782,СВЦЭМ!$A$39:$A$782,$A50,СВЦЭМ!$B$39:$B$782,X$47)+'СЕТ СН'!$G$11+СВЦЭМ!$D$10+'СЕТ СН'!$G$6-'СЕТ СН'!$G$23</f>
        <v>1256.2509269099999</v>
      </c>
      <c r="Y50" s="36">
        <f>SUMIFS(СВЦЭМ!$D$39:$D$782,СВЦЭМ!$A$39:$A$782,$A50,СВЦЭМ!$B$39:$B$782,Y$47)+'СЕТ СН'!$G$11+СВЦЭМ!$D$10+'СЕТ СН'!$G$6-'СЕТ СН'!$G$23</f>
        <v>1285.4945407299999</v>
      </c>
    </row>
    <row r="51" spans="1:25" ht="15.75" x14ac:dyDescent="0.2">
      <c r="A51" s="35">
        <f t="shared" si="1"/>
        <v>44624</v>
      </c>
      <c r="B51" s="36">
        <f>SUMIFS(СВЦЭМ!$D$39:$D$782,СВЦЭМ!$A$39:$A$782,$A51,СВЦЭМ!$B$39:$B$782,B$47)+'СЕТ СН'!$G$11+СВЦЭМ!$D$10+'СЕТ СН'!$G$6-'СЕТ СН'!$G$23</f>
        <v>1303.4703495399999</v>
      </c>
      <c r="C51" s="36">
        <f>SUMIFS(СВЦЭМ!$D$39:$D$782,СВЦЭМ!$A$39:$A$782,$A51,СВЦЭМ!$B$39:$B$782,C$47)+'СЕТ СН'!$G$11+СВЦЭМ!$D$10+'СЕТ СН'!$G$6-'СЕТ СН'!$G$23</f>
        <v>1338.3470395100001</v>
      </c>
      <c r="D51" s="36">
        <f>SUMIFS(СВЦЭМ!$D$39:$D$782,СВЦЭМ!$A$39:$A$782,$A51,СВЦЭМ!$B$39:$B$782,D$47)+'СЕТ СН'!$G$11+СВЦЭМ!$D$10+'СЕТ СН'!$G$6-'СЕТ СН'!$G$23</f>
        <v>1389.2724075799999</v>
      </c>
      <c r="E51" s="36">
        <f>SUMIFS(СВЦЭМ!$D$39:$D$782,СВЦЭМ!$A$39:$A$782,$A51,СВЦЭМ!$B$39:$B$782,E$47)+'СЕТ СН'!$G$11+СВЦЭМ!$D$10+'СЕТ СН'!$G$6-'СЕТ СН'!$G$23</f>
        <v>1404.1485614999999</v>
      </c>
      <c r="F51" s="36">
        <f>SUMIFS(СВЦЭМ!$D$39:$D$782,СВЦЭМ!$A$39:$A$782,$A51,СВЦЭМ!$B$39:$B$782,F$47)+'СЕТ СН'!$G$11+СВЦЭМ!$D$10+'СЕТ СН'!$G$6-'СЕТ СН'!$G$23</f>
        <v>1408.618864</v>
      </c>
      <c r="G51" s="36">
        <f>SUMIFS(СВЦЭМ!$D$39:$D$782,СВЦЭМ!$A$39:$A$782,$A51,СВЦЭМ!$B$39:$B$782,G$47)+'СЕТ СН'!$G$11+СВЦЭМ!$D$10+'СЕТ СН'!$G$6-'СЕТ СН'!$G$23</f>
        <v>1377.16259917</v>
      </c>
      <c r="H51" s="36">
        <f>SUMIFS(СВЦЭМ!$D$39:$D$782,СВЦЭМ!$A$39:$A$782,$A51,СВЦЭМ!$B$39:$B$782,H$47)+'СЕТ СН'!$G$11+СВЦЭМ!$D$10+'СЕТ СН'!$G$6-'СЕТ СН'!$G$23</f>
        <v>1306.51312293</v>
      </c>
      <c r="I51" s="36">
        <f>SUMIFS(СВЦЭМ!$D$39:$D$782,СВЦЭМ!$A$39:$A$782,$A51,СВЦЭМ!$B$39:$B$782,I$47)+'СЕТ СН'!$G$11+СВЦЭМ!$D$10+'СЕТ СН'!$G$6-'СЕТ СН'!$G$23</f>
        <v>1255.2713490799999</v>
      </c>
      <c r="J51" s="36">
        <f>SUMIFS(СВЦЭМ!$D$39:$D$782,СВЦЭМ!$A$39:$A$782,$A51,СВЦЭМ!$B$39:$B$782,J$47)+'СЕТ СН'!$G$11+СВЦЭМ!$D$10+'СЕТ СН'!$G$6-'СЕТ СН'!$G$23</f>
        <v>1242.59976149</v>
      </c>
      <c r="K51" s="36">
        <f>SUMIFS(СВЦЭМ!$D$39:$D$782,СВЦЭМ!$A$39:$A$782,$A51,СВЦЭМ!$B$39:$B$782,K$47)+'СЕТ СН'!$G$11+СВЦЭМ!$D$10+'СЕТ СН'!$G$6-'СЕТ СН'!$G$23</f>
        <v>1234.5285658400001</v>
      </c>
      <c r="L51" s="36">
        <f>SUMIFS(СВЦЭМ!$D$39:$D$782,СВЦЭМ!$A$39:$A$782,$A51,СВЦЭМ!$B$39:$B$782,L$47)+'СЕТ СН'!$G$11+СВЦЭМ!$D$10+'СЕТ СН'!$G$6-'СЕТ СН'!$G$23</f>
        <v>1244.06226369</v>
      </c>
      <c r="M51" s="36">
        <f>SUMIFS(СВЦЭМ!$D$39:$D$782,СВЦЭМ!$A$39:$A$782,$A51,СВЦЭМ!$B$39:$B$782,M$47)+'СЕТ СН'!$G$11+СВЦЭМ!$D$10+'СЕТ СН'!$G$6-'СЕТ СН'!$G$23</f>
        <v>1282.44516316</v>
      </c>
      <c r="N51" s="36">
        <f>SUMIFS(СВЦЭМ!$D$39:$D$782,СВЦЭМ!$A$39:$A$782,$A51,СВЦЭМ!$B$39:$B$782,N$47)+'СЕТ СН'!$G$11+СВЦЭМ!$D$10+'СЕТ СН'!$G$6-'СЕТ СН'!$G$23</f>
        <v>1325.71544595</v>
      </c>
      <c r="O51" s="36">
        <f>SUMIFS(СВЦЭМ!$D$39:$D$782,СВЦЭМ!$A$39:$A$782,$A51,СВЦЭМ!$B$39:$B$782,O$47)+'СЕТ СН'!$G$11+СВЦЭМ!$D$10+'СЕТ СН'!$G$6-'СЕТ СН'!$G$23</f>
        <v>1359.06179645</v>
      </c>
      <c r="P51" s="36">
        <f>SUMIFS(СВЦЭМ!$D$39:$D$782,СВЦЭМ!$A$39:$A$782,$A51,СВЦЭМ!$B$39:$B$782,P$47)+'СЕТ СН'!$G$11+СВЦЭМ!$D$10+'СЕТ СН'!$G$6-'СЕТ СН'!$G$23</f>
        <v>1359.6019011999999</v>
      </c>
      <c r="Q51" s="36">
        <f>SUMIFS(СВЦЭМ!$D$39:$D$782,СВЦЭМ!$A$39:$A$782,$A51,СВЦЭМ!$B$39:$B$782,Q$47)+'СЕТ СН'!$G$11+СВЦЭМ!$D$10+'СЕТ СН'!$G$6-'СЕТ СН'!$G$23</f>
        <v>1342.9694193799999</v>
      </c>
      <c r="R51" s="36">
        <f>SUMIFS(СВЦЭМ!$D$39:$D$782,СВЦЭМ!$A$39:$A$782,$A51,СВЦЭМ!$B$39:$B$782,R$47)+'СЕТ СН'!$G$11+СВЦЭМ!$D$10+'СЕТ СН'!$G$6-'СЕТ СН'!$G$23</f>
        <v>1305.7048463900001</v>
      </c>
      <c r="S51" s="36">
        <f>SUMIFS(СВЦЭМ!$D$39:$D$782,СВЦЭМ!$A$39:$A$782,$A51,СВЦЭМ!$B$39:$B$782,S$47)+'СЕТ СН'!$G$11+СВЦЭМ!$D$10+'СЕТ СН'!$G$6-'СЕТ СН'!$G$23</f>
        <v>1249.99683527</v>
      </c>
      <c r="T51" s="36">
        <f>SUMIFS(СВЦЭМ!$D$39:$D$782,СВЦЭМ!$A$39:$A$782,$A51,СВЦЭМ!$B$39:$B$782,T$47)+'СЕТ СН'!$G$11+СВЦЭМ!$D$10+'СЕТ СН'!$G$6-'СЕТ СН'!$G$23</f>
        <v>1203.74941711</v>
      </c>
      <c r="U51" s="36">
        <f>SUMIFS(СВЦЭМ!$D$39:$D$782,СВЦЭМ!$A$39:$A$782,$A51,СВЦЭМ!$B$39:$B$782,U$47)+'СЕТ СН'!$G$11+СВЦЭМ!$D$10+'СЕТ СН'!$G$6-'СЕТ СН'!$G$23</f>
        <v>1196.3610452200001</v>
      </c>
      <c r="V51" s="36">
        <f>SUMIFS(СВЦЭМ!$D$39:$D$782,СВЦЭМ!$A$39:$A$782,$A51,СВЦЭМ!$B$39:$B$782,V$47)+'СЕТ СН'!$G$11+СВЦЭМ!$D$10+'СЕТ СН'!$G$6-'СЕТ СН'!$G$23</f>
        <v>1221.4447920999999</v>
      </c>
      <c r="W51" s="36">
        <f>SUMIFS(СВЦЭМ!$D$39:$D$782,СВЦЭМ!$A$39:$A$782,$A51,СВЦЭМ!$B$39:$B$782,W$47)+'СЕТ СН'!$G$11+СВЦЭМ!$D$10+'СЕТ СН'!$G$6-'СЕТ СН'!$G$23</f>
        <v>1247.8783774999999</v>
      </c>
      <c r="X51" s="36">
        <f>SUMIFS(СВЦЭМ!$D$39:$D$782,СВЦЭМ!$A$39:$A$782,$A51,СВЦЭМ!$B$39:$B$782,X$47)+'СЕТ СН'!$G$11+СВЦЭМ!$D$10+'СЕТ СН'!$G$6-'СЕТ СН'!$G$23</f>
        <v>1274.89999715</v>
      </c>
      <c r="Y51" s="36">
        <f>SUMIFS(СВЦЭМ!$D$39:$D$782,СВЦЭМ!$A$39:$A$782,$A51,СВЦЭМ!$B$39:$B$782,Y$47)+'СЕТ СН'!$G$11+СВЦЭМ!$D$10+'СЕТ СН'!$G$6-'СЕТ СН'!$G$23</f>
        <v>1283.74109776</v>
      </c>
    </row>
    <row r="52" spans="1:25" ht="15.75" x14ac:dyDescent="0.2">
      <c r="A52" s="35">
        <f t="shared" si="1"/>
        <v>44625</v>
      </c>
      <c r="B52" s="36">
        <f>SUMIFS(СВЦЭМ!$D$39:$D$782,СВЦЭМ!$A$39:$A$782,$A52,СВЦЭМ!$B$39:$B$782,B$47)+'СЕТ СН'!$G$11+СВЦЭМ!$D$10+'СЕТ СН'!$G$6-'СЕТ СН'!$G$23</f>
        <v>1291.1899778</v>
      </c>
      <c r="C52" s="36">
        <f>SUMIFS(СВЦЭМ!$D$39:$D$782,СВЦЭМ!$A$39:$A$782,$A52,СВЦЭМ!$B$39:$B$782,C$47)+'СЕТ СН'!$G$11+СВЦЭМ!$D$10+'СЕТ СН'!$G$6-'СЕТ СН'!$G$23</f>
        <v>1321.7850136099999</v>
      </c>
      <c r="D52" s="36">
        <f>SUMIFS(СВЦЭМ!$D$39:$D$782,СВЦЭМ!$A$39:$A$782,$A52,СВЦЭМ!$B$39:$B$782,D$47)+'СЕТ СН'!$G$11+СВЦЭМ!$D$10+'СЕТ СН'!$G$6-'СЕТ СН'!$G$23</f>
        <v>1358.25257046</v>
      </c>
      <c r="E52" s="36">
        <f>SUMIFS(СВЦЭМ!$D$39:$D$782,СВЦЭМ!$A$39:$A$782,$A52,СВЦЭМ!$B$39:$B$782,E$47)+'СЕТ СН'!$G$11+СВЦЭМ!$D$10+'СЕТ СН'!$G$6-'СЕТ СН'!$G$23</f>
        <v>1376.32710716</v>
      </c>
      <c r="F52" s="36">
        <f>SUMIFS(СВЦЭМ!$D$39:$D$782,СВЦЭМ!$A$39:$A$782,$A52,СВЦЭМ!$B$39:$B$782,F$47)+'СЕТ СН'!$G$11+СВЦЭМ!$D$10+'СЕТ СН'!$G$6-'СЕТ СН'!$G$23</f>
        <v>1388.67418271</v>
      </c>
      <c r="G52" s="36">
        <f>SUMIFS(СВЦЭМ!$D$39:$D$782,СВЦЭМ!$A$39:$A$782,$A52,СВЦЭМ!$B$39:$B$782,G$47)+'СЕТ СН'!$G$11+СВЦЭМ!$D$10+'СЕТ СН'!$G$6-'СЕТ СН'!$G$23</f>
        <v>1358.23486278</v>
      </c>
      <c r="H52" s="36">
        <f>SUMIFS(СВЦЭМ!$D$39:$D$782,СВЦЭМ!$A$39:$A$782,$A52,СВЦЭМ!$B$39:$B$782,H$47)+'СЕТ СН'!$G$11+СВЦЭМ!$D$10+'СЕТ СН'!$G$6-'СЕТ СН'!$G$23</f>
        <v>1297.68203748</v>
      </c>
      <c r="I52" s="36">
        <f>SUMIFS(СВЦЭМ!$D$39:$D$782,СВЦЭМ!$A$39:$A$782,$A52,СВЦЭМ!$B$39:$B$782,I$47)+'СЕТ СН'!$G$11+СВЦЭМ!$D$10+'СЕТ СН'!$G$6-'СЕТ СН'!$G$23</f>
        <v>1230.9487060699998</v>
      </c>
      <c r="J52" s="36">
        <f>SUMIFS(СВЦЭМ!$D$39:$D$782,СВЦЭМ!$A$39:$A$782,$A52,СВЦЭМ!$B$39:$B$782,J$47)+'СЕТ СН'!$G$11+СВЦЭМ!$D$10+'СЕТ СН'!$G$6-'СЕТ СН'!$G$23</f>
        <v>1220.4433172199999</v>
      </c>
      <c r="K52" s="36">
        <f>SUMIFS(СВЦЭМ!$D$39:$D$782,СВЦЭМ!$A$39:$A$782,$A52,СВЦЭМ!$B$39:$B$782,K$47)+'СЕТ СН'!$G$11+СВЦЭМ!$D$10+'СЕТ СН'!$G$6-'СЕТ СН'!$G$23</f>
        <v>1228.1765539200001</v>
      </c>
      <c r="L52" s="36">
        <f>SUMIFS(СВЦЭМ!$D$39:$D$782,СВЦЭМ!$A$39:$A$782,$A52,СВЦЭМ!$B$39:$B$782,L$47)+'СЕТ СН'!$G$11+СВЦЭМ!$D$10+'СЕТ СН'!$G$6-'СЕТ СН'!$G$23</f>
        <v>1232.4416374299999</v>
      </c>
      <c r="M52" s="36">
        <f>SUMIFS(СВЦЭМ!$D$39:$D$782,СВЦЭМ!$A$39:$A$782,$A52,СВЦЭМ!$B$39:$B$782,M$47)+'СЕТ СН'!$G$11+СВЦЭМ!$D$10+'СЕТ СН'!$G$6-'СЕТ СН'!$G$23</f>
        <v>1253.70991082</v>
      </c>
      <c r="N52" s="36">
        <f>SUMIFS(СВЦЭМ!$D$39:$D$782,СВЦЭМ!$A$39:$A$782,$A52,СВЦЭМ!$B$39:$B$782,N$47)+'СЕТ СН'!$G$11+СВЦЭМ!$D$10+'СЕТ СН'!$G$6-'СЕТ СН'!$G$23</f>
        <v>1285.16302774</v>
      </c>
      <c r="O52" s="36">
        <f>SUMIFS(СВЦЭМ!$D$39:$D$782,СВЦЭМ!$A$39:$A$782,$A52,СВЦЭМ!$B$39:$B$782,O$47)+'СЕТ СН'!$G$11+СВЦЭМ!$D$10+'СЕТ СН'!$G$6-'СЕТ СН'!$G$23</f>
        <v>1333.27213878</v>
      </c>
      <c r="P52" s="36">
        <f>SUMIFS(СВЦЭМ!$D$39:$D$782,СВЦЭМ!$A$39:$A$782,$A52,СВЦЭМ!$B$39:$B$782,P$47)+'СЕТ СН'!$G$11+СВЦЭМ!$D$10+'СЕТ СН'!$G$6-'СЕТ СН'!$G$23</f>
        <v>1344.04062125</v>
      </c>
      <c r="Q52" s="36">
        <f>SUMIFS(СВЦЭМ!$D$39:$D$782,СВЦЭМ!$A$39:$A$782,$A52,СВЦЭМ!$B$39:$B$782,Q$47)+'СЕТ СН'!$G$11+СВЦЭМ!$D$10+'СЕТ СН'!$G$6-'СЕТ СН'!$G$23</f>
        <v>1327.4144299</v>
      </c>
      <c r="R52" s="36">
        <f>SUMIFS(СВЦЭМ!$D$39:$D$782,СВЦЭМ!$A$39:$A$782,$A52,СВЦЭМ!$B$39:$B$782,R$47)+'СЕТ СН'!$G$11+СВЦЭМ!$D$10+'СЕТ СН'!$G$6-'СЕТ СН'!$G$23</f>
        <v>1282.8774826199999</v>
      </c>
      <c r="S52" s="36">
        <f>SUMIFS(СВЦЭМ!$D$39:$D$782,СВЦЭМ!$A$39:$A$782,$A52,СВЦЭМ!$B$39:$B$782,S$47)+'СЕТ СН'!$G$11+СВЦЭМ!$D$10+'СЕТ СН'!$G$6-'СЕТ СН'!$G$23</f>
        <v>1236.1027153299999</v>
      </c>
      <c r="T52" s="36">
        <f>SUMIFS(СВЦЭМ!$D$39:$D$782,СВЦЭМ!$A$39:$A$782,$A52,СВЦЭМ!$B$39:$B$782,T$47)+'СЕТ СН'!$G$11+СВЦЭМ!$D$10+'СЕТ СН'!$G$6-'СЕТ СН'!$G$23</f>
        <v>1198.6147340299999</v>
      </c>
      <c r="U52" s="36">
        <f>SUMIFS(СВЦЭМ!$D$39:$D$782,СВЦЭМ!$A$39:$A$782,$A52,СВЦЭМ!$B$39:$B$782,U$47)+'СЕТ СН'!$G$11+СВЦЭМ!$D$10+'СЕТ СН'!$G$6-'СЕТ СН'!$G$23</f>
        <v>1190.7577774299998</v>
      </c>
      <c r="V52" s="36">
        <f>SUMIFS(СВЦЭМ!$D$39:$D$782,СВЦЭМ!$A$39:$A$782,$A52,СВЦЭМ!$B$39:$B$782,V$47)+'СЕТ СН'!$G$11+СВЦЭМ!$D$10+'СЕТ СН'!$G$6-'СЕТ СН'!$G$23</f>
        <v>1202.8276877399999</v>
      </c>
      <c r="W52" s="36">
        <f>SUMIFS(СВЦЭМ!$D$39:$D$782,СВЦЭМ!$A$39:$A$782,$A52,СВЦЭМ!$B$39:$B$782,W$47)+'СЕТ СН'!$G$11+СВЦЭМ!$D$10+'СЕТ СН'!$G$6-'СЕТ СН'!$G$23</f>
        <v>1223.36941974</v>
      </c>
      <c r="X52" s="36">
        <f>SUMIFS(СВЦЭМ!$D$39:$D$782,СВЦЭМ!$A$39:$A$782,$A52,СВЦЭМ!$B$39:$B$782,X$47)+'СЕТ СН'!$G$11+СВЦЭМ!$D$10+'СЕТ СН'!$G$6-'СЕТ СН'!$G$23</f>
        <v>1241.5506622999999</v>
      </c>
      <c r="Y52" s="36">
        <f>SUMIFS(СВЦЭМ!$D$39:$D$782,СВЦЭМ!$A$39:$A$782,$A52,СВЦЭМ!$B$39:$B$782,Y$47)+'СЕТ СН'!$G$11+СВЦЭМ!$D$10+'СЕТ СН'!$G$6-'СЕТ СН'!$G$23</f>
        <v>1213.42697548</v>
      </c>
    </row>
    <row r="53" spans="1:25" ht="15.75" x14ac:dyDescent="0.2">
      <c r="A53" s="35">
        <f t="shared" si="1"/>
        <v>44626</v>
      </c>
      <c r="B53" s="36">
        <f>SUMIFS(СВЦЭМ!$D$39:$D$782,СВЦЭМ!$A$39:$A$782,$A53,СВЦЭМ!$B$39:$B$782,B$47)+'СЕТ СН'!$G$11+СВЦЭМ!$D$10+'СЕТ СН'!$G$6-'СЕТ СН'!$G$23</f>
        <v>1222.6156170199999</v>
      </c>
      <c r="C53" s="36">
        <f>SUMIFS(СВЦЭМ!$D$39:$D$782,СВЦЭМ!$A$39:$A$782,$A53,СВЦЭМ!$B$39:$B$782,C$47)+'СЕТ СН'!$G$11+СВЦЭМ!$D$10+'СЕТ СН'!$G$6-'СЕТ СН'!$G$23</f>
        <v>1236.8392850600001</v>
      </c>
      <c r="D53" s="36">
        <f>SUMIFS(СВЦЭМ!$D$39:$D$782,СВЦЭМ!$A$39:$A$782,$A53,СВЦЭМ!$B$39:$B$782,D$47)+'СЕТ СН'!$G$11+СВЦЭМ!$D$10+'СЕТ СН'!$G$6-'СЕТ СН'!$G$23</f>
        <v>1303.9408659599999</v>
      </c>
      <c r="E53" s="36">
        <f>SUMIFS(СВЦЭМ!$D$39:$D$782,СВЦЭМ!$A$39:$A$782,$A53,СВЦЭМ!$B$39:$B$782,E$47)+'СЕТ СН'!$G$11+СВЦЭМ!$D$10+'СЕТ СН'!$G$6-'СЕТ СН'!$G$23</f>
        <v>1345.56737456</v>
      </c>
      <c r="F53" s="36">
        <f>SUMIFS(СВЦЭМ!$D$39:$D$782,СВЦЭМ!$A$39:$A$782,$A53,СВЦЭМ!$B$39:$B$782,F$47)+'СЕТ СН'!$G$11+СВЦЭМ!$D$10+'СЕТ СН'!$G$6-'СЕТ СН'!$G$23</f>
        <v>1350.58537948</v>
      </c>
      <c r="G53" s="36">
        <f>SUMIFS(СВЦЭМ!$D$39:$D$782,СВЦЭМ!$A$39:$A$782,$A53,СВЦЭМ!$B$39:$B$782,G$47)+'СЕТ СН'!$G$11+СВЦЭМ!$D$10+'СЕТ СН'!$G$6-'СЕТ СН'!$G$23</f>
        <v>1347.05854462</v>
      </c>
      <c r="H53" s="36">
        <f>SUMIFS(СВЦЭМ!$D$39:$D$782,СВЦЭМ!$A$39:$A$782,$A53,СВЦЭМ!$B$39:$B$782,H$47)+'СЕТ СН'!$G$11+СВЦЭМ!$D$10+'СЕТ СН'!$G$6-'СЕТ СН'!$G$23</f>
        <v>1322.8488155699999</v>
      </c>
      <c r="I53" s="36">
        <f>SUMIFS(СВЦЭМ!$D$39:$D$782,СВЦЭМ!$A$39:$A$782,$A53,СВЦЭМ!$B$39:$B$782,I$47)+'СЕТ СН'!$G$11+СВЦЭМ!$D$10+'СЕТ СН'!$G$6-'СЕТ СН'!$G$23</f>
        <v>1220.8996815399998</v>
      </c>
      <c r="J53" s="36">
        <f>SUMIFS(СВЦЭМ!$D$39:$D$782,СВЦЭМ!$A$39:$A$782,$A53,СВЦЭМ!$B$39:$B$782,J$47)+'СЕТ СН'!$G$11+СВЦЭМ!$D$10+'СЕТ СН'!$G$6-'СЕТ СН'!$G$23</f>
        <v>1164.82568606</v>
      </c>
      <c r="K53" s="36">
        <f>SUMIFS(СВЦЭМ!$D$39:$D$782,СВЦЭМ!$A$39:$A$782,$A53,СВЦЭМ!$B$39:$B$782,K$47)+'СЕТ СН'!$G$11+СВЦЭМ!$D$10+'СЕТ СН'!$G$6-'СЕТ СН'!$G$23</f>
        <v>1138.8481023100001</v>
      </c>
      <c r="L53" s="36">
        <f>SUMIFS(СВЦЭМ!$D$39:$D$782,СВЦЭМ!$A$39:$A$782,$A53,СВЦЭМ!$B$39:$B$782,L$47)+'СЕТ СН'!$G$11+СВЦЭМ!$D$10+'СЕТ СН'!$G$6-'СЕТ СН'!$G$23</f>
        <v>1147.2168084899999</v>
      </c>
      <c r="M53" s="36">
        <f>SUMIFS(СВЦЭМ!$D$39:$D$782,СВЦЭМ!$A$39:$A$782,$A53,СВЦЭМ!$B$39:$B$782,M$47)+'СЕТ СН'!$G$11+СВЦЭМ!$D$10+'СЕТ СН'!$G$6-'СЕТ СН'!$G$23</f>
        <v>1162.9493364299999</v>
      </c>
      <c r="N53" s="36">
        <f>SUMIFS(СВЦЭМ!$D$39:$D$782,СВЦЭМ!$A$39:$A$782,$A53,СВЦЭМ!$B$39:$B$782,N$47)+'СЕТ СН'!$G$11+СВЦЭМ!$D$10+'СЕТ СН'!$G$6-'СЕТ СН'!$G$23</f>
        <v>1224.3602843900001</v>
      </c>
      <c r="O53" s="36">
        <f>SUMIFS(СВЦЭМ!$D$39:$D$782,СВЦЭМ!$A$39:$A$782,$A53,СВЦЭМ!$B$39:$B$782,O$47)+'СЕТ СН'!$G$11+СВЦЭМ!$D$10+'СЕТ СН'!$G$6-'СЕТ СН'!$G$23</f>
        <v>1273.3295300099999</v>
      </c>
      <c r="P53" s="36">
        <f>SUMIFS(СВЦЭМ!$D$39:$D$782,СВЦЭМ!$A$39:$A$782,$A53,СВЦЭМ!$B$39:$B$782,P$47)+'СЕТ СН'!$G$11+СВЦЭМ!$D$10+'СЕТ СН'!$G$6-'СЕТ СН'!$G$23</f>
        <v>1288.9514717499999</v>
      </c>
      <c r="Q53" s="36">
        <f>SUMIFS(СВЦЭМ!$D$39:$D$782,СВЦЭМ!$A$39:$A$782,$A53,СВЦЭМ!$B$39:$B$782,Q$47)+'СЕТ СН'!$G$11+СВЦЭМ!$D$10+'СЕТ СН'!$G$6-'СЕТ СН'!$G$23</f>
        <v>1276.45351398</v>
      </c>
      <c r="R53" s="36">
        <f>SUMIFS(СВЦЭМ!$D$39:$D$782,СВЦЭМ!$A$39:$A$782,$A53,СВЦЭМ!$B$39:$B$782,R$47)+'СЕТ СН'!$G$11+СВЦЭМ!$D$10+'СЕТ СН'!$G$6-'СЕТ СН'!$G$23</f>
        <v>1237.08130063</v>
      </c>
      <c r="S53" s="36">
        <f>SUMIFS(СВЦЭМ!$D$39:$D$782,СВЦЭМ!$A$39:$A$782,$A53,СВЦЭМ!$B$39:$B$782,S$47)+'СЕТ СН'!$G$11+СВЦЭМ!$D$10+'СЕТ СН'!$G$6-'СЕТ СН'!$G$23</f>
        <v>1184.3597400200001</v>
      </c>
      <c r="T53" s="36">
        <f>SUMIFS(СВЦЭМ!$D$39:$D$782,СВЦЭМ!$A$39:$A$782,$A53,СВЦЭМ!$B$39:$B$782,T$47)+'СЕТ СН'!$G$11+СВЦЭМ!$D$10+'СЕТ СН'!$G$6-'СЕТ СН'!$G$23</f>
        <v>1149.2680716300001</v>
      </c>
      <c r="U53" s="36">
        <f>SUMIFS(СВЦЭМ!$D$39:$D$782,СВЦЭМ!$A$39:$A$782,$A53,СВЦЭМ!$B$39:$B$782,U$47)+'СЕТ СН'!$G$11+СВЦЭМ!$D$10+'СЕТ СН'!$G$6-'СЕТ СН'!$G$23</f>
        <v>1121.0284945000001</v>
      </c>
      <c r="V53" s="36">
        <f>SUMIFS(СВЦЭМ!$D$39:$D$782,СВЦЭМ!$A$39:$A$782,$A53,СВЦЭМ!$B$39:$B$782,V$47)+'СЕТ СН'!$G$11+СВЦЭМ!$D$10+'СЕТ СН'!$G$6-'СЕТ СН'!$G$23</f>
        <v>1122.6659678599999</v>
      </c>
      <c r="W53" s="36">
        <f>SUMIFS(СВЦЭМ!$D$39:$D$782,СВЦЭМ!$A$39:$A$782,$A53,СВЦЭМ!$B$39:$B$782,W$47)+'СЕТ СН'!$G$11+СВЦЭМ!$D$10+'СЕТ СН'!$G$6-'СЕТ СН'!$G$23</f>
        <v>1136.44198959</v>
      </c>
      <c r="X53" s="36">
        <f>SUMIFS(СВЦЭМ!$D$39:$D$782,СВЦЭМ!$A$39:$A$782,$A53,СВЦЭМ!$B$39:$B$782,X$47)+'СЕТ СН'!$G$11+СВЦЭМ!$D$10+'СЕТ СН'!$G$6-'СЕТ СН'!$G$23</f>
        <v>1166.0240622399999</v>
      </c>
      <c r="Y53" s="36">
        <f>SUMIFS(СВЦЭМ!$D$39:$D$782,СВЦЭМ!$A$39:$A$782,$A53,СВЦЭМ!$B$39:$B$782,Y$47)+'СЕТ СН'!$G$11+СВЦЭМ!$D$10+'СЕТ СН'!$G$6-'СЕТ СН'!$G$23</f>
        <v>1185.7504368</v>
      </c>
    </row>
    <row r="54" spans="1:25" ht="15.75" x14ac:dyDescent="0.2">
      <c r="A54" s="35">
        <f t="shared" si="1"/>
        <v>44627</v>
      </c>
      <c r="B54" s="36">
        <f>SUMIFS(СВЦЭМ!$D$39:$D$782,СВЦЭМ!$A$39:$A$782,$A54,СВЦЭМ!$B$39:$B$782,B$47)+'СЕТ СН'!$G$11+СВЦЭМ!$D$10+'СЕТ СН'!$G$6-'СЕТ СН'!$G$23</f>
        <v>1196.86214509</v>
      </c>
      <c r="C54" s="36">
        <f>SUMIFS(СВЦЭМ!$D$39:$D$782,СВЦЭМ!$A$39:$A$782,$A54,СВЦЭМ!$B$39:$B$782,C$47)+'СЕТ СН'!$G$11+СВЦЭМ!$D$10+'СЕТ СН'!$G$6-'СЕТ СН'!$G$23</f>
        <v>1242.2798284200001</v>
      </c>
      <c r="D54" s="36">
        <f>SUMIFS(СВЦЭМ!$D$39:$D$782,СВЦЭМ!$A$39:$A$782,$A54,СВЦЭМ!$B$39:$B$782,D$47)+'СЕТ СН'!$G$11+СВЦЭМ!$D$10+'СЕТ СН'!$G$6-'СЕТ СН'!$G$23</f>
        <v>1301.9981476799999</v>
      </c>
      <c r="E54" s="36">
        <f>SUMIFS(СВЦЭМ!$D$39:$D$782,СВЦЭМ!$A$39:$A$782,$A54,СВЦЭМ!$B$39:$B$782,E$47)+'СЕТ СН'!$G$11+СВЦЭМ!$D$10+'СЕТ СН'!$G$6-'СЕТ СН'!$G$23</f>
        <v>1338.3437314400001</v>
      </c>
      <c r="F54" s="36">
        <f>SUMIFS(СВЦЭМ!$D$39:$D$782,СВЦЭМ!$A$39:$A$782,$A54,СВЦЭМ!$B$39:$B$782,F$47)+'СЕТ СН'!$G$11+СВЦЭМ!$D$10+'СЕТ СН'!$G$6-'СЕТ СН'!$G$23</f>
        <v>1350.82957622</v>
      </c>
      <c r="G54" s="36">
        <f>SUMIFS(СВЦЭМ!$D$39:$D$782,СВЦЭМ!$A$39:$A$782,$A54,СВЦЭМ!$B$39:$B$782,G$47)+'СЕТ СН'!$G$11+СВЦЭМ!$D$10+'СЕТ СН'!$G$6-'СЕТ СН'!$G$23</f>
        <v>1340.55058063</v>
      </c>
      <c r="H54" s="36">
        <f>SUMIFS(СВЦЭМ!$D$39:$D$782,СВЦЭМ!$A$39:$A$782,$A54,СВЦЭМ!$B$39:$B$782,H$47)+'СЕТ СН'!$G$11+СВЦЭМ!$D$10+'СЕТ СН'!$G$6-'СЕТ СН'!$G$23</f>
        <v>1306.9167479999999</v>
      </c>
      <c r="I54" s="36">
        <f>SUMIFS(СВЦЭМ!$D$39:$D$782,СВЦЭМ!$A$39:$A$782,$A54,СВЦЭМ!$B$39:$B$782,I$47)+'СЕТ СН'!$G$11+СВЦЭМ!$D$10+'СЕТ СН'!$G$6-'СЕТ СН'!$G$23</f>
        <v>1230.84122723</v>
      </c>
      <c r="J54" s="36">
        <f>SUMIFS(СВЦЭМ!$D$39:$D$782,СВЦЭМ!$A$39:$A$782,$A54,СВЦЭМ!$B$39:$B$782,J$47)+'СЕТ СН'!$G$11+СВЦЭМ!$D$10+'СЕТ СН'!$G$6-'СЕТ СН'!$G$23</f>
        <v>1158.5033846599999</v>
      </c>
      <c r="K54" s="36">
        <f>SUMIFS(СВЦЭМ!$D$39:$D$782,СВЦЭМ!$A$39:$A$782,$A54,СВЦЭМ!$B$39:$B$782,K$47)+'СЕТ СН'!$G$11+СВЦЭМ!$D$10+'СЕТ СН'!$G$6-'СЕТ СН'!$G$23</f>
        <v>1144.3797148200001</v>
      </c>
      <c r="L54" s="36">
        <f>SUMIFS(СВЦЭМ!$D$39:$D$782,СВЦЭМ!$A$39:$A$782,$A54,СВЦЭМ!$B$39:$B$782,L$47)+'СЕТ СН'!$G$11+СВЦЭМ!$D$10+'СЕТ СН'!$G$6-'СЕТ СН'!$G$23</f>
        <v>1142.7210147000001</v>
      </c>
      <c r="M54" s="36">
        <f>SUMIFS(СВЦЭМ!$D$39:$D$782,СВЦЭМ!$A$39:$A$782,$A54,СВЦЭМ!$B$39:$B$782,M$47)+'СЕТ СН'!$G$11+СВЦЭМ!$D$10+'СЕТ СН'!$G$6-'СЕТ СН'!$G$23</f>
        <v>1189.2873210399998</v>
      </c>
      <c r="N54" s="36">
        <f>SUMIFS(СВЦЭМ!$D$39:$D$782,СВЦЭМ!$A$39:$A$782,$A54,СВЦЭМ!$B$39:$B$782,N$47)+'СЕТ СН'!$G$11+СВЦЭМ!$D$10+'СЕТ СН'!$G$6-'СЕТ СН'!$G$23</f>
        <v>1257.5686754599999</v>
      </c>
      <c r="O54" s="36">
        <f>SUMIFS(СВЦЭМ!$D$39:$D$782,СВЦЭМ!$A$39:$A$782,$A54,СВЦЭМ!$B$39:$B$782,O$47)+'СЕТ СН'!$G$11+СВЦЭМ!$D$10+'СЕТ СН'!$G$6-'СЕТ СН'!$G$23</f>
        <v>1309.24528534</v>
      </c>
      <c r="P54" s="36">
        <f>SUMIFS(СВЦЭМ!$D$39:$D$782,СВЦЭМ!$A$39:$A$782,$A54,СВЦЭМ!$B$39:$B$782,P$47)+'СЕТ СН'!$G$11+СВЦЭМ!$D$10+'СЕТ СН'!$G$6-'СЕТ СН'!$G$23</f>
        <v>1309.6235677899999</v>
      </c>
      <c r="Q54" s="36">
        <f>SUMIFS(СВЦЭМ!$D$39:$D$782,СВЦЭМ!$A$39:$A$782,$A54,СВЦЭМ!$B$39:$B$782,Q$47)+'СЕТ СН'!$G$11+СВЦЭМ!$D$10+'СЕТ СН'!$G$6-'СЕТ СН'!$G$23</f>
        <v>1285.69170416</v>
      </c>
      <c r="R54" s="36">
        <f>SUMIFS(СВЦЭМ!$D$39:$D$782,СВЦЭМ!$A$39:$A$782,$A54,СВЦЭМ!$B$39:$B$782,R$47)+'СЕТ СН'!$G$11+СВЦЭМ!$D$10+'СЕТ СН'!$G$6-'СЕТ СН'!$G$23</f>
        <v>1243.8463580099999</v>
      </c>
      <c r="S54" s="36">
        <f>SUMIFS(СВЦЭМ!$D$39:$D$782,СВЦЭМ!$A$39:$A$782,$A54,СВЦЭМ!$B$39:$B$782,S$47)+'СЕТ СН'!$G$11+СВЦЭМ!$D$10+'СЕТ СН'!$G$6-'СЕТ СН'!$G$23</f>
        <v>1202.9051712800001</v>
      </c>
      <c r="T54" s="36">
        <f>SUMIFS(СВЦЭМ!$D$39:$D$782,СВЦЭМ!$A$39:$A$782,$A54,СВЦЭМ!$B$39:$B$782,T$47)+'СЕТ СН'!$G$11+СВЦЭМ!$D$10+'СЕТ СН'!$G$6-'СЕТ СН'!$G$23</f>
        <v>1170.87950041</v>
      </c>
      <c r="U54" s="36">
        <f>SUMIFS(СВЦЭМ!$D$39:$D$782,СВЦЭМ!$A$39:$A$782,$A54,СВЦЭМ!$B$39:$B$782,U$47)+'СЕТ СН'!$G$11+СВЦЭМ!$D$10+'СЕТ СН'!$G$6-'СЕТ СН'!$G$23</f>
        <v>1135.96490969</v>
      </c>
      <c r="V54" s="36">
        <f>SUMIFS(СВЦЭМ!$D$39:$D$782,СВЦЭМ!$A$39:$A$782,$A54,СВЦЭМ!$B$39:$B$782,V$47)+'СЕТ СН'!$G$11+СВЦЭМ!$D$10+'СЕТ СН'!$G$6-'СЕТ СН'!$G$23</f>
        <v>1133.8098244400001</v>
      </c>
      <c r="W54" s="36">
        <f>SUMIFS(СВЦЭМ!$D$39:$D$782,СВЦЭМ!$A$39:$A$782,$A54,СВЦЭМ!$B$39:$B$782,W$47)+'СЕТ СН'!$G$11+СВЦЭМ!$D$10+'СЕТ СН'!$G$6-'СЕТ СН'!$G$23</f>
        <v>1154.4360306799999</v>
      </c>
      <c r="X54" s="36">
        <f>SUMIFS(СВЦЭМ!$D$39:$D$782,СВЦЭМ!$A$39:$A$782,$A54,СВЦЭМ!$B$39:$B$782,X$47)+'СЕТ СН'!$G$11+СВЦЭМ!$D$10+'СЕТ СН'!$G$6-'СЕТ СН'!$G$23</f>
        <v>1187.09533872</v>
      </c>
      <c r="Y54" s="36">
        <f>SUMIFS(СВЦЭМ!$D$39:$D$782,СВЦЭМ!$A$39:$A$782,$A54,СВЦЭМ!$B$39:$B$782,Y$47)+'СЕТ СН'!$G$11+СВЦЭМ!$D$10+'СЕТ СН'!$G$6-'СЕТ СН'!$G$23</f>
        <v>1218.68876557</v>
      </c>
    </row>
    <row r="55" spans="1:25" ht="15.75" x14ac:dyDescent="0.2">
      <c r="A55" s="35">
        <f t="shared" si="1"/>
        <v>44628</v>
      </c>
      <c r="B55" s="36">
        <f>SUMIFS(СВЦЭМ!$D$39:$D$782,СВЦЭМ!$A$39:$A$782,$A55,СВЦЭМ!$B$39:$B$782,B$47)+'СЕТ СН'!$G$11+СВЦЭМ!$D$10+'СЕТ СН'!$G$6-'СЕТ СН'!$G$23</f>
        <v>1201.87131862</v>
      </c>
      <c r="C55" s="36">
        <f>SUMIFS(СВЦЭМ!$D$39:$D$782,СВЦЭМ!$A$39:$A$782,$A55,СВЦЭМ!$B$39:$B$782,C$47)+'СЕТ СН'!$G$11+СВЦЭМ!$D$10+'СЕТ СН'!$G$6-'СЕТ СН'!$G$23</f>
        <v>1237.84413204</v>
      </c>
      <c r="D55" s="36">
        <f>SUMIFS(СВЦЭМ!$D$39:$D$782,СВЦЭМ!$A$39:$A$782,$A55,СВЦЭМ!$B$39:$B$782,D$47)+'СЕТ СН'!$G$11+СВЦЭМ!$D$10+'СЕТ СН'!$G$6-'СЕТ СН'!$G$23</f>
        <v>1285.74461195</v>
      </c>
      <c r="E55" s="36">
        <f>SUMIFS(СВЦЭМ!$D$39:$D$782,СВЦЭМ!$A$39:$A$782,$A55,СВЦЭМ!$B$39:$B$782,E$47)+'СЕТ СН'!$G$11+СВЦЭМ!$D$10+'СЕТ СН'!$G$6-'СЕТ СН'!$G$23</f>
        <v>1318.6153004499999</v>
      </c>
      <c r="F55" s="36">
        <f>SUMIFS(СВЦЭМ!$D$39:$D$782,СВЦЭМ!$A$39:$A$782,$A55,СВЦЭМ!$B$39:$B$782,F$47)+'СЕТ СН'!$G$11+СВЦЭМ!$D$10+'СЕТ СН'!$G$6-'СЕТ СН'!$G$23</f>
        <v>1334.3900309799999</v>
      </c>
      <c r="G55" s="36">
        <f>SUMIFS(СВЦЭМ!$D$39:$D$782,СВЦЭМ!$A$39:$A$782,$A55,СВЦЭМ!$B$39:$B$782,G$47)+'СЕТ СН'!$G$11+СВЦЭМ!$D$10+'СЕТ СН'!$G$6-'СЕТ СН'!$G$23</f>
        <v>1330.2562415899999</v>
      </c>
      <c r="H55" s="36">
        <f>SUMIFS(СВЦЭМ!$D$39:$D$782,СВЦЭМ!$A$39:$A$782,$A55,СВЦЭМ!$B$39:$B$782,H$47)+'СЕТ СН'!$G$11+СВЦЭМ!$D$10+'СЕТ СН'!$G$6-'СЕТ СН'!$G$23</f>
        <v>1307.78605384</v>
      </c>
      <c r="I55" s="36">
        <f>SUMIFS(СВЦЭМ!$D$39:$D$782,СВЦЭМ!$A$39:$A$782,$A55,СВЦЭМ!$B$39:$B$782,I$47)+'СЕТ СН'!$G$11+СВЦЭМ!$D$10+'СЕТ СН'!$G$6-'СЕТ СН'!$G$23</f>
        <v>1227.2848362899999</v>
      </c>
      <c r="J55" s="36">
        <f>SUMIFS(СВЦЭМ!$D$39:$D$782,СВЦЭМ!$A$39:$A$782,$A55,СВЦЭМ!$B$39:$B$782,J$47)+'СЕТ СН'!$G$11+СВЦЭМ!$D$10+'СЕТ СН'!$G$6-'СЕТ СН'!$G$23</f>
        <v>1149.2472110900001</v>
      </c>
      <c r="K55" s="36">
        <f>SUMIFS(СВЦЭМ!$D$39:$D$782,СВЦЭМ!$A$39:$A$782,$A55,СВЦЭМ!$B$39:$B$782,K$47)+'СЕТ СН'!$G$11+СВЦЭМ!$D$10+'СЕТ СН'!$G$6-'СЕТ СН'!$G$23</f>
        <v>1142.8894363700001</v>
      </c>
      <c r="L55" s="36">
        <f>SUMIFS(СВЦЭМ!$D$39:$D$782,СВЦЭМ!$A$39:$A$782,$A55,СВЦЭМ!$B$39:$B$782,L$47)+'СЕТ СН'!$G$11+СВЦЭМ!$D$10+'СЕТ СН'!$G$6-'СЕТ СН'!$G$23</f>
        <v>1142.7626353800001</v>
      </c>
      <c r="M55" s="36">
        <f>SUMIFS(СВЦЭМ!$D$39:$D$782,СВЦЭМ!$A$39:$A$782,$A55,СВЦЭМ!$B$39:$B$782,M$47)+'СЕТ СН'!$G$11+СВЦЭМ!$D$10+'СЕТ СН'!$G$6-'СЕТ СН'!$G$23</f>
        <v>1203.1554156799998</v>
      </c>
      <c r="N55" s="36">
        <f>SUMIFS(СВЦЭМ!$D$39:$D$782,СВЦЭМ!$A$39:$A$782,$A55,СВЦЭМ!$B$39:$B$782,N$47)+'СЕТ СН'!$G$11+СВЦЭМ!$D$10+'СЕТ СН'!$G$6-'СЕТ СН'!$G$23</f>
        <v>1278.9052236999999</v>
      </c>
      <c r="O55" s="36">
        <f>SUMIFS(СВЦЭМ!$D$39:$D$782,СВЦЭМ!$A$39:$A$782,$A55,СВЦЭМ!$B$39:$B$782,O$47)+'СЕТ СН'!$G$11+СВЦЭМ!$D$10+'СЕТ СН'!$G$6-'СЕТ СН'!$G$23</f>
        <v>1315.6782579399999</v>
      </c>
      <c r="P55" s="36">
        <f>SUMIFS(СВЦЭМ!$D$39:$D$782,СВЦЭМ!$A$39:$A$782,$A55,СВЦЭМ!$B$39:$B$782,P$47)+'СЕТ СН'!$G$11+СВЦЭМ!$D$10+'СЕТ СН'!$G$6-'СЕТ СН'!$G$23</f>
        <v>1317.73099527</v>
      </c>
      <c r="Q55" s="36">
        <f>SUMIFS(СВЦЭМ!$D$39:$D$782,СВЦЭМ!$A$39:$A$782,$A55,СВЦЭМ!$B$39:$B$782,Q$47)+'СЕТ СН'!$G$11+СВЦЭМ!$D$10+'СЕТ СН'!$G$6-'СЕТ СН'!$G$23</f>
        <v>1299.40509127</v>
      </c>
      <c r="R55" s="36">
        <f>SUMIFS(СВЦЭМ!$D$39:$D$782,СВЦЭМ!$A$39:$A$782,$A55,СВЦЭМ!$B$39:$B$782,R$47)+'СЕТ СН'!$G$11+СВЦЭМ!$D$10+'СЕТ СН'!$G$6-'СЕТ СН'!$G$23</f>
        <v>1247.47782691</v>
      </c>
      <c r="S55" s="36">
        <f>SUMIFS(СВЦЭМ!$D$39:$D$782,СВЦЭМ!$A$39:$A$782,$A55,СВЦЭМ!$B$39:$B$782,S$47)+'СЕТ СН'!$G$11+СВЦЭМ!$D$10+'СЕТ СН'!$G$6-'СЕТ СН'!$G$23</f>
        <v>1197.10454168</v>
      </c>
      <c r="T55" s="36">
        <f>SUMIFS(СВЦЭМ!$D$39:$D$782,СВЦЭМ!$A$39:$A$782,$A55,СВЦЭМ!$B$39:$B$782,T$47)+'СЕТ СН'!$G$11+СВЦЭМ!$D$10+'СЕТ СН'!$G$6-'СЕТ СН'!$G$23</f>
        <v>1155.55030986</v>
      </c>
      <c r="U55" s="36">
        <f>SUMIFS(СВЦЭМ!$D$39:$D$782,СВЦЭМ!$A$39:$A$782,$A55,СВЦЭМ!$B$39:$B$782,U$47)+'СЕТ СН'!$G$11+СВЦЭМ!$D$10+'СЕТ СН'!$G$6-'СЕТ СН'!$G$23</f>
        <v>1133.34549105</v>
      </c>
      <c r="V55" s="36">
        <f>SUMIFS(СВЦЭМ!$D$39:$D$782,СВЦЭМ!$A$39:$A$782,$A55,СВЦЭМ!$B$39:$B$782,V$47)+'СЕТ СН'!$G$11+СВЦЭМ!$D$10+'СЕТ СН'!$G$6-'СЕТ СН'!$G$23</f>
        <v>1138.7477130899999</v>
      </c>
      <c r="W55" s="36">
        <f>SUMIFS(СВЦЭМ!$D$39:$D$782,СВЦЭМ!$A$39:$A$782,$A55,СВЦЭМ!$B$39:$B$782,W$47)+'СЕТ СН'!$G$11+СВЦЭМ!$D$10+'СЕТ СН'!$G$6-'СЕТ СН'!$G$23</f>
        <v>1153.3223088899999</v>
      </c>
      <c r="X55" s="36">
        <f>SUMIFS(СВЦЭМ!$D$39:$D$782,СВЦЭМ!$A$39:$A$782,$A55,СВЦЭМ!$B$39:$B$782,X$47)+'СЕТ СН'!$G$11+СВЦЭМ!$D$10+'СЕТ СН'!$G$6-'СЕТ СН'!$G$23</f>
        <v>1181.1577946799998</v>
      </c>
      <c r="Y55" s="36">
        <f>SUMIFS(СВЦЭМ!$D$39:$D$782,СВЦЭМ!$A$39:$A$782,$A55,СВЦЭМ!$B$39:$B$782,Y$47)+'СЕТ СН'!$G$11+СВЦЭМ!$D$10+'СЕТ СН'!$G$6-'СЕТ СН'!$G$23</f>
        <v>1217.39143853</v>
      </c>
    </row>
    <row r="56" spans="1:25" ht="15.75" x14ac:dyDescent="0.2">
      <c r="A56" s="35">
        <f t="shared" si="1"/>
        <v>44629</v>
      </c>
      <c r="B56" s="36">
        <f>SUMIFS(СВЦЭМ!$D$39:$D$782,СВЦЭМ!$A$39:$A$782,$A56,СВЦЭМ!$B$39:$B$782,B$47)+'СЕТ СН'!$G$11+СВЦЭМ!$D$10+'СЕТ СН'!$G$6-'СЕТ СН'!$G$23</f>
        <v>1209.3771902599999</v>
      </c>
      <c r="C56" s="36">
        <f>SUMIFS(СВЦЭМ!$D$39:$D$782,СВЦЭМ!$A$39:$A$782,$A56,СВЦЭМ!$B$39:$B$782,C$47)+'СЕТ СН'!$G$11+СВЦЭМ!$D$10+'СЕТ СН'!$G$6-'СЕТ СН'!$G$23</f>
        <v>1262.47654517</v>
      </c>
      <c r="D56" s="36">
        <f>SUMIFS(СВЦЭМ!$D$39:$D$782,СВЦЭМ!$A$39:$A$782,$A56,СВЦЭМ!$B$39:$B$782,D$47)+'СЕТ СН'!$G$11+СВЦЭМ!$D$10+'СЕТ СН'!$G$6-'СЕТ СН'!$G$23</f>
        <v>1302.83710724</v>
      </c>
      <c r="E56" s="36">
        <f>SUMIFS(СВЦЭМ!$D$39:$D$782,СВЦЭМ!$A$39:$A$782,$A56,СВЦЭМ!$B$39:$B$782,E$47)+'СЕТ СН'!$G$11+СВЦЭМ!$D$10+'СЕТ СН'!$G$6-'СЕТ СН'!$G$23</f>
        <v>1329.4797827800001</v>
      </c>
      <c r="F56" s="36">
        <f>SUMIFS(СВЦЭМ!$D$39:$D$782,СВЦЭМ!$A$39:$A$782,$A56,СВЦЭМ!$B$39:$B$782,F$47)+'СЕТ СН'!$G$11+СВЦЭМ!$D$10+'СЕТ СН'!$G$6-'СЕТ СН'!$G$23</f>
        <v>1361.7450551699999</v>
      </c>
      <c r="G56" s="36">
        <f>SUMIFS(СВЦЭМ!$D$39:$D$782,СВЦЭМ!$A$39:$A$782,$A56,СВЦЭМ!$B$39:$B$782,G$47)+'СЕТ СН'!$G$11+СВЦЭМ!$D$10+'СЕТ СН'!$G$6-'СЕТ СН'!$G$23</f>
        <v>1353.15369829</v>
      </c>
      <c r="H56" s="36">
        <f>SUMIFS(СВЦЭМ!$D$39:$D$782,СВЦЭМ!$A$39:$A$782,$A56,СВЦЭМ!$B$39:$B$782,H$47)+'СЕТ СН'!$G$11+СВЦЭМ!$D$10+'СЕТ СН'!$G$6-'СЕТ СН'!$G$23</f>
        <v>1294.65979524</v>
      </c>
      <c r="I56" s="36">
        <f>SUMIFS(СВЦЭМ!$D$39:$D$782,СВЦЭМ!$A$39:$A$782,$A56,СВЦЭМ!$B$39:$B$782,I$47)+'СЕТ СН'!$G$11+СВЦЭМ!$D$10+'СЕТ СН'!$G$6-'СЕТ СН'!$G$23</f>
        <v>1257.9738059199999</v>
      </c>
      <c r="J56" s="36">
        <f>SUMIFS(СВЦЭМ!$D$39:$D$782,СВЦЭМ!$A$39:$A$782,$A56,СВЦЭМ!$B$39:$B$782,J$47)+'СЕТ СН'!$G$11+СВЦЭМ!$D$10+'СЕТ СН'!$G$6-'СЕТ СН'!$G$23</f>
        <v>1235.4298899599999</v>
      </c>
      <c r="K56" s="36">
        <f>SUMIFS(СВЦЭМ!$D$39:$D$782,СВЦЭМ!$A$39:$A$782,$A56,СВЦЭМ!$B$39:$B$782,K$47)+'СЕТ СН'!$G$11+СВЦЭМ!$D$10+'СЕТ СН'!$G$6-'СЕТ СН'!$G$23</f>
        <v>1224.9590312400001</v>
      </c>
      <c r="L56" s="36">
        <f>SUMIFS(СВЦЭМ!$D$39:$D$782,СВЦЭМ!$A$39:$A$782,$A56,СВЦЭМ!$B$39:$B$782,L$47)+'СЕТ СН'!$G$11+СВЦЭМ!$D$10+'СЕТ СН'!$G$6-'СЕТ СН'!$G$23</f>
        <v>1233.0652754</v>
      </c>
      <c r="M56" s="36">
        <f>SUMIFS(СВЦЭМ!$D$39:$D$782,СВЦЭМ!$A$39:$A$782,$A56,СВЦЭМ!$B$39:$B$782,M$47)+'СЕТ СН'!$G$11+СВЦЭМ!$D$10+'СЕТ СН'!$G$6-'СЕТ СН'!$G$23</f>
        <v>1275.2968005799999</v>
      </c>
      <c r="N56" s="36">
        <f>SUMIFS(СВЦЭМ!$D$39:$D$782,СВЦЭМ!$A$39:$A$782,$A56,СВЦЭМ!$B$39:$B$782,N$47)+'СЕТ СН'!$G$11+СВЦЭМ!$D$10+'СЕТ СН'!$G$6-'СЕТ СН'!$G$23</f>
        <v>1306.1342847799999</v>
      </c>
      <c r="O56" s="36">
        <f>SUMIFS(СВЦЭМ!$D$39:$D$782,СВЦЭМ!$A$39:$A$782,$A56,СВЦЭМ!$B$39:$B$782,O$47)+'СЕТ СН'!$G$11+СВЦЭМ!$D$10+'СЕТ СН'!$G$6-'СЕТ СН'!$G$23</f>
        <v>1348.0324299199999</v>
      </c>
      <c r="P56" s="36">
        <f>SUMIFS(СВЦЭМ!$D$39:$D$782,СВЦЭМ!$A$39:$A$782,$A56,СВЦЭМ!$B$39:$B$782,P$47)+'СЕТ СН'!$G$11+СВЦЭМ!$D$10+'СЕТ СН'!$G$6-'СЕТ СН'!$G$23</f>
        <v>1354.7205007999999</v>
      </c>
      <c r="Q56" s="36">
        <f>SUMIFS(СВЦЭМ!$D$39:$D$782,СВЦЭМ!$A$39:$A$782,$A56,СВЦЭМ!$B$39:$B$782,Q$47)+'СЕТ СН'!$G$11+СВЦЭМ!$D$10+'СЕТ СН'!$G$6-'СЕТ СН'!$G$23</f>
        <v>1343.27327006</v>
      </c>
      <c r="R56" s="36">
        <f>SUMIFS(СВЦЭМ!$D$39:$D$782,СВЦЭМ!$A$39:$A$782,$A56,СВЦЭМ!$B$39:$B$782,R$47)+'СЕТ СН'!$G$11+СВЦЭМ!$D$10+'СЕТ СН'!$G$6-'СЕТ СН'!$G$23</f>
        <v>1305.8006548199999</v>
      </c>
      <c r="S56" s="36">
        <f>SUMIFS(СВЦЭМ!$D$39:$D$782,СВЦЭМ!$A$39:$A$782,$A56,СВЦЭМ!$B$39:$B$782,S$47)+'СЕТ СН'!$G$11+СВЦЭМ!$D$10+'СЕТ СН'!$G$6-'СЕТ СН'!$G$23</f>
        <v>1257.7161798699999</v>
      </c>
      <c r="T56" s="36">
        <f>SUMIFS(СВЦЭМ!$D$39:$D$782,СВЦЭМ!$A$39:$A$782,$A56,СВЦЭМ!$B$39:$B$782,T$47)+'СЕТ СН'!$G$11+СВЦЭМ!$D$10+'СЕТ СН'!$G$6-'СЕТ СН'!$G$23</f>
        <v>1219.8205994699999</v>
      </c>
      <c r="U56" s="36">
        <f>SUMIFS(СВЦЭМ!$D$39:$D$782,СВЦЭМ!$A$39:$A$782,$A56,СВЦЭМ!$B$39:$B$782,U$47)+'СЕТ СН'!$G$11+СВЦЭМ!$D$10+'СЕТ СН'!$G$6-'СЕТ СН'!$G$23</f>
        <v>1195.2313761299999</v>
      </c>
      <c r="V56" s="36">
        <f>SUMIFS(СВЦЭМ!$D$39:$D$782,СВЦЭМ!$A$39:$A$782,$A56,СВЦЭМ!$B$39:$B$782,V$47)+'СЕТ СН'!$G$11+СВЦЭМ!$D$10+'СЕТ СН'!$G$6-'СЕТ СН'!$G$23</f>
        <v>1208.84765146</v>
      </c>
      <c r="W56" s="36">
        <f>SUMIFS(СВЦЭМ!$D$39:$D$782,СВЦЭМ!$A$39:$A$782,$A56,СВЦЭМ!$B$39:$B$782,W$47)+'СЕТ СН'!$G$11+СВЦЭМ!$D$10+'СЕТ СН'!$G$6-'СЕТ СН'!$G$23</f>
        <v>1224.1809863199999</v>
      </c>
      <c r="X56" s="36">
        <f>SUMIFS(СВЦЭМ!$D$39:$D$782,СВЦЭМ!$A$39:$A$782,$A56,СВЦЭМ!$B$39:$B$782,X$47)+'СЕТ СН'!$G$11+СВЦЭМ!$D$10+'СЕТ СН'!$G$6-'СЕТ СН'!$G$23</f>
        <v>1248.3298469399999</v>
      </c>
      <c r="Y56" s="36">
        <f>SUMIFS(СВЦЭМ!$D$39:$D$782,СВЦЭМ!$A$39:$A$782,$A56,СВЦЭМ!$B$39:$B$782,Y$47)+'СЕТ СН'!$G$11+СВЦЭМ!$D$10+'СЕТ СН'!$G$6-'СЕТ СН'!$G$23</f>
        <v>1262.95104354</v>
      </c>
    </row>
    <row r="57" spans="1:25" ht="15.75" x14ac:dyDescent="0.2">
      <c r="A57" s="35">
        <f t="shared" si="1"/>
        <v>44630</v>
      </c>
      <c r="B57" s="36">
        <f>SUMIFS(СВЦЭМ!$D$39:$D$782,СВЦЭМ!$A$39:$A$782,$A57,СВЦЭМ!$B$39:$B$782,B$47)+'СЕТ СН'!$G$11+СВЦЭМ!$D$10+'СЕТ СН'!$G$6-'СЕТ СН'!$G$23</f>
        <v>1264.0940719</v>
      </c>
      <c r="C57" s="36">
        <f>SUMIFS(СВЦЭМ!$D$39:$D$782,СВЦЭМ!$A$39:$A$782,$A57,СВЦЭМ!$B$39:$B$782,C$47)+'СЕТ СН'!$G$11+СВЦЭМ!$D$10+'СЕТ СН'!$G$6-'СЕТ СН'!$G$23</f>
        <v>1319.6511684699999</v>
      </c>
      <c r="D57" s="36">
        <f>SUMIFS(СВЦЭМ!$D$39:$D$782,СВЦЭМ!$A$39:$A$782,$A57,СВЦЭМ!$B$39:$B$782,D$47)+'СЕТ СН'!$G$11+СВЦЭМ!$D$10+'СЕТ СН'!$G$6-'СЕТ СН'!$G$23</f>
        <v>1351.8859552899999</v>
      </c>
      <c r="E57" s="36">
        <f>SUMIFS(СВЦЭМ!$D$39:$D$782,СВЦЭМ!$A$39:$A$782,$A57,СВЦЭМ!$B$39:$B$782,E$47)+'СЕТ СН'!$G$11+СВЦЭМ!$D$10+'СЕТ СН'!$G$6-'СЕТ СН'!$G$23</f>
        <v>1384.1972932599999</v>
      </c>
      <c r="F57" s="36">
        <f>SUMIFS(СВЦЭМ!$D$39:$D$782,СВЦЭМ!$A$39:$A$782,$A57,СВЦЭМ!$B$39:$B$782,F$47)+'СЕТ СН'!$G$11+СВЦЭМ!$D$10+'СЕТ СН'!$G$6-'СЕТ СН'!$G$23</f>
        <v>1395.3527416499999</v>
      </c>
      <c r="G57" s="36">
        <f>SUMIFS(СВЦЭМ!$D$39:$D$782,СВЦЭМ!$A$39:$A$782,$A57,СВЦЭМ!$B$39:$B$782,G$47)+'СЕТ СН'!$G$11+СВЦЭМ!$D$10+'СЕТ СН'!$G$6-'СЕТ СН'!$G$23</f>
        <v>1373.2172786199999</v>
      </c>
      <c r="H57" s="36">
        <f>SUMIFS(СВЦЭМ!$D$39:$D$782,СВЦЭМ!$A$39:$A$782,$A57,СВЦЭМ!$B$39:$B$782,H$47)+'СЕТ СН'!$G$11+СВЦЭМ!$D$10+'СЕТ СН'!$G$6-'СЕТ СН'!$G$23</f>
        <v>1314.6354253899999</v>
      </c>
      <c r="I57" s="36">
        <f>SUMIFS(СВЦЭМ!$D$39:$D$782,СВЦЭМ!$A$39:$A$782,$A57,СВЦЭМ!$B$39:$B$782,I$47)+'СЕТ СН'!$G$11+СВЦЭМ!$D$10+'СЕТ СН'!$G$6-'СЕТ СН'!$G$23</f>
        <v>1240.33879174</v>
      </c>
      <c r="J57" s="36">
        <f>SUMIFS(СВЦЭМ!$D$39:$D$782,СВЦЭМ!$A$39:$A$782,$A57,СВЦЭМ!$B$39:$B$782,J$47)+'СЕТ СН'!$G$11+СВЦЭМ!$D$10+'СЕТ СН'!$G$6-'СЕТ СН'!$G$23</f>
        <v>1205.3220881799998</v>
      </c>
      <c r="K57" s="36">
        <f>SUMIFS(СВЦЭМ!$D$39:$D$782,СВЦЭМ!$A$39:$A$782,$A57,СВЦЭМ!$B$39:$B$782,K$47)+'СЕТ СН'!$G$11+СВЦЭМ!$D$10+'СЕТ СН'!$G$6-'СЕТ СН'!$G$23</f>
        <v>1223.83180107</v>
      </c>
      <c r="L57" s="36">
        <f>SUMIFS(СВЦЭМ!$D$39:$D$782,СВЦЭМ!$A$39:$A$782,$A57,СВЦЭМ!$B$39:$B$782,L$47)+'СЕТ СН'!$G$11+СВЦЭМ!$D$10+'СЕТ СН'!$G$6-'СЕТ СН'!$G$23</f>
        <v>1229.5947070099999</v>
      </c>
      <c r="M57" s="36">
        <f>SUMIFS(СВЦЭМ!$D$39:$D$782,СВЦЭМ!$A$39:$A$782,$A57,СВЦЭМ!$B$39:$B$782,M$47)+'СЕТ СН'!$G$11+СВЦЭМ!$D$10+'СЕТ СН'!$G$6-'СЕТ СН'!$G$23</f>
        <v>1254.4010089799999</v>
      </c>
      <c r="N57" s="36">
        <f>SUMIFS(СВЦЭМ!$D$39:$D$782,СВЦЭМ!$A$39:$A$782,$A57,СВЦЭМ!$B$39:$B$782,N$47)+'СЕТ СН'!$G$11+СВЦЭМ!$D$10+'СЕТ СН'!$G$6-'СЕТ СН'!$G$23</f>
        <v>1300.5246148799999</v>
      </c>
      <c r="O57" s="36">
        <f>SUMIFS(СВЦЭМ!$D$39:$D$782,СВЦЭМ!$A$39:$A$782,$A57,СВЦЭМ!$B$39:$B$782,O$47)+'СЕТ СН'!$G$11+СВЦЭМ!$D$10+'СЕТ СН'!$G$6-'СЕТ СН'!$G$23</f>
        <v>1340.17530102</v>
      </c>
      <c r="P57" s="36">
        <f>SUMIFS(СВЦЭМ!$D$39:$D$782,СВЦЭМ!$A$39:$A$782,$A57,СВЦЭМ!$B$39:$B$782,P$47)+'СЕТ СН'!$G$11+СВЦЭМ!$D$10+'СЕТ СН'!$G$6-'СЕТ СН'!$G$23</f>
        <v>1354.26130438</v>
      </c>
      <c r="Q57" s="36">
        <f>SUMIFS(СВЦЭМ!$D$39:$D$782,СВЦЭМ!$A$39:$A$782,$A57,СВЦЭМ!$B$39:$B$782,Q$47)+'СЕТ СН'!$G$11+СВЦЭМ!$D$10+'СЕТ СН'!$G$6-'СЕТ СН'!$G$23</f>
        <v>1332.3342038999999</v>
      </c>
      <c r="R57" s="36">
        <f>SUMIFS(СВЦЭМ!$D$39:$D$782,СВЦЭМ!$A$39:$A$782,$A57,СВЦЭМ!$B$39:$B$782,R$47)+'СЕТ СН'!$G$11+СВЦЭМ!$D$10+'СЕТ СН'!$G$6-'СЕТ СН'!$G$23</f>
        <v>1292.3217993799999</v>
      </c>
      <c r="S57" s="36">
        <f>SUMIFS(СВЦЭМ!$D$39:$D$782,СВЦЭМ!$A$39:$A$782,$A57,СВЦЭМ!$B$39:$B$782,S$47)+'СЕТ СН'!$G$11+СВЦЭМ!$D$10+'СЕТ СН'!$G$6-'СЕТ СН'!$G$23</f>
        <v>1241.9470176</v>
      </c>
      <c r="T57" s="36">
        <f>SUMIFS(СВЦЭМ!$D$39:$D$782,СВЦЭМ!$A$39:$A$782,$A57,СВЦЭМ!$B$39:$B$782,T$47)+'СЕТ СН'!$G$11+СВЦЭМ!$D$10+'СЕТ СН'!$G$6-'СЕТ СН'!$G$23</f>
        <v>1209.5171354899999</v>
      </c>
      <c r="U57" s="36">
        <f>SUMIFS(СВЦЭМ!$D$39:$D$782,СВЦЭМ!$A$39:$A$782,$A57,СВЦЭМ!$B$39:$B$782,U$47)+'СЕТ СН'!$G$11+СВЦЭМ!$D$10+'СЕТ СН'!$G$6-'СЕТ СН'!$G$23</f>
        <v>1168.8286241400001</v>
      </c>
      <c r="V57" s="36">
        <f>SUMIFS(СВЦЭМ!$D$39:$D$782,СВЦЭМ!$A$39:$A$782,$A57,СВЦЭМ!$B$39:$B$782,V$47)+'СЕТ СН'!$G$11+СВЦЭМ!$D$10+'СЕТ СН'!$G$6-'СЕТ СН'!$G$23</f>
        <v>1182.2416759099999</v>
      </c>
      <c r="W57" s="36">
        <f>SUMIFS(СВЦЭМ!$D$39:$D$782,СВЦЭМ!$A$39:$A$782,$A57,СВЦЭМ!$B$39:$B$782,W$47)+'СЕТ СН'!$G$11+СВЦЭМ!$D$10+'СЕТ СН'!$G$6-'СЕТ СН'!$G$23</f>
        <v>1210.47522615</v>
      </c>
      <c r="X57" s="36">
        <f>SUMIFS(СВЦЭМ!$D$39:$D$782,СВЦЭМ!$A$39:$A$782,$A57,СВЦЭМ!$B$39:$B$782,X$47)+'СЕТ СН'!$G$11+СВЦЭМ!$D$10+'СЕТ СН'!$G$6-'СЕТ СН'!$G$23</f>
        <v>1235.15000803</v>
      </c>
      <c r="Y57" s="36">
        <f>SUMIFS(СВЦЭМ!$D$39:$D$782,СВЦЭМ!$A$39:$A$782,$A57,СВЦЭМ!$B$39:$B$782,Y$47)+'СЕТ СН'!$G$11+СВЦЭМ!$D$10+'СЕТ СН'!$G$6-'СЕТ СН'!$G$23</f>
        <v>1255.5176697499999</v>
      </c>
    </row>
    <row r="58" spans="1:25" ht="15.75" x14ac:dyDescent="0.2">
      <c r="A58" s="35">
        <f t="shared" si="1"/>
        <v>44631</v>
      </c>
      <c r="B58" s="36">
        <f>SUMIFS(СВЦЭМ!$D$39:$D$782,СВЦЭМ!$A$39:$A$782,$A58,СВЦЭМ!$B$39:$B$782,B$47)+'СЕТ СН'!$G$11+СВЦЭМ!$D$10+'СЕТ СН'!$G$6-'СЕТ СН'!$G$23</f>
        <v>1242.9521342200001</v>
      </c>
      <c r="C58" s="36">
        <f>SUMIFS(СВЦЭМ!$D$39:$D$782,СВЦЭМ!$A$39:$A$782,$A58,СВЦЭМ!$B$39:$B$782,C$47)+'СЕТ СН'!$G$11+СВЦЭМ!$D$10+'СЕТ СН'!$G$6-'СЕТ СН'!$G$23</f>
        <v>1290.2384308599999</v>
      </c>
      <c r="D58" s="36">
        <f>SUMIFS(СВЦЭМ!$D$39:$D$782,СВЦЭМ!$A$39:$A$782,$A58,СВЦЭМ!$B$39:$B$782,D$47)+'СЕТ СН'!$G$11+СВЦЭМ!$D$10+'СЕТ СН'!$G$6-'СЕТ СН'!$G$23</f>
        <v>1351.9319661299999</v>
      </c>
      <c r="E58" s="36">
        <f>SUMIFS(СВЦЭМ!$D$39:$D$782,СВЦЭМ!$A$39:$A$782,$A58,СВЦЭМ!$B$39:$B$782,E$47)+'СЕТ СН'!$G$11+СВЦЭМ!$D$10+'СЕТ СН'!$G$6-'СЕТ СН'!$G$23</f>
        <v>1387.26435554</v>
      </c>
      <c r="F58" s="36">
        <f>SUMIFS(СВЦЭМ!$D$39:$D$782,СВЦЭМ!$A$39:$A$782,$A58,СВЦЭМ!$B$39:$B$782,F$47)+'СЕТ СН'!$G$11+СВЦЭМ!$D$10+'СЕТ СН'!$G$6-'СЕТ СН'!$G$23</f>
        <v>1403.9577104299999</v>
      </c>
      <c r="G58" s="36">
        <f>SUMIFS(СВЦЭМ!$D$39:$D$782,СВЦЭМ!$A$39:$A$782,$A58,СВЦЭМ!$B$39:$B$782,G$47)+'СЕТ СН'!$G$11+СВЦЭМ!$D$10+'СЕТ СН'!$G$6-'СЕТ СН'!$G$23</f>
        <v>1374.7042877199999</v>
      </c>
      <c r="H58" s="36">
        <f>SUMIFS(СВЦЭМ!$D$39:$D$782,СВЦЭМ!$A$39:$A$782,$A58,СВЦЭМ!$B$39:$B$782,H$47)+'СЕТ СН'!$G$11+СВЦЭМ!$D$10+'СЕТ СН'!$G$6-'СЕТ СН'!$G$23</f>
        <v>1320.8496972999999</v>
      </c>
      <c r="I58" s="36">
        <f>SUMIFS(СВЦЭМ!$D$39:$D$782,СВЦЭМ!$A$39:$A$782,$A58,СВЦЭМ!$B$39:$B$782,I$47)+'СЕТ СН'!$G$11+СВЦЭМ!$D$10+'СЕТ СН'!$G$6-'СЕТ СН'!$G$23</f>
        <v>1245.3205049399999</v>
      </c>
      <c r="J58" s="36">
        <f>SUMIFS(СВЦЭМ!$D$39:$D$782,СВЦЭМ!$A$39:$A$782,$A58,СВЦЭМ!$B$39:$B$782,J$47)+'СЕТ СН'!$G$11+СВЦЭМ!$D$10+'СЕТ СН'!$G$6-'СЕТ СН'!$G$23</f>
        <v>1200.0334465599999</v>
      </c>
      <c r="K58" s="36">
        <f>SUMIFS(СВЦЭМ!$D$39:$D$782,СВЦЭМ!$A$39:$A$782,$A58,СВЦЭМ!$B$39:$B$782,K$47)+'СЕТ СН'!$G$11+СВЦЭМ!$D$10+'СЕТ СН'!$G$6-'СЕТ СН'!$G$23</f>
        <v>1192.0356722900001</v>
      </c>
      <c r="L58" s="36">
        <f>SUMIFS(СВЦЭМ!$D$39:$D$782,СВЦЭМ!$A$39:$A$782,$A58,СВЦЭМ!$B$39:$B$782,L$47)+'СЕТ СН'!$G$11+СВЦЭМ!$D$10+'СЕТ СН'!$G$6-'СЕТ СН'!$G$23</f>
        <v>1201.55576079</v>
      </c>
      <c r="M58" s="36">
        <f>SUMIFS(СВЦЭМ!$D$39:$D$782,СВЦЭМ!$A$39:$A$782,$A58,СВЦЭМ!$B$39:$B$782,M$47)+'СЕТ СН'!$G$11+СВЦЭМ!$D$10+'СЕТ СН'!$G$6-'СЕТ СН'!$G$23</f>
        <v>1267.182509</v>
      </c>
      <c r="N58" s="36">
        <f>SUMIFS(СВЦЭМ!$D$39:$D$782,СВЦЭМ!$A$39:$A$782,$A58,СВЦЭМ!$B$39:$B$782,N$47)+'СЕТ СН'!$G$11+СВЦЭМ!$D$10+'СЕТ СН'!$G$6-'СЕТ СН'!$G$23</f>
        <v>1319.16767688</v>
      </c>
      <c r="O58" s="36">
        <f>SUMIFS(СВЦЭМ!$D$39:$D$782,СВЦЭМ!$A$39:$A$782,$A58,СВЦЭМ!$B$39:$B$782,O$47)+'СЕТ СН'!$G$11+СВЦЭМ!$D$10+'СЕТ СН'!$G$6-'СЕТ СН'!$G$23</f>
        <v>1341.09268109</v>
      </c>
      <c r="P58" s="36">
        <f>SUMIFS(СВЦЭМ!$D$39:$D$782,СВЦЭМ!$A$39:$A$782,$A58,СВЦЭМ!$B$39:$B$782,P$47)+'СЕТ СН'!$G$11+СВЦЭМ!$D$10+'СЕТ СН'!$G$6-'СЕТ СН'!$G$23</f>
        <v>1351.54097043</v>
      </c>
      <c r="Q58" s="36">
        <f>SUMIFS(СВЦЭМ!$D$39:$D$782,СВЦЭМ!$A$39:$A$782,$A58,СВЦЭМ!$B$39:$B$782,Q$47)+'СЕТ СН'!$G$11+СВЦЭМ!$D$10+'СЕТ СН'!$G$6-'СЕТ СН'!$G$23</f>
        <v>1341.2785373300001</v>
      </c>
      <c r="R58" s="36">
        <f>SUMIFS(СВЦЭМ!$D$39:$D$782,СВЦЭМ!$A$39:$A$782,$A58,СВЦЭМ!$B$39:$B$782,R$47)+'СЕТ СН'!$G$11+СВЦЭМ!$D$10+'СЕТ СН'!$G$6-'СЕТ СН'!$G$23</f>
        <v>1308.9320777999999</v>
      </c>
      <c r="S58" s="36">
        <f>SUMIFS(СВЦЭМ!$D$39:$D$782,СВЦЭМ!$A$39:$A$782,$A58,СВЦЭМ!$B$39:$B$782,S$47)+'СЕТ СН'!$G$11+СВЦЭМ!$D$10+'СЕТ СН'!$G$6-'СЕТ СН'!$G$23</f>
        <v>1264.25792699</v>
      </c>
      <c r="T58" s="36">
        <f>SUMIFS(СВЦЭМ!$D$39:$D$782,СВЦЭМ!$A$39:$A$782,$A58,СВЦЭМ!$B$39:$B$782,T$47)+'СЕТ СН'!$G$11+СВЦЭМ!$D$10+'СЕТ СН'!$G$6-'СЕТ СН'!$G$23</f>
        <v>1201.5686836300001</v>
      </c>
      <c r="U58" s="36">
        <f>SUMIFS(СВЦЭМ!$D$39:$D$782,СВЦЭМ!$A$39:$A$782,$A58,СВЦЭМ!$B$39:$B$782,U$47)+'СЕТ СН'!$G$11+СВЦЭМ!$D$10+'СЕТ СН'!$G$6-'СЕТ СН'!$G$23</f>
        <v>1194.23779986</v>
      </c>
      <c r="V58" s="36">
        <f>SUMIFS(СВЦЭМ!$D$39:$D$782,СВЦЭМ!$A$39:$A$782,$A58,СВЦЭМ!$B$39:$B$782,V$47)+'СЕТ СН'!$G$11+СВЦЭМ!$D$10+'СЕТ СН'!$G$6-'СЕТ СН'!$G$23</f>
        <v>1206.79351817</v>
      </c>
      <c r="W58" s="36">
        <f>SUMIFS(СВЦЭМ!$D$39:$D$782,СВЦЭМ!$A$39:$A$782,$A58,СВЦЭМ!$B$39:$B$782,W$47)+'СЕТ СН'!$G$11+СВЦЭМ!$D$10+'СЕТ СН'!$G$6-'СЕТ СН'!$G$23</f>
        <v>1236.3329008000001</v>
      </c>
      <c r="X58" s="36">
        <f>SUMIFS(СВЦЭМ!$D$39:$D$782,СВЦЭМ!$A$39:$A$782,$A58,СВЦЭМ!$B$39:$B$782,X$47)+'СЕТ СН'!$G$11+СВЦЭМ!$D$10+'СЕТ СН'!$G$6-'СЕТ СН'!$G$23</f>
        <v>1252.21462217</v>
      </c>
      <c r="Y58" s="36">
        <f>SUMIFS(СВЦЭМ!$D$39:$D$782,СВЦЭМ!$A$39:$A$782,$A58,СВЦЭМ!$B$39:$B$782,Y$47)+'СЕТ СН'!$G$11+СВЦЭМ!$D$10+'СЕТ СН'!$G$6-'СЕТ СН'!$G$23</f>
        <v>1277.25618214</v>
      </c>
    </row>
    <row r="59" spans="1:25" ht="15.75" x14ac:dyDescent="0.2">
      <c r="A59" s="35">
        <f t="shared" si="1"/>
        <v>44632</v>
      </c>
      <c r="B59" s="36">
        <f>SUMIFS(СВЦЭМ!$D$39:$D$782,СВЦЭМ!$A$39:$A$782,$A59,СВЦЭМ!$B$39:$B$782,B$47)+'СЕТ СН'!$G$11+СВЦЭМ!$D$10+'СЕТ СН'!$G$6-'СЕТ СН'!$G$23</f>
        <v>1263.88707017</v>
      </c>
      <c r="C59" s="36">
        <f>SUMIFS(СВЦЭМ!$D$39:$D$782,СВЦЭМ!$A$39:$A$782,$A59,СВЦЭМ!$B$39:$B$782,C$47)+'СЕТ СН'!$G$11+СВЦЭМ!$D$10+'СЕТ СН'!$G$6-'СЕТ СН'!$G$23</f>
        <v>1337.17728472</v>
      </c>
      <c r="D59" s="36">
        <f>SUMIFS(СВЦЭМ!$D$39:$D$782,СВЦЭМ!$A$39:$A$782,$A59,СВЦЭМ!$B$39:$B$782,D$47)+'СЕТ СН'!$G$11+СВЦЭМ!$D$10+'СЕТ СН'!$G$6-'СЕТ СН'!$G$23</f>
        <v>1393.4814217199998</v>
      </c>
      <c r="E59" s="36">
        <f>SUMIFS(СВЦЭМ!$D$39:$D$782,СВЦЭМ!$A$39:$A$782,$A59,СВЦЭМ!$B$39:$B$782,E$47)+'СЕТ СН'!$G$11+СВЦЭМ!$D$10+'СЕТ СН'!$G$6-'СЕТ СН'!$G$23</f>
        <v>1418.69435079</v>
      </c>
      <c r="F59" s="36">
        <f>SUMIFS(СВЦЭМ!$D$39:$D$782,СВЦЭМ!$A$39:$A$782,$A59,СВЦЭМ!$B$39:$B$782,F$47)+'СЕТ СН'!$G$11+СВЦЭМ!$D$10+'СЕТ СН'!$G$6-'СЕТ СН'!$G$23</f>
        <v>1423.32407165</v>
      </c>
      <c r="G59" s="36">
        <f>SUMIFS(СВЦЭМ!$D$39:$D$782,СВЦЭМ!$A$39:$A$782,$A59,СВЦЭМ!$B$39:$B$782,G$47)+'СЕТ СН'!$G$11+СВЦЭМ!$D$10+'СЕТ СН'!$G$6-'СЕТ СН'!$G$23</f>
        <v>1419.4286994699999</v>
      </c>
      <c r="H59" s="36">
        <f>SUMIFS(СВЦЭМ!$D$39:$D$782,СВЦЭМ!$A$39:$A$782,$A59,СВЦЭМ!$B$39:$B$782,H$47)+'СЕТ СН'!$G$11+СВЦЭМ!$D$10+'СЕТ СН'!$G$6-'СЕТ СН'!$G$23</f>
        <v>1382.0955831799999</v>
      </c>
      <c r="I59" s="36">
        <f>SUMIFS(СВЦЭМ!$D$39:$D$782,СВЦЭМ!$A$39:$A$782,$A59,СВЦЭМ!$B$39:$B$782,I$47)+'СЕТ СН'!$G$11+СВЦЭМ!$D$10+'СЕТ СН'!$G$6-'СЕТ СН'!$G$23</f>
        <v>1294.17435258</v>
      </c>
      <c r="J59" s="36">
        <f>SUMIFS(СВЦЭМ!$D$39:$D$782,СВЦЭМ!$A$39:$A$782,$A59,СВЦЭМ!$B$39:$B$782,J$47)+'СЕТ СН'!$G$11+СВЦЭМ!$D$10+'СЕТ СН'!$G$6-'СЕТ СН'!$G$23</f>
        <v>1213.12031557</v>
      </c>
      <c r="K59" s="36">
        <f>SUMIFS(СВЦЭМ!$D$39:$D$782,СВЦЭМ!$A$39:$A$782,$A59,СВЦЭМ!$B$39:$B$782,K$47)+'СЕТ СН'!$G$11+СВЦЭМ!$D$10+'СЕТ СН'!$G$6-'СЕТ СН'!$G$23</f>
        <v>1199.2853968499999</v>
      </c>
      <c r="L59" s="36">
        <f>SUMIFS(СВЦЭМ!$D$39:$D$782,СВЦЭМ!$A$39:$A$782,$A59,СВЦЭМ!$B$39:$B$782,L$47)+'СЕТ СН'!$G$11+СВЦЭМ!$D$10+'СЕТ СН'!$G$6-'СЕТ СН'!$G$23</f>
        <v>1197.1296674299999</v>
      </c>
      <c r="M59" s="36">
        <f>SUMIFS(СВЦЭМ!$D$39:$D$782,СВЦЭМ!$A$39:$A$782,$A59,СВЦЭМ!$B$39:$B$782,M$47)+'СЕТ СН'!$G$11+СВЦЭМ!$D$10+'СЕТ СН'!$G$6-'СЕТ СН'!$G$23</f>
        <v>1252.7910648899999</v>
      </c>
      <c r="N59" s="36">
        <f>SUMIFS(СВЦЭМ!$D$39:$D$782,СВЦЭМ!$A$39:$A$782,$A59,СВЦЭМ!$B$39:$B$782,N$47)+'СЕТ СН'!$G$11+СВЦЭМ!$D$10+'СЕТ СН'!$G$6-'СЕТ СН'!$G$23</f>
        <v>1300.9035358900001</v>
      </c>
      <c r="O59" s="36">
        <f>SUMIFS(СВЦЭМ!$D$39:$D$782,СВЦЭМ!$A$39:$A$782,$A59,СВЦЭМ!$B$39:$B$782,O$47)+'СЕТ СН'!$G$11+СВЦЭМ!$D$10+'СЕТ СН'!$G$6-'СЕТ СН'!$G$23</f>
        <v>1353.1720113599999</v>
      </c>
      <c r="P59" s="36">
        <f>SUMIFS(СВЦЭМ!$D$39:$D$782,СВЦЭМ!$A$39:$A$782,$A59,СВЦЭМ!$B$39:$B$782,P$47)+'СЕТ СН'!$G$11+СВЦЭМ!$D$10+'СЕТ СН'!$G$6-'СЕТ СН'!$G$23</f>
        <v>1367.89018317</v>
      </c>
      <c r="Q59" s="36">
        <f>SUMIFS(СВЦЭМ!$D$39:$D$782,СВЦЭМ!$A$39:$A$782,$A59,СВЦЭМ!$B$39:$B$782,Q$47)+'СЕТ СН'!$G$11+СВЦЭМ!$D$10+'СЕТ СН'!$G$6-'СЕТ СН'!$G$23</f>
        <v>1344.5632813899999</v>
      </c>
      <c r="R59" s="36">
        <f>SUMIFS(СВЦЭМ!$D$39:$D$782,СВЦЭМ!$A$39:$A$782,$A59,СВЦЭМ!$B$39:$B$782,R$47)+'СЕТ СН'!$G$11+СВЦЭМ!$D$10+'СЕТ СН'!$G$6-'СЕТ СН'!$G$23</f>
        <v>1309.0897743099999</v>
      </c>
      <c r="S59" s="36">
        <f>SUMIFS(СВЦЭМ!$D$39:$D$782,СВЦЭМ!$A$39:$A$782,$A59,СВЦЭМ!$B$39:$B$782,S$47)+'СЕТ СН'!$G$11+СВЦЭМ!$D$10+'СЕТ СН'!$G$6-'СЕТ СН'!$G$23</f>
        <v>1262.32926075</v>
      </c>
      <c r="T59" s="36">
        <f>SUMIFS(СВЦЭМ!$D$39:$D$782,СВЦЭМ!$A$39:$A$782,$A59,СВЦЭМ!$B$39:$B$782,T$47)+'СЕТ СН'!$G$11+СВЦЭМ!$D$10+'СЕТ СН'!$G$6-'СЕТ СН'!$G$23</f>
        <v>1219.5911772699999</v>
      </c>
      <c r="U59" s="36">
        <f>SUMIFS(СВЦЭМ!$D$39:$D$782,СВЦЭМ!$A$39:$A$782,$A59,СВЦЭМ!$B$39:$B$782,U$47)+'СЕТ СН'!$G$11+СВЦЭМ!$D$10+'СЕТ СН'!$G$6-'СЕТ СН'!$G$23</f>
        <v>1191.9131513899999</v>
      </c>
      <c r="V59" s="36">
        <f>SUMIFS(СВЦЭМ!$D$39:$D$782,СВЦЭМ!$A$39:$A$782,$A59,СВЦЭМ!$B$39:$B$782,V$47)+'СЕТ СН'!$G$11+СВЦЭМ!$D$10+'СЕТ СН'!$G$6-'СЕТ СН'!$G$23</f>
        <v>1203.1811424499999</v>
      </c>
      <c r="W59" s="36">
        <f>SUMIFS(СВЦЭМ!$D$39:$D$782,СВЦЭМ!$A$39:$A$782,$A59,СВЦЭМ!$B$39:$B$782,W$47)+'СЕТ СН'!$G$11+СВЦЭМ!$D$10+'СЕТ СН'!$G$6-'СЕТ СН'!$G$23</f>
        <v>1223.3842831699999</v>
      </c>
      <c r="X59" s="36">
        <f>SUMIFS(СВЦЭМ!$D$39:$D$782,СВЦЭМ!$A$39:$A$782,$A59,СВЦЭМ!$B$39:$B$782,X$47)+'СЕТ СН'!$G$11+СВЦЭМ!$D$10+'СЕТ СН'!$G$6-'СЕТ СН'!$G$23</f>
        <v>1243.89866127</v>
      </c>
      <c r="Y59" s="36">
        <f>SUMIFS(СВЦЭМ!$D$39:$D$782,СВЦЭМ!$A$39:$A$782,$A59,СВЦЭМ!$B$39:$B$782,Y$47)+'СЕТ СН'!$G$11+СВЦЭМ!$D$10+'СЕТ СН'!$G$6-'СЕТ СН'!$G$23</f>
        <v>1277.2434411499999</v>
      </c>
    </row>
    <row r="60" spans="1:25" ht="15.75" x14ac:dyDescent="0.2">
      <c r="A60" s="35">
        <f t="shared" si="1"/>
        <v>44633</v>
      </c>
      <c r="B60" s="36">
        <f>SUMIFS(СВЦЭМ!$D$39:$D$782,СВЦЭМ!$A$39:$A$782,$A60,СВЦЭМ!$B$39:$B$782,B$47)+'СЕТ СН'!$G$11+СВЦЭМ!$D$10+'СЕТ СН'!$G$6-'СЕТ СН'!$G$23</f>
        <v>1292.04786416</v>
      </c>
      <c r="C60" s="36">
        <f>SUMIFS(СВЦЭМ!$D$39:$D$782,СВЦЭМ!$A$39:$A$782,$A60,СВЦЭМ!$B$39:$B$782,C$47)+'СЕТ СН'!$G$11+СВЦЭМ!$D$10+'СЕТ СН'!$G$6-'СЕТ СН'!$G$23</f>
        <v>1347.40166666</v>
      </c>
      <c r="D60" s="36">
        <f>SUMIFS(СВЦЭМ!$D$39:$D$782,СВЦЭМ!$A$39:$A$782,$A60,СВЦЭМ!$B$39:$B$782,D$47)+'СЕТ СН'!$G$11+СВЦЭМ!$D$10+'СЕТ СН'!$G$6-'СЕТ СН'!$G$23</f>
        <v>1396.47590926</v>
      </c>
      <c r="E60" s="36">
        <f>SUMIFS(СВЦЭМ!$D$39:$D$782,СВЦЭМ!$A$39:$A$782,$A60,СВЦЭМ!$B$39:$B$782,E$47)+'СЕТ СН'!$G$11+СВЦЭМ!$D$10+'СЕТ СН'!$G$6-'СЕТ СН'!$G$23</f>
        <v>1423.85997974</v>
      </c>
      <c r="F60" s="36">
        <f>SUMIFS(СВЦЭМ!$D$39:$D$782,СВЦЭМ!$A$39:$A$782,$A60,СВЦЭМ!$B$39:$B$782,F$47)+'СЕТ СН'!$G$11+СВЦЭМ!$D$10+'СЕТ СН'!$G$6-'СЕТ СН'!$G$23</f>
        <v>1451.5193927299999</v>
      </c>
      <c r="G60" s="36">
        <f>SUMIFS(СВЦЭМ!$D$39:$D$782,СВЦЭМ!$A$39:$A$782,$A60,СВЦЭМ!$B$39:$B$782,G$47)+'СЕТ СН'!$G$11+СВЦЭМ!$D$10+'СЕТ СН'!$G$6-'СЕТ СН'!$G$23</f>
        <v>1446.8441336999999</v>
      </c>
      <c r="H60" s="36">
        <f>SUMIFS(СВЦЭМ!$D$39:$D$782,СВЦЭМ!$A$39:$A$782,$A60,СВЦЭМ!$B$39:$B$782,H$47)+'СЕТ СН'!$G$11+СВЦЭМ!$D$10+'СЕТ СН'!$G$6-'СЕТ СН'!$G$23</f>
        <v>1413.4469724</v>
      </c>
      <c r="I60" s="36">
        <f>SUMIFS(СВЦЭМ!$D$39:$D$782,СВЦЭМ!$A$39:$A$782,$A60,СВЦЭМ!$B$39:$B$782,I$47)+'СЕТ СН'!$G$11+СВЦЭМ!$D$10+'СЕТ СН'!$G$6-'СЕТ СН'!$G$23</f>
        <v>1328.8663952699999</v>
      </c>
      <c r="J60" s="36">
        <f>SUMIFS(СВЦЭМ!$D$39:$D$782,СВЦЭМ!$A$39:$A$782,$A60,СВЦЭМ!$B$39:$B$782,J$47)+'СЕТ СН'!$G$11+СВЦЭМ!$D$10+'СЕТ СН'!$G$6-'СЕТ СН'!$G$23</f>
        <v>1257.69311967</v>
      </c>
      <c r="K60" s="36">
        <f>SUMIFS(СВЦЭМ!$D$39:$D$782,СВЦЭМ!$A$39:$A$782,$A60,СВЦЭМ!$B$39:$B$782,K$47)+'СЕТ СН'!$G$11+СВЦЭМ!$D$10+'СЕТ СН'!$G$6-'СЕТ СН'!$G$23</f>
        <v>1220.9449978999999</v>
      </c>
      <c r="L60" s="36">
        <f>SUMIFS(СВЦЭМ!$D$39:$D$782,СВЦЭМ!$A$39:$A$782,$A60,СВЦЭМ!$B$39:$B$782,L$47)+'СЕТ СН'!$G$11+СВЦЭМ!$D$10+'СЕТ СН'!$G$6-'СЕТ СН'!$G$23</f>
        <v>1219.1516388</v>
      </c>
      <c r="M60" s="36">
        <f>SUMIFS(СВЦЭМ!$D$39:$D$782,СВЦЭМ!$A$39:$A$782,$A60,СВЦЭМ!$B$39:$B$782,M$47)+'СЕТ СН'!$G$11+СВЦЭМ!$D$10+'СЕТ СН'!$G$6-'СЕТ СН'!$G$23</f>
        <v>1264.2756759399999</v>
      </c>
      <c r="N60" s="36">
        <f>SUMIFS(СВЦЭМ!$D$39:$D$782,СВЦЭМ!$A$39:$A$782,$A60,СВЦЭМ!$B$39:$B$782,N$47)+'СЕТ СН'!$G$11+СВЦЭМ!$D$10+'СЕТ СН'!$G$6-'СЕТ СН'!$G$23</f>
        <v>1296.68442714</v>
      </c>
      <c r="O60" s="36">
        <f>SUMIFS(СВЦЭМ!$D$39:$D$782,СВЦЭМ!$A$39:$A$782,$A60,СВЦЭМ!$B$39:$B$782,O$47)+'СЕТ СН'!$G$11+СВЦЭМ!$D$10+'СЕТ СН'!$G$6-'СЕТ СН'!$G$23</f>
        <v>1332.74389073</v>
      </c>
      <c r="P60" s="36">
        <f>SUMIFS(СВЦЭМ!$D$39:$D$782,СВЦЭМ!$A$39:$A$782,$A60,СВЦЭМ!$B$39:$B$782,P$47)+'СЕТ СН'!$G$11+СВЦЭМ!$D$10+'СЕТ СН'!$G$6-'СЕТ СН'!$G$23</f>
        <v>1350.9158944199999</v>
      </c>
      <c r="Q60" s="36">
        <f>SUMIFS(СВЦЭМ!$D$39:$D$782,СВЦЭМ!$A$39:$A$782,$A60,СВЦЭМ!$B$39:$B$782,Q$47)+'СЕТ СН'!$G$11+СВЦЭМ!$D$10+'СЕТ СН'!$G$6-'СЕТ СН'!$G$23</f>
        <v>1322.8415297899999</v>
      </c>
      <c r="R60" s="36">
        <f>SUMIFS(СВЦЭМ!$D$39:$D$782,СВЦЭМ!$A$39:$A$782,$A60,СВЦЭМ!$B$39:$B$782,R$47)+'СЕТ СН'!$G$11+СВЦЭМ!$D$10+'СЕТ СН'!$G$6-'СЕТ СН'!$G$23</f>
        <v>1291.3108074199999</v>
      </c>
      <c r="S60" s="36">
        <f>SUMIFS(СВЦЭМ!$D$39:$D$782,СВЦЭМ!$A$39:$A$782,$A60,СВЦЭМ!$B$39:$B$782,S$47)+'СЕТ СН'!$G$11+СВЦЭМ!$D$10+'СЕТ СН'!$G$6-'СЕТ СН'!$G$23</f>
        <v>1249.9950528699999</v>
      </c>
      <c r="T60" s="36">
        <f>SUMIFS(СВЦЭМ!$D$39:$D$782,СВЦЭМ!$A$39:$A$782,$A60,СВЦЭМ!$B$39:$B$782,T$47)+'СЕТ СН'!$G$11+СВЦЭМ!$D$10+'СЕТ СН'!$G$6-'СЕТ СН'!$G$23</f>
        <v>1205.8586778599999</v>
      </c>
      <c r="U60" s="36">
        <f>SUMIFS(СВЦЭМ!$D$39:$D$782,СВЦЭМ!$A$39:$A$782,$A60,СВЦЭМ!$B$39:$B$782,U$47)+'СЕТ СН'!$G$11+СВЦЭМ!$D$10+'СЕТ СН'!$G$6-'СЕТ СН'!$G$23</f>
        <v>1188.6726148299999</v>
      </c>
      <c r="V60" s="36">
        <f>SUMIFS(СВЦЭМ!$D$39:$D$782,СВЦЭМ!$A$39:$A$782,$A60,СВЦЭМ!$B$39:$B$782,V$47)+'СЕТ СН'!$G$11+СВЦЭМ!$D$10+'СЕТ СН'!$G$6-'СЕТ СН'!$G$23</f>
        <v>1186.0289775399999</v>
      </c>
      <c r="W60" s="36">
        <f>SUMIFS(СВЦЭМ!$D$39:$D$782,СВЦЭМ!$A$39:$A$782,$A60,СВЦЭМ!$B$39:$B$782,W$47)+'СЕТ СН'!$G$11+СВЦЭМ!$D$10+'СЕТ СН'!$G$6-'СЕТ СН'!$G$23</f>
        <v>1197.9593008900001</v>
      </c>
      <c r="X60" s="36">
        <f>SUMIFS(СВЦЭМ!$D$39:$D$782,СВЦЭМ!$A$39:$A$782,$A60,СВЦЭМ!$B$39:$B$782,X$47)+'СЕТ СН'!$G$11+СВЦЭМ!$D$10+'СЕТ СН'!$G$6-'СЕТ СН'!$G$23</f>
        <v>1226.18625238</v>
      </c>
      <c r="Y60" s="36">
        <f>SUMIFS(СВЦЭМ!$D$39:$D$782,СВЦЭМ!$A$39:$A$782,$A60,СВЦЭМ!$B$39:$B$782,Y$47)+'СЕТ СН'!$G$11+СВЦЭМ!$D$10+'СЕТ СН'!$G$6-'СЕТ СН'!$G$23</f>
        <v>1244.95923253</v>
      </c>
    </row>
    <row r="61" spans="1:25" ht="15.75" x14ac:dyDescent="0.2">
      <c r="A61" s="35">
        <f t="shared" si="1"/>
        <v>44634</v>
      </c>
      <c r="B61" s="36">
        <f>SUMIFS(СВЦЭМ!$D$39:$D$782,СВЦЭМ!$A$39:$A$782,$A61,СВЦЭМ!$B$39:$B$782,B$47)+'СЕТ СН'!$G$11+СВЦЭМ!$D$10+'СЕТ СН'!$G$6-'СЕТ СН'!$G$23</f>
        <v>1290.7170551699999</v>
      </c>
      <c r="C61" s="36">
        <f>SUMIFS(СВЦЭМ!$D$39:$D$782,СВЦЭМ!$A$39:$A$782,$A61,СВЦЭМ!$B$39:$B$782,C$47)+'СЕТ СН'!$G$11+СВЦЭМ!$D$10+'СЕТ СН'!$G$6-'СЕТ СН'!$G$23</f>
        <v>1334.0065982799999</v>
      </c>
      <c r="D61" s="36">
        <f>SUMIFS(СВЦЭМ!$D$39:$D$782,СВЦЭМ!$A$39:$A$782,$A61,СВЦЭМ!$B$39:$B$782,D$47)+'СЕТ СН'!$G$11+СВЦЭМ!$D$10+'СЕТ СН'!$G$6-'СЕТ СН'!$G$23</f>
        <v>1390.1903829999999</v>
      </c>
      <c r="E61" s="36">
        <f>SUMIFS(СВЦЭМ!$D$39:$D$782,СВЦЭМ!$A$39:$A$782,$A61,СВЦЭМ!$B$39:$B$782,E$47)+'СЕТ СН'!$G$11+СВЦЭМ!$D$10+'СЕТ СН'!$G$6-'СЕТ СН'!$G$23</f>
        <v>1413.0327493299999</v>
      </c>
      <c r="F61" s="36">
        <f>SUMIFS(СВЦЭМ!$D$39:$D$782,СВЦЭМ!$A$39:$A$782,$A61,СВЦЭМ!$B$39:$B$782,F$47)+'СЕТ СН'!$G$11+СВЦЭМ!$D$10+'СЕТ СН'!$G$6-'СЕТ СН'!$G$23</f>
        <v>1418.3432721699999</v>
      </c>
      <c r="G61" s="36">
        <f>SUMIFS(СВЦЭМ!$D$39:$D$782,СВЦЭМ!$A$39:$A$782,$A61,СВЦЭМ!$B$39:$B$782,G$47)+'СЕТ СН'!$G$11+СВЦЭМ!$D$10+'СЕТ СН'!$G$6-'СЕТ СН'!$G$23</f>
        <v>1370.63886355</v>
      </c>
      <c r="H61" s="36">
        <f>SUMIFS(СВЦЭМ!$D$39:$D$782,СВЦЭМ!$A$39:$A$782,$A61,СВЦЭМ!$B$39:$B$782,H$47)+'СЕТ СН'!$G$11+СВЦЭМ!$D$10+'СЕТ СН'!$G$6-'СЕТ СН'!$G$23</f>
        <v>1327.7553747699999</v>
      </c>
      <c r="I61" s="36">
        <f>SUMIFS(СВЦЭМ!$D$39:$D$782,СВЦЭМ!$A$39:$A$782,$A61,СВЦЭМ!$B$39:$B$782,I$47)+'СЕТ СН'!$G$11+СВЦЭМ!$D$10+'СЕТ СН'!$G$6-'СЕТ СН'!$G$23</f>
        <v>1251.6548648599999</v>
      </c>
      <c r="J61" s="36">
        <f>SUMIFS(СВЦЭМ!$D$39:$D$782,СВЦЭМ!$A$39:$A$782,$A61,СВЦЭМ!$B$39:$B$782,J$47)+'СЕТ СН'!$G$11+СВЦЭМ!$D$10+'СЕТ СН'!$G$6-'СЕТ СН'!$G$23</f>
        <v>1230.3154261699999</v>
      </c>
      <c r="K61" s="36">
        <f>SUMIFS(СВЦЭМ!$D$39:$D$782,СВЦЭМ!$A$39:$A$782,$A61,СВЦЭМ!$B$39:$B$782,K$47)+'СЕТ СН'!$G$11+СВЦЭМ!$D$10+'СЕТ СН'!$G$6-'СЕТ СН'!$G$23</f>
        <v>1218.21884995</v>
      </c>
      <c r="L61" s="36">
        <f>SUMIFS(СВЦЭМ!$D$39:$D$782,СВЦЭМ!$A$39:$A$782,$A61,СВЦЭМ!$B$39:$B$782,L$47)+'СЕТ СН'!$G$11+СВЦЭМ!$D$10+'СЕТ СН'!$G$6-'СЕТ СН'!$G$23</f>
        <v>1222.07402538</v>
      </c>
      <c r="M61" s="36">
        <f>SUMIFS(СВЦЭМ!$D$39:$D$782,СВЦЭМ!$A$39:$A$782,$A61,СВЦЭМ!$B$39:$B$782,M$47)+'СЕТ СН'!$G$11+СВЦЭМ!$D$10+'СЕТ СН'!$G$6-'СЕТ СН'!$G$23</f>
        <v>1260.10342225</v>
      </c>
      <c r="N61" s="36">
        <f>SUMIFS(СВЦЭМ!$D$39:$D$782,СВЦЭМ!$A$39:$A$782,$A61,СВЦЭМ!$B$39:$B$782,N$47)+'СЕТ СН'!$G$11+СВЦЭМ!$D$10+'СЕТ СН'!$G$6-'СЕТ СН'!$G$23</f>
        <v>1296.5420464399999</v>
      </c>
      <c r="O61" s="36">
        <f>SUMIFS(СВЦЭМ!$D$39:$D$782,СВЦЭМ!$A$39:$A$782,$A61,СВЦЭМ!$B$39:$B$782,O$47)+'СЕТ СН'!$G$11+СВЦЭМ!$D$10+'СЕТ СН'!$G$6-'СЕТ СН'!$G$23</f>
        <v>1325.6609235399999</v>
      </c>
      <c r="P61" s="36">
        <f>SUMIFS(СВЦЭМ!$D$39:$D$782,СВЦЭМ!$A$39:$A$782,$A61,СВЦЭМ!$B$39:$B$782,P$47)+'СЕТ СН'!$G$11+СВЦЭМ!$D$10+'СЕТ СН'!$G$6-'СЕТ СН'!$G$23</f>
        <v>1328.99904685</v>
      </c>
      <c r="Q61" s="36">
        <f>SUMIFS(СВЦЭМ!$D$39:$D$782,СВЦЭМ!$A$39:$A$782,$A61,СВЦЭМ!$B$39:$B$782,Q$47)+'СЕТ СН'!$G$11+СВЦЭМ!$D$10+'СЕТ СН'!$G$6-'СЕТ СН'!$G$23</f>
        <v>1304.8850583199999</v>
      </c>
      <c r="R61" s="36">
        <f>SUMIFS(СВЦЭМ!$D$39:$D$782,СВЦЭМ!$A$39:$A$782,$A61,СВЦЭМ!$B$39:$B$782,R$47)+'СЕТ СН'!$G$11+СВЦЭМ!$D$10+'СЕТ СН'!$G$6-'СЕТ СН'!$G$23</f>
        <v>1274.13216261</v>
      </c>
      <c r="S61" s="36">
        <f>SUMIFS(СВЦЭМ!$D$39:$D$782,СВЦЭМ!$A$39:$A$782,$A61,СВЦЭМ!$B$39:$B$782,S$47)+'СЕТ СН'!$G$11+СВЦЭМ!$D$10+'СЕТ СН'!$G$6-'СЕТ СН'!$G$23</f>
        <v>1242.1416408999999</v>
      </c>
      <c r="T61" s="36">
        <f>SUMIFS(СВЦЭМ!$D$39:$D$782,СВЦЭМ!$A$39:$A$782,$A61,СВЦЭМ!$B$39:$B$782,T$47)+'СЕТ СН'!$G$11+СВЦЭМ!$D$10+'СЕТ СН'!$G$6-'СЕТ СН'!$G$23</f>
        <v>1208.3602897599999</v>
      </c>
      <c r="U61" s="36">
        <f>SUMIFS(СВЦЭМ!$D$39:$D$782,СВЦЭМ!$A$39:$A$782,$A61,СВЦЭМ!$B$39:$B$782,U$47)+'СЕТ СН'!$G$11+СВЦЭМ!$D$10+'СЕТ СН'!$G$6-'СЕТ СН'!$G$23</f>
        <v>1200.29868614</v>
      </c>
      <c r="V61" s="36">
        <f>SUMIFS(СВЦЭМ!$D$39:$D$782,СВЦЭМ!$A$39:$A$782,$A61,СВЦЭМ!$B$39:$B$782,V$47)+'СЕТ СН'!$G$11+СВЦЭМ!$D$10+'СЕТ СН'!$G$6-'СЕТ СН'!$G$23</f>
        <v>1205.9260668500001</v>
      </c>
      <c r="W61" s="36">
        <f>SUMIFS(СВЦЭМ!$D$39:$D$782,СВЦЭМ!$A$39:$A$782,$A61,СВЦЭМ!$B$39:$B$782,W$47)+'СЕТ СН'!$G$11+СВЦЭМ!$D$10+'СЕТ СН'!$G$6-'СЕТ СН'!$G$23</f>
        <v>1208.0189038999999</v>
      </c>
      <c r="X61" s="36">
        <f>SUMIFS(СВЦЭМ!$D$39:$D$782,СВЦЭМ!$A$39:$A$782,$A61,СВЦЭМ!$B$39:$B$782,X$47)+'СЕТ СН'!$G$11+СВЦЭМ!$D$10+'СЕТ СН'!$G$6-'СЕТ СН'!$G$23</f>
        <v>1246.0755583999999</v>
      </c>
      <c r="Y61" s="36">
        <f>SUMIFS(СВЦЭМ!$D$39:$D$782,СВЦЭМ!$A$39:$A$782,$A61,СВЦЭМ!$B$39:$B$782,Y$47)+'СЕТ СН'!$G$11+СВЦЭМ!$D$10+'СЕТ СН'!$G$6-'СЕТ СН'!$G$23</f>
        <v>1281.9502743599999</v>
      </c>
    </row>
    <row r="62" spans="1:25" ht="15.75" x14ac:dyDescent="0.2">
      <c r="A62" s="35">
        <f t="shared" si="1"/>
        <v>44635</v>
      </c>
      <c r="B62" s="36">
        <f>SUMIFS(СВЦЭМ!$D$39:$D$782,СВЦЭМ!$A$39:$A$782,$A62,СВЦЭМ!$B$39:$B$782,B$47)+'СЕТ СН'!$G$11+СВЦЭМ!$D$10+'СЕТ СН'!$G$6-'СЕТ СН'!$G$23</f>
        <v>1303.3933463599999</v>
      </c>
      <c r="C62" s="36">
        <f>SUMIFS(СВЦЭМ!$D$39:$D$782,СВЦЭМ!$A$39:$A$782,$A62,СВЦЭМ!$B$39:$B$782,C$47)+'СЕТ СН'!$G$11+СВЦЭМ!$D$10+'СЕТ СН'!$G$6-'СЕТ СН'!$G$23</f>
        <v>1348.3344361899999</v>
      </c>
      <c r="D62" s="36">
        <f>SUMIFS(СВЦЭМ!$D$39:$D$782,СВЦЭМ!$A$39:$A$782,$A62,СВЦЭМ!$B$39:$B$782,D$47)+'СЕТ СН'!$G$11+СВЦЭМ!$D$10+'СЕТ СН'!$G$6-'СЕТ СН'!$G$23</f>
        <v>1400.47822898</v>
      </c>
      <c r="E62" s="36">
        <f>SUMIFS(СВЦЭМ!$D$39:$D$782,СВЦЭМ!$A$39:$A$782,$A62,СВЦЭМ!$B$39:$B$782,E$47)+'СЕТ СН'!$G$11+СВЦЭМ!$D$10+'СЕТ СН'!$G$6-'СЕТ СН'!$G$23</f>
        <v>1418.40661488</v>
      </c>
      <c r="F62" s="36">
        <f>SUMIFS(СВЦЭМ!$D$39:$D$782,СВЦЭМ!$A$39:$A$782,$A62,СВЦЭМ!$B$39:$B$782,F$47)+'СЕТ СН'!$G$11+СВЦЭМ!$D$10+'СЕТ СН'!$G$6-'СЕТ СН'!$G$23</f>
        <v>1424.29609469</v>
      </c>
      <c r="G62" s="36">
        <f>SUMIFS(СВЦЭМ!$D$39:$D$782,СВЦЭМ!$A$39:$A$782,$A62,СВЦЭМ!$B$39:$B$782,G$47)+'СЕТ СН'!$G$11+СВЦЭМ!$D$10+'СЕТ СН'!$G$6-'СЕТ СН'!$G$23</f>
        <v>1396.8642146299999</v>
      </c>
      <c r="H62" s="36">
        <f>SUMIFS(СВЦЭМ!$D$39:$D$782,СВЦЭМ!$A$39:$A$782,$A62,СВЦЭМ!$B$39:$B$782,H$47)+'СЕТ СН'!$G$11+СВЦЭМ!$D$10+'СЕТ СН'!$G$6-'СЕТ СН'!$G$23</f>
        <v>1316.08856365</v>
      </c>
      <c r="I62" s="36">
        <f>SUMIFS(СВЦЭМ!$D$39:$D$782,СВЦЭМ!$A$39:$A$782,$A62,СВЦЭМ!$B$39:$B$782,I$47)+'СЕТ СН'!$G$11+СВЦЭМ!$D$10+'СЕТ СН'!$G$6-'СЕТ СН'!$G$23</f>
        <v>1251.93836405</v>
      </c>
      <c r="J62" s="36">
        <f>SUMIFS(СВЦЭМ!$D$39:$D$782,СВЦЭМ!$A$39:$A$782,$A62,СВЦЭМ!$B$39:$B$782,J$47)+'СЕТ СН'!$G$11+СВЦЭМ!$D$10+'СЕТ СН'!$G$6-'СЕТ СН'!$G$23</f>
        <v>1207.57671979</v>
      </c>
      <c r="K62" s="36">
        <f>SUMIFS(СВЦЭМ!$D$39:$D$782,СВЦЭМ!$A$39:$A$782,$A62,СВЦЭМ!$B$39:$B$782,K$47)+'СЕТ СН'!$G$11+СВЦЭМ!$D$10+'СЕТ СН'!$G$6-'СЕТ СН'!$G$23</f>
        <v>1198.40523702</v>
      </c>
      <c r="L62" s="36">
        <f>SUMIFS(СВЦЭМ!$D$39:$D$782,СВЦЭМ!$A$39:$A$782,$A62,СВЦЭМ!$B$39:$B$782,L$47)+'СЕТ СН'!$G$11+СВЦЭМ!$D$10+'СЕТ СН'!$G$6-'СЕТ СН'!$G$23</f>
        <v>1203.0364238699999</v>
      </c>
      <c r="M62" s="36">
        <f>SUMIFS(СВЦЭМ!$D$39:$D$782,СВЦЭМ!$A$39:$A$782,$A62,СВЦЭМ!$B$39:$B$782,M$47)+'СЕТ СН'!$G$11+СВЦЭМ!$D$10+'СЕТ СН'!$G$6-'СЕТ СН'!$G$23</f>
        <v>1233.9846978799999</v>
      </c>
      <c r="N62" s="36">
        <f>SUMIFS(СВЦЭМ!$D$39:$D$782,СВЦЭМ!$A$39:$A$782,$A62,СВЦЭМ!$B$39:$B$782,N$47)+'СЕТ СН'!$G$11+СВЦЭМ!$D$10+'СЕТ СН'!$G$6-'СЕТ СН'!$G$23</f>
        <v>1274.6744625599999</v>
      </c>
      <c r="O62" s="36">
        <f>SUMIFS(СВЦЭМ!$D$39:$D$782,СВЦЭМ!$A$39:$A$782,$A62,СВЦЭМ!$B$39:$B$782,O$47)+'СЕТ СН'!$G$11+СВЦЭМ!$D$10+'СЕТ СН'!$G$6-'СЕТ СН'!$G$23</f>
        <v>1318.82489667</v>
      </c>
      <c r="P62" s="36">
        <f>SUMIFS(СВЦЭМ!$D$39:$D$782,СВЦЭМ!$A$39:$A$782,$A62,СВЦЭМ!$B$39:$B$782,P$47)+'СЕТ СН'!$G$11+СВЦЭМ!$D$10+'СЕТ СН'!$G$6-'СЕТ СН'!$G$23</f>
        <v>1333.4245729300001</v>
      </c>
      <c r="Q62" s="36">
        <f>SUMIFS(СВЦЭМ!$D$39:$D$782,СВЦЭМ!$A$39:$A$782,$A62,СВЦЭМ!$B$39:$B$782,Q$47)+'СЕТ СН'!$G$11+СВЦЭМ!$D$10+'СЕТ СН'!$G$6-'СЕТ СН'!$G$23</f>
        <v>1319.3857811999999</v>
      </c>
      <c r="R62" s="36">
        <f>SUMIFS(СВЦЭМ!$D$39:$D$782,СВЦЭМ!$A$39:$A$782,$A62,СВЦЭМ!$B$39:$B$782,R$47)+'СЕТ СН'!$G$11+СВЦЭМ!$D$10+'СЕТ СН'!$G$6-'СЕТ СН'!$G$23</f>
        <v>1274.7821233099999</v>
      </c>
      <c r="S62" s="36">
        <f>SUMIFS(СВЦЭМ!$D$39:$D$782,СВЦЭМ!$A$39:$A$782,$A62,СВЦЭМ!$B$39:$B$782,S$47)+'СЕТ СН'!$G$11+СВЦЭМ!$D$10+'СЕТ СН'!$G$6-'СЕТ СН'!$G$23</f>
        <v>1237.5210901999999</v>
      </c>
      <c r="T62" s="36">
        <f>SUMIFS(СВЦЭМ!$D$39:$D$782,СВЦЭМ!$A$39:$A$782,$A62,СВЦЭМ!$B$39:$B$782,T$47)+'СЕТ СН'!$G$11+СВЦЭМ!$D$10+'СЕТ СН'!$G$6-'СЕТ СН'!$G$23</f>
        <v>1200.6867743299999</v>
      </c>
      <c r="U62" s="36">
        <f>SUMIFS(СВЦЭМ!$D$39:$D$782,СВЦЭМ!$A$39:$A$782,$A62,СВЦЭМ!$B$39:$B$782,U$47)+'СЕТ СН'!$G$11+СВЦЭМ!$D$10+'СЕТ СН'!$G$6-'СЕТ СН'!$G$23</f>
        <v>1186.96514725</v>
      </c>
      <c r="V62" s="36">
        <f>SUMIFS(СВЦЭМ!$D$39:$D$782,СВЦЭМ!$A$39:$A$782,$A62,СВЦЭМ!$B$39:$B$782,V$47)+'СЕТ СН'!$G$11+СВЦЭМ!$D$10+'СЕТ СН'!$G$6-'СЕТ СН'!$G$23</f>
        <v>1203.0396005299999</v>
      </c>
      <c r="W62" s="36">
        <f>SUMIFS(СВЦЭМ!$D$39:$D$782,СВЦЭМ!$A$39:$A$782,$A62,СВЦЭМ!$B$39:$B$782,W$47)+'СЕТ СН'!$G$11+СВЦЭМ!$D$10+'СЕТ СН'!$G$6-'СЕТ СН'!$G$23</f>
        <v>1221.0109159900001</v>
      </c>
      <c r="X62" s="36">
        <f>SUMIFS(СВЦЭМ!$D$39:$D$782,СВЦЭМ!$A$39:$A$782,$A62,СВЦЭМ!$B$39:$B$782,X$47)+'СЕТ СН'!$G$11+СВЦЭМ!$D$10+'СЕТ СН'!$G$6-'СЕТ СН'!$G$23</f>
        <v>1246.03268744</v>
      </c>
      <c r="Y62" s="36">
        <f>SUMIFS(СВЦЭМ!$D$39:$D$782,СВЦЭМ!$A$39:$A$782,$A62,СВЦЭМ!$B$39:$B$782,Y$47)+'СЕТ СН'!$G$11+СВЦЭМ!$D$10+'СЕТ СН'!$G$6-'СЕТ СН'!$G$23</f>
        <v>1273.67002099</v>
      </c>
    </row>
    <row r="63" spans="1:25" ht="15.75" x14ac:dyDescent="0.2">
      <c r="A63" s="35">
        <f t="shared" si="1"/>
        <v>44636</v>
      </c>
      <c r="B63" s="36">
        <f>SUMIFS(СВЦЭМ!$D$39:$D$782,СВЦЭМ!$A$39:$A$782,$A63,СВЦЭМ!$B$39:$B$782,B$47)+'СЕТ СН'!$G$11+СВЦЭМ!$D$10+'СЕТ СН'!$G$6-'СЕТ СН'!$G$23</f>
        <v>1278.02159024</v>
      </c>
      <c r="C63" s="36">
        <f>SUMIFS(СВЦЭМ!$D$39:$D$782,СВЦЭМ!$A$39:$A$782,$A63,СВЦЭМ!$B$39:$B$782,C$47)+'СЕТ СН'!$G$11+СВЦЭМ!$D$10+'СЕТ СН'!$G$6-'СЕТ СН'!$G$23</f>
        <v>1338.13992452</v>
      </c>
      <c r="D63" s="36">
        <f>SUMIFS(СВЦЭМ!$D$39:$D$782,СВЦЭМ!$A$39:$A$782,$A63,СВЦЭМ!$B$39:$B$782,D$47)+'СЕТ СН'!$G$11+СВЦЭМ!$D$10+'СЕТ СН'!$G$6-'СЕТ СН'!$G$23</f>
        <v>1408.5203745700001</v>
      </c>
      <c r="E63" s="36">
        <f>SUMIFS(СВЦЭМ!$D$39:$D$782,СВЦЭМ!$A$39:$A$782,$A63,СВЦЭМ!$B$39:$B$782,E$47)+'СЕТ СН'!$G$11+СВЦЭМ!$D$10+'СЕТ СН'!$G$6-'СЕТ СН'!$G$23</f>
        <v>1423.27066605</v>
      </c>
      <c r="F63" s="36">
        <f>SUMIFS(СВЦЭМ!$D$39:$D$782,СВЦЭМ!$A$39:$A$782,$A63,СВЦЭМ!$B$39:$B$782,F$47)+'СЕТ СН'!$G$11+СВЦЭМ!$D$10+'СЕТ СН'!$G$6-'СЕТ СН'!$G$23</f>
        <v>1426.47117822</v>
      </c>
      <c r="G63" s="36">
        <f>SUMIFS(СВЦЭМ!$D$39:$D$782,СВЦЭМ!$A$39:$A$782,$A63,СВЦЭМ!$B$39:$B$782,G$47)+'СЕТ СН'!$G$11+СВЦЭМ!$D$10+'СЕТ СН'!$G$6-'СЕТ СН'!$G$23</f>
        <v>1398.57393953</v>
      </c>
      <c r="H63" s="36">
        <f>SUMIFS(СВЦЭМ!$D$39:$D$782,СВЦЭМ!$A$39:$A$782,$A63,СВЦЭМ!$B$39:$B$782,H$47)+'СЕТ СН'!$G$11+СВЦЭМ!$D$10+'СЕТ СН'!$G$6-'СЕТ СН'!$G$23</f>
        <v>1326.62654264</v>
      </c>
      <c r="I63" s="36">
        <f>SUMIFS(СВЦЭМ!$D$39:$D$782,СВЦЭМ!$A$39:$A$782,$A63,СВЦЭМ!$B$39:$B$782,I$47)+'СЕТ СН'!$G$11+СВЦЭМ!$D$10+'СЕТ СН'!$G$6-'СЕТ СН'!$G$23</f>
        <v>1263.6571757699999</v>
      </c>
      <c r="J63" s="36">
        <f>SUMIFS(СВЦЭМ!$D$39:$D$782,СВЦЭМ!$A$39:$A$782,$A63,СВЦЭМ!$B$39:$B$782,J$47)+'СЕТ СН'!$G$11+СВЦЭМ!$D$10+'СЕТ СН'!$G$6-'СЕТ СН'!$G$23</f>
        <v>1232.21064344</v>
      </c>
      <c r="K63" s="36">
        <f>SUMIFS(СВЦЭМ!$D$39:$D$782,СВЦЭМ!$A$39:$A$782,$A63,СВЦЭМ!$B$39:$B$782,K$47)+'СЕТ СН'!$G$11+СВЦЭМ!$D$10+'СЕТ СН'!$G$6-'СЕТ СН'!$G$23</f>
        <v>1227.20468071</v>
      </c>
      <c r="L63" s="36">
        <f>SUMIFS(СВЦЭМ!$D$39:$D$782,СВЦЭМ!$A$39:$A$782,$A63,СВЦЭМ!$B$39:$B$782,L$47)+'СЕТ СН'!$G$11+СВЦЭМ!$D$10+'СЕТ СН'!$G$6-'СЕТ СН'!$G$23</f>
        <v>1230.5374498799999</v>
      </c>
      <c r="M63" s="36">
        <f>SUMIFS(СВЦЭМ!$D$39:$D$782,СВЦЭМ!$A$39:$A$782,$A63,СВЦЭМ!$B$39:$B$782,M$47)+'СЕТ СН'!$G$11+СВЦЭМ!$D$10+'СЕТ СН'!$G$6-'СЕТ СН'!$G$23</f>
        <v>1277.2440835499999</v>
      </c>
      <c r="N63" s="36">
        <f>SUMIFS(СВЦЭМ!$D$39:$D$782,СВЦЭМ!$A$39:$A$782,$A63,СВЦЭМ!$B$39:$B$782,N$47)+'СЕТ СН'!$G$11+СВЦЭМ!$D$10+'СЕТ СН'!$G$6-'СЕТ СН'!$G$23</f>
        <v>1299.2931042299999</v>
      </c>
      <c r="O63" s="36">
        <f>SUMIFS(СВЦЭМ!$D$39:$D$782,СВЦЭМ!$A$39:$A$782,$A63,СВЦЭМ!$B$39:$B$782,O$47)+'СЕТ СН'!$G$11+СВЦЭМ!$D$10+'СЕТ СН'!$G$6-'СЕТ СН'!$G$23</f>
        <v>1342.7986555699999</v>
      </c>
      <c r="P63" s="36">
        <f>SUMIFS(СВЦЭМ!$D$39:$D$782,СВЦЭМ!$A$39:$A$782,$A63,СВЦЭМ!$B$39:$B$782,P$47)+'СЕТ СН'!$G$11+СВЦЭМ!$D$10+'СЕТ СН'!$G$6-'СЕТ СН'!$G$23</f>
        <v>1352.9933896299999</v>
      </c>
      <c r="Q63" s="36">
        <f>SUMIFS(СВЦЭМ!$D$39:$D$782,СВЦЭМ!$A$39:$A$782,$A63,СВЦЭМ!$B$39:$B$782,Q$47)+'СЕТ СН'!$G$11+СВЦЭМ!$D$10+'СЕТ СН'!$G$6-'СЕТ СН'!$G$23</f>
        <v>1321.63743288</v>
      </c>
      <c r="R63" s="36">
        <f>SUMIFS(СВЦЭМ!$D$39:$D$782,СВЦЭМ!$A$39:$A$782,$A63,СВЦЭМ!$B$39:$B$782,R$47)+'СЕТ СН'!$G$11+СВЦЭМ!$D$10+'СЕТ СН'!$G$6-'СЕТ СН'!$G$23</f>
        <v>1299.22593794</v>
      </c>
      <c r="S63" s="36">
        <f>SUMIFS(СВЦЭМ!$D$39:$D$782,СВЦЭМ!$A$39:$A$782,$A63,СВЦЭМ!$B$39:$B$782,S$47)+'СЕТ СН'!$G$11+СВЦЭМ!$D$10+'СЕТ СН'!$G$6-'СЕТ СН'!$G$23</f>
        <v>1255.4565399099999</v>
      </c>
      <c r="T63" s="36">
        <f>SUMIFS(СВЦЭМ!$D$39:$D$782,СВЦЭМ!$A$39:$A$782,$A63,СВЦЭМ!$B$39:$B$782,T$47)+'СЕТ СН'!$G$11+СВЦЭМ!$D$10+'СЕТ СН'!$G$6-'СЕТ СН'!$G$23</f>
        <v>1228.01849829</v>
      </c>
      <c r="U63" s="36">
        <f>SUMIFS(СВЦЭМ!$D$39:$D$782,СВЦЭМ!$A$39:$A$782,$A63,СВЦЭМ!$B$39:$B$782,U$47)+'СЕТ СН'!$G$11+СВЦЭМ!$D$10+'СЕТ СН'!$G$6-'СЕТ СН'!$G$23</f>
        <v>1202.70199615</v>
      </c>
      <c r="V63" s="36">
        <f>SUMIFS(СВЦЭМ!$D$39:$D$782,СВЦЭМ!$A$39:$A$782,$A63,СВЦЭМ!$B$39:$B$782,V$47)+'СЕТ СН'!$G$11+СВЦЭМ!$D$10+'СЕТ СН'!$G$6-'СЕТ СН'!$G$23</f>
        <v>1219.73785967</v>
      </c>
      <c r="W63" s="36">
        <f>SUMIFS(СВЦЭМ!$D$39:$D$782,СВЦЭМ!$A$39:$A$782,$A63,СВЦЭМ!$B$39:$B$782,W$47)+'СЕТ СН'!$G$11+СВЦЭМ!$D$10+'СЕТ СН'!$G$6-'СЕТ СН'!$G$23</f>
        <v>1253.01394368</v>
      </c>
      <c r="X63" s="36">
        <f>SUMIFS(СВЦЭМ!$D$39:$D$782,СВЦЭМ!$A$39:$A$782,$A63,СВЦЭМ!$B$39:$B$782,X$47)+'СЕТ СН'!$G$11+СВЦЭМ!$D$10+'СЕТ СН'!$G$6-'СЕТ СН'!$G$23</f>
        <v>1277.2218742299999</v>
      </c>
      <c r="Y63" s="36">
        <f>SUMIFS(СВЦЭМ!$D$39:$D$782,СВЦЭМ!$A$39:$A$782,$A63,СВЦЭМ!$B$39:$B$782,Y$47)+'СЕТ СН'!$G$11+СВЦЭМ!$D$10+'СЕТ СН'!$G$6-'СЕТ СН'!$G$23</f>
        <v>1293.5901280999999</v>
      </c>
    </row>
    <row r="64" spans="1:25" ht="15.75" x14ac:dyDescent="0.2">
      <c r="A64" s="35">
        <f t="shared" si="1"/>
        <v>44637</v>
      </c>
      <c r="B64" s="36">
        <f>SUMIFS(СВЦЭМ!$D$39:$D$782,СВЦЭМ!$A$39:$A$782,$A64,СВЦЭМ!$B$39:$B$782,B$47)+'СЕТ СН'!$G$11+СВЦЭМ!$D$10+'СЕТ СН'!$G$6-'СЕТ СН'!$G$23</f>
        <v>1312.53244492</v>
      </c>
      <c r="C64" s="36">
        <f>SUMIFS(СВЦЭМ!$D$39:$D$782,СВЦЭМ!$A$39:$A$782,$A64,СВЦЭМ!$B$39:$B$782,C$47)+'СЕТ СН'!$G$11+СВЦЭМ!$D$10+'СЕТ СН'!$G$6-'СЕТ СН'!$G$23</f>
        <v>1373.6334237900001</v>
      </c>
      <c r="D64" s="36">
        <f>SUMIFS(СВЦЭМ!$D$39:$D$782,СВЦЭМ!$A$39:$A$782,$A64,СВЦЭМ!$B$39:$B$782,D$47)+'СЕТ СН'!$G$11+СВЦЭМ!$D$10+'СЕТ СН'!$G$6-'СЕТ СН'!$G$23</f>
        <v>1435.3654305999999</v>
      </c>
      <c r="E64" s="36">
        <f>SUMIFS(СВЦЭМ!$D$39:$D$782,СВЦЭМ!$A$39:$A$782,$A64,СВЦЭМ!$B$39:$B$782,E$47)+'СЕТ СН'!$G$11+СВЦЭМ!$D$10+'СЕТ СН'!$G$6-'СЕТ СН'!$G$23</f>
        <v>1458.1037522699999</v>
      </c>
      <c r="F64" s="36">
        <f>SUMIFS(СВЦЭМ!$D$39:$D$782,СВЦЭМ!$A$39:$A$782,$A64,СВЦЭМ!$B$39:$B$782,F$47)+'СЕТ СН'!$G$11+СВЦЭМ!$D$10+'СЕТ СН'!$G$6-'СЕТ СН'!$G$23</f>
        <v>1453.8693732699999</v>
      </c>
      <c r="G64" s="36">
        <f>SUMIFS(СВЦЭМ!$D$39:$D$782,СВЦЭМ!$A$39:$A$782,$A64,СВЦЭМ!$B$39:$B$782,G$47)+'СЕТ СН'!$G$11+СВЦЭМ!$D$10+'СЕТ СН'!$G$6-'СЕТ СН'!$G$23</f>
        <v>1434.55050181</v>
      </c>
      <c r="H64" s="36">
        <f>SUMIFS(СВЦЭМ!$D$39:$D$782,СВЦЭМ!$A$39:$A$782,$A64,СВЦЭМ!$B$39:$B$782,H$47)+'СЕТ СН'!$G$11+СВЦЭМ!$D$10+'СЕТ СН'!$G$6-'СЕТ СН'!$G$23</f>
        <v>1357.30143894</v>
      </c>
      <c r="I64" s="36">
        <f>SUMIFS(СВЦЭМ!$D$39:$D$782,СВЦЭМ!$A$39:$A$782,$A64,СВЦЭМ!$B$39:$B$782,I$47)+'СЕТ СН'!$G$11+СВЦЭМ!$D$10+'СЕТ СН'!$G$6-'СЕТ СН'!$G$23</f>
        <v>1264.7821437999999</v>
      </c>
      <c r="J64" s="36">
        <f>SUMIFS(СВЦЭМ!$D$39:$D$782,СВЦЭМ!$A$39:$A$782,$A64,СВЦЭМ!$B$39:$B$782,J$47)+'СЕТ СН'!$G$11+СВЦЭМ!$D$10+'СЕТ СН'!$G$6-'СЕТ СН'!$G$23</f>
        <v>1221.1111289399998</v>
      </c>
      <c r="K64" s="36">
        <f>SUMIFS(СВЦЭМ!$D$39:$D$782,СВЦЭМ!$A$39:$A$782,$A64,СВЦЭМ!$B$39:$B$782,K$47)+'СЕТ СН'!$G$11+СВЦЭМ!$D$10+'СЕТ СН'!$G$6-'СЕТ СН'!$G$23</f>
        <v>1220.30892253</v>
      </c>
      <c r="L64" s="36">
        <f>SUMIFS(СВЦЭМ!$D$39:$D$782,СВЦЭМ!$A$39:$A$782,$A64,СВЦЭМ!$B$39:$B$782,L$47)+'СЕТ СН'!$G$11+СВЦЭМ!$D$10+'СЕТ СН'!$G$6-'СЕТ СН'!$G$23</f>
        <v>1222.37886957</v>
      </c>
      <c r="M64" s="36">
        <f>SUMIFS(СВЦЭМ!$D$39:$D$782,СВЦЭМ!$A$39:$A$782,$A64,СВЦЭМ!$B$39:$B$782,M$47)+'СЕТ СН'!$G$11+СВЦЭМ!$D$10+'СЕТ СН'!$G$6-'СЕТ СН'!$G$23</f>
        <v>1275.97384119</v>
      </c>
      <c r="N64" s="36">
        <f>SUMIFS(СВЦЭМ!$D$39:$D$782,СВЦЭМ!$A$39:$A$782,$A64,СВЦЭМ!$B$39:$B$782,N$47)+'СЕТ СН'!$G$11+СВЦЭМ!$D$10+'СЕТ СН'!$G$6-'СЕТ СН'!$G$23</f>
        <v>1312.3241388399999</v>
      </c>
      <c r="O64" s="36">
        <f>SUMIFS(СВЦЭМ!$D$39:$D$782,СВЦЭМ!$A$39:$A$782,$A64,СВЦЭМ!$B$39:$B$782,O$47)+'СЕТ СН'!$G$11+СВЦЭМ!$D$10+'СЕТ СН'!$G$6-'СЕТ СН'!$G$23</f>
        <v>1341.86053098</v>
      </c>
      <c r="P64" s="36">
        <f>SUMIFS(СВЦЭМ!$D$39:$D$782,СВЦЭМ!$A$39:$A$782,$A64,СВЦЭМ!$B$39:$B$782,P$47)+'СЕТ СН'!$G$11+СВЦЭМ!$D$10+'СЕТ СН'!$G$6-'СЕТ СН'!$G$23</f>
        <v>1365.00080392</v>
      </c>
      <c r="Q64" s="36">
        <f>SUMIFS(СВЦЭМ!$D$39:$D$782,СВЦЭМ!$A$39:$A$782,$A64,СВЦЭМ!$B$39:$B$782,Q$47)+'СЕТ СН'!$G$11+СВЦЭМ!$D$10+'СЕТ СН'!$G$6-'СЕТ СН'!$G$23</f>
        <v>1346.9640213999999</v>
      </c>
      <c r="R64" s="36">
        <f>SUMIFS(СВЦЭМ!$D$39:$D$782,СВЦЭМ!$A$39:$A$782,$A64,СВЦЭМ!$B$39:$B$782,R$47)+'СЕТ СН'!$G$11+СВЦЭМ!$D$10+'СЕТ СН'!$G$6-'СЕТ СН'!$G$23</f>
        <v>1312.0138316600001</v>
      </c>
      <c r="S64" s="36">
        <f>SUMIFS(СВЦЭМ!$D$39:$D$782,СВЦЭМ!$A$39:$A$782,$A64,СВЦЭМ!$B$39:$B$782,S$47)+'СЕТ СН'!$G$11+СВЦЭМ!$D$10+'СЕТ СН'!$G$6-'СЕТ СН'!$G$23</f>
        <v>1264.73706608</v>
      </c>
      <c r="T64" s="36">
        <f>SUMIFS(СВЦЭМ!$D$39:$D$782,СВЦЭМ!$A$39:$A$782,$A64,СВЦЭМ!$B$39:$B$782,T$47)+'СЕТ СН'!$G$11+СВЦЭМ!$D$10+'СЕТ СН'!$G$6-'СЕТ СН'!$G$23</f>
        <v>1231.1727859</v>
      </c>
      <c r="U64" s="36">
        <f>SUMIFS(СВЦЭМ!$D$39:$D$782,СВЦЭМ!$A$39:$A$782,$A64,СВЦЭМ!$B$39:$B$782,U$47)+'СЕТ СН'!$G$11+СВЦЭМ!$D$10+'СЕТ СН'!$G$6-'СЕТ СН'!$G$23</f>
        <v>1204.6741594199998</v>
      </c>
      <c r="V64" s="36">
        <f>SUMIFS(СВЦЭМ!$D$39:$D$782,СВЦЭМ!$A$39:$A$782,$A64,СВЦЭМ!$B$39:$B$782,V$47)+'СЕТ СН'!$G$11+СВЦЭМ!$D$10+'СЕТ СН'!$G$6-'СЕТ СН'!$G$23</f>
        <v>1239.1234362</v>
      </c>
      <c r="W64" s="36">
        <f>SUMIFS(СВЦЭМ!$D$39:$D$782,СВЦЭМ!$A$39:$A$782,$A64,СВЦЭМ!$B$39:$B$782,W$47)+'СЕТ СН'!$G$11+СВЦЭМ!$D$10+'СЕТ СН'!$G$6-'СЕТ СН'!$G$23</f>
        <v>1230.78087424</v>
      </c>
      <c r="X64" s="36">
        <f>SUMIFS(СВЦЭМ!$D$39:$D$782,СВЦЭМ!$A$39:$A$782,$A64,СВЦЭМ!$B$39:$B$782,X$47)+'СЕТ СН'!$G$11+СВЦЭМ!$D$10+'СЕТ СН'!$G$6-'СЕТ СН'!$G$23</f>
        <v>1229.50566338</v>
      </c>
      <c r="Y64" s="36">
        <f>SUMIFS(СВЦЭМ!$D$39:$D$782,СВЦЭМ!$A$39:$A$782,$A64,СВЦЭМ!$B$39:$B$782,Y$47)+'СЕТ СН'!$G$11+СВЦЭМ!$D$10+'СЕТ СН'!$G$6-'СЕТ СН'!$G$23</f>
        <v>1252.66456303</v>
      </c>
    </row>
    <row r="65" spans="1:26" ht="15.75" x14ac:dyDescent="0.2">
      <c r="A65" s="35">
        <f t="shared" si="1"/>
        <v>44638</v>
      </c>
      <c r="B65" s="36">
        <f>SUMIFS(СВЦЭМ!$D$39:$D$782,СВЦЭМ!$A$39:$A$782,$A65,СВЦЭМ!$B$39:$B$782,B$47)+'СЕТ СН'!$G$11+СВЦЭМ!$D$10+'СЕТ СН'!$G$6-'СЕТ СН'!$G$23</f>
        <v>1216.90059696</v>
      </c>
      <c r="C65" s="36">
        <f>SUMIFS(СВЦЭМ!$D$39:$D$782,СВЦЭМ!$A$39:$A$782,$A65,СВЦЭМ!$B$39:$B$782,C$47)+'СЕТ СН'!$G$11+СВЦЭМ!$D$10+'СЕТ СН'!$G$6-'СЕТ СН'!$G$23</f>
        <v>1236.30819107</v>
      </c>
      <c r="D65" s="36">
        <f>SUMIFS(СВЦЭМ!$D$39:$D$782,СВЦЭМ!$A$39:$A$782,$A65,СВЦЭМ!$B$39:$B$782,D$47)+'СЕТ СН'!$G$11+СВЦЭМ!$D$10+'СЕТ СН'!$G$6-'СЕТ СН'!$G$23</f>
        <v>1329.9257055599999</v>
      </c>
      <c r="E65" s="36">
        <f>SUMIFS(СВЦЭМ!$D$39:$D$782,СВЦЭМ!$A$39:$A$782,$A65,СВЦЭМ!$B$39:$B$782,E$47)+'СЕТ СН'!$G$11+СВЦЭМ!$D$10+'СЕТ СН'!$G$6-'СЕТ СН'!$G$23</f>
        <v>1357.3983642799999</v>
      </c>
      <c r="F65" s="36">
        <f>SUMIFS(СВЦЭМ!$D$39:$D$782,СВЦЭМ!$A$39:$A$782,$A65,СВЦЭМ!$B$39:$B$782,F$47)+'СЕТ СН'!$G$11+СВЦЭМ!$D$10+'СЕТ СН'!$G$6-'СЕТ СН'!$G$23</f>
        <v>1380.9654559799999</v>
      </c>
      <c r="G65" s="36">
        <f>SUMIFS(СВЦЭМ!$D$39:$D$782,СВЦЭМ!$A$39:$A$782,$A65,СВЦЭМ!$B$39:$B$782,G$47)+'СЕТ СН'!$G$11+СВЦЭМ!$D$10+'СЕТ СН'!$G$6-'СЕТ СН'!$G$23</f>
        <v>1359.3401072899999</v>
      </c>
      <c r="H65" s="36">
        <f>SUMIFS(СВЦЭМ!$D$39:$D$782,СВЦЭМ!$A$39:$A$782,$A65,СВЦЭМ!$B$39:$B$782,H$47)+'СЕТ СН'!$G$11+СВЦЭМ!$D$10+'СЕТ СН'!$G$6-'СЕТ СН'!$G$23</f>
        <v>1302.22794802</v>
      </c>
      <c r="I65" s="36">
        <f>SUMIFS(СВЦЭМ!$D$39:$D$782,СВЦЭМ!$A$39:$A$782,$A65,СВЦЭМ!$B$39:$B$782,I$47)+'СЕТ СН'!$G$11+СВЦЭМ!$D$10+'СЕТ СН'!$G$6-'СЕТ СН'!$G$23</f>
        <v>1235.73849036</v>
      </c>
      <c r="J65" s="36">
        <f>SUMIFS(СВЦЭМ!$D$39:$D$782,СВЦЭМ!$A$39:$A$782,$A65,СВЦЭМ!$B$39:$B$782,J$47)+'СЕТ СН'!$G$11+СВЦЭМ!$D$10+'СЕТ СН'!$G$6-'СЕТ СН'!$G$23</f>
        <v>1206.5039671699999</v>
      </c>
      <c r="K65" s="36">
        <f>SUMIFS(СВЦЭМ!$D$39:$D$782,СВЦЭМ!$A$39:$A$782,$A65,СВЦЭМ!$B$39:$B$782,K$47)+'СЕТ СН'!$G$11+СВЦЭМ!$D$10+'СЕТ СН'!$G$6-'СЕТ СН'!$G$23</f>
        <v>1206.8156455999999</v>
      </c>
      <c r="L65" s="36">
        <f>SUMIFS(СВЦЭМ!$D$39:$D$782,СВЦЭМ!$A$39:$A$782,$A65,СВЦЭМ!$B$39:$B$782,L$47)+'СЕТ СН'!$G$11+СВЦЭМ!$D$10+'СЕТ СН'!$G$6-'СЕТ СН'!$G$23</f>
        <v>1211.7418521</v>
      </c>
      <c r="M65" s="36">
        <f>SUMIFS(СВЦЭМ!$D$39:$D$782,СВЦЭМ!$A$39:$A$782,$A65,СВЦЭМ!$B$39:$B$782,M$47)+'СЕТ СН'!$G$11+СВЦЭМ!$D$10+'СЕТ СН'!$G$6-'СЕТ СН'!$G$23</f>
        <v>1239.4164472699999</v>
      </c>
      <c r="N65" s="36">
        <f>SUMIFS(СВЦЭМ!$D$39:$D$782,СВЦЭМ!$A$39:$A$782,$A65,СВЦЭМ!$B$39:$B$782,N$47)+'СЕТ СН'!$G$11+СВЦЭМ!$D$10+'СЕТ СН'!$G$6-'СЕТ СН'!$G$23</f>
        <v>1290.8904315099999</v>
      </c>
      <c r="O65" s="36">
        <f>SUMIFS(СВЦЭМ!$D$39:$D$782,СВЦЭМ!$A$39:$A$782,$A65,СВЦЭМ!$B$39:$B$782,O$47)+'СЕТ СН'!$G$11+СВЦЭМ!$D$10+'СЕТ СН'!$G$6-'СЕТ СН'!$G$23</f>
        <v>1318.6647650299999</v>
      </c>
      <c r="P65" s="36">
        <f>SUMIFS(СВЦЭМ!$D$39:$D$782,СВЦЭМ!$A$39:$A$782,$A65,СВЦЭМ!$B$39:$B$782,P$47)+'СЕТ СН'!$G$11+СВЦЭМ!$D$10+'СЕТ СН'!$G$6-'СЕТ СН'!$G$23</f>
        <v>1351.5209781799999</v>
      </c>
      <c r="Q65" s="36">
        <f>SUMIFS(СВЦЭМ!$D$39:$D$782,СВЦЭМ!$A$39:$A$782,$A65,СВЦЭМ!$B$39:$B$782,Q$47)+'СЕТ СН'!$G$11+СВЦЭМ!$D$10+'СЕТ СН'!$G$6-'СЕТ СН'!$G$23</f>
        <v>1334.2161757199999</v>
      </c>
      <c r="R65" s="36">
        <f>SUMIFS(СВЦЭМ!$D$39:$D$782,СВЦЭМ!$A$39:$A$782,$A65,СВЦЭМ!$B$39:$B$782,R$47)+'СЕТ СН'!$G$11+СВЦЭМ!$D$10+'СЕТ СН'!$G$6-'СЕТ СН'!$G$23</f>
        <v>1289.16109729</v>
      </c>
      <c r="S65" s="36">
        <f>SUMIFS(СВЦЭМ!$D$39:$D$782,СВЦЭМ!$A$39:$A$782,$A65,СВЦЭМ!$B$39:$B$782,S$47)+'СЕТ СН'!$G$11+СВЦЭМ!$D$10+'СЕТ СН'!$G$6-'СЕТ СН'!$G$23</f>
        <v>1252.9549847000001</v>
      </c>
      <c r="T65" s="36">
        <f>SUMIFS(СВЦЭМ!$D$39:$D$782,СВЦЭМ!$A$39:$A$782,$A65,СВЦЭМ!$B$39:$B$782,T$47)+'СЕТ СН'!$G$11+СВЦЭМ!$D$10+'СЕТ СН'!$G$6-'СЕТ СН'!$G$23</f>
        <v>1211.3393712</v>
      </c>
      <c r="U65" s="36">
        <f>SUMIFS(СВЦЭМ!$D$39:$D$782,СВЦЭМ!$A$39:$A$782,$A65,СВЦЭМ!$B$39:$B$782,U$47)+'СЕТ СН'!$G$11+СВЦЭМ!$D$10+'СЕТ СН'!$G$6-'СЕТ СН'!$G$23</f>
        <v>1184.37752452</v>
      </c>
      <c r="V65" s="36">
        <f>SUMIFS(СВЦЭМ!$D$39:$D$782,СВЦЭМ!$A$39:$A$782,$A65,СВЦЭМ!$B$39:$B$782,V$47)+'СЕТ СН'!$G$11+СВЦЭМ!$D$10+'СЕТ СН'!$G$6-'СЕТ СН'!$G$23</f>
        <v>1207.5754682199999</v>
      </c>
      <c r="W65" s="36">
        <f>SUMIFS(СВЦЭМ!$D$39:$D$782,СВЦЭМ!$A$39:$A$782,$A65,СВЦЭМ!$B$39:$B$782,W$47)+'СЕТ СН'!$G$11+СВЦЭМ!$D$10+'СЕТ СН'!$G$6-'СЕТ СН'!$G$23</f>
        <v>1226.19873177</v>
      </c>
      <c r="X65" s="36">
        <f>SUMIFS(СВЦЭМ!$D$39:$D$782,СВЦЭМ!$A$39:$A$782,$A65,СВЦЭМ!$B$39:$B$782,X$47)+'СЕТ СН'!$G$11+СВЦЭМ!$D$10+'СЕТ СН'!$G$6-'СЕТ СН'!$G$23</f>
        <v>1245.1001903899999</v>
      </c>
      <c r="Y65" s="36">
        <f>SUMIFS(СВЦЭМ!$D$39:$D$782,СВЦЭМ!$A$39:$A$782,$A65,СВЦЭМ!$B$39:$B$782,Y$47)+'СЕТ СН'!$G$11+СВЦЭМ!$D$10+'СЕТ СН'!$G$6-'СЕТ СН'!$G$23</f>
        <v>1257.9446844500001</v>
      </c>
    </row>
    <row r="66" spans="1:26" ht="15.75" x14ac:dyDescent="0.2">
      <c r="A66" s="35">
        <f t="shared" si="1"/>
        <v>44639</v>
      </c>
      <c r="B66" s="36">
        <f>SUMIFS(СВЦЭМ!$D$39:$D$782,СВЦЭМ!$A$39:$A$782,$A66,СВЦЭМ!$B$39:$B$782,B$47)+'СЕТ СН'!$G$11+СВЦЭМ!$D$10+'СЕТ СН'!$G$6-'СЕТ СН'!$G$23</f>
        <v>1265.9069769600001</v>
      </c>
      <c r="C66" s="36">
        <f>SUMIFS(СВЦЭМ!$D$39:$D$782,СВЦЭМ!$A$39:$A$782,$A66,СВЦЭМ!$B$39:$B$782,C$47)+'СЕТ СН'!$G$11+СВЦЭМ!$D$10+'СЕТ СН'!$G$6-'СЕТ СН'!$G$23</f>
        <v>1243.8764692099999</v>
      </c>
      <c r="D66" s="36">
        <f>SUMIFS(СВЦЭМ!$D$39:$D$782,СВЦЭМ!$A$39:$A$782,$A66,СВЦЭМ!$B$39:$B$782,D$47)+'СЕТ СН'!$G$11+СВЦЭМ!$D$10+'СЕТ СН'!$G$6-'СЕТ СН'!$G$23</f>
        <v>1343.9088090099999</v>
      </c>
      <c r="E66" s="36">
        <f>SUMIFS(СВЦЭМ!$D$39:$D$782,СВЦЭМ!$A$39:$A$782,$A66,СВЦЭМ!$B$39:$B$782,E$47)+'СЕТ СН'!$G$11+СВЦЭМ!$D$10+'СЕТ СН'!$G$6-'СЕТ СН'!$G$23</f>
        <v>1361.62318878</v>
      </c>
      <c r="F66" s="36">
        <f>SUMIFS(СВЦЭМ!$D$39:$D$782,СВЦЭМ!$A$39:$A$782,$A66,СВЦЭМ!$B$39:$B$782,F$47)+'СЕТ СН'!$G$11+СВЦЭМ!$D$10+'СЕТ СН'!$G$6-'СЕТ СН'!$G$23</f>
        <v>1355.3970799799999</v>
      </c>
      <c r="G66" s="36">
        <f>SUMIFS(СВЦЭМ!$D$39:$D$782,СВЦЭМ!$A$39:$A$782,$A66,СВЦЭМ!$B$39:$B$782,G$47)+'СЕТ СН'!$G$11+СВЦЭМ!$D$10+'СЕТ СН'!$G$6-'СЕТ СН'!$G$23</f>
        <v>1310.33166626</v>
      </c>
      <c r="H66" s="36">
        <f>SUMIFS(СВЦЭМ!$D$39:$D$782,СВЦЭМ!$A$39:$A$782,$A66,СВЦЭМ!$B$39:$B$782,H$47)+'СЕТ СН'!$G$11+СВЦЭМ!$D$10+'СЕТ СН'!$G$6-'СЕТ СН'!$G$23</f>
        <v>1262.37554761</v>
      </c>
      <c r="I66" s="36">
        <f>SUMIFS(СВЦЭМ!$D$39:$D$782,СВЦЭМ!$A$39:$A$782,$A66,СВЦЭМ!$B$39:$B$782,I$47)+'СЕТ СН'!$G$11+СВЦЭМ!$D$10+'СЕТ СН'!$G$6-'СЕТ СН'!$G$23</f>
        <v>1188.03862512</v>
      </c>
      <c r="J66" s="36">
        <f>SUMIFS(СВЦЭМ!$D$39:$D$782,СВЦЭМ!$A$39:$A$782,$A66,СВЦЭМ!$B$39:$B$782,J$47)+'СЕТ СН'!$G$11+СВЦЭМ!$D$10+'СЕТ СН'!$G$6-'СЕТ СН'!$G$23</f>
        <v>1122.88237764</v>
      </c>
      <c r="K66" s="36">
        <f>SUMIFS(СВЦЭМ!$D$39:$D$782,СВЦЭМ!$A$39:$A$782,$A66,СВЦЭМ!$B$39:$B$782,K$47)+'СЕТ СН'!$G$11+СВЦЭМ!$D$10+'СЕТ СН'!$G$6-'СЕТ СН'!$G$23</f>
        <v>1137.5925842300001</v>
      </c>
      <c r="L66" s="36">
        <f>SUMIFS(СВЦЭМ!$D$39:$D$782,СВЦЭМ!$A$39:$A$782,$A66,СВЦЭМ!$B$39:$B$782,L$47)+'СЕТ СН'!$G$11+СВЦЭМ!$D$10+'СЕТ СН'!$G$6-'СЕТ СН'!$G$23</f>
        <v>1143.0055691800001</v>
      </c>
      <c r="M66" s="36">
        <f>SUMIFS(СВЦЭМ!$D$39:$D$782,СВЦЭМ!$A$39:$A$782,$A66,СВЦЭМ!$B$39:$B$782,M$47)+'СЕТ СН'!$G$11+СВЦЭМ!$D$10+'СЕТ СН'!$G$6-'СЕТ СН'!$G$23</f>
        <v>1189.69833434</v>
      </c>
      <c r="N66" s="36">
        <f>SUMIFS(СВЦЭМ!$D$39:$D$782,СВЦЭМ!$A$39:$A$782,$A66,СВЦЭМ!$B$39:$B$782,N$47)+'СЕТ СН'!$G$11+СВЦЭМ!$D$10+'СЕТ СН'!$G$6-'СЕТ СН'!$G$23</f>
        <v>1247.2023933099999</v>
      </c>
      <c r="O66" s="36">
        <f>SUMIFS(СВЦЭМ!$D$39:$D$782,СВЦЭМ!$A$39:$A$782,$A66,СВЦЭМ!$B$39:$B$782,O$47)+'СЕТ СН'!$G$11+СВЦЭМ!$D$10+'СЕТ СН'!$G$6-'СЕТ СН'!$G$23</f>
        <v>1307.45913638</v>
      </c>
      <c r="P66" s="36">
        <f>SUMIFS(СВЦЭМ!$D$39:$D$782,СВЦЭМ!$A$39:$A$782,$A66,СВЦЭМ!$B$39:$B$782,P$47)+'СЕТ СН'!$G$11+СВЦЭМ!$D$10+'СЕТ СН'!$G$6-'СЕТ СН'!$G$23</f>
        <v>1331.05877448</v>
      </c>
      <c r="Q66" s="36">
        <f>SUMIFS(СВЦЭМ!$D$39:$D$782,СВЦЭМ!$A$39:$A$782,$A66,СВЦЭМ!$B$39:$B$782,Q$47)+'СЕТ СН'!$G$11+СВЦЭМ!$D$10+'СЕТ СН'!$G$6-'СЕТ СН'!$G$23</f>
        <v>1306.17459781</v>
      </c>
      <c r="R66" s="36">
        <f>SUMIFS(СВЦЭМ!$D$39:$D$782,СВЦЭМ!$A$39:$A$782,$A66,СВЦЭМ!$B$39:$B$782,R$47)+'СЕТ СН'!$G$11+СВЦЭМ!$D$10+'СЕТ СН'!$G$6-'СЕТ СН'!$G$23</f>
        <v>1243.87771825</v>
      </c>
      <c r="S66" s="36">
        <f>SUMIFS(СВЦЭМ!$D$39:$D$782,СВЦЭМ!$A$39:$A$782,$A66,СВЦЭМ!$B$39:$B$782,S$47)+'СЕТ СН'!$G$11+СВЦЭМ!$D$10+'СЕТ СН'!$G$6-'СЕТ СН'!$G$23</f>
        <v>1197.1717826399999</v>
      </c>
      <c r="T66" s="36">
        <f>SUMIFS(СВЦЭМ!$D$39:$D$782,СВЦЭМ!$A$39:$A$782,$A66,СВЦЭМ!$B$39:$B$782,T$47)+'СЕТ СН'!$G$11+СВЦЭМ!$D$10+'СЕТ СН'!$G$6-'СЕТ СН'!$G$23</f>
        <v>1154.0983708499998</v>
      </c>
      <c r="U66" s="36">
        <f>SUMIFS(СВЦЭМ!$D$39:$D$782,СВЦЭМ!$A$39:$A$782,$A66,СВЦЭМ!$B$39:$B$782,U$47)+'СЕТ СН'!$G$11+СВЦЭМ!$D$10+'СЕТ СН'!$G$6-'СЕТ СН'!$G$23</f>
        <v>1127.6308362699999</v>
      </c>
      <c r="V66" s="36">
        <f>SUMIFS(СВЦЭМ!$D$39:$D$782,СВЦЭМ!$A$39:$A$782,$A66,СВЦЭМ!$B$39:$B$782,V$47)+'СЕТ СН'!$G$11+СВЦЭМ!$D$10+'СЕТ СН'!$G$6-'СЕТ СН'!$G$23</f>
        <v>1143.4615785200001</v>
      </c>
      <c r="W66" s="36">
        <f>SUMIFS(СВЦЭМ!$D$39:$D$782,СВЦЭМ!$A$39:$A$782,$A66,СВЦЭМ!$B$39:$B$782,W$47)+'СЕТ СН'!$G$11+СВЦЭМ!$D$10+'СЕТ СН'!$G$6-'СЕТ СН'!$G$23</f>
        <v>1165.6301699000001</v>
      </c>
      <c r="X66" s="36">
        <f>SUMIFS(СВЦЭМ!$D$39:$D$782,СВЦЭМ!$A$39:$A$782,$A66,СВЦЭМ!$B$39:$B$782,X$47)+'СЕТ СН'!$G$11+СВЦЭМ!$D$10+'СЕТ СН'!$G$6-'СЕТ СН'!$G$23</f>
        <v>1180.3149720900001</v>
      </c>
      <c r="Y66" s="36">
        <f>SUMIFS(СВЦЭМ!$D$39:$D$782,СВЦЭМ!$A$39:$A$782,$A66,СВЦЭМ!$B$39:$B$782,Y$47)+'СЕТ СН'!$G$11+СВЦЭМ!$D$10+'СЕТ СН'!$G$6-'СЕТ СН'!$G$23</f>
        <v>1216.5089019499999</v>
      </c>
    </row>
    <row r="67" spans="1:26" ht="15.75" x14ac:dyDescent="0.2">
      <c r="A67" s="35">
        <f t="shared" si="1"/>
        <v>44640</v>
      </c>
      <c r="B67" s="36">
        <f>SUMIFS(СВЦЭМ!$D$39:$D$782,СВЦЭМ!$A$39:$A$782,$A67,СВЦЭМ!$B$39:$B$782,B$47)+'СЕТ СН'!$G$11+СВЦЭМ!$D$10+'СЕТ СН'!$G$6-'СЕТ СН'!$G$23</f>
        <v>1231.10975988</v>
      </c>
      <c r="C67" s="36">
        <f>SUMIFS(СВЦЭМ!$D$39:$D$782,СВЦЭМ!$A$39:$A$782,$A67,СВЦЭМ!$B$39:$B$782,C$47)+'СЕТ СН'!$G$11+СВЦЭМ!$D$10+'СЕТ СН'!$G$6-'СЕТ СН'!$G$23</f>
        <v>1267.7234283400001</v>
      </c>
      <c r="D67" s="36">
        <f>SUMIFS(СВЦЭМ!$D$39:$D$782,СВЦЭМ!$A$39:$A$782,$A67,СВЦЭМ!$B$39:$B$782,D$47)+'СЕТ СН'!$G$11+СВЦЭМ!$D$10+'СЕТ СН'!$G$6-'СЕТ СН'!$G$23</f>
        <v>1347.78287963</v>
      </c>
      <c r="E67" s="36">
        <f>SUMIFS(СВЦЭМ!$D$39:$D$782,СВЦЭМ!$A$39:$A$782,$A67,СВЦЭМ!$B$39:$B$782,E$47)+'СЕТ СН'!$G$11+СВЦЭМ!$D$10+'СЕТ СН'!$G$6-'СЕТ СН'!$G$23</f>
        <v>1397.2501778599999</v>
      </c>
      <c r="F67" s="36">
        <f>SUMIFS(СВЦЭМ!$D$39:$D$782,СВЦЭМ!$A$39:$A$782,$A67,СВЦЭМ!$B$39:$B$782,F$47)+'СЕТ СН'!$G$11+СВЦЭМ!$D$10+'СЕТ СН'!$G$6-'СЕТ СН'!$G$23</f>
        <v>1395.4703741599999</v>
      </c>
      <c r="G67" s="36">
        <f>SUMIFS(СВЦЭМ!$D$39:$D$782,СВЦЭМ!$A$39:$A$782,$A67,СВЦЭМ!$B$39:$B$782,G$47)+'СЕТ СН'!$G$11+СВЦЭМ!$D$10+'СЕТ СН'!$G$6-'СЕТ СН'!$G$23</f>
        <v>1362.3575152399999</v>
      </c>
      <c r="H67" s="36">
        <f>SUMIFS(СВЦЭМ!$D$39:$D$782,СВЦЭМ!$A$39:$A$782,$A67,СВЦЭМ!$B$39:$B$782,H$47)+'СЕТ СН'!$G$11+СВЦЭМ!$D$10+'СЕТ СН'!$G$6-'СЕТ СН'!$G$23</f>
        <v>1306.1526841299999</v>
      </c>
      <c r="I67" s="36">
        <f>SUMIFS(СВЦЭМ!$D$39:$D$782,СВЦЭМ!$A$39:$A$782,$A67,СВЦЭМ!$B$39:$B$782,I$47)+'СЕТ СН'!$G$11+СВЦЭМ!$D$10+'СЕТ СН'!$G$6-'СЕТ СН'!$G$23</f>
        <v>1213.5122097999999</v>
      </c>
      <c r="J67" s="36">
        <f>SUMIFS(СВЦЭМ!$D$39:$D$782,СВЦЭМ!$A$39:$A$782,$A67,СВЦЭМ!$B$39:$B$782,J$47)+'СЕТ СН'!$G$11+СВЦЭМ!$D$10+'СЕТ СН'!$G$6-'СЕТ СН'!$G$23</f>
        <v>1165.8932862199999</v>
      </c>
      <c r="K67" s="36">
        <f>SUMIFS(СВЦЭМ!$D$39:$D$782,СВЦЭМ!$A$39:$A$782,$A67,СВЦЭМ!$B$39:$B$782,K$47)+'СЕТ СН'!$G$11+СВЦЭМ!$D$10+'СЕТ СН'!$G$6-'СЕТ СН'!$G$23</f>
        <v>1150.1013546900001</v>
      </c>
      <c r="L67" s="36">
        <f>SUMIFS(СВЦЭМ!$D$39:$D$782,СВЦЭМ!$A$39:$A$782,$A67,СВЦЭМ!$B$39:$B$782,L$47)+'СЕТ СН'!$G$11+СВЦЭМ!$D$10+'СЕТ СН'!$G$6-'СЕТ СН'!$G$23</f>
        <v>1142.2473841200001</v>
      </c>
      <c r="M67" s="36">
        <f>SUMIFS(СВЦЭМ!$D$39:$D$782,СВЦЭМ!$A$39:$A$782,$A67,СВЦЭМ!$B$39:$B$782,M$47)+'СЕТ СН'!$G$11+СВЦЭМ!$D$10+'СЕТ СН'!$G$6-'СЕТ СН'!$G$23</f>
        <v>1190.3039730099999</v>
      </c>
      <c r="N67" s="36">
        <f>SUMIFS(СВЦЭМ!$D$39:$D$782,СВЦЭМ!$A$39:$A$782,$A67,СВЦЭМ!$B$39:$B$782,N$47)+'СЕТ СН'!$G$11+СВЦЭМ!$D$10+'СЕТ СН'!$G$6-'СЕТ СН'!$G$23</f>
        <v>1261.6979775899999</v>
      </c>
      <c r="O67" s="36">
        <f>SUMIFS(СВЦЭМ!$D$39:$D$782,СВЦЭМ!$A$39:$A$782,$A67,СВЦЭМ!$B$39:$B$782,O$47)+'СЕТ СН'!$G$11+СВЦЭМ!$D$10+'СЕТ СН'!$G$6-'СЕТ СН'!$G$23</f>
        <v>1327.06258751</v>
      </c>
      <c r="P67" s="36">
        <f>SUMIFS(СВЦЭМ!$D$39:$D$782,СВЦЭМ!$A$39:$A$782,$A67,СВЦЭМ!$B$39:$B$782,P$47)+'СЕТ СН'!$G$11+СВЦЭМ!$D$10+'СЕТ СН'!$G$6-'СЕТ СН'!$G$23</f>
        <v>1343.0245720999999</v>
      </c>
      <c r="Q67" s="36">
        <f>SUMIFS(СВЦЭМ!$D$39:$D$782,СВЦЭМ!$A$39:$A$782,$A67,СВЦЭМ!$B$39:$B$782,Q$47)+'СЕТ СН'!$G$11+СВЦЭМ!$D$10+'СЕТ СН'!$G$6-'СЕТ СН'!$G$23</f>
        <v>1322.81072853</v>
      </c>
      <c r="R67" s="36">
        <f>SUMIFS(СВЦЭМ!$D$39:$D$782,СВЦЭМ!$A$39:$A$782,$A67,СВЦЭМ!$B$39:$B$782,R$47)+'СЕТ СН'!$G$11+СВЦЭМ!$D$10+'СЕТ СН'!$G$6-'СЕТ СН'!$G$23</f>
        <v>1251.6608494099999</v>
      </c>
      <c r="S67" s="36">
        <f>SUMIFS(СВЦЭМ!$D$39:$D$782,СВЦЭМ!$A$39:$A$782,$A67,СВЦЭМ!$B$39:$B$782,S$47)+'СЕТ СН'!$G$11+СВЦЭМ!$D$10+'СЕТ СН'!$G$6-'СЕТ СН'!$G$23</f>
        <v>1185.9103724199999</v>
      </c>
      <c r="T67" s="36">
        <f>SUMIFS(СВЦЭМ!$D$39:$D$782,СВЦЭМ!$A$39:$A$782,$A67,СВЦЭМ!$B$39:$B$782,T$47)+'СЕТ СН'!$G$11+СВЦЭМ!$D$10+'СЕТ СН'!$G$6-'СЕТ СН'!$G$23</f>
        <v>1138.8742356499999</v>
      </c>
      <c r="U67" s="36">
        <f>SUMIFS(СВЦЭМ!$D$39:$D$782,СВЦЭМ!$A$39:$A$782,$A67,СВЦЭМ!$B$39:$B$782,U$47)+'СЕТ СН'!$G$11+СВЦЭМ!$D$10+'СЕТ СН'!$G$6-'СЕТ СН'!$G$23</f>
        <v>1104.3472721999999</v>
      </c>
      <c r="V67" s="36">
        <f>SUMIFS(СВЦЭМ!$D$39:$D$782,СВЦЭМ!$A$39:$A$782,$A67,СВЦЭМ!$B$39:$B$782,V$47)+'СЕТ СН'!$G$11+СВЦЭМ!$D$10+'СЕТ СН'!$G$6-'СЕТ СН'!$G$23</f>
        <v>1117.0251950100001</v>
      </c>
      <c r="W67" s="36">
        <f>SUMIFS(СВЦЭМ!$D$39:$D$782,СВЦЭМ!$A$39:$A$782,$A67,СВЦЭМ!$B$39:$B$782,W$47)+'СЕТ СН'!$G$11+СВЦЭМ!$D$10+'СЕТ СН'!$G$6-'СЕТ СН'!$G$23</f>
        <v>1140.00840262</v>
      </c>
      <c r="X67" s="36">
        <f>SUMIFS(СВЦЭМ!$D$39:$D$782,СВЦЭМ!$A$39:$A$782,$A67,СВЦЭМ!$B$39:$B$782,X$47)+'СЕТ СН'!$G$11+СВЦЭМ!$D$10+'СЕТ СН'!$G$6-'СЕТ СН'!$G$23</f>
        <v>1164.33539737</v>
      </c>
      <c r="Y67" s="36">
        <f>SUMIFS(СВЦЭМ!$D$39:$D$782,СВЦЭМ!$A$39:$A$782,$A67,СВЦЭМ!$B$39:$B$782,Y$47)+'СЕТ СН'!$G$11+СВЦЭМ!$D$10+'СЕТ СН'!$G$6-'СЕТ СН'!$G$23</f>
        <v>1211.5784341900001</v>
      </c>
    </row>
    <row r="68" spans="1:26" ht="15.75" x14ac:dyDescent="0.2">
      <c r="A68" s="35">
        <f t="shared" si="1"/>
        <v>44641</v>
      </c>
      <c r="B68" s="36">
        <f>SUMIFS(СВЦЭМ!$D$39:$D$782,СВЦЭМ!$A$39:$A$782,$A68,СВЦЭМ!$B$39:$B$782,B$47)+'СЕТ СН'!$G$11+СВЦЭМ!$D$10+'СЕТ СН'!$G$6-'СЕТ СН'!$G$23</f>
        <v>1213.2707438800001</v>
      </c>
      <c r="C68" s="36">
        <f>SUMIFS(СВЦЭМ!$D$39:$D$782,СВЦЭМ!$A$39:$A$782,$A68,СВЦЭМ!$B$39:$B$782,C$47)+'СЕТ СН'!$G$11+СВЦЭМ!$D$10+'СЕТ СН'!$G$6-'СЕТ СН'!$G$23</f>
        <v>1265.8769268199999</v>
      </c>
      <c r="D68" s="36">
        <f>SUMIFS(СВЦЭМ!$D$39:$D$782,СВЦЭМ!$A$39:$A$782,$A68,СВЦЭМ!$B$39:$B$782,D$47)+'СЕТ СН'!$G$11+СВЦЭМ!$D$10+'СЕТ СН'!$G$6-'СЕТ СН'!$G$23</f>
        <v>1356.3197212999999</v>
      </c>
      <c r="E68" s="36">
        <f>SUMIFS(СВЦЭМ!$D$39:$D$782,СВЦЭМ!$A$39:$A$782,$A68,СВЦЭМ!$B$39:$B$782,E$47)+'СЕТ СН'!$G$11+СВЦЭМ!$D$10+'СЕТ СН'!$G$6-'СЕТ СН'!$G$23</f>
        <v>1400.54489663</v>
      </c>
      <c r="F68" s="36">
        <f>SUMIFS(СВЦЭМ!$D$39:$D$782,СВЦЭМ!$A$39:$A$782,$A68,СВЦЭМ!$B$39:$B$782,F$47)+'СЕТ СН'!$G$11+СВЦЭМ!$D$10+'СЕТ СН'!$G$6-'СЕТ СН'!$G$23</f>
        <v>1395.3411472599998</v>
      </c>
      <c r="G68" s="36">
        <f>SUMIFS(СВЦЭМ!$D$39:$D$782,СВЦЭМ!$A$39:$A$782,$A68,СВЦЭМ!$B$39:$B$782,G$47)+'СЕТ СН'!$G$11+СВЦЭМ!$D$10+'СЕТ СН'!$G$6-'СЕТ СН'!$G$23</f>
        <v>1381.9538855799999</v>
      </c>
      <c r="H68" s="36">
        <f>SUMIFS(СВЦЭМ!$D$39:$D$782,СВЦЭМ!$A$39:$A$782,$A68,СВЦЭМ!$B$39:$B$782,H$47)+'СЕТ СН'!$G$11+СВЦЭМ!$D$10+'СЕТ СН'!$G$6-'СЕТ СН'!$G$23</f>
        <v>1338.9166540199999</v>
      </c>
      <c r="I68" s="36">
        <f>SUMIFS(СВЦЭМ!$D$39:$D$782,СВЦЭМ!$A$39:$A$782,$A68,СВЦЭМ!$B$39:$B$782,I$47)+'СЕТ СН'!$G$11+СВЦЭМ!$D$10+'СЕТ СН'!$G$6-'СЕТ СН'!$G$23</f>
        <v>1248.9873248599999</v>
      </c>
      <c r="J68" s="36">
        <f>SUMIFS(СВЦЭМ!$D$39:$D$782,СВЦЭМ!$A$39:$A$782,$A68,СВЦЭМ!$B$39:$B$782,J$47)+'СЕТ СН'!$G$11+СВЦЭМ!$D$10+'СЕТ СН'!$G$6-'СЕТ СН'!$G$23</f>
        <v>1233.97830828</v>
      </c>
      <c r="K68" s="36">
        <f>SUMIFS(СВЦЭМ!$D$39:$D$782,СВЦЭМ!$A$39:$A$782,$A68,СВЦЭМ!$B$39:$B$782,K$47)+'СЕТ СН'!$G$11+СВЦЭМ!$D$10+'СЕТ СН'!$G$6-'СЕТ СН'!$G$23</f>
        <v>1230.25444827</v>
      </c>
      <c r="L68" s="36">
        <f>SUMIFS(СВЦЭМ!$D$39:$D$782,СВЦЭМ!$A$39:$A$782,$A68,СВЦЭМ!$B$39:$B$782,L$47)+'СЕТ СН'!$G$11+СВЦЭМ!$D$10+'СЕТ СН'!$G$6-'СЕТ СН'!$G$23</f>
        <v>1245.9092851799999</v>
      </c>
      <c r="M68" s="36">
        <f>SUMIFS(СВЦЭМ!$D$39:$D$782,СВЦЭМ!$A$39:$A$782,$A68,СВЦЭМ!$B$39:$B$782,M$47)+'СЕТ СН'!$G$11+СВЦЭМ!$D$10+'СЕТ СН'!$G$6-'СЕТ СН'!$G$23</f>
        <v>1273.97129393</v>
      </c>
      <c r="N68" s="36">
        <f>SUMIFS(СВЦЭМ!$D$39:$D$782,СВЦЭМ!$A$39:$A$782,$A68,СВЦЭМ!$B$39:$B$782,N$47)+'СЕТ СН'!$G$11+СВЦЭМ!$D$10+'СЕТ СН'!$G$6-'СЕТ СН'!$G$23</f>
        <v>1340.7353081399999</v>
      </c>
      <c r="O68" s="36">
        <f>SUMIFS(СВЦЭМ!$D$39:$D$782,СВЦЭМ!$A$39:$A$782,$A68,СВЦЭМ!$B$39:$B$782,O$47)+'СЕТ СН'!$G$11+СВЦЭМ!$D$10+'СЕТ СН'!$G$6-'СЕТ СН'!$G$23</f>
        <v>1389.0143116899999</v>
      </c>
      <c r="P68" s="36">
        <f>SUMIFS(СВЦЭМ!$D$39:$D$782,СВЦЭМ!$A$39:$A$782,$A68,СВЦЭМ!$B$39:$B$782,P$47)+'СЕТ СН'!$G$11+СВЦЭМ!$D$10+'СЕТ СН'!$G$6-'СЕТ СН'!$G$23</f>
        <v>1399.59098926</v>
      </c>
      <c r="Q68" s="36">
        <f>SUMIFS(СВЦЭМ!$D$39:$D$782,СВЦЭМ!$A$39:$A$782,$A68,СВЦЭМ!$B$39:$B$782,Q$47)+'СЕТ СН'!$G$11+СВЦЭМ!$D$10+'СЕТ СН'!$G$6-'СЕТ СН'!$G$23</f>
        <v>1349.9032433299999</v>
      </c>
      <c r="R68" s="36">
        <f>SUMIFS(СВЦЭМ!$D$39:$D$782,СВЦЭМ!$A$39:$A$782,$A68,СВЦЭМ!$B$39:$B$782,R$47)+'СЕТ СН'!$G$11+СВЦЭМ!$D$10+'СЕТ СН'!$G$6-'СЕТ СН'!$G$23</f>
        <v>1242.79136526</v>
      </c>
      <c r="S68" s="36">
        <f>SUMIFS(СВЦЭМ!$D$39:$D$782,СВЦЭМ!$A$39:$A$782,$A68,СВЦЭМ!$B$39:$B$782,S$47)+'СЕТ СН'!$G$11+СВЦЭМ!$D$10+'СЕТ СН'!$G$6-'СЕТ СН'!$G$23</f>
        <v>1165.0328469199999</v>
      </c>
      <c r="T68" s="36">
        <f>SUMIFS(СВЦЭМ!$D$39:$D$782,СВЦЭМ!$A$39:$A$782,$A68,СВЦЭМ!$B$39:$B$782,T$47)+'СЕТ СН'!$G$11+СВЦЭМ!$D$10+'СЕТ СН'!$G$6-'СЕТ СН'!$G$23</f>
        <v>1107.48323226</v>
      </c>
      <c r="U68" s="36">
        <f>SUMIFS(СВЦЭМ!$D$39:$D$782,СВЦЭМ!$A$39:$A$782,$A68,СВЦЭМ!$B$39:$B$782,U$47)+'СЕТ СН'!$G$11+СВЦЭМ!$D$10+'СЕТ СН'!$G$6-'СЕТ СН'!$G$23</f>
        <v>1139.17929256</v>
      </c>
      <c r="V68" s="36">
        <f>SUMIFS(СВЦЭМ!$D$39:$D$782,СВЦЭМ!$A$39:$A$782,$A68,СВЦЭМ!$B$39:$B$782,V$47)+'СЕТ СН'!$G$11+СВЦЭМ!$D$10+'СЕТ СН'!$G$6-'СЕТ СН'!$G$23</f>
        <v>1238.1256184599999</v>
      </c>
      <c r="W68" s="36">
        <f>SUMIFS(СВЦЭМ!$D$39:$D$782,СВЦЭМ!$A$39:$A$782,$A68,СВЦЭМ!$B$39:$B$782,W$47)+'СЕТ СН'!$G$11+СВЦЭМ!$D$10+'СЕТ СН'!$G$6-'СЕТ СН'!$G$23</f>
        <v>1259.2934295299999</v>
      </c>
      <c r="X68" s="36">
        <f>SUMIFS(СВЦЭМ!$D$39:$D$782,СВЦЭМ!$A$39:$A$782,$A68,СВЦЭМ!$B$39:$B$782,X$47)+'СЕТ СН'!$G$11+СВЦЭМ!$D$10+'СЕТ СН'!$G$6-'СЕТ СН'!$G$23</f>
        <v>1277.93239367</v>
      </c>
      <c r="Y68" s="36">
        <f>SUMIFS(СВЦЭМ!$D$39:$D$782,СВЦЭМ!$A$39:$A$782,$A68,СВЦЭМ!$B$39:$B$782,Y$47)+'СЕТ СН'!$G$11+СВЦЭМ!$D$10+'СЕТ СН'!$G$6-'СЕТ СН'!$G$23</f>
        <v>1297.6636592299999</v>
      </c>
    </row>
    <row r="69" spans="1:26" ht="15.75" x14ac:dyDescent="0.2">
      <c r="A69" s="35">
        <f t="shared" si="1"/>
        <v>44642</v>
      </c>
      <c r="B69" s="36">
        <f>SUMIFS(СВЦЭМ!$D$39:$D$782,СВЦЭМ!$A$39:$A$782,$A69,СВЦЭМ!$B$39:$B$782,B$47)+'СЕТ СН'!$G$11+СВЦЭМ!$D$10+'СЕТ СН'!$G$6-'СЕТ СН'!$G$23</f>
        <v>1333.71298344</v>
      </c>
      <c r="C69" s="36">
        <f>SUMIFS(СВЦЭМ!$D$39:$D$782,СВЦЭМ!$A$39:$A$782,$A69,СВЦЭМ!$B$39:$B$782,C$47)+'СЕТ СН'!$G$11+СВЦЭМ!$D$10+'СЕТ СН'!$G$6-'СЕТ СН'!$G$23</f>
        <v>1365.1681627099999</v>
      </c>
      <c r="D69" s="36">
        <f>SUMIFS(СВЦЭМ!$D$39:$D$782,СВЦЭМ!$A$39:$A$782,$A69,СВЦЭМ!$B$39:$B$782,D$47)+'СЕТ СН'!$G$11+СВЦЭМ!$D$10+'СЕТ СН'!$G$6-'СЕТ СН'!$G$23</f>
        <v>1427.0508333299999</v>
      </c>
      <c r="E69" s="36">
        <f>SUMIFS(СВЦЭМ!$D$39:$D$782,СВЦЭМ!$A$39:$A$782,$A69,СВЦЭМ!$B$39:$B$782,E$47)+'СЕТ СН'!$G$11+СВЦЭМ!$D$10+'СЕТ СН'!$G$6-'СЕТ СН'!$G$23</f>
        <v>1465.2733704</v>
      </c>
      <c r="F69" s="36">
        <f>SUMIFS(СВЦЭМ!$D$39:$D$782,СВЦЭМ!$A$39:$A$782,$A69,СВЦЭМ!$B$39:$B$782,F$47)+'СЕТ СН'!$G$11+СВЦЭМ!$D$10+'СЕТ СН'!$G$6-'СЕТ СН'!$G$23</f>
        <v>1448.9573960999999</v>
      </c>
      <c r="G69" s="36">
        <f>SUMIFS(СВЦЭМ!$D$39:$D$782,СВЦЭМ!$A$39:$A$782,$A69,СВЦЭМ!$B$39:$B$782,G$47)+'СЕТ СН'!$G$11+СВЦЭМ!$D$10+'СЕТ СН'!$G$6-'СЕТ СН'!$G$23</f>
        <v>1434.32827821</v>
      </c>
      <c r="H69" s="36">
        <f>SUMIFS(СВЦЭМ!$D$39:$D$782,СВЦЭМ!$A$39:$A$782,$A69,СВЦЭМ!$B$39:$B$782,H$47)+'СЕТ СН'!$G$11+СВЦЭМ!$D$10+'СЕТ СН'!$G$6-'СЕТ СН'!$G$23</f>
        <v>1369.71992206</v>
      </c>
      <c r="I69" s="36">
        <f>SUMIFS(СВЦЭМ!$D$39:$D$782,СВЦЭМ!$A$39:$A$782,$A69,СВЦЭМ!$B$39:$B$782,I$47)+'СЕТ СН'!$G$11+СВЦЭМ!$D$10+'СЕТ СН'!$G$6-'СЕТ СН'!$G$23</f>
        <v>1281.8732351900001</v>
      </c>
      <c r="J69" s="36">
        <f>SUMIFS(СВЦЭМ!$D$39:$D$782,СВЦЭМ!$A$39:$A$782,$A69,СВЦЭМ!$B$39:$B$782,J$47)+'СЕТ СН'!$G$11+СВЦЭМ!$D$10+'СЕТ СН'!$G$6-'СЕТ СН'!$G$23</f>
        <v>1250.9216015699999</v>
      </c>
      <c r="K69" s="36">
        <f>SUMIFS(СВЦЭМ!$D$39:$D$782,СВЦЭМ!$A$39:$A$782,$A69,СВЦЭМ!$B$39:$B$782,K$47)+'СЕТ СН'!$G$11+СВЦЭМ!$D$10+'СЕТ СН'!$G$6-'СЕТ СН'!$G$23</f>
        <v>1261.11613143</v>
      </c>
      <c r="L69" s="36">
        <f>SUMIFS(СВЦЭМ!$D$39:$D$782,СВЦЭМ!$A$39:$A$782,$A69,СВЦЭМ!$B$39:$B$782,L$47)+'СЕТ СН'!$G$11+СВЦЭМ!$D$10+'СЕТ СН'!$G$6-'СЕТ СН'!$G$23</f>
        <v>1259.93226402</v>
      </c>
      <c r="M69" s="36">
        <f>SUMIFS(СВЦЭМ!$D$39:$D$782,СВЦЭМ!$A$39:$A$782,$A69,СВЦЭМ!$B$39:$B$782,M$47)+'СЕТ СН'!$G$11+СВЦЭМ!$D$10+'СЕТ СН'!$G$6-'СЕТ СН'!$G$23</f>
        <v>1327.1590822999999</v>
      </c>
      <c r="N69" s="36">
        <f>SUMIFS(СВЦЭМ!$D$39:$D$782,СВЦЭМ!$A$39:$A$782,$A69,СВЦЭМ!$B$39:$B$782,N$47)+'СЕТ СН'!$G$11+СВЦЭМ!$D$10+'СЕТ СН'!$G$6-'СЕТ СН'!$G$23</f>
        <v>1391.80744574</v>
      </c>
      <c r="O69" s="36">
        <f>SUMIFS(СВЦЭМ!$D$39:$D$782,СВЦЭМ!$A$39:$A$782,$A69,СВЦЭМ!$B$39:$B$782,O$47)+'СЕТ СН'!$G$11+СВЦЭМ!$D$10+'СЕТ СН'!$G$6-'СЕТ СН'!$G$23</f>
        <v>1453.2647140399999</v>
      </c>
      <c r="P69" s="36">
        <f>SUMIFS(СВЦЭМ!$D$39:$D$782,СВЦЭМ!$A$39:$A$782,$A69,СВЦЭМ!$B$39:$B$782,P$47)+'СЕТ СН'!$G$11+СВЦЭМ!$D$10+'СЕТ СН'!$G$6-'СЕТ СН'!$G$23</f>
        <v>1454.20415351</v>
      </c>
      <c r="Q69" s="36">
        <f>SUMIFS(СВЦЭМ!$D$39:$D$782,СВЦЭМ!$A$39:$A$782,$A69,СВЦЭМ!$B$39:$B$782,Q$47)+'СЕТ СН'!$G$11+СВЦЭМ!$D$10+'СЕТ СН'!$G$6-'СЕТ СН'!$G$23</f>
        <v>1420.10328809</v>
      </c>
      <c r="R69" s="36">
        <f>SUMIFS(СВЦЭМ!$D$39:$D$782,СВЦЭМ!$A$39:$A$782,$A69,СВЦЭМ!$B$39:$B$782,R$47)+'СЕТ СН'!$G$11+СВЦЭМ!$D$10+'СЕТ СН'!$G$6-'СЕТ СН'!$G$23</f>
        <v>1308.3863039</v>
      </c>
      <c r="S69" s="36">
        <f>SUMIFS(СВЦЭМ!$D$39:$D$782,СВЦЭМ!$A$39:$A$782,$A69,СВЦЭМ!$B$39:$B$782,S$47)+'СЕТ СН'!$G$11+СВЦЭМ!$D$10+'СЕТ СН'!$G$6-'СЕТ СН'!$G$23</f>
        <v>1218.00744121</v>
      </c>
      <c r="T69" s="36">
        <f>SUMIFS(СВЦЭМ!$D$39:$D$782,СВЦЭМ!$A$39:$A$782,$A69,СВЦЭМ!$B$39:$B$782,T$47)+'СЕТ СН'!$G$11+СВЦЭМ!$D$10+'СЕТ СН'!$G$6-'СЕТ СН'!$G$23</f>
        <v>1154.8500710999999</v>
      </c>
      <c r="U69" s="36">
        <f>SUMIFS(СВЦЭМ!$D$39:$D$782,СВЦЭМ!$A$39:$A$782,$A69,СВЦЭМ!$B$39:$B$782,U$47)+'СЕТ СН'!$G$11+СВЦЭМ!$D$10+'СЕТ СН'!$G$6-'СЕТ СН'!$G$23</f>
        <v>1181.9291869200001</v>
      </c>
      <c r="V69" s="36">
        <f>SUMIFS(СВЦЭМ!$D$39:$D$782,СВЦЭМ!$A$39:$A$782,$A69,СВЦЭМ!$B$39:$B$782,V$47)+'СЕТ СН'!$G$11+СВЦЭМ!$D$10+'СЕТ СН'!$G$6-'СЕТ СН'!$G$23</f>
        <v>1286.8261295</v>
      </c>
      <c r="W69" s="36">
        <f>SUMIFS(СВЦЭМ!$D$39:$D$782,СВЦЭМ!$A$39:$A$782,$A69,СВЦЭМ!$B$39:$B$782,W$47)+'СЕТ СН'!$G$11+СВЦЭМ!$D$10+'СЕТ СН'!$G$6-'СЕТ СН'!$G$23</f>
        <v>1299.6113696899999</v>
      </c>
      <c r="X69" s="36">
        <f>SUMIFS(СВЦЭМ!$D$39:$D$782,СВЦЭМ!$A$39:$A$782,$A69,СВЦЭМ!$B$39:$B$782,X$47)+'СЕТ СН'!$G$11+СВЦЭМ!$D$10+'СЕТ СН'!$G$6-'СЕТ СН'!$G$23</f>
        <v>1312.81083934</v>
      </c>
      <c r="Y69" s="36">
        <f>SUMIFS(СВЦЭМ!$D$39:$D$782,СВЦЭМ!$A$39:$A$782,$A69,СВЦЭМ!$B$39:$B$782,Y$47)+'СЕТ СН'!$G$11+СВЦЭМ!$D$10+'СЕТ СН'!$G$6-'СЕТ СН'!$G$23</f>
        <v>1320.0852779499999</v>
      </c>
    </row>
    <row r="70" spans="1:26" ht="15.75" x14ac:dyDescent="0.2">
      <c r="A70" s="35">
        <f t="shared" si="1"/>
        <v>44643</v>
      </c>
      <c r="B70" s="36">
        <f>SUMIFS(СВЦЭМ!$D$39:$D$782,СВЦЭМ!$A$39:$A$782,$A70,СВЦЭМ!$B$39:$B$782,B$47)+'СЕТ СН'!$G$11+СВЦЭМ!$D$10+'СЕТ СН'!$G$6-'СЕТ СН'!$G$23</f>
        <v>1352.23470279</v>
      </c>
      <c r="C70" s="36">
        <f>SUMIFS(СВЦЭМ!$D$39:$D$782,СВЦЭМ!$A$39:$A$782,$A70,СВЦЭМ!$B$39:$B$782,C$47)+'СЕТ СН'!$G$11+СВЦЭМ!$D$10+'СЕТ СН'!$G$6-'СЕТ СН'!$G$23</f>
        <v>1378.5173407699999</v>
      </c>
      <c r="D70" s="36">
        <f>SUMIFS(СВЦЭМ!$D$39:$D$782,СВЦЭМ!$A$39:$A$782,$A70,СВЦЭМ!$B$39:$B$782,D$47)+'СЕТ СН'!$G$11+СВЦЭМ!$D$10+'СЕТ СН'!$G$6-'СЕТ СН'!$G$23</f>
        <v>1437.36044814</v>
      </c>
      <c r="E70" s="36">
        <f>SUMIFS(СВЦЭМ!$D$39:$D$782,СВЦЭМ!$A$39:$A$782,$A70,СВЦЭМ!$B$39:$B$782,E$47)+'СЕТ СН'!$G$11+СВЦЭМ!$D$10+'СЕТ СН'!$G$6-'СЕТ СН'!$G$23</f>
        <v>1480.1820573800001</v>
      </c>
      <c r="F70" s="36">
        <f>SUMIFS(СВЦЭМ!$D$39:$D$782,СВЦЭМ!$A$39:$A$782,$A70,СВЦЭМ!$B$39:$B$782,F$47)+'СЕТ СН'!$G$11+СВЦЭМ!$D$10+'СЕТ СН'!$G$6-'СЕТ СН'!$G$23</f>
        <v>1467.61177241</v>
      </c>
      <c r="G70" s="36">
        <f>SUMIFS(СВЦЭМ!$D$39:$D$782,СВЦЭМ!$A$39:$A$782,$A70,СВЦЭМ!$B$39:$B$782,G$47)+'СЕТ СН'!$G$11+СВЦЭМ!$D$10+'СЕТ СН'!$G$6-'СЕТ СН'!$G$23</f>
        <v>1435.0547039599999</v>
      </c>
      <c r="H70" s="36">
        <f>SUMIFS(СВЦЭМ!$D$39:$D$782,СВЦЭМ!$A$39:$A$782,$A70,СВЦЭМ!$B$39:$B$782,H$47)+'СЕТ СН'!$G$11+СВЦЭМ!$D$10+'СЕТ СН'!$G$6-'СЕТ СН'!$G$23</f>
        <v>1371.4850374600001</v>
      </c>
      <c r="I70" s="36">
        <f>SUMIFS(СВЦЭМ!$D$39:$D$782,СВЦЭМ!$A$39:$A$782,$A70,СВЦЭМ!$B$39:$B$782,I$47)+'СЕТ СН'!$G$11+СВЦЭМ!$D$10+'СЕТ СН'!$G$6-'СЕТ СН'!$G$23</f>
        <v>1299.0254488399999</v>
      </c>
      <c r="J70" s="36">
        <f>SUMIFS(СВЦЭМ!$D$39:$D$782,СВЦЭМ!$A$39:$A$782,$A70,СВЦЭМ!$B$39:$B$782,J$47)+'СЕТ СН'!$G$11+СВЦЭМ!$D$10+'СЕТ СН'!$G$6-'СЕТ СН'!$G$23</f>
        <v>1271.1844814399999</v>
      </c>
      <c r="K70" s="36">
        <f>SUMIFS(СВЦЭМ!$D$39:$D$782,СВЦЭМ!$A$39:$A$782,$A70,СВЦЭМ!$B$39:$B$782,K$47)+'СЕТ СН'!$G$11+СВЦЭМ!$D$10+'СЕТ СН'!$G$6-'СЕТ СН'!$G$23</f>
        <v>1285.74872342</v>
      </c>
      <c r="L70" s="36">
        <f>SUMIFS(СВЦЭМ!$D$39:$D$782,СВЦЭМ!$A$39:$A$782,$A70,СВЦЭМ!$B$39:$B$782,L$47)+'СЕТ СН'!$G$11+СВЦЭМ!$D$10+'СЕТ СН'!$G$6-'СЕТ СН'!$G$23</f>
        <v>1321.7575020199999</v>
      </c>
      <c r="M70" s="36">
        <f>SUMIFS(СВЦЭМ!$D$39:$D$782,СВЦЭМ!$A$39:$A$782,$A70,СВЦЭМ!$B$39:$B$782,M$47)+'СЕТ СН'!$G$11+СВЦЭМ!$D$10+'СЕТ СН'!$G$6-'СЕТ СН'!$G$23</f>
        <v>1349.3499211999999</v>
      </c>
      <c r="N70" s="36">
        <f>SUMIFS(СВЦЭМ!$D$39:$D$782,СВЦЭМ!$A$39:$A$782,$A70,СВЦЭМ!$B$39:$B$782,N$47)+'СЕТ СН'!$G$11+СВЦЭМ!$D$10+'СЕТ СН'!$G$6-'СЕТ СН'!$G$23</f>
        <v>1385.34373555</v>
      </c>
      <c r="O70" s="36">
        <f>SUMIFS(СВЦЭМ!$D$39:$D$782,СВЦЭМ!$A$39:$A$782,$A70,СВЦЭМ!$B$39:$B$782,O$47)+'СЕТ СН'!$G$11+СВЦЭМ!$D$10+'СЕТ СН'!$G$6-'СЕТ СН'!$G$23</f>
        <v>1432.55218236</v>
      </c>
      <c r="P70" s="36">
        <f>SUMIFS(СВЦЭМ!$D$39:$D$782,СВЦЭМ!$A$39:$A$782,$A70,СВЦЭМ!$B$39:$B$782,P$47)+'СЕТ СН'!$G$11+СВЦЭМ!$D$10+'СЕТ СН'!$G$6-'СЕТ СН'!$G$23</f>
        <v>1472.17827691</v>
      </c>
      <c r="Q70" s="36">
        <f>SUMIFS(СВЦЭМ!$D$39:$D$782,СВЦЭМ!$A$39:$A$782,$A70,СВЦЭМ!$B$39:$B$782,Q$47)+'СЕТ СН'!$G$11+СВЦЭМ!$D$10+'СЕТ СН'!$G$6-'СЕТ СН'!$G$23</f>
        <v>1448.4147590099999</v>
      </c>
      <c r="R70" s="36">
        <f>SUMIFS(СВЦЭМ!$D$39:$D$782,СВЦЭМ!$A$39:$A$782,$A70,СВЦЭМ!$B$39:$B$782,R$47)+'СЕТ СН'!$G$11+СВЦЭМ!$D$10+'СЕТ СН'!$G$6-'СЕТ СН'!$G$23</f>
        <v>1378.3291290299999</v>
      </c>
      <c r="S70" s="36">
        <f>SUMIFS(СВЦЭМ!$D$39:$D$782,СВЦЭМ!$A$39:$A$782,$A70,СВЦЭМ!$B$39:$B$782,S$47)+'СЕТ СН'!$G$11+СВЦЭМ!$D$10+'СЕТ СН'!$G$6-'СЕТ СН'!$G$23</f>
        <v>1324.70859133</v>
      </c>
      <c r="T70" s="36">
        <f>SUMIFS(СВЦЭМ!$D$39:$D$782,СВЦЭМ!$A$39:$A$782,$A70,СВЦЭМ!$B$39:$B$782,T$47)+'СЕТ СН'!$G$11+СВЦЭМ!$D$10+'СЕТ СН'!$G$6-'СЕТ СН'!$G$23</f>
        <v>1275.53568559</v>
      </c>
      <c r="U70" s="36">
        <f>SUMIFS(СВЦЭМ!$D$39:$D$782,СВЦЭМ!$A$39:$A$782,$A70,СВЦЭМ!$B$39:$B$782,U$47)+'СЕТ СН'!$G$11+СВЦЭМ!$D$10+'СЕТ СН'!$G$6-'СЕТ СН'!$G$23</f>
        <v>1255.50697165</v>
      </c>
      <c r="V70" s="36">
        <f>SUMIFS(СВЦЭМ!$D$39:$D$782,СВЦЭМ!$A$39:$A$782,$A70,СВЦЭМ!$B$39:$B$782,V$47)+'СЕТ СН'!$G$11+СВЦЭМ!$D$10+'СЕТ СН'!$G$6-'СЕТ СН'!$G$23</f>
        <v>1266.97838553</v>
      </c>
      <c r="W70" s="36">
        <f>SUMIFS(СВЦЭМ!$D$39:$D$782,СВЦЭМ!$A$39:$A$782,$A70,СВЦЭМ!$B$39:$B$782,W$47)+'СЕТ СН'!$G$11+СВЦЭМ!$D$10+'СЕТ СН'!$G$6-'СЕТ СН'!$G$23</f>
        <v>1277.9921537</v>
      </c>
      <c r="X70" s="36">
        <f>SUMIFS(СВЦЭМ!$D$39:$D$782,СВЦЭМ!$A$39:$A$782,$A70,СВЦЭМ!$B$39:$B$782,X$47)+'СЕТ СН'!$G$11+СВЦЭМ!$D$10+'СЕТ СН'!$G$6-'СЕТ СН'!$G$23</f>
        <v>1286.4937617200001</v>
      </c>
      <c r="Y70" s="36">
        <f>SUMIFS(СВЦЭМ!$D$39:$D$782,СВЦЭМ!$A$39:$A$782,$A70,СВЦЭМ!$B$39:$B$782,Y$47)+'СЕТ СН'!$G$11+СВЦЭМ!$D$10+'СЕТ СН'!$G$6-'СЕТ СН'!$G$23</f>
        <v>1284.15024707</v>
      </c>
    </row>
    <row r="71" spans="1:26" ht="15.75" x14ac:dyDescent="0.2">
      <c r="A71" s="35">
        <f t="shared" si="1"/>
        <v>44644</v>
      </c>
      <c r="B71" s="36">
        <f>SUMIFS(СВЦЭМ!$D$39:$D$782,СВЦЭМ!$A$39:$A$782,$A71,СВЦЭМ!$B$39:$B$782,B$47)+'СЕТ СН'!$G$11+СВЦЭМ!$D$10+'СЕТ СН'!$G$6-'СЕТ СН'!$G$23</f>
        <v>1359.2856067799999</v>
      </c>
      <c r="C71" s="36">
        <f>SUMIFS(СВЦЭМ!$D$39:$D$782,СВЦЭМ!$A$39:$A$782,$A71,СВЦЭМ!$B$39:$B$782,C$47)+'СЕТ СН'!$G$11+СВЦЭМ!$D$10+'СЕТ СН'!$G$6-'СЕТ СН'!$G$23</f>
        <v>1397.3715792999999</v>
      </c>
      <c r="D71" s="36">
        <f>SUMIFS(СВЦЭМ!$D$39:$D$782,СВЦЭМ!$A$39:$A$782,$A71,СВЦЭМ!$B$39:$B$782,D$47)+'СЕТ СН'!$G$11+СВЦЭМ!$D$10+'СЕТ СН'!$G$6-'СЕТ СН'!$G$23</f>
        <v>1458.4403228799999</v>
      </c>
      <c r="E71" s="36">
        <f>SUMIFS(СВЦЭМ!$D$39:$D$782,СВЦЭМ!$A$39:$A$782,$A71,СВЦЭМ!$B$39:$B$782,E$47)+'СЕТ СН'!$G$11+СВЦЭМ!$D$10+'СЕТ СН'!$G$6-'СЕТ СН'!$G$23</f>
        <v>1481.96053446</v>
      </c>
      <c r="F71" s="36">
        <f>SUMIFS(СВЦЭМ!$D$39:$D$782,СВЦЭМ!$A$39:$A$782,$A71,СВЦЭМ!$B$39:$B$782,F$47)+'СЕТ СН'!$G$11+СВЦЭМ!$D$10+'СЕТ СН'!$G$6-'СЕТ СН'!$G$23</f>
        <v>1474.1131905099999</v>
      </c>
      <c r="G71" s="36">
        <f>SUMIFS(СВЦЭМ!$D$39:$D$782,СВЦЭМ!$A$39:$A$782,$A71,СВЦЭМ!$B$39:$B$782,G$47)+'СЕТ СН'!$G$11+СВЦЭМ!$D$10+'СЕТ СН'!$G$6-'СЕТ СН'!$G$23</f>
        <v>1452.7937356099999</v>
      </c>
      <c r="H71" s="36">
        <f>SUMIFS(СВЦЭМ!$D$39:$D$782,СВЦЭМ!$A$39:$A$782,$A71,СВЦЭМ!$B$39:$B$782,H$47)+'СЕТ СН'!$G$11+СВЦЭМ!$D$10+'СЕТ СН'!$G$6-'СЕТ СН'!$G$23</f>
        <v>1379.92689774</v>
      </c>
      <c r="I71" s="36">
        <f>SUMIFS(СВЦЭМ!$D$39:$D$782,СВЦЭМ!$A$39:$A$782,$A71,СВЦЭМ!$B$39:$B$782,I$47)+'СЕТ СН'!$G$11+СВЦЭМ!$D$10+'СЕТ СН'!$G$6-'СЕТ СН'!$G$23</f>
        <v>1290.4061150999999</v>
      </c>
      <c r="J71" s="36">
        <f>SUMIFS(СВЦЭМ!$D$39:$D$782,СВЦЭМ!$A$39:$A$782,$A71,СВЦЭМ!$B$39:$B$782,J$47)+'СЕТ СН'!$G$11+СВЦЭМ!$D$10+'СЕТ СН'!$G$6-'СЕТ СН'!$G$23</f>
        <v>1273.43368437</v>
      </c>
      <c r="K71" s="36">
        <f>SUMIFS(СВЦЭМ!$D$39:$D$782,СВЦЭМ!$A$39:$A$782,$A71,СВЦЭМ!$B$39:$B$782,K$47)+'СЕТ СН'!$G$11+СВЦЭМ!$D$10+'СЕТ СН'!$G$6-'СЕТ СН'!$G$23</f>
        <v>1281.9994232899999</v>
      </c>
      <c r="L71" s="36">
        <f>SUMIFS(СВЦЭМ!$D$39:$D$782,СВЦЭМ!$A$39:$A$782,$A71,СВЦЭМ!$B$39:$B$782,L$47)+'СЕТ СН'!$G$11+СВЦЭМ!$D$10+'СЕТ СН'!$G$6-'СЕТ СН'!$G$23</f>
        <v>1300.75256743</v>
      </c>
      <c r="M71" s="36">
        <f>SUMIFS(СВЦЭМ!$D$39:$D$782,СВЦЭМ!$A$39:$A$782,$A71,СВЦЭМ!$B$39:$B$782,M$47)+'СЕТ СН'!$G$11+СВЦЭМ!$D$10+'СЕТ СН'!$G$6-'СЕТ СН'!$G$23</f>
        <v>1364.27956862</v>
      </c>
      <c r="N71" s="36">
        <f>SUMIFS(СВЦЭМ!$D$39:$D$782,СВЦЭМ!$A$39:$A$782,$A71,СВЦЭМ!$B$39:$B$782,N$47)+'СЕТ СН'!$G$11+СВЦЭМ!$D$10+'СЕТ СН'!$G$6-'СЕТ СН'!$G$23</f>
        <v>1423.6082572299999</v>
      </c>
      <c r="O71" s="36">
        <f>SUMIFS(СВЦЭМ!$D$39:$D$782,СВЦЭМ!$A$39:$A$782,$A71,СВЦЭМ!$B$39:$B$782,O$47)+'СЕТ СН'!$G$11+СВЦЭМ!$D$10+'СЕТ СН'!$G$6-'СЕТ СН'!$G$23</f>
        <v>1468.39741783</v>
      </c>
      <c r="P71" s="36">
        <f>SUMIFS(СВЦЭМ!$D$39:$D$782,СВЦЭМ!$A$39:$A$782,$A71,СВЦЭМ!$B$39:$B$782,P$47)+'СЕТ СН'!$G$11+СВЦЭМ!$D$10+'СЕТ СН'!$G$6-'СЕТ СН'!$G$23</f>
        <v>1482.2041833999999</v>
      </c>
      <c r="Q71" s="36">
        <f>SUMIFS(СВЦЭМ!$D$39:$D$782,СВЦЭМ!$A$39:$A$782,$A71,СВЦЭМ!$B$39:$B$782,Q$47)+'СЕТ СН'!$G$11+СВЦЭМ!$D$10+'СЕТ СН'!$G$6-'СЕТ СН'!$G$23</f>
        <v>1456.04068091</v>
      </c>
      <c r="R71" s="36">
        <f>SUMIFS(СВЦЭМ!$D$39:$D$782,СВЦЭМ!$A$39:$A$782,$A71,СВЦЭМ!$B$39:$B$782,R$47)+'СЕТ СН'!$G$11+СВЦЭМ!$D$10+'СЕТ СН'!$G$6-'СЕТ СН'!$G$23</f>
        <v>1377.38341395</v>
      </c>
      <c r="S71" s="36">
        <f>SUMIFS(СВЦЭМ!$D$39:$D$782,СВЦЭМ!$A$39:$A$782,$A71,СВЦЭМ!$B$39:$B$782,S$47)+'СЕТ СН'!$G$11+СВЦЭМ!$D$10+'СЕТ СН'!$G$6-'СЕТ СН'!$G$23</f>
        <v>1344.9903621799999</v>
      </c>
      <c r="T71" s="36">
        <f>SUMIFS(СВЦЭМ!$D$39:$D$782,СВЦЭМ!$A$39:$A$782,$A71,СВЦЭМ!$B$39:$B$782,T$47)+'СЕТ СН'!$G$11+СВЦЭМ!$D$10+'СЕТ СН'!$G$6-'СЕТ СН'!$G$23</f>
        <v>1293.59304148</v>
      </c>
      <c r="U71" s="36">
        <f>SUMIFS(СВЦЭМ!$D$39:$D$782,СВЦЭМ!$A$39:$A$782,$A71,СВЦЭМ!$B$39:$B$782,U$47)+'СЕТ СН'!$G$11+СВЦЭМ!$D$10+'СЕТ СН'!$G$6-'СЕТ СН'!$G$23</f>
        <v>1273.6609515499999</v>
      </c>
      <c r="V71" s="36">
        <f>SUMIFS(СВЦЭМ!$D$39:$D$782,СВЦЭМ!$A$39:$A$782,$A71,СВЦЭМ!$B$39:$B$782,V$47)+'СЕТ СН'!$G$11+СВЦЭМ!$D$10+'СЕТ СН'!$G$6-'СЕТ СН'!$G$23</f>
        <v>1242.2139063299999</v>
      </c>
      <c r="W71" s="36">
        <f>SUMIFS(СВЦЭМ!$D$39:$D$782,СВЦЭМ!$A$39:$A$782,$A71,СВЦЭМ!$B$39:$B$782,W$47)+'СЕТ СН'!$G$11+СВЦЭМ!$D$10+'СЕТ СН'!$G$6-'СЕТ СН'!$G$23</f>
        <v>1268.10175882</v>
      </c>
      <c r="X71" s="36">
        <f>SUMIFS(СВЦЭМ!$D$39:$D$782,СВЦЭМ!$A$39:$A$782,$A71,СВЦЭМ!$B$39:$B$782,X$47)+'СЕТ СН'!$G$11+СВЦЭМ!$D$10+'СЕТ СН'!$G$6-'СЕТ СН'!$G$23</f>
        <v>1181.5538769899999</v>
      </c>
      <c r="Y71" s="36">
        <f>SUMIFS(СВЦЭМ!$D$39:$D$782,СВЦЭМ!$A$39:$A$782,$A71,СВЦЭМ!$B$39:$B$782,Y$47)+'СЕТ СН'!$G$11+СВЦЭМ!$D$10+'СЕТ СН'!$G$6-'СЕТ СН'!$G$23</f>
        <v>1134.8382677100001</v>
      </c>
    </row>
    <row r="72" spans="1:26" ht="15.75" x14ac:dyDescent="0.2">
      <c r="A72" s="35">
        <f t="shared" si="1"/>
        <v>44645</v>
      </c>
      <c r="B72" s="36">
        <f>SUMIFS(СВЦЭМ!$D$39:$D$782,СВЦЭМ!$A$39:$A$782,$A72,СВЦЭМ!$B$39:$B$782,B$47)+'СЕТ СН'!$G$11+СВЦЭМ!$D$10+'СЕТ СН'!$G$6-'СЕТ СН'!$G$23</f>
        <v>1195.4009296099998</v>
      </c>
      <c r="C72" s="36">
        <f>SUMIFS(СВЦЭМ!$D$39:$D$782,СВЦЭМ!$A$39:$A$782,$A72,СВЦЭМ!$B$39:$B$782,C$47)+'СЕТ СН'!$G$11+СВЦЭМ!$D$10+'СЕТ СН'!$G$6-'СЕТ СН'!$G$23</f>
        <v>1274.7590230799999</v>
      </c>
      <c r="D72" s="36">
        <f>SUMIFS(СВЦЭМ!$D$39:$D$782,СВЦЭМ!$A$39:$A$782,$A72,СВЦЭМ!$B$39:$B$782,D$47)+'СЕТ СН'!$G$11+СВЦЭМ!$D$10+'СЕТ СН'!$G$6-'СЕТ СН'!$G$23</f>
        <v>1400.1060184200001</v>
      </c>
      <c r="E72" s="36">
        <f>SUMIFS(СВЦЭМ!$D$39:$D$782,СВЦЭМ!$A$39:$A$782,$A72,СВЦЭМ!$B$39:$B$782,E$47)+'СЕТ СН'!$G$11+СВЦЭМ!$D$10+'СЕТ СН'!$G$6-'СЕТ СН'!$G$23</f>
        <v>1455.3393758499999</v>
      </c>
      <c r="F72" s="36">
        <f>SUMIFS(СВЦЭМ!$D$39:$D$782,СВЦЭМ!$A$39:$A$782,$A72,СВЦЭМ!$B$39:$B$782,F$47)+'СЕТ СН'!$G$11+СВЦЭМ!$D$10+'СЕТ СН'!$G$6-'СЕТ СН'!$G$23</f>
        <v>1471.63205421</v>
      </c>
      <c r="G72" s="36">
        <f>SUMIFS(СВЦЭМ!$D$39:$D$782,СВЦЭМ!$A$39:$A$782,$A72,СВЦЭМ!$B$39:$B$782,G$47)+'СЕТ СН'!$G$11+СВЦЭМ!$D$10+'СЕТ СН'!$G$6-'СЕТ СН'!$G$23</f>
        <v>1460.7743563399999</v>
      </c>
      <c r="H72" s="36">
        <f>SUMIFS(СВЦЭМ!$D$39:$D$782,СВЦЭМ!$A$39:$A$782,$A72,СВЦЭМ!$B$39:$B$782,H$47)+'СЕТ СН'!$G$11+СВЦЭМ!$D$10+'СЕТ СН'!$G$6-'СЕТ СН'!$G$23</f>
        <v>1374.5298708099999</v>
      </c>
      <c r="I72" s="36">
        <f>SUMIFS(СВЦЭМ!$D$39:$D$782,СВЦЭМ!$A$39:$A$782,$A72,СВЦЭМ!$B$39:$B$782,I$47)+'СЕТ СН'!$G$11+СВЦЭМ!$D$10+'СЕТ СН'!$G$6-'СЕТ СН'!$G$23</f>
        <v>1240.3705878199999</v>
      </c>
      <c r="J72" s="36">
        <f>SUMIFS(СВЦЭМ!$D$39:$D$782,СВЦЭМ!$A$39:$A$782,$A72,СВЦЭМ!$B$39:$B$782,J$47)+'СЕТ СН'!$G$11+СВЦЭМ!$D$10+'СЕТ СН'!$G$6-'СЕТ СН'!$G$23</f>
        <v>1153.2217139699999</v>
      </c>
      <c r="K72" s="36">
        <f>SUMIFS(СВЦЭМ!$D$39:$D$782,СВЦЭМ!$A$39:$A$782,$A72,СВЦЭМ!$B$39:$B$782,K$47)+'СЕТ СН'!$G$11+СВЦЭМ!$D$10+'СЕТ СН'!$G$6-'СЕТ СН'!$G$23</f>
        <v>1147.66838654</v>
      </c>
      <c r="L72" s="36">
        <f>SUMIFS(СВЦЭМ!$D$39:$D$782,СВЦЭМ!$A$39:$A$782,$A72,СВЦЭМ!$B$39:$B$782,L$47)+'СЕТ СН'!$G$11+СВЦЭМ!$D$10+'СЕТ СН'!$G$6-'СЕТ СН'!$G$23</f>
        <v>1160.3237572600001</v>
      </c>
      <c r="M72" s="36">
        <f>SUMIFS(СВЦЭМ!$D$39:$D$782,СВЦЭМ!$A$39:$A$782,$A72,СВЦЭМ!$B$39:$B$782,M$47)+'СЕТ СН'!$G$11+СВЦЭМ!$D$10+'СЕТ СН'!$G$6-'СЕТ СН'!$G$23</f>
        <v>1230.3065852499999</v>
      </c>
      <c r="N72" s="36">
        <f>SUMIFS(СВЦЭМ!$D$39:$D$782,СВЦЭМ!$A$39:$A$782,$A72,СВЦЭМ!$B$39:$B$782,N$47)+'СЕТ СН'!$G$11+СВЦЭМ!$D$10+'СЕТ СН'!$G$6-'СЕТ СН'!$G$23</f>
        <v>1296.25971669</v>
      </c>
      <c r="O72" s="36">
        <f>SUMIFS(СВЦЭМ!$D$39:$D$782,СВЦЭМ!$A$39:$A$782,$A72,СВЦЭМ!$B$39:$B$782,O$47)+'СЕТ СН'!$G$11+СВЦЭМ!$D$10+'СЕТ СН'!$G$6-'СЕТ СН'!$G$23</f>
        <v>1348.22768468</v>
      </c>
      <c r="P72" s="36">
        <f>SUMIFS(СВЦЭМ!$D$39:$D$782,СВЦЭМ!$A$39:$A$782,$A72,СВЦЭМ!$B$39:$B$782,P$47)+'СЕТ СН'!$G$11+СВЦЭМ!$D$10+'СЕТ СН'!$G$6-'СЕТ СН'!$G$23</f>
        <v>1383.2434522399999</v>
      </c>
      <c r="Q72" s="36">
        <f>SUMIFS(СВЦЭМ!$D$39:$D$782,СВЦЭМ!$A$39:$A$782,$A72,СВЦЭМ!$B$39:$B$782,Q$47)+'СЕТ СН'!$G$11+СВЦЭМ!$D$10+'СЕТ СН'!$G$6-'СЕТ СН'!$G$23</f>
        <v>1356.20966598</v>
      </c>
      <c r="R72" s="36">
        <f>SUMIFS(СВЦЭМ!$D$39:$D$782,СВЦЭМ!$A$39:$A$782,$A72,СВЦЭМ!$B$39:$B$782,R$47)+'СЕТ СН'!$G$11+СВЦЭМ!$D$10+'СЕТ СН'!$G$6-'СЕТ СН'!$G$23</f>
        <v>1319.6252940499999</v>
      </c>
      <c r="S72" s="36">
        <f>SUMIFS(СВЦЭМ!$D$39:$D$782,СВЦЭМ!$A$39:$A$782,$A72,СВЦЭМ!$B$39:$B$782,S$47)+'СЕТ СН'!$G$11+СВЦЭМ!$D$10+'СЕТ СН'!$G$6-'СЕТ СН'!$G$23</f>
        <v>1282.66538818</v>
      </c>
      <c r="T72" s="36">
        <f>SUMIFS(СВЦЭМ!$D$39:$D$782,СВЦЭМ!$A$39:$A$782,$A72,СВЦЭМ!$B$39:$B$782,T$47)+'СЕТ СН'!$G$11+СВЦЭМ!$D$10+'СЕТ СН'!$G$6-'СЕТ СН'!$G$23</f>
        <v>1235.59372652</v>
      </c>
      <c r="U72" s="36">
        <f>SUMIFS(СВЦЭМ!$D$39:$D$782,СВЦЭМ!$A$39:$A$782,$A72,СВЦЭМ!$B$39:$B$782,U$47)+'СЕТ СН'!$G$11+СВЦЭМ!$D$10+'СЕТ СН'!$G$6-'СЕТ СН'!$G$23</f>
        <v>1239.4705182600001</v>
      </c>
      <c r="V72" s="36">
        <f>SUMIFS(СВЦЭМ!$D$39:$D$782,СВЦЭМ!$A$39:$A$782,$A72,СВЦЭМ!$B$39:$B$782,V$47)+'СЕТ СН'!$G$11+СВЦЭМ!$D$10+'СЕТ СН'!$G$6-'СЕТ СН'!$G$23</f>
        <v>1268.01945989</v>
      </c>
      <c r="W72" s="36">
        <f>SUMIFS(СВЦЭМ!$D$39:$D$782,СВЦЭМ!$A$39:$A$782,$A72,СВЦЭМ!$B$39:$B$782,W$47)+'СЕТ СН'!$G$11+СВЦЭМ!$D$10+'СЕТ СН'!$G$6-'СЕТ СН'!$G$23</f>
        <v>1297.9154489299999</v>
      </c>
      <c r="X72" s="36">
        <f>SUMIFS(СВЦЭМ!$D$39:$D$782,СВЦЭМ!$A$39:$A$782,$A72,СВЦЭМ!$B$39:$B$782,X$47)+'СЕТ СН'!$G$11+СВЦЭМ!$D$10+'СЕТ СН'!$G$6-'СЕТ СН'!$G$23</f>
        <v>1331.0722996099998</v>
      </c>
      <c r="Y72" s="36">
        <f>SUMIFS(СВЦЭМ!$D$39:$D$782,СВЦЭМ!$A$39:$A$782,$A72,СВЦЭМ!$B$39:$B$782,Y$47)+'СЕТ СН'!$G$11+СВЦЭМ!$D$10+'СЕТ СН'!$G$6-'СЕТ СН'!$G$23</f>
        <v>1340.7302523999999</v>
      </c>
    </row>
    <row r="73" spans="1:26" ht="15.75" x14ac:dyDescent="0.2">
      <c r="A73" s="35">
        <f t="shared" si="1"/>
        <v>44646</v>
      </c>
      <c r="B73" s="36">
        <f>SUMIFS(СВЦЭМ!$D$39:$D$782,СВЦЭМ!$A$39:$A$782,$A73,СВЦЭМ!$B$39:$B$782,B$47)+'СЕТ СН'!$G$11+СВЦЭМ!$D$10+'СЕТ СН'!$G$6-'СЕТ СН'!$G$23</f>
        <v>1383.1351640099999</v>
      </c>
      <c r="C73" s="36">
        <f>SUMIFS(СВЦЭМ!$D$39:$D$782,СВЦЭМ!$A$39:$A$782,$A73,СВЦЭМ!$B$39:$B$782,C$47)+'СЕТ СН'!$G$11+СВЦЭМ!$D$10+'СЕТ СН'!$G$6-'СЕТ СН'!$G$23</f>
        <v>1358.6366046999999</v>
      </c>
      <c r="D73" s="36">
        <f>SUMIFS(СВЦЭМ!$D$39:$D$782,СВЦЭМ!$A$39:$A$782,$A73,СВЦЭМ!$B$39:$B$782,D$47)+'СЕТ СН'!$G$11+СВЦЭМ!$D$10+'СЕТ СН'!$G$6-'СЕТ СН'!$G$23</f>
        <v>1427.1644693999999</v>
      </c>
      <c r="E73" s="36">
        <f>SUMIFS(СВЦЭМ!$D$39:$D$782,СВЦЭМ!$A$39:$A$782,$A73,СВЦЭМ!$B$39:$B$782,E$47)+'СЕТ СН'!$G$11+СВЦЭМ!$D$10+'СЕТ СН'!$G$6-'СЕТ СН'!$G$23</f>
        <v>1462.05722341</v>
      </c>
      <c r="F73" s="36">
        <f>SUMIFS(СВЦЭМ!$D$39:$D$782,СВЦЭМ!$A$39:$A$782,$A73,СВЦЭМ!$B$39:$B$782,F$47)+'СЕТ СН'!$G$11+СВЦЭМ!$D$10+'СЕТ СН'!$G$6-'СЕТ СН'!$G$23</f>
        <v>1445.14474965</v>
      </c>
      <c r="G73" s="36">
        <f>SUMIFS(СВЦЭМ!$D$39:$D$782,СВЦЭМ!$A$39:$A$782,$A73,СВЦЭМ!$B$39:$B$782,G$47)+'СЕТ СН'!$G$11+СВЦЭМ!$D$10+'СЕТ СН'!$G$6-'СЕТ СН'!$G$23</f>
        <v>1436.33820848</v>
      </c>
      <c r="H73" s="36">
        <f>SUMIFS(СВЦЭМ!$D$39:$D$782,СВЦЭМ!$A$39:$A$782,$A73,СВЦЭМ!$B$39:$B$782,H$47)+'СЕТ СН'!$G$11+СВЦЭМ!$D$10+'СЕТ СН'!$G$6-'СЕТ СН'!$G$23</f>
        <v>1402.74396684</v>
      </c>
      <c r="I73" s="36">
        <f>SUMIFS(СВЦЭМ!$D$39:$D$782,СВЦЭМ!$A$39:$A$782,$A73,СВЦЭМ!$B$39:$B$782,I$47)+'СЕТ СН'!$G$11+СВЦЭМ!$D$10+'СЕТ СН'!$G$6-'СЕТ СН'!$G$23</f>
        <v>1312.20957344</v>
      </c>
      <c r="J73" s="36">
        <f>SUMIFS(СВЦЭМ!$D$39:$D$782,СВЦЭМ!$A$39:$A$782,$A73,СВЦЭМ!$B$39:$B$782,J$47)+'СЕТ СН'!$G$11+СВЦЭМ!$D$10+'СЕТ СН'!$G$6-'СЕТ СН'!$G$23</f>
        <v>1241.3461640999999</v>
      </c>
      <c r="K73" s="36">
        <f>SUMIFS(СВЦЭМ!$D$39:$D$782,СВЦЭМ!$A$39:$A$782,$A73,СВЦЭМ!$B$39:$B$782,K$47)+'СЕТ СН'!$G$11+СВЦЭМ!$D$10+'СЕТ СН'!$G$6-'СЕТ СН'!$G$23</f>
        <v>1234.16926001</v>
      </c>
      <c r="L73" s="36">
        <f>SUMIFS(СВЦЭМ!$D$39:$D$782,СВЦЭМ!$A$39:$A$782,$A73,СВЦЭМ!$B$39:$B$782,L$47)+'СЕТ СН'!$G$11+СВЦЭМ!$D$10+'СЕТ СН'!$G$6-'СЕТ СН'!$G$23</f>
        <v>1251.5057078499999</v>
      </c>
      <c r="M73" s="36">
        <f>SUMIFS(СВЦЭМ!$D$39:$D$782,СВЦЭМ!$A$39:$A$782,$A73,СВЦЭМ!$B$39:$B$782,M$47)+'СЕТ СН'!$G$11+СВЦЭМ!$D$10+'СЕТ СН'!$G$6-'СЕТ СН'!$G$23</f>
        <v>1294.5241465699999</v>
      </c>
      <c r="N73" s="36">
        <f>SUMIFS(СВЦЭМ!$D$39:$D$782,СВЦЭМ!$A$39:$A$782,$A73,СВЦЭМ!$B$39:$B$782,N$47)+'СЕТ СН'!$G$11+СВЦЭМ!$D$10+'СЕТ СН'!$G$6-'СЕТ СН'!$G$23</f>
        <v>1318.8491990499999</v>
      </c>
      <c r="O73" s="36">
        <f>SUMIFS(СВЦЭМ!$D$39:$D$782,СВЦЭМ!$A$39:$A$782,$A73,СВЦЭМ!$B$39:$B$782,O$47)+'СЕТ СН'!$G$11+СВЦЭМ!$D$10+'СЕТ СН'!$G$6-'СЕТ СН'!$G$23</f>
        <v>1360.9457864799999</v>
      </c>
      <c r="P73" s="36">
        <f>SUMIFS(СВЦЭМ!$D$39:$D$782,СВЦЭМ!$A$39:$A$782,$A73,СВЦЭМ!$B$39:$B$782,P$47)+'СЕТ СН'!$G$11+СВЦЭМ!$D$10+'СЕТ СН'!$G$6-'СЕТ СН'!$G$23</f>
        <v>1401.5963935699999</v>
      </c>
      <c r="Q73" s="36">
        <f>SUMIFS(СВЦЭМ!$D$39:$D$782,СВЦЭМ!$A$39:$A$782,$A73,СВЦЭМ!$B$39:$B$782,Q$47)+'СЕТ СН'!$G$11+СВЦЭМ!$D$10+'СЕТ СН'!$G$6-'СЕТ СН'!$G$23</f>
        <v>1349.4942108400001</v>
      </c>
      <c r="R73" s="36">
        <f>SUMIFS(СВЦЭМ!$D$39:$D$782,СВЦЭМ!$A$39:$A$782,$A73,СВЦЭМ!$B$39:$B$782,R$47)+'СЕТ СН'!$G$11+СВЦЭМ!$D$10+'СЕТ СН'!$G$6-'СЕТ СН'!$G$23</f>
        <v>1265.41891928</v>
      </c>
      <c r="S73" s="36">
        <f>SUMIFS(СВЦЭМ!$D$39:$D$782,СВЦЭМ!$A$39:$A$782,$A73,СВЦЭМ!$B$39:$B$782,S$47)+'СЕТ СН'!$G$11+СВЦЭМ!$D$10+'СЕТ СН'!$G$6-'СЕТ СН'!$G$23</f>
        <v>1177.98122496</v>
      </c>
      <c r="T73" s="36">
        <f>SUMIFS(СВЦЭМ!$D$39:$D$782,СВЦЭМ!$A$39:$A$782,$A73,СВЦЭМ!$B$39:$B$782,T$47)+'СЕТ СН'!$G$11+СВЦЭМ!$D$10+'СЕТ СН'!$G$6-'СЕТ СН'!$G$23</f>
        <v>1083.50792256</v>
      </c>
      <c r="U73" s="36">
        <f>SUMIFS(СВЦЭМ!$D$39:$D$782,СВЦЭМ!$A$39:$A$782,$A73,СВЦЭМ!$B$39:$B$782,U$47)+'СЕТ СН'!$G$11+СВЦЭМ!$D$10+'СЕТ СН'!$G$6-'СЕТ СН'!$G$23</f>
        <v>1099.92409565</v>
      </c>
      <c r="V73" s="36">
        <f>SUMIFS(СВЦЭМ!$D$39:$D$782,СВЦЭМ!$A$39:$A$782,$A73,СВЦЭМ!$B$39:$B$782,V$47)+'СЕТ СН'!$G$11+СВЦЭМ!$D$10+'СЕТ СН'!$G$6-'СЕТ СН'!$G$23</f>
        <v>1160.2852604699999</v>
      </c>
      <c r="W73" s="36">
        <f>SUMIFS(СВЦЭМ!$D$39:$D$782,СВЦЭМ!$A$39:$A$782,$A73,СВЦЭМ!$B$39:$B$782,W$47)+'СЕТ СН'!$G$11+СВЦЭМ!$D$10+'СЕТ СН'!$G$6-'СЕТ СН'!$G$23</f>
        <v>1262.5512370599999</v>
      </c>
      <c r="X73" s="36">
        <f>SUMIFS(СВЦЭМ!$D$39:$D$782,СВЦЭМ!$A$39:$A$782,$A73,СВЦЭМ!$B$39:$B$782,X$47)+'СЕТ СН'!$G$11+СВЦЭМ!$D$10+'СЕТ СН'!$G$6-'СЕТ СН'!$G$23</f>
        <v>1274.17833735</v>
      </c>
      <c r="Y73" s="36">
        <f>SUMIFS(СВЦЭМ!$D$39:$D$782,СВЦЭМ!$A$39:$A$782,$A73,СВЦЭМ!$B$39:$B$782,Y$47)+'СЕТ СН'!$G$11+СВЦЭМ!$D$10+'СЕТ СН'!$G$6-'СЕТ СН'!$G$23</f>
        <v>1295.5197684</v>
      </c>
    </row>
    <row r="74" spans="1:26" ht="15.75" x14ac:dyDescent="0.2">
      <c r="A74" s="35">
        <f t="shared" si="1"/>
        <v>44647</v>
      </c>
      <c r="B74" s="36">
        <f>SUMIFS(СВЦЭМ!$D$39:$D$782,СВЦЭМ!$A$39:$A$782,$A74,СВЦЭМ!$B$39:$B$782,B$47)+'СЕТ СН'!$G$11+СВЦЭМ!$D$10+'СЕТ СН'!$G$6-'СЕТ СН'!$G$23</f>
        <v>1351.8187060099999</v>
      </c>
      <c r="C74" s="36">
        <f>SUMIFS(СВЦЭМ!$D$39:$D$782,СВЦЭМ!$A$39:$A$782,$A74,СВЦЭМ!$B$39:$B$782,C$47)+'СЕТ СН'!$G$11+СВЦЭМ!$D$10+'СЕТ СН'!$G$6-'СЕТ СН'!$G$23</f>
        <v>1378.80207576</v>
      </c>
      <c r="D74" s="36">
        <f>SUMIFS(СВЦЭМ!$D$39:$D$782,СВЦЭМ!$A$39:$A$782,$A74,СВЦЭМ!$B$39:$B$782,D$47)+'СЕТ СН'!$G$11+СВЦЭМ!$D$10+'СЕТ СН'!$G$6-'СЕТ СН'!$G$23</f>
        <v>1441.6049234</v>
      </c>
      <c r="E74" s="36">
        <f>SUMIFS(СВЦЭМ!$D$39:$D$782,СВЦЭМ!$A$39:$A$782,$A74,СВЦЭМ!$B$39:$B$782,E$47)+'СЕТ СН'!$G$11+СВЦЭМ!$D$10+'СЕТ СН'!$G$6-'СЕТ СН'!$G$23</f>
        <v>1475.9552183799999</v>
      </c>
      <c r="F74" s="36">
        <f>SUMIFS(СВЦЭМ!$D$39:$D$782,СВЦЭМ!$A$39:$A$782,$A74,СВЦЭМ!$B$39:$B$782,F$47)+'СЕТ СН'!$G$11+СВЦЭМ!$D$10+'СЕТ СН'!$G$6-'СЕТ СН'!$G$23</f>
        <v>1473.1717221500001</v>
      </c>
      <c r="G74" s="36">
        <f>SUMIFS(СВЦЭМ!$D$39:$D$782,СВЦЭМ!$A$39:$A$782,$A74,СВЦЭМ!$B$39:$B$782,G$47)+'СЕТ СН'!$G$11+СВЦЭМ!$D$10+'СЕТ СН'!$G$6-'СЕТ СН'!$G$23</f>
        <v>1466.8793498800001</v>
      </c>
      <c r="H74" s="36">
        <f>SUMIFS(СВЦЭМ!$D$39:$D$782,СВЦЭМ!$A$39:$A$782,$A74,СВЦЭМ!$B$39:$B$782,H$47)+'СЕТ СН'!$G$11+СВЦЭМ!$D$10+'СЕТ СН'!$G$6-'СЕТ СН'!$G$23</f>
        <v>1413.41229073</v>
      </c>
      <c r="I74" s="36">
        <f>SUMIFS(СВЦЭМ!$D$39:$D$782,СВЦЭМ!$A$39:$A$782,$A74,СВЦЭМ!$B$39:$B$782,I$47)+'СЕТ СН'!$G$11+СВЦЭМ!$D$10+'СЕТ СН'!$G$6-'СЕТ СН'!$G$23</f>
        <v>1275.8288395499999</v>
      </c>
      <c r="J74" s="36">
        <f>SUMIFS(СВЦЭМ!$D$39:$D$782,СВЦЭМ!$A$39:$A$782,$A74,СВЦЭМ!$B$39:$B$782,J$47)+'СЕТ СН'!$G$11+СВЦЭМ!$D$10+'СЕТ СН'!$G$6-'СЕТ СН'!$G$23</f>
        <v>1168.2919185199999</v>
      </c>
      <c r="K74" s="36">
        <f>SUMIFS(СВЦЭМ!$D$39:$D$782,СВЦЭМ!$A$39:$A$782,$A74,СВЦЭМ!$B$39:$B$782,K$47)+'СЕТ СН'!$G$11+СВЦЭМ!$D$10+'СЕТ СН'!$G$6-'СЕТ СН'!$G$23</f>
        <v>1128.7976799400001</v>
      </c>
      <c r="L74" s="36">
        <f>SUMIFS(СВЦЭМ!$D$39:$D$782,СВЦЭМ!$A$39:$A$782,$A74,СВЦЭМ!$B$39:$B$782,L$47)+'СЕТ СН'!$G$11+СВЦЭМ!$D$10+'СЕТ СН'!$G$6-'СЕТ СН'!$G$23</f>
        <v>1118.4339201600001</v>
      </c>
      <c r="M74" s="36">
        <f>SUMIFS(СВЦЭМ!$D$39:$D$782,СВЦЭМ!$A$39:$A$782,$A74,СВЦЭМ!$B$39:$B$782,M$47)+'СЕТ СН'!$G$11+СВЦЭМ!$D$10+'СЕТ СН'!$G$6-'СЕТ СН'!$G$23</f>
        <v>1214.3237176499999</v>
      </c>
      <c r="N74" s="36">
        <f>SUMIFS(СВЦЭМ!$D$39:$D$782,СВЦЭМ!$A$39:$A$782,$A74,СВЦЭМ!$B$39:$B$782,N$47)+'СЕТ СН'!$G$11+СВЦЭМ!$D$10+'СЕТ СН'!$G$6-'СЕТ СН'!$G$23</f>
        <v>1298.41097117</v>
      </c>
      <c r="O74" s="36">
        <f>SUMIFS(СВЦЭМ!$D$39:$D$782,СВЦЭМ!$A$39:$A$782,$A74,СВЦЭМ!$B$39:$B$782,O$47)+'СЕТ СН'!$G$11+СВЦЭМ!$D$10+'СЕТ СН'!$G$6-'СЕТ СН'!$G$23</f>
        <v>1361.2205009499999</v>
      </c>
      <c r="P74" s="36">
        <f>SUMIFS(СВЦЭМ!$D$39:$D$782,СВЦЭМ!$A$39:$A$782,$A74,СВЦЭМ!$B$39:$B$782,P$47)+'СЕТ СН'!$G$11+СВЦЭМ!$D$10+'СЕТ СН'!$G$6-'СЕТ СН'!$G$23</f>
        <v>1400.7332922000001</v>
      </c>
      <c r="Q74" s="36">
        <f>SUMIFS(СВЦЭМ!$D$39:$D$782,СВЦЭМ!$A$39:$A$782,$A74,СВЦЭМ!$B$39:$B$782,Q$47)+'СЕТ СН'!$G$11+СВЦЭМ!$D$10+'СЕТ СН'!$G$6-'СЕТ СН'!$G$23</f>
        <v>1361.89791698</v>
      </c>
      <c r="R74" s="36">
        <f>SUMIFS(СВЦЭМ!$D$39:$D$782,СВЦЭМ!$A$39:$A$782,$A74,СВЦЭМ!$B$39:$B$782,R$47)+'СЕТ СН'!$G$11+СВЦЭМ!$D$10+'СЕТ СН'!$G$6-'СЕТ СН'!$G$23</f>
        <v>1263.1843320999999</v>
      </c>
      <c r="S74" s="36">
        <f>SUMIFS(СВЦЭМ!$D$39:$D$782,СВЦЭМ!$A$39:$A$782,$A74,СВЦЭМ!$B$39:$B$782,S$47)+'СЕТ СН'!$G$11+СВЦЭМ!$D$10+'СЕТ СН'!$G$6-'СЕТ СН'!$G$23</f>
        <v>1168.3521076899999</v>
      </c>
      <c r="T74" s="36">
        <f>SUMIFS(СВЦЭМ!$D$39:$D$782,СВЦЭМ!$A$39:$A$782,$A74,СВЦЭМ!$B$39:$B$782,T$47)+'СЕТ СН'!$G$11+СВЦЭМ!$D$10+'СЕТ СН'!$G$6-'СЕТ СН'!$G$23</f>
        <v>1079.17330333</v>
      </c>
      <c r="U74" s="36">
        <f>SUMIFS(СВЦЭМ!$D$39:$D$782,СВЦЭМ!$A$39:$A$782,$A74,СВЦЭМ!$B$39:$B$782,U$47)+'СЕТ СН'!$G$11+СВЦЭМ!$D$10+'СЕТ СН'!$G$6-'СЕТ СН'!$G$23</f>
        <v>1095.62476879</v>
      </c>
      <c r="V74" s="36">
        <f>SUMIFS(СВЦЭМ!$D$39:$D$782,СВЦЭМ!$A$39:$A$782,$A74,СВЦЭМ!$B$39:$B$782,V$47)+'СЕТ СН'!$G$11+СВЦЭМ!$D$10+'СЕТ СН'!$G$6-'СЕТ СН'!$G$23</f>
        <v>1161.24469643</v>
      </c>
      <c r="W74" s="36">
        <f>SUMIFS(СВЦЭМ!$D$39:$D$782,СВЦЭМ!$A$39:$A$782,$A74,СВЦЭМ!$B$39:$B$782,W$47)+'СЕТ СН'!$G$11+СВЦЭМ!$D$10+'СЕТ СН'!$G$6-'СЕТ СН'!$G$23</f>
        <v>1247.73434935</v>
      </c>
      <c r="X74" s="36">
        <f>SUMIFS(СВЦЭМ!$D$39:$D$782,СВЦЭМ!$A$39:$A$782,$A74,СВЦЭМ!$B$39:$B$782,X$47)+'СЕТ СН'!$G$11+СВЦЭМ!$D$10+'СЕТ СН'!$G$6-'СЕТ СН'!$G$23</f>
        <v>1279.9420471399999</v>
      </c>
      <c r="Y74" s="36">
        <f>SUMIFS(СВЦЭМ!$D$39:$D$782,СВЦЭМ!$A$39:$A$782,$A74,СВЦЭМ!$B$39:$B$782,Y$47)+'СЕТ СН'!$G$11+СВЦЭМ!$D$10+'СЕТ СН'!$G$6-'СЕТ СН'!$G$23</f>
        <v>1319.8483822599999</v>
      </c>
    </row>
    <row r="75" spans="1:26" ht="15.75" x14ac:dyDescent="0.2">
      <c r="A75" s="35">
        <f t="shared" si="1"/>
        <v>44648</v>
      </c>
      <c r="B75" s="36">
        <f>SUMIFS(СВЦЭМ!$D$39:$D$782,СВЦЭМ!$A$39:$A$782,$A75,СВЦЭМ!$B$39:$B$782,B$47)+'СЕТ СН'!$G$11+СВЦЭМ!$D$10+'СЕТ СН'!$G$6-'СЕТ СН'!$G$23</f>
        <v>1330.5651194699999</v>
      </c>
      <c r="C75" s="36">
        <f>SUMIFS(СВЦЭМ!$D$39:$D$782,СВЦЭМ!$A$39:$A$782,$A75,СВЦЭМ!$B$39:$B$782,C$47)+'СЕТ СН'!$G$11+СВЦЭМ!$D$10+'СЕТ СН'!$G$6-'СЕТ СН'!$G$23</f>
        <v>1362.3533708099999</v>
      </c>
      <c r="D75" s="36">
        <f>SUMIFS(СВЦЭМ!$D$39:$D$782,СВЦЭМ!$A$39:$A$782,$A75,СВЦЭМ!$B$39:$B$782,D$47)+'СЕТ СН'!$G$11+СВЦЭМ!$D$10+'СЕТ СН'!$G$6-'СЕТ СН'!$G$23</f>
        <v>1424.42969369</v>
      </c>
      <c r="E75" s="36">
        <f>SUMIFS(СВЦЭМ!$D$39:$D$782,СВЦЭМ!$A$39:$A$782,$A75,СВЦЭМ!$B$39:$B$782,E$47)+'СЕТ СН'!$G$11+СВЦЭМ!$D$10+'СЕТ СН'!$G$6-'СЕТ СН'!$G$23</f>
        <v>1459.2621040699999</v>
      </c>
      <c r="F75" s="36">
        <f>SUMIFS(СВЦЭМ!$D$39:$D$782,СВЦЭМ!$A$39:$A$782,$A75,СВЦЭМ!$B$39:$B$782,F$47)+'СЕТ СН'!$G$11+СВЦЭМ!$D$10+'СЕТ СН'!$G$6-'СЕТ СН'!$G$23</f>
        <v>1442.75380679</v>
      </c>
      <c r="G75" s="36">
        <f>SUMIFS(СВЦЭМ!$D$39:$D$782,СВЦЭМ!$A$39:$A$782,$A75,СВЦЭМ!$B$39:$B$782,G$47)+'СЕТ СН'!$G$11+СВЦЭМ!$D$10+'СЕТ СН'!$G$6-'СЕТ СН'!$G$23</f>
        <v>1412.9155660399999</v>
      </c>
      <c r="H75" s="36">
        <f>SUMIFS(СВЦЭМ!$D$39:$D$782,СВЦЭМ!$A$39:$A$782,$A75,СВЦЭМ!$B$39:$B$782,H$47)+'СЕТ СН'!$G$11+СВЦЭМ!$D$10+'СЕТ СН'!$G$6-'СЕТ СН'!$G$23</f>
        <v>1379.26555727</v>
      </c>
      <c r="I75" s="36">
        <f>SUMIFS(СВЦЭМ!$D$39:$D$782,СВЦЭМ!$A$39:$A$782,$A75,СВЦЭМ!$B$39:$B$782,I$47)+'СЕТ СН'!$G$11+СВЦЭМ!$D$10+'СЕТ СН'!$G$6-'СЕТ СН'!$G$23</f>
        <v>1253.9597299</v>
      </c>
      <c r="J75" s="36">
        <f>SUMIFS(СВЦЭМ!$D$39:$D$782,СВЦЭМ!$A$39:$A$782,$A75,СВЦЭМ!$B$39:$B$782,J$47)+'СЕТ СН'!$G$11+СВЦЭМ!$D$10+'СЕТ СН'!$G$6-'СЕТ СН'!$G$23</f>
        <v>1160.43066226</v>
      </c>
      <c r="K75" s="36">
        <f>SUMIFS(СВЦЭМ!$D$39:$D$782,СВЦЭМ!$A$39:$A$782,$A75,СВЦЭМ!$B$39:$B$782,K$47)+'СЕТ СН'!$G$11+СВЦЭМ!$D$10+'СЕТ СН'!$G$6-'СЕТ СН'!$G$23</f>
        <v>1153.3645745699998</v>
      </c>
      <c r="L75" s="36">
        <f>SUMIFS(СВЦЭМ!$D$39:$D$782,СВЦЭМ!$A$39:$A$782,$A75,СВЦЭМ!$B$39:$B$782,L$47)+'СЕТ СН'!$G$11+СВЦЭМ!$D$10+'СЕТ СН'!$G$6-'СЕТ СН'!$G$23</f>
        <v>1185.7095490900001</v>
      </c>
      <c r="M75" s="36">
        <f>SUMIFS(СВЦЭМ!$D$39:$D$782,СВЦЭМ!$A$39:$A$782,$A75,СВЦЭМ!$B$39:$B$782,M$47)+'СЕТ СН'!$G$11+СВЦЭМ!$D$10+'СЕТ СН'!$G$6-'СЕТ СН'!$G$23</f>
        <v>1273.1503417899999</v>
      </c>
      <c r="N75" s="36">
        <f>SUMIFS(СВЦЭМ!$D$39:$D$782,СВЦЭМ!$A$39:$A$782,$A75,СВЦЭМ!$B$39:$B$782,N$47)+'СЕТ СН'!$G$11+СВЦЭМ!$D$10+'СЕТ СН'!$G$6-'СЕТ СН'!$G$23</f>
        <v>1348.13804989</v>
      </c>
      <c r="O75" s="36">
        <f>SUMIFS(СВЦЭМ!$D$39:$D$782,СВЦЭМ!$A$39:$A$782,$A75,СВЦЭМ!$B$39:$B$782,O$47)+'СЕТ СН'!$G$11+СВЦЭМ!$D$10+'СЕТ СН'!$G$6-'СЕТ СН'!$G$23</f>
        <v>1392.32992921</v>
      </c>
      <c r="P75" s="36">
        <f>SUMIFS(СВЦЭМ!$D$39:$D$782,СВЦЭМ!$A$39:$A$782,$A75,СВЦЭМ!$B$39:$B$782,P$47)+'СЕТ СН'!$G$11+СВЦЭМ!$D$10+'СЕТ СН'!$G$6-'СЕТ СН'!$G$23</f>
        <v>1422.1109551</v>
      </c>
      <c r="Q75" s="36">
        <f>SUMIFS(СВЦЭМ!$D$39:$D$782,СВЦЭМ!$A$39:$A$782,$A75,СВЦЭМ!$B$39:$B$782,Q$47)+'СЕТ СН'!$G$11+СВЦЭМ!$D$10+'СЕТ СН'!$G$6-'СЕТ СН'!$G$23</f>
        <v>1395.2239603099999</v>
      </c>
      <c r="R75" s="36">
        <f>SUMIFS(СВЦЭМ!$D$39:$D$782,СВЦЭМ!$A$39:$A$782,$A75,СВЦЭМ!$B$39:$B$782,R$47)+'СЕТ СН'!$G$11+СВЦЭМ!$D$10+'СЕТ СН'!$G$6-'СЕТ СН'!$G$23</f>
        <v>1292.7143017399999</v>
      </c>
      <c r="S75" s="36">
        <f>SUMIFS(СВЦЭМ!$D$39:$D$782,СВЦЭМ!$A$39:$A$782,$A75,СВЦЭМ!$B$39:$B$782,S$47)+'СЕТ СН'!$G$11+СВЦЭМ!$D$10+'СЕТ СН'!$G$6-'СЕТ СН'!$G$23</f>
        <v>1204.0315558100001</v>
      </c>
      <c r="T75" s="36">
        <f>SUMIFS(СВЦЭМ!$D$39:$D$782,СВЦЭМ!$A$39:$A$782,$A75,СВЦЭМ!$B$39:$B$782,T$47)+'СЕТ СН'!$G$11+СВЦЭМ!$D$10+'СЕТ СН'!$G$6-'СЕТ СН'!$G$23</f>
        <v>1093.4529990999999</v>
      </c>
      <c r="U75" s="36">
        <f>SUMIFS(СВЦЭМ!$D$39:$D$782,СВЦЭМ!$A$39:$A$782,$A75,СВЦЭМ!$B$39:$B$782,U$47)+'СЕТ СН'!$G$11+СВЦЭМ!$D$10+'СЕТ СН'!$G$6-'СЕТ СН'!$G$23</f>
        <v>1087.13595788</v>
      </c>
      <c r="V75" s="36">
        <f>SUMIFS(СВЦЭМ!$D$39:$D$782,СВЦЭМ!$A$39:$A$782,$A75,СВЦЭМ!$B$39:$B$782,V$47)+'СЕТ СН'!$G$11+СВЦЭМ!$D$10+'СЕТ СН'!$G$6-'СЕТ СН'!$G$23</f>
        <v>1093.9822202800001</v>
      </c>
      <c r="W75" s="36">
        <f>SUMIFS(СВЦЭМ!$D$39:$D$782,СВЦЭМ!$A$39:$A$782,$A75,СВЦЭМ!$B$39:$B$782,W$47)+'СЕТ СН'!$G$11+СВЦЭМ!$D$10+'СЕТ СН'!$G$6-'СЕТ СН'!$G$23</f>
        <v>1071.5592244500001</v>
      </c>
      <c r="X75" s="36">
        <f>SUMIFS(СВЦЭМ!$D$39:$D$782,СВЦЭМ!$A$39:$A$782,$A75,СВЦЭМ!$B$39:$B$782,X$47)+'СЕТ СН'!$G$11+СВЦЭМ!$D$10+'СЕТ СН'!$G$6-'СЕТ СН'!$G$23</f>
        <v>1063.2795119800001</v>
      </c>
      <c r="Y75" s="36">
        <f>SUMIFS(СВЦЭМ!$D$39:$D$782,СВЦЭМ!$A$39:$A$782,$A75,СВЦЭМ!$B$39:$B$782,Y$47)+'СЕТ СН'!$G$11+СВЦЭМ!$D$10+'СЕТ СН'!$G$6-'СЕТ СН'!$G$23</f>
        <v>1105.08912386</v>
      </c>
    </row>
    <row r="76" spans="1:26" ht="15.75" x14ac:dyDescent="0.2">
      <c r="A76" s="35">
        <f t="shared" si="1"/>
        <v>44649</v>
      </c>
      <c r="B76" s="36">
        <f>SUMIFS(СВЦЭМ!$D$39:$D$782,СВЦЭМ!$A$39:$A$782,$A76,СВЦЭМ!$B$39:$B$782,B$47)+'СЕТ СН'!$G$11+СВЦЭМ!$D$10+'СЕТ СН'!$G$6-'СЕТ СН'!$G$23</f>
        <v>1182.7409722</v>
      </c>
      <c r="C76" s="36">
        <f>SUMIFS(СВЦЭМ!$D$39:$D$782,СВЦЭМ!$A$39:$A$782,$A76,СВЦЭМ!$B$39:$B$782,C$47)+'СЕТ СН'!$G$11+СВЦЭМ!$D$10+'СЕТ СН'!$G$6-'СЕТ СН'!$G$23</f>
        <v>1278.3221566699999</v>
      </c>
      <c r="D76" s="36">
        <f>SUMIFS(СВЦЭМ!$D$39:$D$782,СВЦЭМ!$A$39:$A$782,$A76,СВЦЭМ!$B$39:$B$782,D$47)+'СЕТ СН'!$G$11+СВЦЭМ!$D$10+'СЕТ СН'!$G$6-'СЕТ СН'!$G$23</f>
        <v>1381.6522476600001</v>
      </c>
      <c r="E76" s="36">
        <f>SUMIFS(СВЦЭМ!$D$39:$D$782,СВЦЭМ!$A$39:$A$782,$A76,СВЦЭМ!$B$39:$B$782,E$47)+'СЕТ СН'!$G$11+СВЦЭМ!$D$10+'СЕТ СН'!$G$6-'СЕТ СН'!$G$23</f>
        <v>1422.4129571199999</v>
      </c>
      <c r="F76" s="36">
        <f>SUMIFS(СВЦЭМ!$D$39:$D$782,СВЦЭМ!$A$39:$A$782,$A76,СВЦЭМ!$B$39:$B$782,F$47)+'СЕТ СН'!$G$11+СВЦЭМ!$D$10+'СЕТ СН'!$G$6-'СЕТ СН'!$G$23</f>
        <v>1435.6150902499999</v>
      </c>
      <c r="G76" s="36">
        <f>SUMIFS(СВЦЭМ!$D$39:$D$782,СВЦЭМ!$A$39:$A$782,$A76,СВЦЭМ!$B$39:$B$782,G$47)+'СЕТ СН'!$G$11+СВЦЭМ!$D$10+'СЕТ СН'!$G$6-'СЕТ СН'!$G$23</f>
        <v>1424.50427584</v>
      </c>
      <c r="H76" s="36">
        <f>SUMIFS(СВЦЭМ!$D$39:$D$782,СВЦЭМ!$A$39:$A$782,$A76,СВЦЭМ!$B$39:$B$782,H$47)+'СЕТ СН'!$G$11+СВЦЭМ!$D$10+'СЕТ СН'!$G$6-'СЕТ СН'!$G$23</f>
        <v>1375.71513828</v>
      </c>
      <c r="I76" s="36">
        <f>SUMIFS(СВЦЭМ!$D$39:$D$782,СВЦЭМ!$A$39:$A$782,$A76,СВЦЭМ!$B$39:$B$782,I$47)+'СЕТ СН'!$G$11+СВЦЭМ!$D$10+'СЕТ СН'!$G$6-'СЕТ СН'!$G$23</f>
        <v>1260.2842197</v>
      </c>
      <c r="J76" s="36">
        <f>SUMIFS(СВЦЭМ!$D$39:$D$782,СВЦЭМ!$A$39:$A$782,$A76,СВЦЭМ!$B$39:$B$782,J$47)+'СЕТ СН'!$G$11+СВЦЭМ!$D$10+'СЕТ СН'!$G$6-'СЕТ СН'!$G$23</f>
        <v>1164.4472522799999</v>
      </c>
      <c r="K76" s="36">
        <f>SUMIFS(СВЦЭМ!$D$39:$D$782,СВЦЭМ!$A$39:$A$782,$A76,СВЦЭМ!$B$39:$B$782,K$47)+'СЕТ СН'!$G$11+СВЦЭМ!$D$10+'СЕТ СН'!$G$6-'СЕТ СН'!$G$23</f>
        <v>1144.1720197699999</v>
      </c>
      <c r="L76" s="36">
        <f>SUMIFS(СВЦЭМ!$D$39:$D$782,СВЦЭМ!$A$39:$A$782,$A76,СВЦЭМ!$B$39:$B$782,L$47)+'СЕТ СН'!$G$11+СВЦЭМ!$D$10+'СЕТ СН'!$G$6-'СЕТ СН'!$G$23</f>
        <v>1174.5742136599999</v>
      </c>
      <c r="M76" s="36">
        <f>SUMIFS(СВЦЭМ!$D$39:$D$782,СВЦЭМ!$A$39:$A$782,$A76,СВЦЭМ!$B$39:$B$782,M$47)+'СЕТ СН'!$G$11+СВЦЭМ!$D$10+'СЕТ СН'!$G$6-'СЕТ СН'!$G$23</f>
        <v>1234.83858515</v>
      </c>
      <c r="N76" s="36">
        <f>SUMIFS(СВЦЭМ!$D$39:$D$782,СВЦЭМ!$A$39:$A$782,$A76,СВЦЭМ!$B$39:$B$782,N$47)+'СЕТ СН'!$G$11+СВЦЭМ!$D$10+'СЕТ СН'!$G$6-'СЕТ СН'!$G$23</f>
        <v>1343.9659969100001</v>
      </c>
      <c r="O76" s="36">
        <f>SUMIFS(СВЦЭМ!$D$39:$D$782,СВЦЭМ!$A$39:$A$782,$A76,СВЦЭМ!$B$39:$B$782,O$47)+'СЕТ СН'!$G$11+СВЦЭМ!$D$10+'СЕТ СН'!$G$6-'СЕТ СН'!$G$23</f>
        <v>1395.2660829699998</v>
      </c>
      <c r="P76" s="36">
        <f>SUMIFS(СВЦЭМ!$D$39:$D$782,СВЦЭМ!$A$39:$A$782,$A76,СВЦЭМ!$B$39:$B$782,P$47)+'СЕТ СН'!$G$11+СВЦЭМ!$D$10+'СЕТ СН'!$G$6-'СЕТ СН'!$G$23</f>
        <v>1415.9393892399999</v>
      </c>
      <c r="Q76" s="36">
        <f>SUMIFS(СВЦЭМ!$D$39:$D$782,СВЦЭМ!$A$39:$A$782,$A76,СВЦЭМ!$B$39:$B$782,Q$47)+'СЕТ СН'!$G$11+СВЦЭМ!$D$10+'СЕТ СН'!$G$6-'СЕТ СН'!$G$23</f>
        <v>1416.76045056</v>
      </c>
      <c r="R76" s="36">
        <f>SUMIFS(СВЦЭМ!$D$39:$D$782,СВЦЭМ!$A$39:$A$782,$A76,СВЦЭМ!$B$39:$B$782,R$47)+'СЕТ СН'!$G$11+СВЦЭМ!$D$10+'СЕТ СН'!$G$6-'СЕТ СН'!$G$23</f>
        <v>1365.03291427</v>
      </c>
      <c r="S76" s="36">
        <f>SUMIFS(СВЦЭМ!$D$39:$D$782,СВЦЭМ!$A$39:$A$782,$A76,СВЦЭМ!$B$39:$B$782,S$47)+'СЕТ СН'!$G$11+СВЦЭМ!$D$10+'СЕТ СН'!$G$6-'СЕТ СН'!$G$23</f>
        <v>1335.9104656</v>
      </c>
      <c r="T76" s="36">
        <f>SUMIFS(СВЦЭМ!$D$39:$D$782,СВЦЭМ!$A$39:$A$782,$A76,СВЦЭМ!$B$39:$B$782,T$47)+'СЕТ СН'!$G$11+СВЦЭМ!$D$10+'СЕТ СН'!$G$6-'СЕТ СН'!$G$23</f>
        <v>1312.7401975400001</v>
      </c>
      <c r="U76" s="36">
        <f>SUMIFS(СВЦЭМ!$D$39:$D$782,СВЦЭМ!$A$39:$A$782,$A76,СВЦЭМ!$B$39:$B$782,U$47)+'СЕТ СН'!$G$11+СВЦЭМ!$D$10+'СЕТ СН'!$G$6-'СЕТ СН'!$G$23</f>
        <v>1263.5451660700001</v>
      </c>
      <c r="V76" s="36">
        <f>SUMIFS(СВЦЭМ!$D$39:$D$782,СВЦЭМ!$A$39:$A$782,$A76,СВЦЭМ!$B$39:$B$782,V$47)+'СЕТ СН'!$G$11+СВЦЭМ!$D$10+'СЕТ СН'!$G$6-'СЕТ СН'!$G$23</f>
        <v>1275.33533932</v>
      </c>
      <c r="W76" s="36">
        <f>SUMIFS(СВЦЭМ!$D$39:$D$782,СВЦЭМ!$A$39:$A$782,$A76,СВЦЭМ!$B$39:$B$782,W$47)+'СЕТ СН'!$G$11+СВЦЭМ!$D$10+'СЕТ СН'!$G$6-'СЕТ СН'!$G$23</f>
        <v>1277.97290449</v>
      </c>
      <c r="X76" s="36">
        <f>SUMIFS(СВЦЭМ!$D$39:$D$782,СВЦЭМ!$A$39:$A$782,$A76,СВЦЭМ!$B$39:$B$782,X$47)+'СЕТ СН'!$G$11+СВЦЭМ!$D$10+'СЕТ СН'!$G$6-'СЕТ СН'!$G$23</f>
        <v>1307.6859577799999</v>
      </c>
      <c r="Y76" s="36">
        <f>SUMIFS(СВЦЭМ!$D$39:$D$782,СВЦЭМ!$A$39:$A$782,$A76,СВЦЭМ!$B$39:$B$782,Y$47)+'СЕТ СН'!$G$11+СВЦЭМ!$D$10+'СЕТ СН'!$G$6-'СЕТ СН'!$G$23</f>
        <v>1305.14043502</v>
      </c>
    </row>
    <row r="77" spans="1:26" ht="15.75" x14ac:dyDescent="0.2">
      <c r="A77" s="35">
        <f t="shared" si="1"/>
        <v>44650</v>
      </c>
      <c r="B77" s="36">
        <f>SUMIFS(СВЦЭМ!$D$39:$D$782,СВЦЭМ!$A$39:$A$782,$A77,СВЦЭМ!$B$39:$B$782,B$47)+'СЕТ СН'!$G$11+СВЦЭМ!$D$10+'СЕТ СН'!$G$6-'СЕТ СН'!$G$23</f>
        <v>1300.1133333599998</v>
      </c>
      <c r="C77" s="36">
        <f>SUMIFS(СВЦЭМ!$D$39:$D$782,СВЦЭМ!$A$39:$A$782,$A77,СВЦЭМ!$B$39:$B$782,C$47)+'СЕТ СН'!$G$11+СВЦЭМ!$D$10+'СЕТ СН'!$G$6-'СЕТ СН'!$G$23</f>
        <v>1316.4642813399998</v>
      </c>
      <c r="D77" s="36">
        <f>SUMIFS(СВЦЭМ!$D$39:$D$782,СВЦЭМ!$A$39:$A$782,$A77,СВЦЭМ!$B$39:$B$782,D$47)+'СЕТ СН'!$G$11+СВЦЭМ!$D$10+'СЕТ СН'!$G$6-'СЕТ СН'!$G$23</f>
        <v>1380.0893775899999</v>
      </c>
      <c r="E77" s="36">
        <f>SUMIFS(СВЦЭМ!$D$39:$D$782,СВЦЭМ!$A$39:$A$782,$A77,СВЦЭМ!$B$39:$B$782,E$47)+'СЕТ СН'!$G$11+СВЦЭМ!$D$10+'СЕТ СН'!$G$6-'СЕТ СН'!$G$23</f>
        <v>1434.8297824799999</v>
      </c>
      <c r="F77" s="36">
        <f>SUMIFS(СВЦЭМ!$D$39:$D$782,СВЦЭМ!$A$39:$A$782,$A77,СВЦЭМ!$B$39:$B$782,F$47)+'СЕТ СН'!$G$11+СВЦЭМ!$D$10+'СЕТ СН'!$G$6-'СЕТ СН'!$G$23</f>
        <v>1433.53992806</v>
      </c>
      <c r="G77" s="36">
        <f>SUMIFS(СВЦЭМ!$D$39:$D$782,СВЦЭМ!$A$39:$A$782,$A77,СВЦЭМ!$B$39:$B$782,G$47)+'СЕТ СН'!$G$11+СВЦЭМ!$D$10+'СЕТ СН'!$G$6-'СЕТ СН'!$G$23</f>
        <v>1423.98992307</v>
      </c>
      <c r="H77" s="36">
        <f>SUMIFS(СВЦЭМ!$D$39:$D$782,СВЦЭМ!$A$39:$A$782,$A77,СВЦЭМ!$B$39:$B$782,H$47)+'СЕТ СН'!$G$11+СВЦЭМ!$D$10+'СЕТ СН'!$G$6-'СЕТ СН'!$G$23</f>
        <v>1361.73021494</v>
      </c>
      <c r="I77" s="36">
        <f>SUMIFS(СВЦЭМ!$D$39:$D$782,СВЦЭМ!$A$39:$A$782,$A77,СВЦЭМ!$B$39:$B$782,I$47)+'СЕТ СН'!$G$11+СВЦЭМ!$D$10+'СЕТ СН'!$G$6-'СЕТ СН'!$G$23</f>
        <v>1301.4997192799999</v>
      </c>
      <c r="J77" s="36">
        <f>SUMIFS(СВЦЭМ!$D$39:$D$782,СВЦЭМ!$A$39:$A$782,$A77,СВЦЭМ!$B$39:$B$782,J$47)+'СЕТ СН'!$G$11+СВЦЭМ!$D$10+'СЕТ СН'!$G$6-'СЕТ СН'!$G$23</f>
        <v>1264.4013644199999</v>
      </c>
      <c r="K77" s="36">
        <f>SUMIFS(СВЦЭМ!$D$39:$D$782,СВЦЭМ!$A$39:$A$782,$A77,СВЦЭМ!$B$39:$B$782,K$47)+'СЕТ СН'!$G$11+СВЦЭМ!$D$10+'СЕТ СН'!$G$6-'СЕТ СН'!$G$23</f>
        <v>1271.6780585399999</v>
      </c>
      <c r="L77" s="36">
        <f>SUMIFS(СВЦЭМ!$D$39:$D$782,СВЦЭМ!$A$39:$A$782,$A77,СВЦЭМ!$B$39:$B$782,L$47)+'СЕТ СН'!$G$11+СВЦЭМ!$D$10+'СЕТ СН'!$G$6-'СЕТ СН'!$G$23</f>
        <v>1294.00151465</v>
      </c>
      <c r="M77" s="36">
        <f>SUMIFS(СВЦЭМ!$D$39:$D$782,СВЦЭМ!$A$39:$A$782,$A77,СВЦЭМ!$B$39:$B$782,M$47)+'СЕТ СН'!$G$11+СВЦЭМ!$D$10+'СЕТ СН'!$G$6-'СЕТ СН'!$G$23</f>
        <v>1295.84373286</v>
      </c>
      <c r="N77" s="36">
        <f>SUMIFS(СВЦЭМ!$D$39:$D$782,СВЦЭМ!$A$39:$A$782,$A77,СВЦЭМ!$B$39:$B$782,N$47)+'СЕТ СН'!$G$11+СВЦЭМ!$D$10+'СЕТ СН'!$G$6-'СЕТ СН'!$G$23</f>
        <v>1330.5731126199998</v>
      </c>
      <c r="O77" s="36">
        <f>SUMIFS(СВЦЭМ!$D$39:$D$782,СВЦЭМ!$A$39:$A$782,$A77,СВЦЭМ!$B$39:$B$782,O$47)+'СЕТ СН'!$G$11+СВЦЭМ!$D$10+'СЕТ СН'!$G$6-'СЕТ СН'!$G$23</f>
        <v>1386.6287043499999</v>
      </c>
      <c r="P77" s="36">
        <f>SUMIFS(СВЦЭМ!$D$39:$D$782,СВЦЭМ!$A$39:$A$782,$A77,СВЦЭМ!$B$39:$B$782,P$47)+'СЕТ СН'!$G$11+СВЦЭМ!$D$10+'СЕТ СН'!$G$6-'СЕТ СН'!$G$23</f>
        <v>1436.9004264499999</v>
      </c>
      <c r="Q77" s="36">
        <f>SUMIFS(СВЦЭМ!$D$39:$D$782,СВЦЭМ!$A$39:$A$782,$A77,СВЦЭМ!$B$39:$B$782,Q$47)+'СЕТ СН'!$G$11+СВЦЭМ!$D$10+'СЕТ СН'!$G$6-'СЕТ СН'!$G$23</f>
        <v>1411.4311389099998</v>
      </c>
      <c r="R77" s="36">
        <f>SUMIFS(СВЦЭМ!$D$39:$D$782,СВЦЭМ!$A$39:$A$782,$A77,СВЦЭМ!$B$39:$B$782,R$47)+'СЕТ СН'!$G$11+СВЦЭМ!$D$10+'СЕТ СН'!$G$6-'СЕТ СН'!$G$23</f>
        <v>1359.8864065499999</v>
      </c>
      <c r="S77" s="36">
        <f>SUMIFS(СВЦЭМ!$D$39:$D$782,СВЦЭМ!$A$39:$A$782,$A77,СВЦЭМ!$B$39:$B$782,S$47)+'СЕТ СН'!$G$11+СВЦЭМ!$D$10+'СЕТ СН'!$G$6-'СЕТ СН'!$G$23</f>
        <v>1330.5943749</v>
      </c>
      <c r="T77" s="36">
        <f>SUMIFS(СВЦЭМ!$D$39:$D$782,СВЦЭМ!$A$39:$A$782,$A77,СВЦЭМ!$B$39:$B$782,T$47)+'СЕТ СН'!$G$11+СВЦЭМ!$D$10+'СЕТ СН'!$G$6-'СЕТ СН'!$G$23</f>
        <v>1303.6990798699999</v>
      </c>
      <c r="U77" s="36">
        <f>SUMIFS(СВЦЭМ!$D$39:$D$782,СВЦЭМ!$A$39:$A$782,$A77,СВЦЭМ!$B$39:$B$782,U$47)+'СЕТ СН'!$G$11+СВЦЭМ!$D$10+'СЕТ СН'!$G$6-'СЕТ СН'!$G$23</f>
        <v>1269.38688286</v>
      </c>
      <c r="V77" s="36">
        <f>SUMIFS(СВЦЭМ!$D$39:$D$782,СВЦЭМ!$A$39:$A$782,$A77,СВЦЭМ!$B$39:$B$782,V$47)+'СЕТ СН'!$G$11+СВЦЭМ!$D$10+'СЕТ СН'!$G$6-'СЕТ СН'!$G$23</f>
        <v>1266.91180491</v>
      </c>
      <c r="W77" s="36">
        <f>SUMIFS(СВЦЭМ!$D$39:$D$782,СВЦЭМ!$A$39:$A$782,$A77,СВЦЭМ!$B$39:$B$782,W$47)+'СЕТ СН'!$G$11+СВЦЭМ!$D$10+'СЕТ СН'!$G$6-'СЕТ СН'!$G$23</f>
        <v>1273.6544575599999</v>
      </c>
      <c r="X77" s="36">
        <f>SUMIFS(СВЦЭМ!$D$39:$D$782,СВЦЭМ!$A$39:$A$782,$A77,СВЦЭМ!$B$39:$B$782,X$47)+'СЕТ СН'!$G$11+СВЦЭМ!$D$10+'СЕТ СН'!$G$6-'СЕТ СН'!$G$23</f>
        <v>1293.68110385</v>
      </c>
      <c r="Y77" s="36">
        <f>SUMIFS(СВЦЭМ!$D$39:$D$782,СВЦЭМ!$A$39:$A$782,$A77,СВЦЭМ!$B$39:$B$782,Y$47)+'СЕТ СН'!$G$11+СВЦЭМ!$D$10+'СЕТ СН'!$G$6-'СЕТ СН'!$G$23</f>
        <v>1313.3461084099999</v>
      </c>
    </row>
    <row r="78" spans="1:26" ht="15.75" x14ac:dyDescent="0.2">
      <c r="A78" s="35">
        <f t="shared" si="1"/>
        <v>44651</v>
      </c>
      <c r="B78" s="36">
        <f>SUMIFS(СВЦЭМ!$D$39:$D$782,СВЦЭМ!$A$39:$A$782,$A78,СВЦЭМ!$B$39:$B$782,B$47)+'СЕТ СН'!$G$11+СВЦЭМ!$D$10+'СЕТ СН'!$G$6-'СЕТ СН'!$G$23</f>
        <v>1308.93629919</v>
      </c>
      <c r="C78" s="36">
        <f>SUMIFS(СВЦЭМ!$D$39:$D$782,СВЦЭМ!$A$39:$A$782,$A78,СВЦЭМ!$B$39:$B$782,C$47)+'СЕТ СН'!$G$11+СВЦЭМ!$D$10+'СЕТ СН'!$G$6-'СЕТ СН'!$G$23</f>
        <v>1309.07739902</v>
      </c>
      <c r="D78" s="36">
        <f>SUMIFS(СВЦЭМ!$D$39:$D$782,СВЦЭМ!$A$39:$A$782,$A78,СВЦЭМ!$B$39:$B$782,D$47)+'СЕТ СН'!$G$11+СВЦЭМ!$D$10+'СЕТ СН'!$G$6-'СЕТ СН'!$G$23</f>
        <v>1375.23656476</v>
      </c>
      <c r="E78" s="36">
        <f>SUMIFS(СВЦЭМ!$D$39:$D$782,СВЦЭМ!$A$39:$A$782,$A78,СВЦЭМ!$B$39:$B$782,E$47)+'СЕТ СН'!$G$11+СВЦЭМ!$D$10+'СЕТ СН'!$G$6-'СЕТ СН'!$G$23</f>
        <v>1443.5450476399999</v>
      </c>
      <c r="F78" s="36">
        <f>SUMIFS(СВЦЭМ!$D$39:$D$782,СВЦЭМ!$A$39:$A$782,$A78,СВЦЭМ!$B$39:$B$782,F$47)+'СЕТ СН'!$G$11+СВЦЭМ!$D$10+'СЕТ СН'!$G$6-'СЕТ СН'!$G$23</f>
        <v>1441.13521229</v>
      </c>
      <c r="G78" s="36">
        <f>SUMIFS(СВЦЭМ!$D$39:$D$782,СВЦЭМ!$A$39:$A$782,$A78,СВЦЭМ!$B$39:$B$782,G$47)+'СЕТ СН'!$G$11+СВЦЭМ!$D$10+'СЕТ СН'!$G$6-'СЕТ СН'!$G$23</f>
        <v>1436.60216406</v>
      </c>
      <c r="H78" s="36">
        <f>SUMIFS(СВЦЭМ!$D$39:$D$782,СВЦЭМ!$A$39:$A$782,$A78,СВЦЭМ!$B$39:$B$782,H$47)+'СЕТ СН'!$G$11+СВЦЭМ!$D$10+'СЕТ СН'!$G$6-'СЕТ СН'!$G$23</f>
        <v>1383.62046962</v>
      </c>
      <c r="I78" s="36">
        <f>SUMIFS(СВЦЭМ!$D$39:$D$782,СВЦЭМ!$A$39:$A$782,$A78,СВЦЭМ!$B$39:$B$782,I$47)+'СЕТ СН'!$G$11+СВЦЭМ!$D$10+'СЕТ СН'!$G$6-'СЕТ СН'!$G$23</f>
        <v>1313.94914973</v>
      </c>
      <c r="J78" s="36">
        <f>SUMIFS(СВЦЭМ!$D$39:$D$782,СВЦЭМ!$A$39:$A$782,$A78,СВЦЭМ!$B$39:$B$782,J$47)+'СЕТ СН'!$G$11+СВЦЭМ!$D$10+'СЕТ СН'!$G$6-'СЕТ СН'!$G$23</f>
        <v>1283.4129424600001</v>
      </c>
      <c r="K78" s="36">
        <f>SUMIFS(СВЦЭМ!$D$39:$D$782,СВЦЭМ!$A$39:$A$782,$A78,СВЦЭМ!$B$39:$B$782,K$47)+'СЕТ СН'!$G$11+СВЦЭМ!$D$10+'СЕТ СН'!$G$6-'СЕТ СН'!$G$23</f>
        <v>1281.8319116999999</v>
      </c>
      <c r="L78" s="36">
        <f>SUMIFS(СВЦЭМ!$D$39:$D$782,СВЦЭМ!$A$39:$A$782,$A78,СВЦЭМ!$B$39:$B$782,L$47)+'СЕТ СН'!$G$11+СВЦЭМ!$D$10+'СЕТ СН'!$G$6-'СЕТ СН'!$G$23</f>
        <v>1309.1239939099999</v>
      </c>
      <c r="M78" s="36">
        <f>SUMIFS(СВЦЭМ!$D$39:$D$782,СВЦЭМ!$A$39:$A$782,$A78,СВЦЭМ!$B$39:$B$782,M$47)+'СЕТ СН'!$G$11+СВЦЭМ!$D$10+'СЕТ СН'!$G$6-'СЕТ СН'!$G$23</f>
        <v>1336.23632705</v>
      </c>
      <c r="N78" s="36">
        <f>SUMIFS(СВЦЭМ!$D$39:$D$782,СВЦЭМ!$A$39:$A$782,$A78,СВЦЭМ!$B$39:$B$782,N$47)+'СЕТ СН'!$G$11+СВЦЭМ!$D$10+'СЕТ СН'!$G$6-'СЕТ СН'!$G$23</f>
        <v>1361.9928375299999</v>
      </c>
      <c r="O78" s="36">
        <f>SUMIFS(СВЦЭМ!$D$39:$D$782,СВЦЭМ!$A$39:$A$782,$A78,СВЦЭМ!$B$39:$B$782,O$47)+'СЕТ СН'!$G$11+СВЦЭМ!$D$10+'СЕТ СН'!$G$6-'СЕТ СН'!$G$23</f>
        <v>1401.5784571899999</v>
      </c>
      <c r="P78" s="36">
        <f>SUMIFS(СВЦЭМ!$D$39:$D$782,СВЦЭМ!$A$39:$A$782,$A78,СВЦЭМ!$B$39:$B$782,P$47)+'СЕТ СН'!$G$11+СВЦЭМ!$D$10+'СЕТ СН'!$G$6-'СЕТ СН'!$G$23</f>
        <v>1423.11152659</v>
      </c>
      <c r="Q78" s="36">
        <f>SUMIFS(СВЦЭМ!$D$39:$D$782,СВЦЭМ!$A$39:$A$782,$A78,СВЦЭМ!$B$39:$B$782,Q$47)+'СЕТ СН'!$G$11+СВЦЭМ!$D$10+'СЕТ СН'!$G$6-'СЕТ СН'!$G$23</f>
        <v>1394.6357744699999</v>
      </c>
      <c r="R78" s="36">
        <f>SUMIFS(СВЦЭМ!$D$39:$D$782,СВЦЭМ!$A$39:$A$782,$A78,СВЦЭМ!$B$39:$B$782,R$47)+'СЕТ СН'!$G$11+СВЦЭМ!$D$10+'СЕТ СН'!$G$6-'СЕТ СН'!$G$23</f>
        <v>1294.3473772</v>
      </c>
      <c r="S78" s="36">
        <f>SUMIFS(СВЦЭМ!$D$39:$D$782,СВЦЭМ!$A$39:$A$782,$A78,СВЦЭМ!$B$39:$B$782,S$47)+'СЕТ СН'!$G$11+СВЦЭМ!$D$10+'СЕТ СН'!$G$6-'СЕТ СН'!$G$23</f>
        <v>1183.1067426999998</v>
      </c>
      <c r="T78" s="36">
        <f>SUMIFS(СВЦЭМ!$D$39:$D$782,СВЦЭМ!$A$39:$A$782,$A78,СВЦЭМ!$B$39:$B$782,T$47)+'СЕТ СН'!$G$11+СВЦЭМ!$D$10+'СЕТ СН'!$G$6-'СЕТ СН'!$G$23</f>
        <v>1097.6195777800001</v>
      </c>
      <c r="U78" s="36">
        <f>SUMIFS(СВЦЭМ!$D$39:$D$782,СВЦЭМ!$A$39:$A$782,$A78,СВЦЭМ!$B$39:$B$782,U$47)+'СЕТ СН'!$G$11+СВЦЭМ!$D$10+'СЕТ СН'!$G$6-'СЕТ СН'!$G$23</f>
        <v>1126.24676234</v>
      </c>
      <c r="V78" s="36">
        <f>SUMIFS(СВЦЭМ!$D$39:$D$782,СВЦЭМ!$A$39:$A$782,$A78,СВЦЭМ!$B$39:$B$782,V$47)+'СЕТ СН'!$G$11+СВЦЭМ!$D$10+'СЕТ СН'!$G$6-'СЕТ СН'!$G$23</f>
        <v>1176.56874978</v>
      </c>
      <c r="W78" s="36">
        <f>SUMIFS(СВЦЭМ!$D$39:$D$782,СВЦЭМ!$A$39:$A$782,$A78,СВЦЭМ!$B$39:$B$782,W$47)+'СЕТ СН'!$G$11+СВЦЭМ!$D$10+'СЕТ СН'!$G$6-'СЕТ СН'!$G$23</f>
        <v>1266.14800356</v>
      </c>
      <c r="X78" s="36">
        <f>SUMIFS(СВЦЭМ!$D$39:$D$782,СВЦЭМ!$A$39:$A$782,$A78,СВЦЭМ!$B$39:$B$782,X$47)+'СЕТ СН'!$G$11+СВЦЭМ!$D$10+'СЕТ СН'!$G$6-'СЕТ СН'!$G$23</f>
        <v>1297.4702662299999</v>
      </c>
      <c r="Y78" s="36">
        <f>SUMIFS(СВЦЭМ!$D$39:$D$782,СВЦЭМ!$A$39:$A$782,$A78,СВЦЭМ!$B$39:$B$782,Y$47)+'СЕТ СН'!$G$11+СВЦЭМ!$D$10+'СЕТ СН'!$G$6-'СЕТ СН'!$G$23</f>
        <v>1330.5150596199999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01.03.2022</v>
      </c>
      <c r="B84" s="36">
        <f>SUMIFS(СВЦЭМ!$D$39:$D$782,СВЦЭМ!$A$39:$A$782,$A84,СВЦЭМ!$B$39:$B$782,B$83)+'СЕТ СН'!$H$11+СВЦЭМ!$D$10+'СЕТ СН'!$H$6-'СЕТ СН'!$H$23</f>
        <v>1350.8013973500001</v>
      </c>
      <c r="C84" s="36">
        <f>SUMIFS(СВЦЭМ!$D$39:$D$782,СВЦЭМ!$A$39:$A$782,$A84,СВЦЭМ!$B$39:$B$782,C$83)+'СЕТ СН'!$H$11+СВЦЭМ!$D$10+'СЕТ СН'!$H$6-'СЕТ СН'!$H$23</f>
        <v>1385.6422103300001</v>
      </c>
      <c r="D84" s="36">
        <f>SUMIFS(СВЦЭМ!$D$39:$D$782,СВЦЭМ!$A$39:$A$782,$A84,СВЦЭМ!$B$39:$B$782,D$83)+'СЕТ СН'!$H$11+СВЦЭМ!$D$10+'СЕТ СН'!$H$6-'СЕТ СН'!$H$23</f>
        <v>1410.00896743</v>
      </c>
      <c r="E84" s="36">
        <f>SUMIFS(СВЦЭМ!$D$39:$D$782,СВЦЭМ!$A$39:$A$782,$A84,СВЦЭМ!$B$39:$B$782,E$83)+'СЕТ СН'!$H$11+СВЦЭМ!$D$10+'СЕТ СН'!$H$6-'СЕТ СН'!$H$23</f>
        <v>1402.1787385800001</v>
      </c>
      <c r="F84" s="36">
        <f>SUMIFS(СВЦЭМ!$D$39:$D$782,СВЦЭМ!$A$39:$A$782,$A84,СВЦЭМ!$B$39:$B$782,F$83)+'СЕТ СН'!$H$11+СВЦЭМ!$D$10+'СЕТ СН'!$H$6-'СЕТ СН'!$H$23</f>
        <v>1396.8363293899999</v>
      </c>
      <c r="G84" s="36">
        <f>SUMIFS(СВЦЭМ!$D$39:$D$782,СВЦЭМ!$A$39:$A$782,$A84,СВЦЭМ!$B$39:$B$782,G$83)+'СЕТ СН'!$H$11+СВЦЭМ!$D$10+'СЕТ СН'!$H$6-'СЕТ СН'!$H$23</f>
        <v>1392.74448231</v>
      </c>
      <c r="H84" s="36">
        <f>SUMIFS(СВЦЭМ!$D$39:$D$782,СВЦЭМ!$A$39:$A$782,$A84,СВЦЭМ!$B$39:$B$782,H$83)+'СЕТ СН'!$H$11+СВЦЭМ!$D$10+'СЕТ СН'!$H$6-'СЕТ СН'!$H$23</f>
        <v>1334.18331545</v>
      </c>
      <c r="I84" s="36">
        <f>SUMIFS(СВЦЭМ!$D$39:$D$782,СВЦЭМ!$A$39:$A$782,$A84,СВЦЭМ!$B$39:$B$782,I$83)+'СЕТ СН'!$H$11+СВЦЭМ!$D$10+'СЕТ СН'!$H$6-'СЕТ СН'!$H$23</f>
        <v>1307.5930031800001</v>
      </c>
      <c r="J84" s="36">
        <f>SUMIFS(СВЦЭМ!$D$39:$D$782,СВЦЭМ!$A$39:$A$782,$A84,СВЦЭМ!$B$39:$B$782,J$83)+'СЕТ СН'!$H$11+СВЦЭМ!$D$10+'СЕТ СН'!$H$6-'СЕТ СН'!$H$23</f>
        <v>1266.40921811</v>
      </c>
      <c r="K84" s="36">
        <f>SUMIFS(СВЦЭМ!$D$39:$D$782,СВЦЭМ!$A$39:$A$782,$A84,СВЦЭМ!$B$39:$B$782,K$83)+'СЕТ СН'!$H$11+СВЦЭМ!$D$10+'СЕТ СН'!$H$6-'СЕТ СН'!$H$23</f>
        <v>1278.90241739</v>
      </c>
      <c r="L84" s="36">
        <f>SUMIFS(СВЦЭМ!$D$39:$D$782,СВЦЭМ!$A$39:$A$782,$A84,СВЦЭМ!$B$39:$B$782,L$83)+'СЕТ СН'!$H$11+СВЦЭМ!$D$10+'СЕТ СН'!$H$6-'СЕТ СН'!$H$23</f>
        <v>1266.29798549</v>
      </c>
      <c r="M84" s="36">
        <f>SUMIFS(СВЦЭМ!$D$39:$D$782,СВЦЭМ!$A$39:$A$782,$A84,СВЦЭМ!$B$39:$B$782,M$83)+'СЕТ СН'!$H$11+СВЦЭМ!$D$10+'СЕТ СН'!$H$6-'СЕТ СН'!$H$23</f>
        <v>1302.2692655200001</v>
      </c>
      <c r="N84" s="36">
        <f>SUMIFS(СВЦЭМ!$D$39:$D$782,СВЦЭМ!$A$39:$A$782,$A84,СВЦЭМ!$B$39:$B$782,N$83)+'СЕТ СН'!$H$11+СВЦЭМ!$D$10+'СЕТ СН'!$H$6-'СЕТ СН'!$H$23</f>
        <v>1339.70326813</v>
      </c>
      <c r="O84" s="36">
        <f>SUMIFS(СВЦЭМ!$D$39:$D$782,СВЦЭМ!$A$39:$A$782,$A84,СВЦЭМ!$B$39:$B$782,O$83)+'СЕТ СН'!$H$11+СВЦЭМ!$D$10+'СЕТ СН'!$H$6-'СЕТ СН'!$H$23</f>
        <v>1366.0103175700001</v>
      </c>
      <c r="P84" s="36">
        <f>SUMIFS(СВЦЭМ!$D$39:$D$782,СВЦЭМ!$A$39:$A$782,$A84,СВЦЭМ!$B$39:$B$782,P$83)+'СЕТ СН'!$H$11+СВЦЭМ!$D$10+'СЕТ СН'!$H$6-'СЕТ СН'!$H$23</f>
        <v>1371.5485656800001</v>
      </c>
      <c r="Q84" s="36">
        <f>SUMIFS(СВЦЭМ!$D$39:$D$782,СВЦЭМ!$A$39:$A$782,$A84,СВЦЭМ!$B$39:$B$782,Q$83)+'СЕТ СН'!$H$11+СВЦЭМ!$D$10+'СЕТ СН'!$H$6-'СЕТ СН'!$H$23</f>
        <v>1360.16113668</v>
      </c>
      <c r="R84" s="36">
        <f>SUMIFS(СВЦЭМ!$D$39:$D$782,СВЦЭМ!$A$39:$A$782,$A84,СВЦЭМ!$B$39:$B$782,R$83)+'СЕТ СН'!$H$11+СВЦЭМ!$D$10+'СЕТ СН'!$H$6-'СЕТ СН'!$H$23</f>
        <v>1329.84074381</v>
      </c>
      <c r="S84" s="36">
        <f>SUMIFS(СВЦЭМ!$D$39:$D$782,СВЦЭМ!$A$39:$A$782,$A84,СВЦЭМ!$B$39:$B$782,S$83)+'СЕТ СН'!$H$11+СВЦЭМ!$D$10+'СЕТ СН'!$H$6-'СЕТ СН'!$H$23</f>
        <v>1301.78612462</v>
      </c>
      <c r="T84" s="36">
        <f>SUMIFS(СВЦЭМ!$D$39:$D$782,СВЦЭМ!$A$39:$A$782,$A84,СВЦЭМ!$B$39:$B$782,T$83)+'СЕТ СН'!$H$11+СВЦЭМ!$D$10+'СЕТ СН'!$H$6-'СЕТ СН'!$H$23</f>
        <v>1256.28434253</v>
      </c>
      <c r="U84" s="36">
        <f>SUMIFS(СВЦЭМ!$D$39:$D$782,СВЦЭМ!$A$39:$A$782,$A84,СВЦЭМ!$B$39:$B$782,U$83)+'СЕТ СН'!$H$11+СВЦЭМ!$D$10+'СЕТ СН'!$H$6-'СЕТ СН'!$H$23</f>
        <v>1239.18885578</v>
      </c>
      <c r="V84" s="36">
        <f>SUMIFS(СВЦЭМ!$D$39:$D$782,СВЦЭМ!$A$39:$A$782,$A84,СВЦЭМ!$B$39:$B$782,V$83)+'СЕТ СН'!$H$11+СВЦЭМ!$D$10+'СЕТ СН'!$H$6-'СЕТ СН'!$H$23</f>
        <v>1251.9314157399999</v>
      </c>
      <c r="W84" s="36">
        <f>SUMIFS(СВЦЭМ!$D$39:$D$782,СВЦЭМ!$A$39:$A$782,$A84,СВЦЭМ!$B$39:$B$782,W$83)+'СЕТ СН'!$H$11+СВЦЭМ!$D$10+'СЕТ СН'!$H$6-'СЕТ СН'!$H$23</f>
        <v>1261.0684836299999</v>
      </c>
      <c r="X84" s="36">
        <f>SUMIFS(СВЦЭМ!$D$39:$D$782,СВЦЭМ!$A$39:$A$782,$A84,СВЦЭМ!$B$39:$B$782,X$83)+'СЕТ СН'!$H$11+СВЦЭМ!$D$10+'СЕТ СН'!$H$6-'СЕТ СН'!$H$23</f>
        <v>1296.2527101800001</v>
      </c>
      <c r="Y84" s="36">
        <f>SUMIFS(СВЦЭМ!$D$39:$D$782,СВЦЭМ!$A$39:$A$782,$A84,СВЦЭМ!$B$39:$B$782,Y$83)+'СЕТ СН'!$H$11+СВЦЭМ!$D$10+'СЕТ СН'!$H$6-'СЕТ СН'!$H$23</f>
        <v>1335.0947384000001</v>
      </c>
      <c r="AA84" s="45"/>
    </row>
    <row r="85" spans="1:27" ht="15.75" x14ac:dyDescent="0.2">
      <c r="A85" s="35">
        <f>A84+1</f>
        <v>44622</v>
      </c>
      <c r="B85" s="36">
        <f>SUMIFS(СВЦЭМ!$D$39:$D$782,СВЦЭМ!$A$39:$A$782,$A85,СВЦЭМ!$B$39:$B$782,B$83)+'СЕТ СН'!$H$11+СВЦЭМ!$D$10+'СЕТ СН'!$H$6-'СЕТ СН'!$H$23</f>
        <v>1364.5516107799999</v>
      </c>
      <c r="C85" s="36">
        <f>SUMIFS(СВЦЭМ!$D$39:$D$782,СВЦЭМ!$A$39:$A$782,$A85,СВЦЭМ!$B$39:$B$782,C$83)+'СЕТ СН'!$H$11+СВЦЭМ!$D$10+'СЕТ СН'!$H$6-'СЕТ СН'!$H$23</f>
        <v>1408.43862592</v>
      </c>
      <c r="D85" s="36">
        <f>SUMIFS(СВЦЭМ!$D$39:$D$782,СВЦЭМ!$A$39:$A$782,$A85,СВЦЭМ!$B$39:$B$782,D$83)+'СЕТ СН'!$H$11+СВЦЭМ!$D$10+'СЕТ СН'!$H$6-'СЕТ СН'!$H$23</f>
        <v>1452.3748896500001</v>
      </c>
      <c r="E85" s="36">
        <f>SUMIFS(СВЦЭМ!$D$39:$D$782,СВЦЭМ!$A$39:$A$782,$A85,СВЦЭМ!$B$39:$B$782,E$83)+'СЕТ СН'!$H$11+СВЦЭМ!$D$10+'СЕТ СН'!$H$6-'СЕТ СН'!$H$23</f>
        <v>1477.3061124800001</v>
      </c>
      <c r="F85" s="36">
        <f>SUMIFS(СВЦЭМ!$D$39:$D$782,СВЦЭМ!$A$39:$A$782,$A85,СВЦЭМ!$B$39:$B$782,F$83)+'СЕТ СН'!$H$11+СВЦЭМ!$D$10+'СЕТ СН'!$H$6-'СЕТ СН'!$H$23</f>
        <v>1502.57768197</v>
      </c>
      <c r="G85" s="36">
        <f>SUMIFS(СВЦЭМ!$D$39:$D$782,СВЦЭМ!$A$39:$A$782,$A85,СВЦЭМ!$B$39:$B$782,G$83)+'СЕТ СН'!$H$11+СВЦЭМ!$D$10+'СЕТ СН'!$H$6-'СЕТ СН'!$H$23</f>
        <v>1458.17360487</v>
      </c>
      <c r="H85" s="36">
        <f>SUMIFS(СВЦЭМ!$D$39:$D$782,СВЦЭМ!$A$39:$A$782,$A85,СВЦЭМ!$B$39:$B$782,H$83)+'СЕТ СН'!$H$11+СВЦЭМ!$D$10+'СЕТ СН'!$H$6-'СЕТ СН'!$H$23</f>
        <v>1383.1182158399999</v>
      </c>
      <c r="I85" s="36">
        <f>SUMIFS(СВЦЭМ!$D$39:$D$782,СВЦЭМ!$A$39:$A$782,$A85,СВЦЭМ!$B$39:$B$782,I$83)+'СЕТ СН'!$H$11+СВЦЭМ!$D$10+'СЕТ СН'!$H$6-'СЕТ СН'!$H$23</f>
        <v>1337.3321642799999</v>
      </c>
      <c r="J85" s="36">
        <f>SUMIFS(СВЦЭМ!$D$39:$D$782,СВЦЭМ!$A$39:$A$782,$A85,СВЦЭМ!$B$39:$B$782,J$83)+'СЕТ СН'!$H$11+СВЦЭМ!$D$10+'СЕТ СН'!$H$6-'СЕТ СН'!$H$23</f>
        <v>1283.3577631000001</v>
      </c>
      <c r="K85" s="36">
        <f>SUMIFS(СВЦЭМ!$D$39:$D$782,СВЦЭМ!$A$39:$A$782,$A85,СВЦЭМ!$B$39:$B$782,K$83)+'СЕТ СН'!$H$11+СВЦЭМ!$D$10+'СЕТ СН'!$H$6-'СЕТ СН'!$H$23</f>
        <v>1271.3061272899999</v>
      </c>
      <c r="L85" s="36">
        <f>SUMIFS(СВЦЭМ!$D$39:$D$782,СВЦЭМ!$A$39:$A$782,$A85,СВЦЭМ!$B$39:$B$782,L$83)+'СЕТ СН'!$H$11+СВЦЭМ!$D$10+'СЕТ СН'!$H$6-'СЕТ СН'!$H$23</f>
        <v>1278.68591565</v>
      </c>
      <c r="M85" s="36">
        <f>SUMIFS(СВЦЭМ!$D$39:$D$782,СВЦЭМ!$A$39:$A$782,$A85,СВЦЭМ!$B$39:$B$782,M$83)+'СЕТ СН'!$H$11+СВЦЭМ!$D$10+'СЕТ СН'!$H$6-'СЕТ СН'!$H$23</f>
        <v>1316.39054412</v>
      </c>
      <c r="N85" s="36">
        <f>SUMIFS(СВЦЭМ!$D$39:$D$782,СВЦЭМ!$A$39:$A$782,$A85,СВЦЭМ!$B$39:$B$782,N$83)+'СЕТ СН'!$H$11+СВЦЭМ!$D$10+'СЕТ СН'!$H$6-'СЕТ СН'!$H$23</f>
        <v>1359.8247867800001</v>
      </c>
      <c r="O85" s="36">
        <f>SUMIFS(СВЦЭМ!$D$39:$D$782,СВЦЭМ!$A$39:$A$782,$A85,СВЦЭМ!$B$39:$B$782,O$83)+'СЕТ СН'!$H$11+СВЦЭМ!$D$10+'СЕТ СН'!$H$6-'СЕТ СН'!$H$23</f>
        <v>1400.1815230100001</v>
      </c>
      <c r="P85" s="36">
        <f>SUMIFS(СВЦЭМ!$D$39:$D$782,СВЦЭМ!$A$39:$A$782,$A85,СВЦЭМ!$B$39:$B$782,P$83)+'СЕТ СН'!$H$11+СВЦЭМ!$D$10+'СЕТ СН'!$H$6-'СЕТ СН'!$H$23</f>
        <v>1419.9722933</v>
      </c>
      <c r="Q85" s="36">
        <f>SUMIFS(СВЦЭМ!$D$39:$D$782,СВЦЭМ!$A$39:$A$782,$A85,СВЦЭМ!$B$39:$B$782,Q$83)+'СЕТ СН'!$H$11+СВЦЭМ!$D$10+'СЕТ СН'!$H$6-'СЕТ СН'!$H$23</f>
        <v>1405.00771065</v>
      </c>
      <c r="R85" s="36">
        <f>SUMIFS(СВЦЭМ!$D$39:$D$782,СВЦЭМ!$A$39:$A$782,$A85,СВЦЭМ!$B$39:$B$782,R$83)+'СЕТ СН'!$H$11+СВЦЭМ!$D$10+'СЕТ СН'!$H$6-'СЕТ СН'!$H$23</f>
        <v>1371.6385420399999</v>
      </c>
      <c r="S85" s="36">
        <f>SUMIFS(СВЦЭМ!$D$39:$D$782,СВЦЭМ!$A$39:$A$782,$A85,СВЦЭМ!$B$39:$B$782,S$83)+'СЕТ СН'!$H$11+СВЦЭМ!$D$10+'СЕТ СН'!$H$6-'СЕТ СН'!$H$23</f>
        <v>1329.1399881699999</v>
      </c>
      <c r="T85" s="36">
        <f>SUMIFS(СВЦЭМ!$D$39:$D$782,СВЦЭМ!$A$39:$A$782,$A85,СВЦЭМ!$B$39:$B$782,T$83)+'СЕТ СН'!$H$11+СВЦЭМ!$D$10+'СЕТ СН'!$H$6-'СЕТ СН'!$H$23</f>
        <v>1280.52826295</v>
      </c>
      <c r="U85" s="36">
        <f>SUMIFS(СВЦЭМ!$D$39:$D$782,СВЦЭМ!$A$39:$A$782,$A85,СВЦЭМ!$B$39:$B$782,U$83)+'СЕТ СН'!$H$11+СВЦЭМ!$D$10+'СЕТ СН'!$H$6-'СЕТ СН'!$H$23</f>
        <v>1252.47366809</v>
      </c>
      <c r="V85" s="36">
        <f>SUMIFS(СВЦЭМ!$D$39:$D$782,СВЦЭМ!$A$39:$A$782,$A85,СВЦЭМ!$B$39:$B$782,V$83)+'СЕТ СН'!$H$11+СВЦЭМ!$D$10+'СЕТ СН'!$H$6-'СЕТ СН'!$H$23</f>
        <v>1263.85187326</v>
      </c>
      <c r="W85" s="36">
        <f>SUMIFS(СВЦЭМ!$D$39:$D$782,СВЦЭМ!$A$39:$A$782,$A85,СВЦЭМ!$B$39:$B$782,W$83)+'СЕТ СН'!$H$11+СВЦЭМ!$D$10+'СЕТ СН'!$H$6-'СЕТ СН'!$H$23</f>
        <v>1292.68795385</v>
      </c>
      <c r="X85" s="36">
        <f>SUMIFS(СВЦЭМ!$D$39:$D$782,СВЦЭМ!$A$39:$A$782,$A85,СВЦЭМ!$B$39:$B$782,X$83)+'СЕТ СН'!$H$11+СВЦЭМ!$D$10+'СЕТ СН'!$H$6-'СЕТ СН'!$H$23</f>
        <v>1331.84202413</v>
      </c>
      <c r="Y85" s="36">
        <f>SUMIFS(СВЦЭМ!$D$39:$D$782,СВЦЭМ!$A$39:$A$782,$A85,СВЦЭМ!$B$39:$B$782,Y$83)+'СЕТ СН'!$H$11+СВЦЭМ!$D$10+'СЕТ СН'!$H$6-'СЕТ СН'!$H$23</f>
        <v>1370.57974281</v>
      </c>
    </row>
    <row r="86" spans="1:27" ht="15.75" x14ac:dyDescent="0.2">
      <c r="A86" s="35">
        <f t="shared" ref="A86:A114" si="2">A85+1</f>
        <v>44623</v>
      </c>
      <c r="B86" s="36">
        <f>SUMIFS(СВЦЭМ!$D$39:$D$782,СВЦЭМ!$A$39:$A$782,$A86,СВЦЭМ!$B$39:$B$782,B$83)+'СЕТ СН'!$H$11+СВЦЭМ!$D$10+'СЕТ СН'!$H$6-'СЕТ СН'!$H$23</f>
        <v>1365.75083731</v>
      </c>
      <c r="C86" s="36">
        <f>SUMIFS(СВЦЭМ!$D$39:$D$782,СВЦЭМ!$A$39:$A$782,$A86,СВЦЭМ!$B$39:$B$782,C$83)+'СЕТ СН'!$H$11+СВЦЭМ!$D$10+'СЕТ СН'!$H$6-'СЕТ СН'!$H$23</f>
        <v>1404.4413482100001</v>
      </c>
      <c r="D86" s="36">
        <f>SUMIFS(СВЦЭМ!$D$39:$D$782,СВЦЭМ!$A$39:$A$782,$A86,СВЦЭМ!$B$39:$B$782,D$83)+'СЕТ СН'!$H$11+СВЦЭМ!$D$10+'СЕТ СН'!$H$6-'СЕТ СН'!$H$23</f>
        <v>1447.00739716</v>
      </c>
      <c r="E86" s="36">
        <f>SUMIFS(СВЦЭМ!$D$39:$D$782,СВЦЭМ!$A$39:$A$782,$A86,СВЦЭМ!$B$39:$B$782,E$83)+'СЕТ СН'!$H$11+СВЦЭМ!$D$10+'СЕТ СН'!$H$6-'СЕТ СН'!$H$23</f>
        <v>1462.0303913100001</v>
      </c>
      <c r="F86" s="36">
        <f>SUMIFS(СВЦЭМ!$D$39:$D$782,СВЦЭМ!$A$39:$A$782,$A86,СВЦЭМ!$B$39:$B$782,F$83)+'СЕТ СН'!$H$11+СВЦЭМ!$D$10+'СЕТ СН'!$H$6-'СЕТ СН'!$H$23</f>
        <v>1465.53748103</v>
      </c>
      <c r="G86" s="36">
        <f>SUMIFS(СВЦЭМ!$D$39:$D$782,СВЦЭМ!$A$39:$A$782,$A86,СВЦЭМ!$B$39:$B$782,G$83)+'СЕТ СН'!$H$11+СВЦЭМ!$D$10+'СЕТ СН'!$H$6-'СЕТ СН'!$H$23</f>
        <v>1450.4973418</v>
      </c>
      <c r="H86" s="36">
        <f>SUMIFS(СВЦЭМ!$D$39:$D$782,СВЦЭМ!$A$39:$A$782,$A86,СВЦЭМ!$B$39:$B$782,H$83)+'СЕТ СН'!$H$11+СВЦЭМ!$D$10+'СЕТ СН'!$H$6-'СЕТ СН'!$H$23</f>
        <v>1371.32990275</v>
      </c>
      <c r="I86" s="36">
        <f>SUMIFS(СВЦЭМ!$D$39:$D$782,СВЦЭМ!$A$39:$A$782,$A86,СВЦЭМ!$B$39:$B$782,I$83)+'СЕТ СН'!$H$11+СВЦЭМ!$D$10+'СЕТ СН'!$H$6-'СЕТ СН'!$H$23</f>
        <v>1331.08028668</v>
      </c>
      <c r="J86" s="36">
        <f>SUMIFS(СВЦЭМ!$D$39:$D$782,СВЦЭМ!$A$39:$A$782,$A86,СВЦЭМ!$B$39:$B$782,J$83)+'СЕТ СН'!$H$11+СВЦЭМ!$D$10+'СЕТ СН'!$H$6-'СЕТ СН'!$H$23</f>
        <v>1309.28129519</v>
      </c>
      <c r="K86" s="36">
        <f>SUMIFS(СВЦЭМ!$D$39:$D$782,СВЦЭМ!$A$39:$A$782,$A86,СВЦЭМ!$B$39:$B$782,K$83)+'СЕТ СН'!$H$11+СВЦЭМ!$D$10+'СЕТ СН'!$H$6-'СЕТ СН'!$H$23</f>
        <v>1289.18530033</v>
      </c>
      <c r="L86" s="36">
        <f>SUMIFS(СВЦЭМ!$D$39:$D$782,СВЦЭМ!$A$39:$A$782,$A86,СВЦЭМ!$B$39:$B$782,L$83)+'СЕТ СН'!$H$11+СВЦЭМ!$D$10+'СЕТ СН'!$H$6-'СЕТ СН'!$H$23</f>
        <v>1293.96874417</v>
      </c>
      <c r="M86" s="36">
        <f>SUMIFS(СВЦЭМ!$D$39:$D$782,СВЦЭМ!$A$39:$A$782,$A86,СВЦЭМ!$B$39:$B$782,M$83)+'СЕТ СН'!$H$11+СВЦЭМ!$D$10+'СЕТ СН'!$H$6-'СЕТ СН'!$H$23</f>
        <v>1343.9189108800001</v>
      </c>
      <c r="N86" s="36">
        <f>SUMIFS(СВЦЭМ!$D$39:$D$782,СВЦЭМ!$A$39:$A$782,$A86,СВЦЭМ!$B$39:$B$782,N$83)+'СЕТ СН'!$H$11+СВЦЭМ!$D$10+'СЕТ СН'!$H$6-'СЕТ СН'!$H$23</f>
        <v>1386.2407851400001</v>
      </c>
      <c r="O86" s="36">
        <f>SUMIFS(СВЦЭМ!$D$39:$D$782,СВЦЭМ!$A$39:$A$782,$A86,СВЦЭМ!$B$39:$B$782,O$83)+'СЕТ СН'!$H$11+СВЦЭМ!$D$10+'СЕТ СН'!$H$6-'СЕТ СН'!$H$23</f>
        <v>1427.7730196300001</v>
      </c>
      <c r="P86" s="36">
        <f>SUMIFS(СВЦЭМ!$D$39:$D$782,СВЦЭМ!$A$39:$A$782,$A86,СВЦЭМ!$B$39:$B$782,P$83)+'СЕТ СН'!$H$11+СВЦЭМ!$D$10+'СЕТ СН'!$H$6-'СЕТ СН'!$H$23</f>
        <v>1427.24880259</v>
      </c>
      <c r="Q86" s="36">
        <f>SUMIFS(СВЦЭМ!$D$39:$D$782,СВЦЭМ!$A$39:$A$782,$A86,СВЦЭМ!$B$39:$B$782,Q$83)+'СЕТ СН'!$H$11+СВЦЭМ!$D$10+'СЕТ СН'!$H$6-'СЕТ СН'!$H$23</f>
        <v>1402.5229686</v>
      </c>
      <c r="R86" s="36">
        <f>SUMIFS(СВЦЭМ!$D$39:$D$782,СВЦЭМ!$A$39:$A$782,$A86,СВЦЭМ!$B$39:$B$782,R$83)+'СЕТ СН'!$H$11+СВЦЭМ!$D$10+'СЕТ СН'!$H$6-'СЕТ СН'!$H$23</f>
        <v>1369.9065645600001</v>
      </c>
      <c r="S86" s="36">
        <f>SUMIFS(СВЦЭМ!$D$39:$D$782,СВЦЭМ!$A$39:$A$782,$A86,СВЦЭМ!$B$39:$B$782,S$83)+'СЕТ СН'!$H$11+СВЦЭМ!$D$10+'СЕТ СН'!$H$6-'СЕТ СН'!$H$23</f>
        <v>1318.8647277699999</v>
      </c>
      <c r="T86" s="36">
        <f>SUMIFS(СВЦЭМ!$D$39:$D$782,СВЦЭМ!$A$39:$A$782,$A86,СВЦЭМ!$B$39:$B$782,T$83)+'СЕТ СН'!$H$11+СВЦЭМ!$D$10+'СЕТ СН'!$H$6-'СЕТ СН'!$H$23</f>
        <v>1266.1550437800001</v>
      </c>
      <c r="U86" s="36">
        <f>SUMIFS(СВЦЭМ!$D$39:$D$782,СВЦЭМ!$A$39:$A$782,$A86,СВЦЭМ!$B$39:$B$782,U$83)+'СЕТ СН'!$H$11+СВЦЭМ!$D$10+'СЕТ СН'!$H$6-'СЕТ СН'!$H$23</f>
        <v>1265.5953058699999</v>
      </c>
      <c r="V86" s="36">
        <f>SUMIFS(СВЦЭМ!$D$39:$D$782,СВЦЭМ!$A$39:$A$782,$A86,СВЦЭМ!$B$39:$B$782,V$83)+'СЕТ СН'!$H$11+СВЦЭМ!$D$10+'СЕТ СН'!$H$6-'СЕТ СН'!$H$23</f>
        <v>1271.0020709400001</v>
      </c>
      <c r="W86" s="36">
        <f>SUMIFS(СВЦЭМ!$D$39:$D$782,СВЦЭМ!$A$39:$A$782,$A86,СВЦЭМ!$B$39:$B$782,W$83)+'СЕТ СН'!$H$11+СВЦЭМ!$D$10+'СЕТ СН'!$H$6-'СЕТ СН'!$H$23</f>
        <v>1296.8810614399999</v>
      </c>
      <c r="X86" s="36">
        <f>SUMIFS(СВЦЭМ!$D$39:$D$782,СВЦЭМ!$A$39:$A$782,$A86,СВЦЭМ!$B$39:$B$782,X$83)+'СЕТ СН'!$H$11+СВЦЭМ!$D$10+'СЕТ СН'!$H$6-'СЕТ СН'!$H$23</f>
        <v>1308.9209269099999</v>
      </c>
      <c r="Y86" s="36">
        <f>SUMIFS(СВЦЭМ!$D$39:$D$782,СВЦЭМ!$A$39:$A$782,$A86,СВЦЭМ!$B$39:$B$782,Y$83)+'СЕТ СН'!$H$11+СВЦЭМ!$D$10+'СЕТ СН'!$H$6-'СЕТ СН'!$H$23</f>
        <v>1338.16454073</v>
      </c>
    </row>
    <row r="87" spans="1:27" ht="15.75" x14ac:dyDescent="0.2">
      <c r="A87" s="35">
        <f t="shared" si="2"/>
        <v>44624</v>
      </c>
      <c r="B87" s="36">
        <f>SUMIFS(СВЦЭМ!$D$39:$D$782,СВЦЭМ!$A$39:$A$782,$A87,СВЦЭМ!$B$39:$B$782,B$83)+'СЕТ СН'!$H$11+СВЦЭМ!$D$10+'СЕТ СН'!$H$6-'СЕТ СН'!$H$23</f>
        <v>1356.14034954</v>
      </c>
      <c r="C87" s="36">
        <f>SUMIFS(СВЦЭМ!$D$39:$D$782,СВЦЭМ!$A$39:$A$782,$A87,СВЦЭМ!$B$39:$B$782,C$83)+'СЕТ СН'!$H$11+СВЦЭМ!$D$10+'СЕТ СН'!$H$6-'СЕТ СН'!$H$23</f>
        <v>1391.0170395100001</v>
      </c>
      <c r="D87" s="36">
        <f>SUMIFS(СВЦЭМ!$D$39:$D$782,СВЦЭМ!$A$39:$A$782,$A87,СВЦЭМ!$B$39:$B$782,D$83)+'СЕТ СН'!$H$11+СВЦЭМ!$D$10+'СЕТ СН'!$H$6-'СЕТ СН'!$H$23</f>
        <v>1441.94240758</v>
      </c>
      <c r="E87" s="36">
        <f>SUMIFS(СВЦЭМ!$D$39:$D$782,СВЦЭМ!$A$39:$A$782,$A87,СВЦЭМ!$B$39:$B$782,E$83)+'СЕТ СН'!$H$11+СВЦЭМ!$D$10+'СЕТ СН'!$H$6-'СЕТ СН'!$H$23</f>
        <v>1456.8185615</v>
      </c>
      <c r="F87" s="36">
        <f>SUMIFS(СВЦЭМ!$D$39:$D$782,СВЦЭМ!$A$39:$A$782,$A87,СВЦЭМ!$B$39:$B$782,F$83)+'СЕТ СН'!$H$11+СВЦЭМ!$D$10+'СЕТ СН'!$H$6-'СЕТ СН'!$H$23</f>
        <v>1461.2888640000001</v>
      </c>
      <c r="G87" s="36">
        <f>SUMIFS(СВЦЭМ!$D$39:$D$782,СВЦЭМ!$A$39:$A$782,$A87,СВЦЭМ!$B$39:$B$782,G$83)+'СЕТ СН'!$H$11+СВЦЭМ!$D$10+'СЕТ СН'!$H$6-'СЕТ СН'!$H$23</f>
        <v>1429.8325991700001</v>
      </c>
      <c r="H87" s="36">
        <f>SUMIFS(СВЦЭМ!$D$39:$D$782,СВЦЭМ!$A$39:$A$782,$A87,СВЦЭМ!$B$39:$B$782,H$83)+'СЕТ СН'!$H$11+СВЦЭМ!$D$10+'СЕТ СН'!$H$6-'СЕТ СН'!$H$23</f>
        <v>1359.1831229300001</v>
      </c>
      <c r="I87" s="36">
        <f>SUMIFS(СВЦЭМ!$D$39:$D$782,СВЦЭМ!$A$39:$A$782,$A87,СВЦЭМ!$B$39:$B$782,I$83)+'СЕТ СН'!$H$11+СВЦЭМ!$D$10+'СЕТ СН'!$H$6-'СЕТ СН'!$H$23</f>
        <v>1307.94134908</v>
      </c>
      <c r="J87" s="36">
        <f>SUMIFS(СВЦЭМ!$D$39:$D$782,СВЦЭМ!$A$39:$A$782,$A87,СВЦЭМ!$B$39:$B$782,J$83)+'СЕТ СН'!$H$11+СВЦЭМ!$D$10+'СЕТ СН'!$H$6-'СЕТ СН'!$H$23</f>
        <v>1295.2697614900001</v>
      </c>
      <c r="K87" s="36">
        <f>SUMIFS(СВЦЭМ!$D$39:$D$782,СВЦЭМ!$A$39:$A$782,$A87,СВЦЭМ!$B$39:$B$782,K$83)+'СЕТ СН'!$H$11+СВЦЭМ!$D$10+'СЕТ СН'!$H$6-'СЕТ СН'!$H$23</f>
        <v>1287.1985658400001</v>
      </c>
      <c r="L87" s="36">
        <f>SUMIFS(СВЦЭМ!$D$39:$D$782,СВЦЭМ!$A$39:$A$782,$A87,СВЦЭМ!$B$39:$B$782,L$83)+'СЕТ СН'!$H$11+СВЦЭМ!$D$10+'СЕТ СН'!$H$6-'СЕТ СН'!$H$23</f>
        <v>1296.7322636900001</v>
      </c>
      <c r="M87" s="36">
        <f>SUMIFS(СВЦЭМ!$D$39:$D$782,СВЦЭМ!$A$39:$A$782,$A87,СВЦЭМ!$B$39:$B$782,M$83)+'СЕТ СН'!$H$11+СВЦЭМ!$D$10+'СЕТ СН'!$H$6-'СЕТ СН'!$H$23</f>
        <v>1335.1151631600001</v>
      </c>
      <c r="N87" s="36">
        <f>SUMIFS(СВЦЭМ!$D$39:$D$782,СВЦЭМ!$A$39:$A$782,$A87,СВЦЭМ!$B$39:$B$782,N$83)+'СЕТ СН'!$H$11+СВЦЭМ!$D$10+'СЕТ СН'!$H$6-'СЕТ СН'!$H$23</f>
        <v>1378.3854459500001</v>
      </c>
      <c r="O87" s="36">
        <f>SUMIFS(СВЦЭМ!$D$39:$D$782,СВЦЭМ!$A$39:$A$782,$A87,СВЦЭМ!$B$39:$B$782,O$83)+'СЕТ СН'!$H$11+СВЦЭМ!$D$10+'СЕТ СН'!$H$6-'СЕТ СН'!$H$23</f>
        <v>1411.73179645</v>
      </c>
      <c r="P87" s="36">
        <f>SUMIFS(СВЦЭМ!$D$39:$D$782,СВЦЭМ!$A$39:$A$782,$A87,СВЦЭМ!$B$39:$B$782,P$83)+'СЕТ СН'!$H$11+СВЦЭМ!$D$10+'СЕТ СН'!$H$6-'СЕТ СН'!$H$23</f>
        <v>1412.2719012</v>
      </c>
      <c r="Q87" s="36">
        <f>SUMIFS(СВЦЭМ!$D$39:$D$782,СВЦЭМ!$A$39:$A$782,$A87,СВЦЭМ!$B$39:$B$782,Q$83)+'СЕТ СН'!$H$11+СВЦЭМ!$D$10+'СЕТ СН'!$H$6-'СЕТ СН'!$H$23</f>
        <v>1395.6394193799999</v>
      </c>
      <c r="R87" s="36">
        <f>SUMIFS(СВЦЭМ!$D$39:$D$782,СВЦЭМ!$A$39:$A$782,$A87,СВЦЭМ!$B$39:$B$782,R$83)+'СЕТ СН'!$H$11+СВЦЭМ!$D$10+'СЕТ СН'!$H$6-'СЕТ СН'!$H$23</f>
        <v>1358.3748463900001</v>
      </c>
      <c r="S87" s="36">
        <f>SUMIFS(СВЦЭМ!$D$39:$D$782,СВЦЭМ!$A$39:$A$782,$A87,СВЦЭМ!$B$39:$B$782,S$83)+'СЕТ СН'!$H$11+СВЦЭМ!$D$10+'СЕТ СН'!$H$6-'СЕТ СН'!$H$23</f>
        <v>1302.6668352700001</v>
      </c>
      <c r="T87" s="36">
        <f>SUMIFS(СВЦЭМ!$D$39:$D$782,СВЦЭМ!$A$39:$A$782,$A87,СВЦЭМ!$B$39:$B$782,T$83)+'СЕТ СН'!$H$11+СВЦЭМ!$D$10+'СЕТ СН'!$H$6-'СЕТ СН'!$H$23</f>
        <v>1256.41941711</v>
      </c>
      <c r="U87" s="36">
        <f>SUMIFS(СВЦЭМ!$D$39:$D$782,СВЦЭМ!$A$39:$A$782,$A87,СВЦЭМ!$B$39:$B$782,U$83)+'СЕТ СН'!$H$11+СВЦЭМ!$D$10+'СЕТ СН'!$H$6-'СЕТ СН'!$H$23</f>
        <v>1249.0310452200001</v>
      </c>
      <c r="V87" s="36">
        <f>SUMIFS(СВЦЭМ!$D$39:$D$782,СВЦЭМ!$A$39:$A$782,$A87,СВЦЭМ!$B$39:$B$782,V$83)+'СЕТ СН'!$H$11+СВЦЭМ!$D$10+'СЕТ СН'!$H$6-'СЕТ СН'!$H$23</f>
        <v>1274.1147920999999</v>
      </c>
      <c r="W87" s="36">
        <f>SUMIFS(СВЦЭМ!$D$39:$D$782,СВЦЭМ!$A$39:$A$782,$A87,СВЦЭМ!$B$39:$B$782,W$83)+'СЕТ СН'!$H$11+СВЦЭМ!$D$10+'СЕТ СН'!$H$6-'СЕТ СН'!$H$23</f>
        <v>1300.5483775</v>
      </c>
      <c r="X87" s="36">
        <f>SUMIFS(СВЦЭМ!$D$39:$D$782,СВЦЭМ!$A$39:$A$782,$A87,СВЦЭМ!$B$39:$B$782,X$83)+'СЕТ СН'!$H$11+СВЦЭМ!$D$10+'СЕТ СН'!$H$6-'СЕТ СН'!$H$23</f>
        <v>1327.5699971500001</v>
      </c>
      <c r="Y87" s="36">
        <f>SUMIFS(СВЦЭМ!$D$39:$D$782,СВЦЭМ!$A$39:$A$782,$A87,СВЦЭМ!$B$39:$B$782,Y$83)+'СЕТ СН'!$H$11+СВЦЭМ!$D$10+'СЕТ СН'!$H$6-'СЕТ СН'!$H$23</f>
        <v>1336.4110977600001</v>
      </c>
    </row>
    <row r="88" spans="1:27" ht="15.75" x14ac:dyDescent="0.2">
      <c r="A88" s="35">
        <f t="shared" si="2"/>
        <v>44625</v>
      </c>
      <c r="B88" s="36">
        <f>SUMIFS(СВЦЭМ!$D$39:$D$782,СВЦЭМ!$A$39:$A$782,$A88,СВЦЭМ!$B$39:$B$782,B$83)+'СЕТ СН'!$H$11+СВЦЭМ!$D$10+'СЕТ СН'!$H$6-'СЕТ СН'!$H$23</f>
        <v>1343.8599778</v>
      </c>
      <c r="C88" s="36">
        <f>SUMIFS(СВЦЭМ!$D$39:$D$782,СВЦЭМ!$A$39:$A$782,$A88,СВЦЭМ!$B$39:$B$782,C$83)+'СЕТ СН'!$H$11+СВЦЭМ!$D$10+'СЕТ СН'!$H$6-'СЕТ СН'!$H$23</f>
        <v>1374.4550136099999</v>
      </c>
      <c r="D88" s="36">
        <f>SUMIFS(СВЦЭМ!$D$39:$D$782,СВЦЭМ!$A$39:$A$782,$A88,СВЦЭМ!$B$39:$B$782,D$83)+'СЕТ СН'!$H$11+СВЦЭМ!$D$10+'СЕТ СН'!$H$6-'СЕТ СН'!$H$23</f>
        <v>1410.9225704600001</v>
      </c>
      <c r="E88" s="36">
        <f>SUMIFS(СВЦЭМ!$D$39:$D$782,СВЦЭМ!$A$39:$A$782,$A88,СВЦЭМ!$B$39:$B$782,E$83)+'СЕТ СН'!$H$11+СВЦЭМ!$D$10+'СЕТ СН'!$H$6-'СЕТ СН'!$H$23</f>
        <v>1428.99710716</v>
      </c>
      <c r="F88" s="36">
        <f>SUMIFS(СВЦЭМ!$D$39:$D$782,СВЦЭМ!$A$39:$A$782,$A88,СВЦЭМ!$B$39:$B$782,F$83)+'СЕТ СН'!$H$11+СВЦЭМ!$D$10+'СЕТ СН'!$H$6-'СЕТ СН'!$H$23</f>
        <v>1441.34418271</v>
      </c>
      <c r="G88" s="36">
        <f>SUMIFS(СВЦЭМ!$D$39:$D$782,СВЦЭМ!$A$39:$A$782,$A88,СВЦЭМ!$B$39:$B$782,G$83)+'СЕТ СН'!$H$11+СВЦЭМ!$D$10+'СЕТ СН'!$H$6-'СЕТ СН'!$H$23</f>
        <v>1410.90486278</v>
      </c>
      <c r="H88" s="36">
        <f>SUMIFS(СВЦЭМ!$D$39:$D$782,СВЦЭМ!$A$39:$A$782,$A88,СВЦЭМ!$B$39:$B$782,H$83)+'СЕТ СН'!$H$11+СВЦЭМ!$D$10+'СЕТ СН'!$H$6-'СЕТ СН'!$H$23</f>
        <v>1350.35203748</v>
      </c>
      <c r="I88" s="36">
        <f>SUMIFS(СВЦЭМ!$D$39:$D$782,СВЦЭМ!$A$39:$A$782,$A88,СВЦЭМ!$B$39:$B$782,I$83)+'СЕТ СН'!$H$11+СВЦЭМ!$D$10+'СЕТ СН'!$H$6-'СЕТ СН'!$H$23</f>
        <v>1283.6187060699999</v>
      </c>
      <c r="J88" s="36">
        <f>SUMIFS(СВЦЭМ!$D$39:$D$782,СВЦЭМ!$A$39:$A$782,$A88,СВЦЭМ!$B$39:$B$782,J$83)+'СЕТ СН'!$H$11+СВЦЭМ!$D$10+'СЕТ СН'!$H$6-'СЕТ СН'!$H$23</f>
        <v>1273.11331722</v>
      </c>
      <c r="K88" s="36">
        <f>SUMIFS(СВЦЭМ!$D$39:$D$782,СВЦЭМ!$A$39:$A$782,$A88,СВЦЭМ!$B$39:$B$782,K$83)+'СЕТ СН'!$H$11+СВЦЭМ!$D$10+'СЕТ СН'!$H$6-'СЕТ СН'!$H$23</f>
        <v>1280.8465539200001</v>
      </c>
      <c r="L88" s="36">
        <f>SUMIFS(СВЦЭМ!$D$39:$D$782,СВЦЭМ!$A$39:$A$782,$A88,СВЦЭМ!$B$39:$B$782,L$83)+'СЕТ СН'!$H$11+СВЦЭМ!$D$10+'СЕТ СН'!$H$6-'СЕТ СН'!$H$23</f>
        <v>1285.11163743</v>
      </c>
      <c r="M88" s="36">
        <f>SUMIFS(СВЦЭМ!$D$39:$D$782,СВЦЭМ!$A$39:$A$782,$A88,СВЦЭМ!$B$39:$B$782,M$83)+'СЕТ СН'!$H$11+СВЦЭМ!$D$10+'СЕТ СН'!$H$6-'СЕТ СН'!$H$23</f>
        <v>1306.3799108200001</v>
      </c>
      <c r="N88" s="36">
        <f>SUMIFS(СВЦЭМ!$D$39:$D$782,СВЦЭМ!$A$39:$A$782,$A88,СВЦЭМ!$B$39:$B$782,N$83)+'СЕТ СН'!$H$11+СВЦЭМ!$D$10+'СЕТ СН'!$H$6-'СЕТ СН'!$H$23</f>
        <v>1337.83302774</v>
      </c>
      <c r="O88" s="36">
        <f>SUMIFS(СВЦЭМ!$D$39:$D$782,СВЦЭМ!$A$39:$A$782,$A88,СВЦЭМ!$B$39:$B$782,O$83)+'СЕТ СН'!$H$11+СВЦЭМ!$D$10+'СЕТ СН'!$H$6-'СЕТ СН'!$H$23</f>
        <v>1385.9421387800001</v>
      </c>
      <c r="P88" s="36">
        <f>SUMIFS(СВЦЭМ!$D$39:$D$782,СВЦЭМ!$A$39:$A$782,$A88,СВЦЭМ!$B$39:$B$782,P$83)+'СЕТ СН'!$H$11+СВЦЭМ!$D$10+'СЕТ СН'!$H$6-'СЕТ СН'!$H$23</f>
        <v>1396.71062125</v>
      </c>
      <c r="Q88" s="36">
        <f>SUMIFS(СВЦЭМ!$D$39:$D$782,СВЦЭМ!$A$39:$A$782,$A88,СВЦЭМ!$B$39:$B$782,Q$83)+'СЕТ СН'!$H$11+СВЦЭМ!$D$10+'СЕТ СН'!$H$6-'СЕТ СН'!$H$23</f>
        <v>1380.0844299</v>
      </c>
      <c r="R88" s="36">
        <f>SUMIFS(СВЦЭМ!$D$39:$D$782,СВЦЭМ!$A$39:$A$782,$A88,СВЦЭМ!$B$39:$B$782,R$83)+'СЕТ СН'!$H$11+СВЦЭМ!$D$10+'СЕТ СН'!$H$6-'СЕТ СН'!$H$23</f>
        <v>1335.54748262</v>
      </c>
      <c r="S88" s="36">
        <f>SUMIFS(СВЦЭМ!$D$39:$D$782,СВЦЭМ!$A$39:$A$782,$A88,СВЦЭМ!$B$39:$B$782,S$83)+'СЕТ СН'!$H$11+СВЦЭМ!$D$10+'СЕТ СН'!$H$6-'СЕТ СН'!$H$23</f>
        <v>1288.77271533</v>
      </c>
      <c r="T88" s="36">
        <f>SUMIFS(СВЦЭМ!$D$39:$D$782,СВЦЭМ!$A$39:$A$782,$A88,СВЦЭМ!$B$39:$B$782,T$83)+'СЕТ СН'!$H$11+СВЦЭМ!$D$10+'СЕТ СН'!$H$6-'СЕТ СН'!$H$23</f>
        <v>1251.28473403</v>
      </c>
      <c r="U88" s="36">
        <f>SUMIFS(СВЦЭМ!$D$39:$D$782,СВЦЭМ!$A$39:$A$782,$A88,СВЦЭМ!$B$39:$B$782,U$83)+'СЕТ СН'!$H$11+СВЦЭМ!$D$10+'СЕТ СН'!$H$6-'СЕТ СН'!$H$23</f>
        <v>1243.4277774299999</v>
      </c>
      <c r="V88" s="36">
        <f>SUMIFS(СВЦЭМ!$D$39:$D$782,СВЦЭМ!$A$39:$A$782,$A88,СВЦЭМ!$B$39:$B$782,V$83)+'СЕТ СН'!$H$11+СВЦЭМ!$D$10+'СЕТ СН'!$H$6-'СЕТ СН'!$H$23</f>
        <v>1255.4976877399999</v>
      </c>
      <c r="W88" s="36">
        <f>SUMIFS(СВЦЭМ!$D$39:$D$782,СВЦЭМ!$A$39:$A$782,$A88,СВЦЭМ!$B$39:$B$782,W$83)+'СЕТ СН'!$H$11+СВЦЭМ!$D$10+'СЕТ СН'!$H$6-'СЕТ СН'!$H$23</f>
        <v>1276.0394197400001</v>
      </c>
      <c r="X88" s="36">
        <f>SUMIFS(СВЦЭМ!$D$39:$D$782,СВЦЭМ!$A$39:$A$782,$A88,СВЦЭМ!$B$39:$B$782,X$83)+'СЕТ СН'!$H$11+СВЦЭМ!$D$10+'СЕТ СН'!$H$6-'СЕТ СН'!$H$23</f>
        <v>1294.2206623</v>
      </c>
      <c r="Y88" s="36">
        <f>SUMIFS(СВЦЭМ!$D$39:$D$782,СВЦЭМ!$A$39:$A$782,$A88,СВЦЭМ!$B$39:$B$782,Y$83)+'СЕТ СН'!$H$11+СВЦЭМ!$D$10+'СЕТ СН'!$H$6-'СЕТ СН'!$H$23</f>
        <v>1266.0969754800001</v>
      </c>
    </row>
    <row r="89" spans="1:27" ht="15.75" x14ac:dyDescent="0.2">
      <c r="A89" s="35">
        <f t="shared" si="2"/>
        <v>44626</v>
      </c>
      <c r="B89" s="36">
        <f>SUMIFS(СВЦЭМ!$D$39:$D$782,СВЦЭМ!$A$39:$A$782,$A89,СВЦЭМ!$B$39:$B$782,B$83)+'СЕТ СН'!$H$11+СВЦЭМ!$D$10+'СЕТ СН'!$H$6-'СЕТ СН'!$H$23</f>
        <v>1275.28561702</v>
      </c>
      <c r="C89" s="36">
        <f>SUMIFS(СВЦЭМ!$D$39:$D$782,СВЦЭМ!$A$39:$A$782,$A89,СВЦЭМ!$B$39:$B$782,C$83)+'СЕТ СН'!$H$11+СВЦЭМ!$D$10+'СЕТ СН'!$H$6-'СЕТ СН'!$H$23</f>
        <v>1289.5092850600001</v>
      </c>
      <c r="D89" s="36">
        <f>SUMIFS(СВЦЭМ!$D$39:$D$782,СВЦЭМ!$A$39:$A$782,$A89,СВЦЭМ!$B$39:$B$782,D$83)+'СЕТ СН'!$H$11+СВЦЭМ!$D$10+'СЕТ СН'!$H$6-'СЕТ СН'!$H$23</f>
        <v>1356.61086596</v>
      </c>
      <c r="E89" s="36">
        <f>SUMIFS(СВЦЭМ!$D$39:$D$782,СВЦЭМ!$A$39:$A$782,$A89,СВЦЭМ!$B$39:$B$782,E$83)+'СЕТ СН'!$H$11+СВЦЭМ!$D$10+'СЕТ СН'!$H$6-'СЕТ СН'!$H$23</f>
        <v>1398.23737456</v>
      </c>
      <c r="F89" s="36">
        <f>SUMIFS(СВЦЭМ!$D$39:$D$782,СВЦЭМ!$A$39:$A$782,$A89,СВЦЭМ!$B$39:$B$782,F$83)+'СЕТ СН'!$H$11+СВЦЭМ!$D$10+'СЕТ СН'!$H$6-'СЕТ СН'!$H$23</f>
        <v>1403.2553794800001</v>
      </c>
      <c r="G89" s="36">
        <f>SUMIFS(СВЦЭМ!$D$39:$D$782,СВЦЭМ!$A$39:$A$782,$A89,СВЦЭМ!$B$39:$B$782,G$83)+'СЕТ СН'!$H$11+СВЦЭМ!$D$10+'СЕТ СН'!$H$6-'СЕТ СН'!$H$23</f>
        <v>1399.7285446200001</v>
      </c>
      <c r="H89" s="36">
        <f>SUMIFS(СВЦЭМ!$D$39:$D$782,СВЦЭМ!$A$39:$A$782,$A89,СВЦЭМ!$B$39:$B$782,H$83)+'СЕТ СН'!$H$11+СВЦЭМ!$D$10+'СЕТ СН'!$H$6-'СЕТ СН'!$H$23</f>
        <v>1375.51881557</v>
      </c>
      <c r="I89" s="36">
        <f>SUMIFS(СВЦЭМ!$D$39:$D$782,СВЦЭМ!$A$39:$A$782,$A89,СВЦЭМ!$B$39:$B$782,I$83)+'СЕТ СН'!$H$11+СВЦЭМ!$D$10+'СЕТ СН'!$H$6-'СЕТ СН'!$H$23</f>
        <v>1273.5696815399999</v>
      </c>
      <c r="J89" s="36">
        <f>SUMIFS(СВЦЭМ!$D$39:$D$782,СВЦЭМ!$A$39:$A$782,$A89,СВЦЭМ!$B$39:$B$782,J$83)+'СЕТ СН'!$H$11+СВЦЭМ!$D$10+'СЕТ СН'!$H$6-'СЕТ СН'!$H$23</f>
        <v>1217.49568606</v>
      </c>
      <c r="K89" s="36">
        <f>SUMIFS(СВЦЭМ!$D$39:$D$782,СВЦЭМ!$A$39:$A$782,$A89,СВЦЭМ!$B$39:$B$782,K$83)+'СЕТ СН'!$H$11+СВЦЭМ!$D$10+'СЕТ СН'!$H$6-'СЕТ СН'!$H$23</f>
        <v>1191.5181023099999</v>
      </c>
      <c r="L89" s="36">
        <f>SUMIFS(СВЦЭМ!$D$39:$D$782,СВЦЭМ!$A$39:$A$782,$A89,СВЦЭМ!$B$39:$B$782,L$83)+'СЕТ СН'!$H$11+СВЦЭМ!$D$10+'СЕТ СН'!$H$6-'СЕТ СН'!$H$23</f>
        <v>1199.88680849</v>
      </c>
      <c r="M89" s="36">
        <f>SUMIFS(СВЦЭМ!$D$39:$D$782,СВЦЭМ!$A$39:$A$782,$A89,СВЦЭМ!$B$39:$B$782,M$83)+'СЕТ СН'!$H$11+СВЦЭМ!$D$10+'СЕТ СН'!$H$6-'СЕТ СН'!$H$23</f>
        <v>1215.61933643</v>
      </c>
      <c r="N89" s="36">
        <f>SUMIFS(СВЦЭМ!$D$39:$D$782,СВЦЭМ!$A$39:$A$782,$A89,СВЦЭМ!$B$39:$B$782,N$83)+'СЕТ СН'!$H$11+СВЦЭМ!$D$10+'СЕТ СН'!$H$6-'СЕТ СН'!$H$23</f>
        <v>1277.0302843900001</v>
      </c>
      <c r="O89" s="36">
        <f>SUMIFS(СВЦЭМ!$D$39:$D$782,СВЦЭМ!$A$39:$A$782,$A89,СВЦЭМ!$B$39:$B$782,O$83)+'СЕТ СН'!$H$11+СВЦЭМ!$D$10+'СЕТ СН'!$H$6-'СЕТ СН'!$H$23</f>
        <v>1325.9995300099999</v>
      </c>
      <c r="P89" s="36">
        <f>SUMIFS(СВЦЭМ!$D$39:$D$782,СВЦЭМ!$A$39:$A$782,$A89,СВЦЭМ!$B$39:$B$782,P$83)+'СЕТ СН'!$H$11+СВЦЭМ!$D$10+'СЕТ СН'!$H$6-'СЕТ СН'!$H$23</f>
        <v>1341.62147175</v>
      </c>
      <c r="Q89" s="36">
        <f>SUMIFS(СВЦЭМ!$D$39:$D$782,СВЦЭМ!$A$39:$A$782,$A89,СВЦЭМ!$B$39:$B$782,Q$83)+'СЕТ СН'!$H$11+СВЦЭМ!$D$10+'СЕТ СН'!$H$6-'СЕТ СН'!$H$23</f>
        <v>1329.1235139800001</v>
      </c>
      <c r="R89" s="36">
        <f>SUMIFS(СВЦЭМ!$D$39:$D$782,СВЦЭМ!$A$39:$A$782,$A89,СВЦЭМ!$B$39:$B$782,R$83)+'СЕТ СН'!$H$11+СВЦЭМ!$D$10+'СЕТ СН'!$H$6-'СЕТ СН'!$H$23</f>
        <v>1289.7513006300001</v>
      </c>
      <c r="S89" s="36">
        <f>SUMIFS(СВЦЭМ!$D$39:$D$782,СВЦЭМ!$A$39:$A$782,$A89,СВЦЭМ!$B$39:$B$782,S$83)+'СЕТ СН'!$H$11+СВЦЭМ!$D$10+'СЕТ СН'!$H$6-'СЕТ СН'!$H$23</f>
        <v>1237.0297400200002</v>
      </c>
      <c r="T89" s="36">
        <f>SUMIFS(СВЦЭМ!$D$39:$D$782,СВЦЭМ!$A$39:$A$782,$A89,СВЦЭМ!$B$39:$B$782,T$83)+'СЕТ СН'!$H$11+СВЦЭМ!$D$10+'СЕТ СН'!$H$6-'СЕТ СН'!$H$23</f>
        <v>1201.9380716300002</v>
      </c>
      <c r="U89" s="36">
        <f>SUMIFS(СВЦЭМ!$D$39:$D$782,СВЦЭМ!$A$39:$A$782,$A89,СВЦЭМ!$B$39:$B$782,U$83)+'СЕТ СН'!$H$11+СВЦЭМ!$D$10+'СЕТ СН'!$H$6-'СЕТ СН'!$H$23</f>
        <v>1173.6984944999999</v>
      </c>
      <c r="V89" s="36">
        <f>SUMIFS(СВЦЭМ!$D$39:$D$782,СВЦЭМ!$A$39:$A$782,$A89,СВЦЭМ!$B$39:$B$782,V$83)+'СЕТ СН'!$H$11+СВЦЭМ!$D$10+'СЕТ СН'!$H$6-'СЕТ СН'!$H$23</f>
        <v>1175.33596786</v>
      </c>
      <c r="W89" s="36">
        <f>SUMIFS(СВЦЭМ!$D$39:$D$782,СВЦЭМ!$A$39:$A$782,$A89,СВЦЭМ!$B$39:$B$782,W$83)+'СЕТ СН'!$H$11+СВЦЭМ!$D$10+'СЕТ СН'!$H$6-'СЕТ СН'!$H$23</f>
        <v>1189.1119895900001</v>
      </c>
      <c r="X89" s="36">
        <f>SUMIFS(СВЦЭМ!$D$39:$D$782,СВЦЭМ!$A$39:$A$782,$A89,СВЦЭМ!$B$39:$B$782,X$83)+'СЕТ СН'!$H$11+СВЦЭМ!$D$10+'СЕТ СН'!$H$6-'СЕТ СН'!$H$23</f>
        <v>1218.69406224</v>
      </c>
      <c r="Y89" s="36">
        <f>SUMIFS(СВЦЭМ!$D$39:$D$782,СВЦЭМ!$A$39:$A$782,$A89,СВЦЭМ!$B$39:$B$782,Y$83)+'СЕТ СН'!$H$11+СВЦЭМ!$D$10+'СЕТ СН'!$H$6-'СЕТ СН'!$H$23</f>
        <v>1238.4204368000001</v>
      </c>
    </row>
    <row r="90" spans="1:27" ht="15.75" x14ac:dyDescent="0.2">
      <c r="A90" s="35">
        <f t="shared" si="2"/>
        <v>44627</v>
      </c>
      <c r="B90" s="36">
        <f>SUMIFS(СВЦЭМ!$D$39:$D$782,СВЦЭМ!$A$39:$A$782,$A90,СВЦЭМ!$B$39:$B$782,B$83)+'СЕТ СН'!$H$11+СВЦЭМ!$D$10+'СЕТ СН'!$H$6-'СЕТ СН'!$H$23</f>
        <v>1249.5321450900001</v>
      </c>
      <c r="C90" s="36">
        <f>SUMIFS(СВЦЭМ!$D$39:$D$782,СВЦЭМ!$A$39:$A$782,$A90,СВЦЭМ!$B$39:$B$782,C$83)+'СЕТ СН'!$H$11+СВЦЭМ!$D$10+'СЕТ СН'!$H$6-'СЕТ СН'!$H$23</f>
        <v>1294.9498284200001</v>
      </c>
      <c r="D90" s="36">
        <f>SUMIFS(СВЦЭМ!$D$39:$D$782,СВЦЭМ!$A$39:$A$782,$A90,СВЦЭМ!$B$39:$B$782,D$83)+'СЕТ СН'!$H$11+СВЦЭМ!$D$10+'СЕТ СН'!$H$6-'СЕТ СН'!$H$23</f>
        <v>1354.6681476799999</v>
      </c>
      <c r="E90" s="36">
        <f>SUMIFS(СВЦЭМ!$D$39:$D$782,СВЦЭМ!$A$39:$A$782,$A90,СВЦЭМ!$B$39:$B$782,E$83)+'СЕТ СН'!$H$11+СВЦЭМ!$D$10+'СЕТ СН'!$H$6-'СЕТ СН'!$H$23</f>
        <v>1391.0137314400001</v>
      </c>
      <c r="F90" s="36">
        <f>SUMIFS(СВЦЭМ!$D$39:$D$782,СВЦЭМ!$A$39:$A$782,$A90,СВЦЭМ!$B$39:$B$782,F$83)+'СЕТ СН'!$H$11+СВЦЭМ!$D$10+'СЕТ СН'!$H$6-'СЕТ СН'!$H$23</f>
        <v>1403.4995762200001</v>
      </c>
      <c r="G90" s="36">
        <f>SUMIFS(СВЦЭМ!$D$39:$D$782,СВЦЭМ!$A$39:$A$782,$A90,СВЦЭМ!$B$39:$B$782,G$83)+'СЕТ СН'!$H$11+СВЦЭМ!$D$10+'СЕТ СН'!$H$6-'СЕТ СН'!$H$23</f>
        <v>1393.2205806300001</v>
      </c>
      <c r="H90" s="36">
        <f>SUMIFS(СВЦЭМ!$D$39:$D$782,СВЦЭМ!$A$39:$A$782,$A90,СВЦЭМ!$B$39:$B$782,H$83)+'СЕТ СН'!$H$11+СВЦЭМ!$D$10+'СЕТ СН'!$H$6-'СЕТ СН'!$H$23</f>
        <v>1359.5867479999999</v>
      </c>
      <c r="I90" s="36">
        <f>SUMIFS(СВЦЭМ!$D$39:$D$782,СВЦЭМ!$A$39:$A$782,$A90,СВЦЭМ!$B$39:$B$782,I$83)+'СЕТ СН'!$H$11+СВЦЭМ!$D$10+'СЕТ СН'!$H$6-'СЕТ СН'!$H$23</f>
        <v>1283.51122723</v>
      </c>
      <c r="J90" s="36">
        <f>SUMIFS(СВЦЭМ!$D$39:$D$782,СВЦЭМ!$A$39:$A$782,$A90,СВЦЭМ!$B$39:$B$782,J$83)+'СЕТ СН'!$H$11+СВЦЭМ!$D$10+'СЕТ СН'!$H$6-'СЕТ СН'!$H$23</f>
        <v>1211.17338466</v>
      </c>
      <c r="K90" s="36">
        <f>SUMIFS(СВЦЭМ!$D$39:$D$782,СВЦЭМ!$A$39:$A$782,$A90,СВЦЭМ!$B$39:$B$782,K$83)+'СЕТ СН'!$H$11+СВЦЭМ!$D$10+'СЕТ СН'!$H$6-'СЕТ СН'!$H$23</f>
        <v>1197.0497148200002</v>
      </c>
      <c r="L90" s="36">
        <f>SUMIFS(СВЦЭМ!$D$39:$D$782,СВЦЭМ!$A$39:$A$782,$A90,СВЦЭМ!$B$39:$B$782,L$83)+'СЕТ СН'!$H$11+СВЦЭМ!$D$10+'СЕТ СН'!$H$6-'СЕТ СН'!$H$23</f>
        <v>1195.3910147000001</v>
      </c>
      <c r="M90" s="36">
        <f>SUMIFS(СВЦЭМ!$D$39:$D$782,СВЦЭМ!$A$39:$A$782,$A90,СВЦЭМ!$B$39:$B$782,M$83)+'СЕТ СН'!$H$11+СВЦЭМ!$D$10+'СЕТ СН'!$H$6-'СЕТ СН'!$H$23</f>
        <v>1241.9573210399999</v>
      </c>
      <c r="N90" s="36">
        <f>SUMIFS(СВЦЭМ!$D$39:$D$782,СВЦЭМ!$A$39:$A$782,$A90,СВЦЭМ!$B$39:$B$782,N$83)+'СЕТ СН'!$H$11+СВЦЭМ!$D$10+'СЕТ СН'!$H$6-'СЕТ СН'!$H$23</f>
        <v>1310.23867546</v>
      </c>
      <c r="O90" s="36">
        <f>SUMIFS(СВЦЭМ!$D$39:$D$782,СВЦЭМ!$A$39:$A$782,$A90,СВЦЭМ!$B$39:$B$782,O$83)+'СЕТ СН'!$H$11+СВЦЭМ!$D$10+'СЕТ СН'!$H$6-'СЕТ СН'!$H$23</f>
        <v>1361.9152853400001</v>
      </c>
      <c r="P90" s="36">
        <f>SUMIFS(СВЦЭМ!$D$39:$D$782,СВЦЭМ!$A$39:$A$782,$A90,СВЦЭМ!$B$39:$B$782,P$83)+'СЕТ СН'!$H$11+СВЦЭМ!$D$10+'СЕТ СН'!$H$6-'СЕТ СН'!$H$23</f>
        <v>1362.29356779</v>
      </c>
      <c r="Q90" s="36">
        <f>SUMIFS(СВЦЭМ!$D$39:$D$782,СВЦЭМ!$A$39:$A$782,$A90,СВЦЭМ!$B$39:$B$782,Q$83)+'СЕТ СН'!$H$11+СВЦЭМ!$D$10+'СЕТ СН'!$H$6-'СЕТ СН'!$H$23</f>
        <v>1338.36170416</v>
      </c>
      <c r="R90" s="36">
        <f>SUMIFS(СВЦЭМ!$D$39:$D$782,СВЦЭМ!$A$39:$A$782,$A90,СВЦЭМ!$B$39:$B$782,R$83)+'СЕТ СН'!$H$11+СВЦЭМ!$D$10+'СЕТ СН'!$H$6-'СЕТ СН'!$H$23</f>
        <v>1296.51635801</v>
      </c>
      <c r="S90" s="36">
        <f>SUMIFS(СВЦЭМ!$D$39:$D$782,СВЦЭМ!$A$39:$A$782,$A90,СВЦЭМ!$B$39:$B$782,S$83)+'СЕТ СН'!$H$11+СВЦЭМ!$D$10+'СЕТ СН'!$H$6-'СЕТ СН'!$H$23</f>
        <v>1255.5751712800002</v>
      </c>
      <c r="T90" s="36">
        <f>SUMIFS(СВЦЭМ!$D$39:$D$782,СВЦЭМ!$A$39:$A$782,$A90,СВЦЭМ!$B$39:$B$782,T$83)+'СЕТ СН'!$H$11+СВЦЭМ!$D$10+'СЕТ СН'!$H$6-'СЕТ СН'!$H$23</f>
        <v>1223.5495004100001</v>
      </c>
      <c r="U90" s="36">
        <f>SUMIFS(СВЦЭМ!$D$39:$D$782,СВЦЭМ!$A$39:$A$782,$A90,СВЦЭМ!$B$39:$B$782,U$83)+'СЕТ СН'!$H$11+СВЦЭМ!$D$10+'СЕТ СН'!$H$6-'СЕТ СН'!$H$23</f>
        <v>1188.6349096899999</v>
      </c>
      <c r="V90" s="36">
        <f>SUMIFS(СВЦЭМ!$D$39:$D$782,СВЦЭМ!$A$39:$A$782,$A90,СВЦЭМ!$B$39:$B$782,V$83)+'СЕТ СН'!$H$11+СВЦЭМ!$D$10+'СЕТ СН'!$H$6-'СЕТ СН'!$H$23</f>
        <v>1186.4798244399999</v>
      </c>
      <c r="W90" s="36">
        <f>SUMIFS(СВЦЭМ!$D$39:$D$782,СВЦЭМ!$A$39:$A$782,$A90,СВЦЭМ!$B$39:$B$782,W$83)+'СЕТ СН'!$H$11+СВЦЭМ!$D$10+'СЕТ СН'!$H$6-'СЕТ СН'!$H$23</f>
        <v>1207.10603068</v>
      </c>
      <c r="X90" s="36">
        <f>SUMIFS(СВЦЭМ!$D$39:$D$782,СВЦЭМ!$A$39:$A$782,$A90,СВЦЭМ!$B$39:$B$782,X$83)+'СЕТ СН'!$H$11+СВЦЭМ!$D$10+'СЕТ СН'!$H$6-'СЕТ СН'!$H$23</f>
        <v>1239.76533872</v>
      </c>
      <c r="Y90" s="36">
        <f>SUMIFS(СВЦЭМ!$D$39:$D$782,СВЦЭМ!$A$39:$A$782,$A90,СВЦЭМ!$B$39:$B$782,Y$83)+'СЕТ СН'!$H$11+СВЦЭМ!$D$10+'СЕТ СН'!$H$6-'СЕТ СН'!$H$23</f>
        <v>1271.3587655700001</v>
      </c>
    </row>
    <row r="91" spans="1:27" ht="15.75" x14ac:dyDescent="0.2">
      <c r="A91" s="35">
        <f t="shared" si="2"/>
        <v>44628</v>
      </c>
      <c r="B91" s="36">
        <f>SUMIFS(СВЦЭМ!$D$39:$D$782,СВЦЭМ!$A$39:$A$782,$A91,СВЦЭМ!$B$39:$B$782,B$83)+'СЕТ СН'!$H$11+СВЦЭМ!$D$10+'СЕТ СН'!$H$6-'СЕТ СН'!$H$23</f>
        <v>1254.5413186200001</v>
      </c>
      <c r="C91" s="36">
        <f>SUMIFS(СВЦЭМ!$D$39:$D$782,СВЦЭМ!$A$39:$A$782,$A91,СВЦЭМ!$B$39:$B$782,C$83)+'СЕТ СН'!$H$11+СВЦЭМ!$D$10+'СЕТ СН'!$H$6-'СЕТ СН'!$H$23</f>
        <v>1290.51413204</v>
      </c>
      <c r="D91" s="36">
        <f>SUMIFS(СВЦЭМ!$D$39:$D$782,СВЦЭМ!$A$39:$A$782,$A91,СВЦЭМ!$B$39:$B$782,D$83)+'СЕТ СН'!$H$11+СВЦЭМ!$D$10+'СЕТ СН'!$H$6-'СЕТ СН'!$H$23</f>
        <v>1338.4146119500001</v>
      </c>
      <c r="E91" s="36">
        <f>SUMIFS(СВЦЭМ!$D$39:$D$782,СВЦЭМ!$A$39:$A$782,$A91,СВЦЭМ!$B$39:$B$782,E$83)+'СЕТ СН'!$H$11+СВЦЭМ!$D$10+'СЕТ СН'!$H$6-'СЕТ СН'!$H$23</f>
        <v>1371.28530045</v>
      </c>
      <c r="F91" s="36">
        <f>SUMIFS(СВЦЭМ!$D$39:$D$782,СВЦЭМ!$A$39:$A$782,$A91,СВЦЭМ!$B$39:$B$782,F$83)+'СЕТ СН'!$H$11+СВЦЭМ!$D$10+'СЕТ СН'!$H$6-'СЕТ СН'!$H$23</f>
        <v>1387.06003098</v>
      </c>
      <c r="G91" s="36">
        <f>SUMIFS(СВЦЭМ!$D$39:$D$782,СВЦЭМ!$A$39:$A$782,$A91,СВЦЭМ!$B$39:$B$782,G$83)+'СЕТ СН'!$H$11+СВЦЭМ!$D$10+'СЕТ СН'!$H$6-'СЕТ СН'!$H$23</f>
        <v>1382.92624159</v>
      </c>
      <c r="H91" s="36">
        <f>SUMIFS(СВЦЭМ!$D$39:$D$782,СВЦЭМ!$A$39:$A$782,$A91,СВЦЭМ!$B$39:$B$782,H$83)+'СЕТ СН'!$H$11+СВЦЭМ!$D$10+'СЕТ СН'!$H$6-'СЕТ СН'!$H$23</f>
        <v>1360.4560538400001</v>
      </c>
      <c r="I91" s="36">
        <f>SUMIFS(СВЦЭМ!$D$39:$D$782,СВЦЭМ!$A$39:$A$782,$A91,СВЦЭМ!$B$39:$B$782,I$83)+'СЕТ СН'!$H$11+СВЦЭМ!$D$10+'СЕТ СН'!$H$6-'СЕТ СН'!$H$23</f>
        <v>1279.95483629</v>
      </c>
      <c r="J91" s="36">
        <f>SUMIFS(СВЦЭМ!$D$39:$D$782,СВЦЭМ!$A$39:$A$782,$A91,СВЦЭМ!$B$39:$B$782,J$83)+'СЕТ СН'!$H$11+СВЦЭМ!$D$10+'СЕТ СН'!$H$6-'СЕТ СН'!$H$23</f>
        <v>1201.9172110899999</v>
      </c>
      <c r="K91" s="36">
        <f>SUMIFS(СВЦЭМ!$D$39:$D$782,СВЦЭМ!$A$39:$A$782,$A91,СВЦЭМ!$B$39:$B$782,K$83)+'СЕТ СН'!$H$11+СВЦЭМ!$D$10+'СЕТ СН'!$H$6-'СЕТ СН'!$H$23</f>
        <v>1195.5594363700002</v>
      </c>
      <c r="L91" s="36">
        <f>SUMIFS(СВЦЭМ!$D$39:$D$782,СВЦЭМ!$A$39:$A$782,$A91,СВЦЭМ!$B$39:$B$782,L$83)+'СЕТ СН'!$H$11+СВЦЭМ!$D$10+'СЕТ СН'!$H$6-'СЕТ СН'!$H$23</f>
        <v>1195.4326353800002</v>
      </c>
      <c r="M91" s="36">
        <f>SUMIFS(СВЦЭМ!$D$39:$D$782,СВЦЭМ!$A$39:$A$782,$A91,СВЦЭМ!$B$39:$B$782,M$83)+'СЕТ СН'!$H$11+СВЦЭМ!$D$10+'СЕТ СН'!$H$6-'СЕТ СН'!$H$23</f>
        <v>1255.8254156799999</v>
      </c>
      <c r="N91" s="36">
        <f>SUMIFS(СВЦЭМ!$D$39:$D$782,СВЦЭМ!$A$39:$A$782,$A91,СВЦЭМ!$B$39:$B$782,N$83)+'СЕТ СН'!$H$11+СВЦЭМ!$D$10+'СЕТ СН'!$H$6-'СЕТ СН'!$H$23</f>
        <v>1331.5752236999999</v>
      </c>
      <c r="O91" s="36">
        <f>SUMIFS(СВЦЭМ!$D$39:$D$782,СВЦЭМ!$A$39:$A$782,$A91,СВЦЭМ!$B$39:$B$782,O$83)+'СЕТ СН'!$H$11+СВЦЭМ!$D$10+'СЕТ СН'!$H$6-'СЕТ СН'!$H$23</f>
        <v>1368.3482579399999</v>
      </c>
      <c r="P91" s="36">
        <f>SUMIFS(СВЦЭМ!$D$39:$D$782,СВЦЭМ!$A$39:$A$782,$A91,СВЦЭМ!$B$39:$B$782,P$83)+'СЕТ СН'!$H$11+СВЦЭМ!$D$10+'СЕТ СН'!$H$6-'СЕТ СН'!$H$23</f>
        <v>1370.4009952700001</v>
      </c>
      <c r="Q91" s="36">
        <f>SUMIFS(СВЦЭМ!$D$39:$D$782,СВЦЭМ!$A$39:$A$782,$A91,СВЦЭМ!$B$39:$B$782,Q$83)+'СЕТ СН'!$H$11+СВЦЭМ!$D$10+'СЕТ СН'!$H$6-'СЕТ СН'!$H$23</f>
        <v>1352.07509127</v>
      </c>
      <c r="R91" s="36">
        <f>SUMIFS(СВЦЭМ!$D$39:$D$782,СВЦЭМ!$A$39:$A$782,$A91,СВЦЭМ!$B$39:$B$782,R$83)+'СЕТ СН'!$H$11+СВЦЭМ!$D$10+'СЕТ СН'!$H$6-'СЕТ СН'!$H$23</f>
        <v>1300.14782691</v>
      </c>
      <c r="S91" s="36">
        <f>SUMIFS(СВЦЭМ!$D$39:$D$782,СВЦЭМ!$A$39:$A$782,$A91,СВЦЭМ!$B$39:$B$782,S$83)+'СЕТ СН'!$H$11+СВЦЭМ!$D$10+'СЕТ СН'!$H$6-'СЕТ СН'!$H$23</f>
        <v>1249.7745416800001</v>
      </c>
      <c r="T91" s="36">
        <f>SUMIFS(СВЦЭМ!$D$39:$D$782,СВЦЭМ!$A$39:$A$782,$A91,СВЦЭМ!$B$39:$B$782,T$83)+'СЕТ СН'!$H$11+СВЦЭМ!$D$10+'СЕТ СН'!$H$6-'СЕТ СН'!$H$23</f>
        <v>1208.22030986</v>
      </c>
      <c r="U91" s="36">
        <f>SUMIFS(СВЦЭМ!$D$39:$D$782,СВЦЭМ!$A$39:$A$782,$A91,СВЦЭМ!$B$39:$B$782,U$83)+'СЕТ СН'!$H$11+СВЦЭМ!$D$10+'СЕТ СН'!$H$6-'СЕТ СН'!$H$23</f>
        <v>1186.01549105</v>
      </c>
      <c r="V91" s="36">
        <f>SUMIFS(СВЦЭМ!$D$39:$D$782,СВЦЭМ!$A$39:$A$782,$A91,СВЦЭМ!$B$39:$B$782,V$83)+'СЕТ СН'!$H$11+СВЦЭМ!$D$10+'СЕТ СН'!$H$6-'СЕТ СН'!$H$23</f>
        <v>1191.41771309</v>
      </c>
      <c r="W91" s="36">
        <f>SUMIFS(СВЦЭМ!$D$39:$D$782,СВЦЭМ!$A$39:$A$782,$A91,СВЦЭМ!$B$39:$B$782,W$83)+'СЕТ СН'!$H$11+СВЦЭМ!$D$10+'СЕТ СН'!$H$6-'СЕТ СН'!$H$23</f>
        <v>1205.99230889</v>
      </c>
      <c r="X91" s="36">
        <f>SUMIFS(СВЦЭМ!$D$39:$D$782,СВЦЭМ!$A$39:$A$782,$A91,СВЦЭМ!$B$39:$B$782,X$83)+'СЕТ СН'!$H$11+СВЦЭМ!$D$10+'СЕТ СН'!$H$6-'СЕТ СН'!$H$23</f>
        <v>1233.8277946799999</v>
      </c>
      <c r="Y91" s="36">
        <f>SUMIFS(СВЦЭМ!$D$39:$D$782,СВЦЭМ!$A$39:$A$782,$A91,СВЦЭМ!$B$39:$B$782,Y$83)+'СЕТ СН'!$H$11+СВЦЭМ!$D$10+'СЕТ СН'!$H$6-'СЕТ СН'!$H$23</f>
        <v>1270.06143853</v>
      </c>
    </row>
    <row r="92" spans="1:27" ht="15.75" x14ac:dyDescent="0.2">
      <c r="A92" s="35">
        <f t="shared" si="2"/>
        <v>44629</v>
      </c>
      <c r="B92" s="36">
        <f>SUMIFS(СВЦЭМ!$D$39:$D$782,СВЦЭМ!$A$39:$A$782,$A92,СВЦЭМ!$B$39:$B$782,B$83)+'СЕТ СН'!$H$11+СВЦЭМ!$D$10+'СЕТ СН'!$H$6-'СЕТ СН'!$H$23</f>
        <v>1262.04719026</v>
      </c>
      <c r="C92" s="36">
        <f>SUMIFS(СВЦЭМ!$D$39:$D$782,СВЦЭМ!$A$39:$A$782,$A92,СВЦЭМ!$B$39:$B$782,C$83)+'СЕТ СН'!$H$11+СВЦЭМ!$D$10+'СЕТ СН'!$H$6-'СЕТ СН'!$H$23</f>
        <v>1315.1465451700001</v>
      </c>
      <c r="D92" s="36">
        <f>SUMIFS(СВЦЭМ!$D$39:$D$782,СВЦЭМ!$A$39:$A$782,$A92,СВЦЭМ!$B$39:$B$782,D$83)+'СЕТ СН'!$H$11+СВЦЭМ!$D$10+'СЕТ СН'!$H$6-'СЕТ СН'!$H$23</f>
        <v>1355.5071072400001</v>
      </c>
      <c r="E92" s="36">
        <f>SUMIFS(СВЦЭМ!$D$39:$D$782,СВЦЭМ!$A$39:$A$782,$A92,СВЦЭМ!$B$39:$B$782,E$83)+'СЕТ СН'!$H$11+СВЦЭМ!$D$10+'СЕТ СН'!$H$6-'СЕТ СН'!$H$23</f>
        <v>1382.1497827800001</v>
      </c>
      <c r="F92" s="36">
        <f>SUMIFS(СВЦЭМ!$D$39:$D$782,СВЦЭМ!$A$39:$A$782,$A92,СВЦЭМ!$B$39:$B$782,F$83)+'СЕТ СН'!$H$11+СВЦЭМ!$D$10+'СЕТ СН'!$H$6-'СЕТ СН'!$H$23</f>
        <v>1414.41505517</v>
      </c>
      <c r="G92" s="36">
        <f>SUMIFS(СВЦЭМ!$D$39:$D$782,СВЦЭМ!$A$39:$A$782,$A92,СВЦЭМ!$B$39:$B$782,G$83)+'СЕТ СН'!$H$11+СВЦЭМ!$D$10+'СЕТ СН'!$H$6-'СЕТ СН'!$H$23</f>
        <v>1405.82369829</v>
      </c>
      <c r="H92" s="36">
        <f>SUMIFS(СВЦЭМ!$D$39:$D$782,СВЦЭМ!$A$39:$A$782,$A92,СВЦЭМ!$B$39:$B$782,H$83)+'СЕТ СН'!$H$11+СВЦЭМ!$D$10+'СЕТ СН'!$H$6-'СЕТ СН'!$H$23</f>
        <v>1347.3297952400001</v>
      </c>
      <c r="I92" s="36">
        <f>SUMIFS(СВЦЭМ!$D$39:$D$782,СВЦЭМ!$A$39:$A$782,$A92,СВЦЭМ!$B$39:$B$782,I$83)+'СЕТ СН'!$H$11+СВЦЭМ!$D$10+'СЕТ СН'!$H$6-'СЕТ СН'!$H$23</f>
        <v>1310.64380592</v>
      </c>
      <c r="J92" s="36">
        <f>SUMIFS(СВЦЭМ!$D$39:$D$782,СВЦЭМ!$A$39:$A$782,$A92,СВЦЭМ!$B$39:$B$782,J$83)+'СЕТ СН'!$H$11+СВЦЭМ!$D$10+'СЕТ СН'!$H$6-'СЕТ СН'!$H$23</f>
        <v>1288.0998899599999</v>
      </c>
      <c r="K92" s="36">
        <f>SUMIFS(СВЦЭМ!$D$39:$D$782,СВЦЭМ!$A$39:$A$782,$A92,СВЦЭМ!$B$39:$B$782,K$83)+'СЕТ СН'!$H$11+СВЦЭМ!$D$10+'СЕТ СН'!$H$6-'СЕТ СН'!$H$23</f>
        <v>1277.6290312400001</v>
      </c>
      <c r="L92" s="36">
        <f>SUMIFS(СВЦЭМ!$D$39:$D$782,СВЦЭМ!$A$39:$A$782,$A92,СВЦЭМ!$B$39:$B$782,L$83)+'СЕТ СН'!$H$11+СВЦЭМ!$D$10+'СЕТ СН'!$H$6-'СЕТ СН'!$H$23</f>
        <v>1285.7352754000001</v>
      </c>
      <c r="M92" s="36">
        <f>SUMIFS(СВЦЭМ!$D$39:$D$782,СВЦЭМ!$A$39:$A$782,$A92,СВЦЭМ!$B$39:$B$782,M$83)+'СЕТ СН'!$H$11+СВЦЭМ!$D$10+'СЕТ СН'!$H$6-'СЕТ СН'!$H$23</f>
        <v>1327.9668005799999</v>
      </c>
      <c r="N92" s="36">
        <f>SUMIFS(СВЦЭМ!$D$39:$D$782,СВЦЭМ!$A$39:$A$782,$A92,СВЦЭМ!$B$39:$B$782,N$83)+'СЕТ СН'!$H$11+СВЦЭМ!$D$10+'СЕТ СН'!$H$6-'СЕТ СН'!$H$23</f>
        <v>1358.80428478</v>
      </c>
      <c r="O92" s="36">
        <f>SUMIFS(СВЦЭМ!$D$39:$D$782,СВЦЭМ!$A$39:$A$782,$A92,СВЦЭМ!$B$39:$B$782,O$83)+'СЕТ СН'!$H$11+СВЦЭМ!$D$10+'СЕТ СН'!$H$6-'СЕТ СН'!$H$23</f>
        <v>1400.70242992</v>
      </c>
      <c r="P92" s="36">
        <f>SUMIFS(СВЦЭМ!$D$39:$D$782,СВЦЭМ!$A$39:$A$782,$A92,СВЦЭМ!$B$39:$B$782,P$83)+'СЕТ СН'!$H$11+СВЦЭМ!$D$10+'СЕТ СН'!$H$6-'СЕТ СН'!$H$23</f>
        <v>1407.3905007999999</v>
      </c>
      <c r="Q92" s="36">
        <f>SUMIFS(СВЦЭМ!$D$39:$D$782,СВЦЭМ!$A$39:$A$782,$A92,СВЦЭМ!$B$39:$B$782,Q$83)+'СЕТ СН'!$H$11+СВЦЭМ!$D$10+'СЕТ СН'!$H$6-'СЕТ СН'!$H$23</f>
        <v>1395.94327006</v>
      </c>
      <c r="R92" s="36">
        <f>SUMIFS(СВЦЭМ!$D$39:$D$782,СВЦЭМ!$A$39:$A$782,$A92,СВЦЭМ!$B$39:$B$782,R$83)+'СЕТ СН'!$H$11+СВЦЭМ!$D$10+'СЕТ СН'!$H$6-'СЕТ СН'!$H$23</f>
        <v>1358.4706548199999</v>
      </c>
      <c r="S92" s="36">
        <f>SUMIFS(СВЦЭМ!$D$39:$D$782,СВЦЭМ!$A$39:$A$782,$A92,СВЦЭМ!$B$39:$B$782,S$83)+'СЕТ СН'!$H$11+СВЦЭМ!$D$10+'СЕТ СН'!$H$6-'СЕТ СН'!$H$23</f>
        <v>1310.38617987</v>
      </c>
      <c r="T92" s="36">
        <f>SUMIFS(СВЦЭМ!$D$39:$D$782,СВЦЭМ!$A$39:$A$782,$A92,СВЦЭМ!$B$39:$B$782,T$83)+'СЕТ СН'!$H$11+СВЦЭМ!$D$10+'СЕТ СН'!$H$6-'СЕТ СН'!$H$23</f>
        <v>1272.49059947</v>
      </c>
      <c r="U92" s="36">
        <f>SUMIFS(СВЦЭМ!$D$39:$D$782,СВЦЭМ!$A$39:$A$782,$A92,СВЦЭМ!$B$39:$B$782,U$83)+'СЕТ СН'!$H$11+СВЦЭМ!$D$10+'СЕТ СН'!$H$6-'СЕТ СН'!$H$23</f>
        <v>1247.90137613</v>
      </c>
      <c r="V92" s="36">
        <f>SUMIFS(СВЦЭМ!$D$39:$D$782,СВЦЭМ!$A$39:$A$782,$A92,СВЦЭМ!$B$39:$B$782,V$83)+'СЕТ СН'!$H$11+СВЦЭМ!$D$10+'СЕТ СН'!$H$6-'СЕТ СН'!$H$23</f>
        <v>1261.51765146</v>
      </c>
      <c r="W92" s="36">
        <f>SUMIFS(СВЦЭМ!$D$39:$D$782,СВЦЭМ!$A$39:$A$782,$A92,СВЦЭМ!$B$39:$B$782,W$83)+'СЕТ СН'!$H$11+СВЦЭМ!$D$10+'СЕТ СН'!$H$6-'СЕТ СН'!$H$23</f>
        <v>1276.8509863199999</v>
      </c>
      <c r="X92" s="36">
        <f>SUMIFS(СВЦЭМ!$D$39:$D$782,СВЦЭМ!$A$39:$A$782,$A92,СВЦЭМ!$B$39:$B$782,X$83)+'СЕТ СН'!$H$11+СВЦЭМ!$D$10+'СЕТ СН'!$H$6-'СЕТ СН'!$H$23</f>
        <v>1300.99984694</v>
      </c>
      <c r="Y92" s="36">
        <f>SUMIFS(СВЦЭМ!$D$39:$D$782,СВЦЭМ!$A$39:$A$782,$A92,СВЦЭМ!$B$39:$B$782,Y$83)+'СЕТ СН'!$H$11+СВЦЭМ!$D$10+'СЕТ СН'!$H$6-'СЕТ СН'!$H$23</f>
        <v>1315.6210435400001</v>
      </c>
    </row>
    <row r="93" spans="1:27" ht="15.75" x14ac:dyDescent="0.2">
      <c r="A93" s="35">
        <f t="shared" si="2"/>
        <v>44630</v>
      </c>
      <c r="B93" s="36">
        <f>SUMIFS(СВЦЭМ!$D$39:$D$782,СВЦЭМ!$A$39:$A$782,$A93,СВЦЭМ!$B$39:$B$782,B$83)+'СЕТ СН'!$H$11+СВЦЭМ!$D$10+'СЕТ СН'!$H$6-'СЕТ СН'!$H$23</f>
        <v>1316.7640719000001</v>
      </c>
      <c r="C93" s="36">
        <f>SUMIFS(СВЦЭМ!$D$39:$D$782,СВЦЭМ!$A$39:$A$782,$A93,СВЦЭМ!$B$39:$B$782,C$83)+'СЕТ СН'!$H$11+СВЦЭМ!$D$10+'СЕТ СН'!$H$6-'СЕТ СН'!$H$23</f>
        <v>1372.32116847</v>
      </c>
      <c r="D93" s="36">
        <f>SUMIFS(СВЦЭМ!$D$39:$D$782,СВЦЭМ!$A$39:$A$782,$A93,СВЦЭМ!$B$39:$B$782,D$83)+'СЕТ СН'!$H$11+СВЦЭМ!$D$10+'СЕТ СН'!$H$6-'СЕТ СН'!$H$23</f>
        <v>1404.5559552899999</v>
      </c>
      <c r="E93" s="36">
        <f>SUMIFS(СВЦЭМ!$D$39:$D$782,СВЦЭМ!$A$39:$A$782,$A93,СВЦЭМ!$B$39:$B$782,E$83)+'СЕТ СН'!$H$11+СВЦЭМ!$D$10+'СЕТ СН'!$H$6-'СЕТ СН'!$H$23</f>
        <v>1436.86729326</v>
      </c>
      <c r="F93" s="36">
        <f>SUMIFS(СВЦЭМ!$D$39:$D$782,СВЦЭМ!$A$39:$A$782,$A93,СВЦЭМ!$B$39:$B$782,F$83)+'СЕТ СН'!$H$11+СВЦЭМ!$D$10+'СЕТ СН'!$H$6-'СЕТ СН'!$H$23</f>
        <v>1448.0227416499999</v>
      </c>
      <c r="G93" s="36">
        <f>SUMIFS(СВЦЭМ!$D$39:$D$782,СВЦЭМ!$A$39:$A$782,$A93,СВЦЭМ!$B$39:$B$782,G$83)+'СЕТ СН'!$H$11+СВЦЭМ!$D$10+'СЕТ СН'!$H$6-'СЕТ СН'!$H$23</f>
        <v>1425.88727862</v>
      </c>
      <c r="H93" s="36">
        <f>SUMIFS(СВЦЭМ!$D$39:$D$782,СВЦЭМ!$A$39:$A$782,$A93,СВЦЭМ!$B$39:$B$782,H$83)+'СЕТ СН'!$H$11+СВЦЭМ!$D$10+'СЕТ СН'!$H$6-'СЕТ СН'!$H$23</f>
        <v>1367.30542539</v>
      </c>
      <c r="I93" s="36">
        <f>SUMIFS(СВЦЭМ!$D$39:$D$782,СВЦЭМ!$A$39:$A$782,$A93,СВЦЭМ!$B$39:$B$782,I$83)+'СЕТ СН'!$H$11+СВЦЭМ!$D$10+'СЕТ СН'!$H$6-'СЕТ СН'!$H$23</f>
        <v>1293.0087917400001</v>
      </c>
      <c r="J93" s="36">
        <f>SUMIFS(СВЦЭМ!$D$39:$D$782,СВЦЭМ!$A$39:$A$782,$A93,СВЦЭМ!$B$39:$B$782,J$83)+'СЕТ СН'!$H$11+СВЦЭМ!$D$10+'СЕТ СН'!$H$6-'СЕТ СН'!$H$23</f>
        <v>1257.9920881799999</v>
      </c>
      <c r="K93" s="36">
        <f>SUMIFS(СВЦЭМ!$D$39:$D$782,СВЦЭМ!$A$39:$A$782,$A93,СВЦЭМ!$B$39:$B$782,K$83)+'СЕТ СН'!$H$11+СВЦЭМ!$D$10+'СЕТ СН'!$H$6-'СЕТ СН'!$H$23</f>
        <v>1276.5018010700001</v>
      </c>
      <c r="L93" s="36">
        <f>SUMIFS(СВЦЭМ!$D$39:$D$782,СВЦЭМ!$A$39:$A$782,$A93,СВЦЭМ!$B$39:$B$782,L$83)+'СЕТ СН'!$H$11+СВЦЭМ!$D$10+'СЕТ СН'!$H$6-'СЕТ СН'!$H$23</f>
        <v>1282.2647070099999</v>
      </c>
      <c r="M93" s="36">
        <f>SUMIFS(СВЦЭМ!$D$39:$D$782,СВЦЭМ!$A$39:$A$782,$A93,СВЦЭМ!$B$39:$B$782,M$83)+'СЕТ СН'!$H$11+СВЦЭМ!$D$10+'СЕТ СН'!$H$6-'СЕТ СН'!$H$23</f>
        <v>1307.07100898</v>
      </c>
      <c r="N93" s="36">
        <f>SUMIFS(СВЦЭМ!$D$39:$D$782,СВЦЭМ!$A$39:$A$782,$A93,СВЦЭМ!$B$39:$B$782,N$83)+'СЕТ СН'!$H$11+СВЦЭМ!$D$10+'СЕТ СН'!$H$6-'СЕТ СН'!$H$23</f>
        <v>1353.19461488</v>
      </c>
      <c r="O93" s="36">
        <f>SUMIFS(СВЦЭМ!$D$39:$D$782,СВЦЭМ!$A$39:$A$782,$A93,СВЦЭМ!$B$39:$B$782,O$83)+'СЕТ СН'!$H$11+СВЦЭМ!$D$10+'СЕТ СН'!$H$6-'СЕТ СН'!$H$23</f>
        <v>1392.8453010200001</v>
      </c>
      <c r="P93" s="36">
        <f>SUMIFS(СВЦЭМ!$D$39:$D$782,СВЦЭМ!$A$39:$A$782,$A93,СВЦЭМ!$B$39:$B$782,P$83)+'СЕТ СН'!$H$11+СВЦЭМ!$D$10+'СЕТ СН'!$H$6-'СЕТ СН'!$H$23</f>
        <v>1406.93130438</v>
      </c>
      <c r="Q93" s="36">
        <f>SUMIFS(СВЦЭМ!$D$39:$D$782,СВЦЭМ!$A$39:$A$782,$A93,СВЦЭМ!$B$39:$B$782,Q$83)+'СЕТ СН'!$H$11+СВЦЭМ!$D$10+'СЕТ СН'!$H$6-'СЕТ СН'!$H$23</f>
        <v>1385.0042039</v>
      </c>
      <c r="R93" s="36">
        <f>SUMIFS(СВЦЭМ!$D$39:$D$782,СВЦЭМ!$A$39:$A$782,$A93,СВЦЭМ!$B$39:$B$782,R$83)+'СЕТ СН'!$H$11+СВЦЭМ!$D$10+'СЕТ СН'!$H$6-'СЕТ СН'!$H$23</f>
        <v>1344.99179938</v>
      </c>
      <c r="S93" s="36">
        <f>SUMIFS(СВЦЭМ!$D$39:$D$782,СВЦЭМ!$A$39:$A$782,$A93,СВЦЭМ!$B$39:$B$782,S$83)+'СЕТ СН'!$H$11+СВЦЭМ!$D$10+'СЕТ СН'!$H$6-'СЕТ СН'!$H$23</f>
        <v>1294.6170176000001</v>
      </c>
      <c r="T93" s="36">
        <f>SUMIFS(СВЦЭМ!$D$39:$D$782,СВЦЭМ!$A$39:$A$782,$A93,СВЦЭМ!$B$39:$B$782,T$83)+'СЕТ СН'!$H$11+СВЦЭМ!$D$10+'СЕТ СН'!$H$6-'СЕТ СН'!$H$23</f>
        <v>1262.1871354899999</v>
      </c>
      <c r="U93" s="36">
        <f>SUMIFS(СВЦЭМ!$D$39:$D$782,СВЦЭМ!$A$39:$A$782,$A93,СВЦЭМ!$B$39:$B$782,U$83)+'СЕТ СН'!$H$11+СВЦЭМ!$D$10+'СЕТ СН'!$H$6-'СЕТ СН'!$H$23</f>
        <v>1221.4986241400002</v>
      </c>
      <c r="V93" s="36">
        <f>SUMIFS(СВЦЭМ!$D$39:$D$782,СВЦЭМ!$A$39:$A$782,$A93,СВЦЭМ!$B$39:$B$782,V$83)+'СЕТ СН'!$H$11+СВЦЭМ!$D$10+'СЕТ СН'!$H$6-'СЕТ СН'!$H$23</f>
        <v>1234.91167591</v>
      </c>
      <c r="W93" s="36">
        <f>SUMIFS(СВЦЭМ!$D$39:$D$782,СВЦЭМ!$A$39:$A$782,$A93,СВЦЭМ!$B$39:$B$782,W$83)+'СЕТ СН'!$H$11+СВЦЭМ!$D$10+'СЕТ СН'!$H$6-'СЕТ СН'!$H$23</f>
        <v>1263.1452261500001</v>
      </c>
      <c r="X93" s="36">
        <f>SUMIFS(СВЦЭМ!$D$39:$D$782,СВЦЭМ!$A$39:$A$782,$A93,СВЦЭМ!$B$39:$B$782,X$83)+'СЕТ СН'!$H$11+СВЦЭМ!$D$10+'СЕТ СН'!$H$6-'СЕТ СН'!$H$23</f>
        <v>1287.8200080300001</v>
      </c>
      <c r="Y93" s="36">
        <f>SUMIFS(СВЦЭМ!$D$39:$D$782,СВЦЭМ!$A$39:$A$782,$A93,СВЦЭМ!$B$39:$B$782,Y$83)+'СЕТ СН'!$H$11+СВЦЭМ!$D$10+'СЕТ СН'!$H$6-'СЕТ СН'!$H$23</f>
        <v>1308.1876697499999</v>
      </c>
    </row>
    <row r="94" spans="1:27" ht="15.75" x14ac:dyDescent="0.2">
      <c r="A94" s="35">
        <f t="shared" si="2"/>
        <v>44631</v>
      </c>
      <c r="B94" s="36">
        <f>SUMIFS(СВЦЭМ!$D$39:$D$782,СВЦЭМ!$A$39:$A$782,$A94,СВЦЭМ!$B$39:$B$782,B$83)+'СЕТ СН'!$H$11+СВЦЭМ!$D$10+'СЕТ СН'!$H$6-'СЕТ СН'!$H$23</f>
        <v>1295.6221342200001</v>
      </c>
      <c r="C94" s="36">
        <f>SUMIFS(СВЦЭМ!$D$39:$D$782,СВЦЭМ!$A$39:$A$782,$A94,СВЦЭМ!$B$39:$B$782,C$83)+'СЕТ СН'!$H$11+СВЦЭМ!$D$10+'СЕТ СН'!$H$6-'СЕТ СН'!$H$23</f>
        <v>1342.90843086</v>
      </c>
      <c r="D94" s="36">
        <f>SUMIFS(СВЦЭМ!$D$39:$D$782,СВЦЭМ!$A$39:$A$782,$A94,СВЦЭМ!$B$39:$B$782,D$83)+'СЕТ СН'!$H$11+СВЦЭМ!$D$10+'СЕТ СН'!$H$6-'СЕТ СН'!$H$23</f>
        <v>1404.6019661299999</v>
      </c>
      <c r="E94" s="36">
        <f>SUMIFS(СВЦЭМ!$D$39:$D$782,СВЦЭМ!$A$39:$A$782,$A94,СВЦЭМ!$B$39:$B$782,E$83)+'СЕТ СН'!$H$11+СВЦЭМ!$D$10+'СЕТ СН'!$H$6-'СЕТ СН'!$H$23</f>
        <v>1439.9343555400001</v>
      </c>
      <c r="F94" s="36">
        <f>SUMIFS(СВЦЭМ!$D$39:$D$782,СВЦЭМ!$A$39:$A$782,$A94,СВЦЭМ!$B$39:$B$782,F$83)+'СЕТ СН'!$H$11+СВЦЭМ!$D$10+'СЕТ СН'!$H$6-'СЕТ СН'!$H$23</f>
        <v>1456.62771043</v>
      </c>
      <c r="G94" s="36">
        <f>SUMIFS(СВЦЭМ!$D$39:$D$782,СВЦЭМ!$A$39:$A$782,$A94,СВЦЭМ!$B$39:$B$782,G$83)+'СЕТ СН'!$H$11+СВЦЭМ!$D$10+'СЕТ СН'!$H$6-'СЕТ СН'!$H$23</f>
        <v>1427.37428772</v>
      </c>
      <c r="H94" s="36">
        <f>SUMIFS(СВЦЭМ!$D$39:$D$782,СВЦЭМ!$A$39:$A$782,$A94,СВЦЭМ!$B$39:$B$782,H$83)+'СЕТ СН'!$H$11+СВЦЭМ!$D$10+'СЕТ СН'!$H$6-'СЕТ СН'!$H$23</f>
        <v>1373.5196973</v>
      </c>
      <c r="I94" s="36">
        <f>SUMIFS(СВЦЭМ!$D$39:$D$782,СВЦЭМ!$A$39:$A$782,$A94,СВЦЭМ!$B$39:$B$782,I$83)+'СЕТ СН'!$H$11+СВЦЭМ!$D$10+'СЕТ СН'!$H$6-'СЕТ СН'!$H$23</f>
        <v>1297.9905049399999</v>
      </c>
      <c r="J94" s="36">
        <f>SUMIFS(СВЦЭМ!$D$39:$D$782,СВЦЭМ!$A$39:$A$782,$A94,СВЦЭМ!$B$39:$B$782,J$83)+'СЕТ СН'!$H$11+СВЦЭМ!$D$10+'СЕТ СН'!$H$6-'СЕТ СН'!$H$23</f>
        <v>1252.70344656</v>
      </c>
      <c r="K94" s="36">
        <f>SUMIFS(СВЦЭМ!$D$39:$D$782,СВЦЭМ!$A$39:$A$782,$A94,СВЦЭМ!$B$39:$B$782,K$83)+'СЕТ СН'!$H$11+СВЦЭМ!$D$10+'СЕТ СН'!$H$6-'СЕТ СН'!$H$23</f>
        <v>1244.7056722900002</v>
      </c>
      <c r="L94" s="36">
        <f>SUMIFS(СВЦЭМ!$D$39:$D$782,СВЦЭМ!$A$39:$A$782,$A94,СВЦЭМ!$B$39:$B$782,L$83)+'СЕТ СН'!$H$11+СВЦЭМ!$D$10+'СЕТ СН'!$H$6-'СЕТ СН'!$H$23</f>
        <v>1254.2257607900001</v>
      </c>
      <c r="M94" s="36">
        <f>SUMIFS(СВЦЭМ!$D$39:$D$782,СВЦЭМ!$A$39:$A$782,$A94,СВЦЭМ!$B$39:$B$782,M$83)+'СЕТ СН'!$H$11+СВЦЭМ!$D$10+'СЕТ СН'!$H$6-'СЕТ СН'!$H$23</f>
        <v>1319.8525090000001</v>
      </c>
      <c r="N94" s="36">
        <f>SUMIFS(СВЦЭМ!$D$39:$D$782,СВЦЭМ!$A$39:$A$782,$A94,СВЦЭМ!$B$39:$B$782,N$83)+'СЕТ СН'!$H$11+СВЦЭМ!$D$10+'СЕТ СН'!$H$6-'СЕТ СН'!$H$23</f>
        <v>1371.8376768800001</v>
      </c>
      <c r="O94" s="36">
        <f>SUMIFS(СВЦЭМ!$D$39:$D$782,СВЦЭМ!$A$39:$A$782,$A94,СВЦЭМ!$B$39:$B$782,O$83)+'СЕТ СН'!$H$11+СВЦЭМ!$D$10+'СЕТ СН'!$H$6-'СЕТ СН'!$H$23</f>
        <v>1393.7626810900001</v>
      </c>
      <c r="P94" s="36">
        <f>SUMIFS(СВЦЭМ!$D$39:$D$782,СВЦЭМ!$A$39:$A$782,$A94,СВЦЭМ!$B$39:$B$782,P$83)+'СЕТ СН'!$H$11+СВЦЭМ!$D$10+'СЕТ СН'!$H$6-'СЕТ СН'!$H$23</f>
        <v>1404.2109704300001</v>
      </c>
      <c r="Q94" s="36">
        <f>SUMIFS(СВЦЭМ!$D$39:$D$782,СВЦЭМ!$A$39:$A$782,$A94,СВЦЭМ!$B$39:$B$782,Q$83)+'СЕТ СН'!$H$11+СВЦЭМ!$D$10+'СЕТ СН'!$H$6-'СЕТ СН'!$H$23</f>
        <v>1393.9485373300001</v>
      </c>
      <c r="R94" s="36">
        <f>SUMIFS(СВЦЭМ!$D$39:$D$782,СВЦЭМ!$A$39:$A$782,$A94,СВЦЭМ!$B$39:$B$782,R$83)+'СЕТ СН'!$H$11+СВЦЭМ!$D$10+'СЕТ СН'!$H$6-'СЕТ СН'!$H$23</f>
        <v>1361.6020778</v>
      </c>
      <c r="S94" s="36">
        <f>SUMIFS(СВЦЭМ!$D$39:$D$782,СВЦЭМ!$A$39:$A$782,$A94,СВЦЭМ!$B$39:$B$782,S$83)+'СЕТ СН'!$H$11+СВЦЭМ!$D$10+'СЕТ СН'!$H$6-'СЕТ СН'!$H$23</f>
        <v>1316.9279269900001</v>
      </c>
      <c r="T94" s="36">
        <f>SUMIFS(СВЦЭМ!$D$39:$D$782,СВЦЭМ!$A$39:$A$782,$A94,СВЦЭМ!$B$39:$B$782,T$83)+'СЕТ СН'!$H$11+СВЦЭМ!$D$10+'СЕТ СН'!$H$6-'СЕТ СН'!$H$23</f>
        <v>1254.2386836300002</v>
      </c>
      <c r="U94" s="36">
        <f>SUMIFS(СВЦЭМ!$D$39:$D$782,СВЦЭМ!$A$39:$A$782,$A94,СВЦЭМ!$B$39:$B$782,U$83)+'СЕТ СН'!$H$11+СВЦЭМ!$D$10+'СЕТ СН'!$H$6-'СЕТ СН'!$H$23</f>
        <v>1246.9077998600001</v>
      </c>
      <c r="V94" s="36">
        <f>SUMIFS(СВЦЭМ!$D$39:$D$782,СВЦЭМ!$A$39:$A$782,$A94,СВЦЭМ!$B$39:$B$782,V$83)+'СЕТ СН'!$H$11+СВЦЭМ!$D$10+'СЕТ СН'!$H$6-'СЕТ СН'!$H$23</f>
        <v>1259.46351817</v>
      </c>
      <c r="W94" s="36">
        <f>SUMIFS(СВЦЭМ!$D$39:$D$782,СВЦЭМ!$A$39:$A$782,$A94,СВЦЭМ!$B$39:$B$782,W$83)+'СЕТ СН'!$H$11+СВЦЭМ!$D$10+'СЕТ СН'!$H$6-'СЕТ СН'!$H$23</f>
        <v>1289.0029008000001</v>
      </c>
      <c r="X94" s="36">
        <f>SUMIFS(СВЦЭМ!$D$39:$D$782,СВЦЭМ!$A$39:$A$782,$A94,СВЦЭМ!$B$39:$B$782,X$83)+'СЕТ СН'!$H$11+СВЦЭМ!$D$10+'СЕТ СН'!$H$6-'СЕТ СН'!$H$23</f>
        <v>1304.8846221700001</v>
      </c>
      <c r="Y94" s="36">
        <f>SUMIFS(СВЦЭМ!$D$39:$D$782,СВЦЭМ!$A$39:$A$782,$A94,СВЦЭМ!$B$39:$B$782,Y$83)+'СЕТ СН'!$H$11+СВЦЭМ!$D$10+'СЕТ СН'!$H$6-'СЕТ СН'!$H$23</f>
        <v>1329.92618214</v>
      </c>
    </row>
    <row r="95" spans="1:27" ht="15.75" x14ac:dyDescent="0.2">
      <c r="A95" s="35">
        <f t="shared" si="2"/>
        <v>44632</v>
      </c>
      <c r="B95" s="36">
        <f>SUMIFS(СВЦЭМ!$D$39:$D$782,СВЦЭМ!$A$39:$A$782,$A95,СВЦЭМ!$B$39:$B$782,B$83)+'СЕТ СН'!$H$11+СВЦЭМ!$D$10+'СЕТ СН'!$H$6-'СЕТ СН'!$H$23</f>
        <v>1316.5570701700001</v>
      </c>
      <c r="C95" s="36">
        <f>SUMIFS(СВЦЭМ!$D$39:$D$782,СВЦЭМ!$A$39:$A$782,$A95,СВЦЭМ!$B$39:$B$782,C$83)+'СЕТ СН'!$H$11+СВЦЭМ!$D$10+'СЕТ СН'!$H$6-'СЕТ СН'!$H$23</f>
        <v>1389.8472847200001</v>
      </c>
      <c r="D95" s="36">
        <f>SUMIFS(СВЦЭМ!$D$39:$D$782,СВЦЭМ!$A$39:$A$782,$A95,СВЦЭМ!$B$39:$B$782,D$83)+'СЕТ СН'!$H$11+СВЦЭМ!$D$10+'СЕТ СН'!$H$6-'СЕТ СН'!$H$23</f>
        <v>1446.1514217199999</v>
      </c>
      <c r="E95" s="36">
        <f>SUMIFS(СВЦЭМ!$D$39:$D$782,СВЦЭМ!$A$39:$A$782,$A95,СВЦЭМ!$B$39:$B$782,E$83)+'СЕТ СН'!$H$11+СВЦЭМ!$D$10+'СЕТ СН'!$H$6-'СЕТ СН'!$H$23</f>
        <v>1471.3643507900001</v>
      </c>
      <c r="F95" s="36">
        <f>SUMIFS(СВЦЭМ!$D$39:$D$782,СВЦЭМ!$A$39:$A$782,$A95,СВЦЭМ!$B$39:$B$782,F$83)+'СЕТ СН'!$H$11+СВЦЭМ!$D$10+'СЕТ СН'!$H$6-'СЕТ СН'!$H$23</f>
        <v>1475.99407165</v>
      </c>
      <c r="G95" s="36">
        <f>SUMIFS(СВЦЭМ!$D$39:$D$782,СВЦЭМ!$A$39:$A$782,$A95,СВЦЭМ!$B$39:$B$782,G$83)+'СЕТ СН'!$H$11+СВЦЭМ!$D$10+'СЕТ СН'!$H$6-'СЕТ СН'!$H$23</f>
        <v>1472.0986994699999</v>
      </c>
      <c r="H95" s="36">
        <f>SUMIFS(СВЦЭМ!$D$39:$D$782,СВЦЭМ!$A$39:$A$782,$A95,СВЦЭМ!$B$39:$B$782,H$83)+'СЕТ СН'!$H$11+СВЦЭМ!$D$10+'СЕТ СН'!$H$6-'СЕТ СН'!$H$23</f>
        <v>1434.76558318</v>
      </c>
      <c r="I95" s="36">
        <f>SUMIFS(СВЦЭМ!$D$39:$D$782,СВЦЭМ!$A$39:$A$782,$A95,СВЦЭМ!$B$39:$B$782,I$83)+'СЕТ СН'!$H$11+СВЦЭМ!$D$10+'СЕТ СН'!$H$6-'СЕТ СН'!$H$23</f>
        <v>1346.8443525800001</v>
      </c>
      <c r="J95" s="36">
        <f>SUMIFS(СВЦЭМ!$D$39:$D$782,СВЦЭМ!$A$39:$A$782,$A95,СВЦЭМ!$B$39:$B$782,J$83)+'СЕТ СН'!$H$11+СВЦЭМ!$D$10+'СЕТ СН'!$H$6-'СЕТ СН'!$H$23</f>
        <v>1265.7903155700001</v>
      </c>
      <c r="K95" s="36">
        <f>SUMIFS(СВЦЭМ!$D$39:$D$782,СВЦЭМ!$A$39:$A$782,$A95,СВЦЭМ!$B$39:$B$782,K$83)+'СЕТ СН'!$H$11+СВЦЭМ!$D$10+'СЕТ СН'!$H$6-'СЕТ СН'!$H$23</f>
        <v>1251.9553968499999</v>
      </c>
      <c r="L95" s="36">
        <f>SUMIFS(СВЦЭМ!$D$39:$D$782,СВЦЭМ!$A$39:$A$782,$A95,СВЦЭМ!$B$39:$B$782,L$83)+'СЕТ СН'!$H$11+СВЦЭМ!$D$10+'СЕТ СН'!$H$6-'СЕТ СН'!$H$23</f>
        <v>1249.79966743</v>
      </c>
      <c r="M95" s="36">
        <f>SUMIFS(СВЦЭМ!$D$39:$D$782,СВЦЭМ!$A$39:$A$782,$A95,СВЦЭМ!$B$39:$B$782,M$83)+'СЕТ СН'!$H$11+СВЦЭМ!$D$10+'СЕТ СН'!$H$6-'СЕТ СН'!$H$23</f>
        <v>1305.46106489</v>
      </c>
      <c r="N95" s="36">
        <f>SUMIFS(СВЦЭМ!$D$39:$D$782,СВЦЭМ!$A$39:$A$782,$A95,СВЦЭМ!$B$39:$B$782,N$83)+'СЕТ СН'!$H$11+СВЦЭМ!$D$10+'СЕТ СН'!$H$6-'СЕТ СН'!$H$23</f>
        <v>1353.5735358900001</v>
      </c>
      <c r="O95" s="36">
        <f>SUMIFS(СВЦЭМ!$D$39:$D$782,СВЦЭМ!$A$39:$A$782,$A95,СВЦЭМ!$B$39:$B$782,O$83)+'СЕТ СН'!$H$11+СВЦЭМ!$D$10+'СЕТ СН'!$H$6-'СЕТ СН'!$H$23</f>
        <v>1405.84201136</v>
      </c>
      <c r="P95" s="36">
        <f>SUMIFS(СВЦЭМ!$D$39:$D$782,СВЦЭМ!$A$39:$A$782,$A95,СВЦЭМ!$B$39:$B$782,P$83)+'СЕТ СН'!$H$11+СВЦЭМ!$D$10+'СЕТ СН'!$H$6-'СЕТ СН'!$H$23</f>
        <v>1420.5601831700001</v>
      </c>
      <c r="Q95" s="36">
        <f>SUMIFS(СВЦЭМ!$D$39:$D$782,СВЦЭМ!$A$39:$A$782,$A95,СВЦЭМ!$B$39:$B$782,Q$83)+'СЕТ СН'!$H$11+СВЦЭМ!$D$10+'СЕТ СН'!$H$6-'СЕТ СН'!$H$23</f>
        <v>1397.23328139</v>
      </c>
      <c r="R95" s="36">
        <f>SUMIFS(СВЦЭМ!$D$39:$D$782,СВЦЭМ!$A$39:$A$782,$A95,СВЦЭМ!$B$39:$B$782,R$83)+'СЕТ СН'!$H$11+СВЦЭМ!$D$10+'СЕТ СН'!$H$6-'СЕТ СН'!$H$23</f>
        <v>1361.75977431</v>
      </c>
      <c r="S95" s="36">
        <f>SUMIFS(СВЦЭМ!$D$39:$D$782,СВЦЭМ!$A$39:$A$782,$A95,СВЦЭМ!$B$39:$B$782,S$83)+'СЕТ СН'!$H$11+СВЦЭМ!$D$10+'СЕТ СН'!$H$6-'СЕТ СН'!$H$23</f>
        <v>1314.9992607500001</v>
      </c>
      <c r="T95" s="36">
        <f>SUMIFS(СВЦЭМ!$D$39:$D$782,СВЦЭМ!$A$39:$A$782,$A95,СВЦЭМ!$B$39:$B$782,T$83)+'СЕТ СН'!$H$11+СВЦЭМ!$D$10+'СЕТ СН'!$H$6-'СЕТ СН'!$H$23</f>
        <v>1272.26117727</v>
      </c>
      <c r="U95" s="36">
        <f>SUMIFS(СВЦЭМ!$D$39:$D$782,СВЦЭМ!$A$39:$A$782,$A95,СВЦЭМ!$B$39:$B$782,U$83)+'СЕТ СН'!$H$11+СВЦЭМ!$D$10+'СЕТ СН'!$H$6-'СЕТ СН'!$H$23</f>
        <v>1244.58315139</v>
      </c>
      <c r="V95" s="36">
        <f>SUMIFS(СВЦЭМ!$D$39:$D$782,СВЦЭМ!$A$39:$A$782,$A95,СВЦЭМ!$B$39:$B$782,V$83)+'СЕТ СН'!$H$11+СВЦЭМ!$D$10+'СЕТ СН'!$H$6-'СЕТ СН'!$H$23</f>
        <v>1255.85114245</v>
      </c>
      <c r="W95" s="36">
        <f>SUMIFS(СВЦЭМ!$D$39:$D$782,СВЦЭМ!$A$39:$A$782,$A95,СВЦЭМ!$B$39:$B$782,W$83)+'СЕТ СН'!$H$11+СВЦЭМ!$D$10+'СЕТ СН'!$H$6-'СЕТ СН'!$H$23</f>
        <v>1276.05428317</v>
      </c>
      <c r="X95" s="36">
        <f>SUMIFS(СВЦЭМ!$D$39:$D$782,СВЦЭМ!$A$39:$A$782,$A95,СВЦЭМ!$B$39:$B$782,X$83)+'СЕТ СН'!$H$11+СВЦЭМ!$D$10+'СЕТ СН'!$H$6-'СЕТ СН'!$H$23</f>
        <v>1296.5686612700001</v>
      </c>
      <c r="Y95" s="36">
        <f>SUMIFS(СВЦЭМ!$D$39:$D$782,СВЦЭМ!$A$39:$A$782,$A95,СВЦЭМ!$B$39:$B$782,Y$83)+'СЕТ СН'!$H$11+СВЦЭМ!$D$10+'СЕТ СН'!$H$6-'СЕТ СН'!$H$23</f>
        <v>1329.9134411499999</v>
      </c>
    </row>
    <row r="96" spans="1:27" ht="15.75" x14ac:dyDescent="0.2">
      <c r="A96" s="35">
        <f t="shared" si="2"/>
        <v>44633</v>
      </c>
      <c r="B96" s="36">
        <f>SUMIFS(СВЦЭМ!$D$39:$D$782,СВЦЭМ!$A$39:$A$782,$A96,СВЦЭМ!$B$39:$B$782,B$83)+'СЕТ СН'!$H$11+СВЦЭМ!$D$10+'СЕТ СН'!$H$6-'СЕТ СН'!$H$23</f>
        <v>1344.7178641600001</v>
      </c>
      <c r="C96" s="36">
        <f>SUMIFS(СВЦЭМ!$D$39:$D$782,СВЦЭМ!$A$39:$A$782,$A96,СВЦЭМ!$B$39:$B$782,C$83)+'СЕТ СН'!$H$11+СВЦЭМ!$D$10+'СЕТ СН'!$H$6-'СЕТ СН'!$H$23</f>
        <v>1400.0716666600001</v>
      </c>
      <c r="D96" s="36">
        <f>SUMIFS(СВЦЭМ!$D$39:$D$782,СВЦЭМ!$A$39:$A$782,$A96,СВЦЭМ!$B$39:$B$782,D$83)+'СЕТ СН'!$H$11+СВЦЭМ!$D$10+'СЕТ СН'!$H$6-'СЕТ СН'!$H$23</f>
        <v>1449.1459092600001</v>
      </c>
      <c r="E96" s="36">
        <f>SUMIFS(СВЦЭМ!$D$39:$D$782,СВЦЭМ!$A$39:$A$782,$A96,СВЦЭМ!$B$39:$B$782,E$83)+'СЕТ СН'!$H$11+СВЦЭМ!$D$10+'СЕТ СН'!$H$6-'СЕТ СН'!$H$23</f>
        <v>1476.52997974</v>
      </c>
      <c r="F96" s="36">
        <f>SUMIFS(СВЦЭМ!$D$39:$D$782,СВЦЭМ!$A$39:$A$782,$A96,СВЦЭМ!$B$39:$B$782,F$83)+'СЕТ СН'!$H$11+СВЦЭМ!$D$10+'СЕТ СН'!$H$6-'СЕТ СН'!$H$23</f>
        <v>1504.18939273</v>
      </c>
      <c r="G96" s="36">
        <f>SUMIFS(СВЦЭМ!$D$39:$D$782,СВЦЭМ!$A$39:$A$782,$A96,СВЦЭМ!$B$39:$B$782,G$83)+'СЕТ СН'!$H$11+СВЦЭМ!$D$10+'СЕТ СН'!$H$6-'СЕТ СН'!$H$23</f>
        <v>1499.5141337</v>
      </c>
      <c r="H96" s="36">
        <f>SUMIFS(СВЦЭМ!$D$39:$D$782,СВЦЭМ!$A$39:$A$782,$A96,СВЦЭМ!$B$39:$B$782,H$83)+'СЕТ СН'!$H$11+СВЦЭМ!$D$10+'СЕТ СН'!$H$6-'СЕТ СН'!$H$23</f>
        <v>1466.1169724000001</v>
      </c>
      <c r="I96" s="36">
        <f>SUMIFS(СВЦЭМ!$D$39:$D$782,СВЦЭМ!$A$39:$A$782,$A96,СВЦЭМ!$B$39:$B$782,I$83)+'СЕТ СН'!$H$11+СВЦЭМ!$D$10+'СЕТ СН'!$H$6-'СЕТ СН'!$H$23</f>
        <v>1381.53639527</v>
      </c>
      <c r="J96" s="36">
        <f>SUMIFS(СВЦЭМ!$D$39:$D$782,СВЦЭМ!$A$39:$A$782,$A96,СВЦЭМ!$B$39:$B$782,J$83)+'СЕТ СН'!$H$11+СВЦЭМ!$D$10+'СЕТ СН'!$H$6-'СЕТ СН'!$H$23</f>
        <v>1310.3631196700001</v>
      </c>
      <c r="K96" s="36">
        <f>SUMIFS(СВЦЭМ!$D$39:$D$782,СВЦЭМ!$A$39:$A$782,$A96,СВЦЭМ!$B$39:$B$782,K$83)+'СЕТ СН'!$H$11+СВЦЭМ!$D$10+'СЕТ СН'!$H$6-'СЕТ СН'!$H$23</f>
        <v>1273.6149978999999</v>
      </c>
      <c r="L96" s="36">
        <f>SUMIFS(СВЦЭМ!$D$39:$D$782,СВЦЭМ!$A$39:$A$782,$A96,СВЦЭМ!$B$39:$B$782,L$83)+'СЕТ СН'!$H$11+СВЦЭМ!$D$10+'СЕТ СН'!$H$6-'СЕТ СН'!$H$23</f>
        <v>1271.8216388000001</v>
      </c>
      <c r="M96" s="36">
        <f>SUMIFS(СВЦЭМ!$D$39:$D$782,СВЦЭМ!$A$39:$A$782,$A96,СВЦЭМ!$B$39:$B$782,M$83)+'СЕТ СН'!$H$11+СВЦЭМ!$D$10+'СЕТ СН'!$H$6-'СЕТ СН'!$H$23</f>
        <v>1316.94567594</v>
      </c>
      <c r="N96" s="36">
        <f>SUMIFS(СВЦЭМ!$D$39:$D$782,СВЦЭМ!$A$39:$A$782,$A96,СВЦЭМ!$B$39:$B$782,N$83)+'СЕТ СН'!$H$11+СВЦЭМ!$D$10+'СЕТ СН'!$H$6-'СЕТ СН'!$H$23</f>
        <v>1349.3544271400001</v>
      </c>
      <c r="O96" s="36">
        <f>SUMIFS(СВЦЭМ!$D$39:$D$782,СВЦЭМ!$A$39:$A$782,$A96,СВЦЭМ!$B$39:$B$782,O$83)+'СЕТ СН'!$H$11+СВЦЭМ!$D$10+'СЕТ СН'!$H$6-'СЕТ СН'!$H$23</f>
        <v>1385.41389073</v>
      </c>
      <c r="P96" s="36">
        <f>SUMIFS(СВЦЭМ!$D$39:$D$782,СВЦЭМ!$A$39:$A$782,$A96,СВЦЭМ!$B$39:$B$782,P$83)+'СЕТ СН'!$H$11+СВЦЭМ!$D$10+'СЕТ СН'!$H$6-'СЕТ СН'!$H$23</f>
        <v>1403.5858944199999</v>
      </c>
      <c r="Q96" s="36">
        <f>SUMIFS(СВЦЭМ!$D$39:$D$782,СВЦЭМ!$A$39:$A$782,$A96,СВЦЭМ!$B$39:$B$782,Q$83)+'СЕТ СН'!$H$11+СВЦЭМ!$D$10+'СЕТ СН'!$H$6-'СЕТ СН'!$H$23</f>
        <v>1375.5115297899999</v>
      </c>
      <c r="R96" s="36">
        <f>SUMIFS(СВЦЭМ!$D$39:$D$782,СВЦЭМ!$A$39:$A$782,$A96,СВЦЭМ!$B$39:$B$782,R$83)+'СЕТ СН'!$H$11+СВЦЭМ!$D$10+'СЕТ СН'!$H$6-'СЕТ СН'!$H$23</f>
        <v>1343.98080742</v>
      </c>
      <c r="S96" s="36">
        <f>SUMIFS(СВЦЭМ!$D$39:$D$782,СВЦЭМ!$A$39:$A$782,$A96,СВЦЭМ!$B$39:$B$782,S$83)+'СЕТ СН'!$H$11+СВЦЭМ!$D$10+'СЕТ СН'!$H$6-'СЕТ СН'!$H$23</f>
        <v>1302.66505287</v>
      </c>
      <c r="T96" s="36">
        <f>SUMIFS(СВЦЭМ!$D$39:$D$782,СВЦЭМ!$A$39:$A$782,$A96,СВЦЭМ!$B$39:$B$782,T$83)+'СЕТ СН'!$H$11+СВЦЭМ!$D$10+'СЕТ СН'!$H$6-'СЕТ СН'!$H$23</f>
        <v>1258.52867786</v>
      </c>
      <c r="U96" s="36">
        <f>SUMIFS(СВЦЭМ!$D$39:$D$782,СВЦЭМ!$A$39:$A$782,$A96,СВЦЭМ!$B$39:$B$782,U$83)+'СЕТ СН'!$H$11+СВЦЭМ!$D$10+'СЕТ СН'!$H$6-'СЕТ СН'!$H$23</f>
        <v>1241.34261483</v>
      </c>
      <c r="V96" s="36">
        <f>SUMIFS(СВЦЭМ!$D$39:$D$782,СВЦЭМ!$A$39:$A$782,$A96,СВЦЭМ!$B$39:$B$782,V$83)+'СЕТ СН'!$H$11+СВЦЭМ!$D$10+'СЕТ СН'!$H$6-'СЕТ СН'!$H$23</f>
        <v>1238.69897754</v>
      </c>
      <c r="W96" s="36">
        <f>SUMIFS(СВЦЭМ!$D$39:$D$782,СВЦЭМ!$A$39:$A$782,$A96,СВЦЭМ!$B$39:$B$782,W$83)+'СЕТ СН'!$H$11+СВЦЭМ!$D$10+'СЕТ СН'!$H$6-'СЕТ СН'!$H$23</f>
        <v>1250.6293008900002</v>
      </c>
      <c r="X96" s="36">
        <f>SUMIFS(СВЦЭМ!$D$39:$D$782,СВЦЭМ!$A$39:$A$782,$A96,СВЦЭМ!$B$39:$B$782,X$83)+'СЕТ СН'!$H$11+СВЦЭМ!$D$10+'СЕТ СН'!$H$6-'СЕТ СН'!$H$23</f>
        <v>1278.8562523800001</v>
      </c>
      <c r="Y96" s="36">
        <f>SUMIFS(СВЦЭМ!$D$39:$D$782,СВЦЭМ!$A$39:$A$782,$A96,СВЦЭМ!$B$39:$B$782,Y$83)+'СЕТ СН'!$H$11+СВЦЭМ!$D$10+'СЕТ СН'!$H$6-'СЕТ СН'!$H$23</f>
        <v>1297.6292325300001</v>
      </c>
    </row>
    <row r="97" spans="1:25" ht="15.75" x14ac:dyDescent="0.2">
      <c r="A97" s="35">
        <f t="shared" si="2"/>
        <v>44634</v>
      </c>
      <c r="B97" s="36">
        <f>SUMIFS(СВЦЭМ!$D$39:$D$782,СВЦЭМ!$A$39:$A$782,$A97,СВЦЭМ!$B$39:$B$782,B$83)+'СЕТ СН'!$H$11+СВЦЭМ!$D$10+'СЕТ СН'!$H$6-'СЕТ СН'!$H$23</f>
        <v>1343.3870551699999</v>
      </c>
      <c r="C97" s="36">
        <f>SUMIFS(СВЦЭМ!$D$39:$D$782,СВЦЭМ!$A$39:$A$782,$A97,СВЦЭМ!$B$39:$B$782,C$83)+'СЕТ СН'!$H$11+СВЦЭМ!$D$10+'СЕТ СН'!$H$6-'СЕТ СН'!$H$23</f>
        <v>1386.67659828</v>
      </c>
      <c r="D97" s="36">
        <f>SUMIFS(СВЦЭМ!$D$39:$D$782,СВЦЭМ!$A$39:$A$782,$A97,СВЦЭМ!$B$39:$B$782,D$83)+'СЕТ СН'!$H$11+СВЦЭМ!$D$10+'СЕТ СН'!$H$6-'СЕТ СН'!$H$23</f>
        <v>1442.860383</v>
      </c>
      <c r="E97" s="36">
        <f>SUMIFS(СВЦЭМ!$D$39:$D$782,СВЦЭМ!$A$39:$A$782,$A97,СВЦЭМ!$B$39:$B$782,E$83)+'СЕТ СН'!$H$11+СВЦЭМ!$D$10+'СЕТ СН'!$H$6-'СЕТ СН'!$H$23</f>
        <v>1465.70274933</v>
      </c>
      <c r="F97" s="36">
        <f>SUMIFS(СВЦЭМ!$D$39:$D$782,СВЦЭМ!$A$39:$A$782,$A97,СВЦЭМ!$B$39:$B$782,F$83)+'СЕТ СН'!$H$11+СВЦЭМ!$D$10+'СЕТ СН'!$H$6-'СЕТ СН'!$H$23</f>
        <v>1471.0132721699999</v>
      </c>
      <c r="G97" s="36">
        <f>SUMIFS(СВЦЭМ!$D$39:$D$782,СВЦЭМ!$A$39:$A$782,$A97,СВЦЭМ!$B$39:$B$782,G$83)+'СЕТ СН'!$H$11+СВЦЭМ!$D$10+'СЕТ СН'!$H$6-'СЕТ СН'!$H$23</f>
        <v>1423.3088635500001</v>
      </c>
      <c r="H97" s="36">
        <f>SUMIFS(СВЦЭМ!$D$39:$D$782,СВЦЭМ!$A$39:$A$782,$A97,СВЦЭМ!$B$39:$B$782,H$83)+'СЕТ СН'!$H$11+СВЦЭМ!$D$10+'СЕТ СН'!$H$6-'СЕТ СН'!$H$23</f>
        <v>1380.42537477</v>
      </c>
      <c r="I97" s="36">
        <f>SUMIFS(СВЦЭМ!$D$39:$D$782,СВЦЭМ!$A$39:$A$782,$A97,СВЦЭМ!$B$39:$B$782,I$83)+'СЕТ СН'!$H$11+СВЦЭМ!$D$10+'СЕТ СН'!$H$6-'СЕТ СН'!$H$23</f>
        <v>1304.3248648599999</v>
      </c>
      <c r="J97" s="36">
        <f>SUMIFS(СВЦЭМ!$D$39:$D$782,СВЦЭМ!$A$39:$A$782,$A97,СВЦЭМ!$B$39:$B$782,J$83)+'СЕТ СН'!$H$11+СВЦЭМ!$D$10+'СЕТ СН'!$H$6-'СЕТ СН'!$H$23</f>
        <v>1282.98542617</v>
      </c>
      <c r="K97" s="36">
        <f>SUMIFS(СВЦЭМ!$D$39:$D$782,СВЦЭМ!$A$39:$A$782,$A97,СВЦЭМ!$B$39:$B$782,K$83)+'СЕТ СН'!$H$11+СВЦЭМ!$D$10+'СЕТ СН'!$H$6-'СЕТ СН'!$H$23</f>
        <v>1270.8888499500001</v>
      </c>
      <c r="L97" s="36">
        <f>SUMIFS(СВЦЭМ!$D$39:$D$782,СВЦЭМ!$A$39:$A$782,$A97,СВЦЭМ!$B$39:$B$782,L$83)+'СЕТ СН'!$H$11+СВЦЭМ!$D$10+'СЕТ СН'!$H$6-'СЕТ СН'!$H$23</f>
        <v>1274.74402538</v>
      </c>
      <c r="M97" s="36">
        <f>SUMIFS(СВЦЭМ!$D$39:$D$782,СВЦЭМ!$A$39:$A$782,$A97,СВЦЭМ!$B$39:$B$782,M$83)+'СЕТ СН'!$H$11+СВЦЭМ!$D$10+'СЕТ СН'!$H$6-'СЕТ СН'!$H$23</f>
        <v>1312.7734222500001</v>
      </c>
      <c r="N97" s="36">
        <f>SUMIFS(СВЦЭМ!$D$39:$D$782,СВЦЭМ!$A$39:$A$782,$A97,СВЦЭМ!$B$39:$B$782,N$83)+'СЕТ СН'!$H$11+СВЦЭМ!$D$10+'СЕТ СН'!$H$6-'СЕТ СН'!$H$23</f>
        <v>1349.21204644</v>
      </c>
      <c r="O97" s="36">
        <f>SUMIFS(СВЦЭМ!$D$39:$D$782,СВЦЭМ!$A$39:$A$782,$A97,СВЦЭМ!$B$39:$B$782,O$83)+'СЕТ СН'!$H$11+СВЦЭМ!$D$10+'СЕТ СН'!$H$6-'СЕТ СН'!$H$23</f>
        <v>1378.33092354</v>
      </c>
      <c r="P97" s="36">
        <f>SUMIFS(СВЦЭМ!$D$39:$D$782,СВЦЭМ!$A$39:$A$782,$A97,СВЦЭМ!$B$39:$B$782,P$83)+'СЕТ СН'!$H$11+СВЦЭМ!$D$10+'СЕТ СН'!$H$6-'СЕТ СН'!$H$23</f>
        <v>1381.6690468500001</v>
      </c>
      <c r="Q97" s="36">
        <f>SUMIFS(СВЦЭМ!$D$39:$D$782,СВЦЭМ!$A$39:$A$782,$A97,СВЦЭМ!$B$39:$B$782,Q$83)+'СЕТ СН'!$H$11+СВЦЭМ!$D$10+'СЕТ СН'!$H$6-'СЕТ СН'!$H$23</f>
        <v>1357.5550583199999</v>
      </c>
      <c r="R97" s="36">
        <f>SUMIFS(СВЦЭМ!$D$39:$D$782,СВЦЭМ!$A$39:$A$782,$A97,СВЦЭМ!$B$39:$B$782,R$83)+'СЕТ СН'!$H$11+СВЦЭМ!$D$10+'СЕТ СН'!$H$6-'СЕТ СН'!$H$23</f>
        <v>1326.8021626100001</v>
      </c>
      <c r="S97" s="36">
        <f>SUMIFS(СВЦЭМ!$D$39:$D$782,СВЦЭМ!$A$39:$A$782,$A97,СВЦЭМ!$B$39:$B$782,S$83)+'СЕТ СН'!$H$11+СВЦЭМ!$D$10+'СЕТ СН'!$H$6-'СЕТ СН'!$H$23</f>
        <v>1294.8116408999999</v>
      </c>
      <c r="T97" s="36">
        <f>SUMIFS(СВЦЭМ!$D$39:$D$782,СВЦЭМ!$A$39:$A$782,$A97,СВЦЭМ!$B$39:$B$782,T$83)+'СЕТ СН'!$H$11+СВЦЭМ!$D$10+'СЕТ СН'!$H$6-'СЕТ СН'!$H$23</f>
        <v>1261.03028976</v>
      </c>
      <c r="U97" s="36">
        <f>SUMIFS(СВЦЭМ!$D$39:$D$782,СВЦЭМ!$A$39:$A$782,$A97,СВЦЭМ!$B$39:$B$782,U$83)+'СЕТ СН'!$H$11+СВЦЭМ!$D$10+'СЕТ СН'!$H$6-'СЕТ СН'!$H$23</f>
        <v>1252.96868614</v>
      </c>
      <c r="V97" s="36">
        <f>SUMIFS(СВЦЭМ!$D$39:$D$782,СВЦЭМ!$A$39:$A$782,$A97,СВЦЭМ!$B$39:$B$782,V$83)+'СЕТ СН'!$H$11+СВЦЭМ!$D$10+'СЕТ СН'!$H$6-'СЕТ СН'!$H$23</f>
        <v>1258.5960668500002</v>
      </c>
      <c r="W97" s="36">
        <f>SUMIFS(СВЦЭМ!$D$39:$D$782,СВЦЭМ!$A$39:$A$782,$A97,СВЦЭМ!$B$39:$B$782,W$83)+'СЕТ СН'!$H$11+СВЦЭМ!$D$10+'СЕТ СН'!$H$6-'СЕТ СН'!$H$23</f>
        <v>1260.6889039</v>
      </c>
      <c r="X97" s="36">
        <f>SUMIFS(СВЦЭМ!$D$39:$D$782,СВЦЭМ!$A$39:$A$782,$A97,СВЦЭМ!$B$39:$B$782,X$83)+'СЕТ СН'!$H$11+СВЦЭМ!$D$10+'СЕТ СН'!$H$6-'СЕТ СН'!$H$23</f>
        <v>1298.7455583999999</v>
      </c>
      <c r="Y97" s="36">
        <f>SUMIFS(СВЦЭМ!$D$39:$D$782,СВЦЭМ!$A$39:$A$782,$A97,СВЦЭМ!$B$39:$B$782,Y$83)+'СЕТ СН'!$H$11+СВЦЭМ!$D$10+'СЕТ СН'!$H$6-'СЕТ СН'!$H$23</f>
        <v>1334.6202743599999</v>
      </c>
    </row>
    <row r="98" spans="1:25" ht="15.75" x14ac:dyDescent="0.2">
      <c r="A98" s="35">
        <f t="shared" si="2"/>
        <v>44635</v>
      </c>
      <c r="B98" s="36">
        <f>SUMIFS(СВЦЭМ!$D$39:$D$782,СВЦЭМ!$A$39:$A$782,$A98,СВЦЭМ!$B$39:$B$782,B$83)+'СЕТ СН'!$H$11+СВЦЭМ!$D$10+'СЕТ СН'!$H$6-'СЕТ СН'!$H$23</f>
        <v>1356.06334636</v>
      </c>
      <c r="C98" s="36">
        <f>SUMIFS(СВЦЭМ!$D$39:$D$782,СВЦЭМ!$A$39:$A$782,$A98,СВЦЭМ!$B$39:$B$782,C$83)+'СЕТ СН'!$H$11+СВЦЭМ!$D$10+'СЕТ СН'!$H$6-'СЕТ СН'!$H$23</f>
        <v>1401.00443619</v>
      </c>
      <c r="D98" s="36">
        <f>SUMIFS(СВЦЭМ!$D$39:$D$782,СВЦЭМ!$A$39:$A$782,$A98,СВЦЭМ!$B$39:$B$782,D$83)+'СЕТ СН'!$H$11+СВЦЭМ!$D$10+'СЕТ СН'!$H$6-'СЕТ СН'!$H$23</f>
        <v>1453.1482289800001</v>
      </c>
      <c r="E98" s="36">
        <f>SUMIFS(СВЦЭМ!$D$39:$D$782,СВЦЭМ!$A$39:$A$782,$A98,СВЦЭМ!$B$39:$B$782,E$83)+'СЕТ СН'!$H$11+СВЦЭМ!$D$10+'СЕТ СН'!$H$6-'СЕТ СН'!$H$23</f>
        <v>1471.0766148800001</v>
      </c>
      <c r="F98" s="36">
        <f>SUMIFS(СВЦЭМ!$D$39:$D$782,СВЦЭМ!$A$39:$A$782,$A98,СВЦЭМ!$B$39:$B$782,F$83)+'СЕТ СН'!$H$11+СВЦЭМ!$D$10+'СЕТ СН'!$H$6-'СЕТ СН'!$H$23</f>
        <v>1476.9660946900001</v>
      </c>
      <c r="G98" s="36">
        <f>SUMIFS(СВЦЭМ!$D$39:$D$782,СВЦЭМ!$A$39:$A$782,$A98,СВЦЭМ!$B$39:$B$782,G$83)+'СЕТ СН'!$H$11+СВЦЭМ!$D$10+'СЕТ СН'!$H$6-'СЕТ СН'!$H$23</f>
        <v>1449.53421463</v>
      </c>
      <c r="H98" s="36">
        <f>SUMIFS(СВЦЭМ!$D$39:$D$782,СВЦЭМ!$A$39:$A$782,$A98,СВЦЭМ!$B$39:$B$782,H$83)+'СЕТ СН'!$H$11+СВЦЭМ!$D$10+'СЕТ СН'!$H$6-'СЕТ СН'!$H$23</f>
        <v>1368.75856365</v>
      </c>
      <c r="I98" s="36">
        <f>SUMIFS(СВЦЭМ!$D$39:$D$782,СВЦЭМ!$A$39:$A$782,$A98,СВЦЭМ!$B$39:$B$782,I$83)+'СЕТ СН'!$H$11+СВЦЭМ!$D$10+'СЕТ СН'!$H$6-'СЕТ СН'!$H$23</f>
        <v>1304.6083640500001</v>
      </c>
      <c r="J98" s="36">
        <f>SUMIFS(СВЦЭМ!$D$39:$D$782,СВЦЭМ!$A$39:$A$782,$A98,СВЦЭМ!$B$39:$B$782,J$83)+'СЕТ СН'!$H$11+СВЦЭМ!$D$10+'СЕТ СН'!$H$6-'СЕТ СН'!$H$23</f>
        <v>1260.24671979</v>
      </c>
      <c r="K98" s="36">
        <f>SUMIFS(СВЦЭМ!$D$39:$D$782,СВЦЭМ!$A$39:$A$782,$A98,СВЦЭМ!$B$39:$B$782,K$83)+'СЕТ СН'!$H$11+СВЦЭМ!$D$10+'СЕТ СН'!$H$6-'СЕТ СН'!$H$23</f>
        <v>1251.07523702</v>
      </c>
      <c r="L98" s="36">
        <f>SUMIFS(СВЦЭМ!$D$39:$D$782,СВЦЭМ!$A$39:$A$782,$A98,СВЦЭМ!$B$39:$B$782,L$83)+'СЕТ СН'!$H$11+СВЦЭМ!$D$10+'СЕТ СН'!$H$6-'СЕТ СН'!$H$23</f>
        <v>1255.70642387</v>
      </c>
      <c r="M98" s="36">
        <f>SUMIFS(СВЦЭМ!$D$39:$D$782,СВЦЭМ!$A$39:$A$782,$A98,СВЦЭМ!$B$39:$B$782,M$83)+'СЕТ СН'!$H$11+СВЦЭМ!$D$10+'СЕТ СН'!$H$6-'СЕТ СН'!$H$23</f>
        <v>1286.65469788</v>
      </c>
      <c r="N98" s="36">
        <f>SUMIFS(СВЦЭМ!$D$39:$D$782,СВЦЭМ!$A$39:$A$782,$A98,СВЦЭМ!$B$39:$B$782,N$83)+'СЕТ СН'!$H$11+СВЦЭМ!$D$10+'СЕТ СН'!$H$6-'СЕТ СН'!$H$23</f>
        <v>1327.34446256</v>
      </c>
      <c r="O98" s="36">
        <f>SUMIFS(СВЦЭМ!$D$39:$D$782,СВЦЭМ!$A$39:$A$782,$A98,СВЦЭМ!$B$39:$B$782,O$83)+'СЕТ СН'!$H$11+СВЦЭМ!$D$10+'СЕТ СН'!$H$6-'СЕТ СН'!$H$23</f>
        <v>1371.4948966700001</v>
      </c>
      <c r="P98" s="36">
        <f>SUMIFS(СВЦЭМ!$D$39:$D$782,СВЦЭМ!$A$39:$A$782,$A98,СВЦЭМ!$B$39:$B$782,P$83)+'СЕТ СН'!$H$11+СВЦЭМ!$D$10+'СЕТ СН'!$H$6-'СЕТ СН'!$H$23</f>
        <v>1386.0945729300001</v>
      </c>
      <c r="Q98" s="36">
        <f>SUMIFS(СВЦЭМ!$D$39:$D$782,СВЦЭМ!$A$39:$A$782,$A98,СВЦЭМ!$B$39:$B$782,Q$83)+'СЕТ СН'!$H$11+СВЦЭМ!$D$10+'СЕТ СН'!$H$6-'СЕТ СН'!$H$23</f>
        <v>1372.0557812</v>
      </c>
      <c r="R98" s="36">
        <f>SUMIFS(СВЦЭМ!$D$39:$D$782,СВЦЭМ!$A$39:$A$782,$A98,СВЦЭМ!$B$39:$B$782,R$83)+'СЕТ СН'!$H$11+СВЦЭМ!$D$10+'СЕТ СН'!$H$6-'СЕТ СН'!$H$23</f>
        <v>1327.4521233099999</v>
      </c>
      <c r="S98" s="36">
        <f>SUMIFS(СВЦЭМ!$D$39:$D$782,СВЦЭМ!$A$39:$A$782,$A98,СВЦЭМ!$B$39:$B$782,S$83)+'СЕТ СН'!$H$11+СВЦЭМ!$D$10+'СЕТ СН'!$H$6-'СЕТ СН'!$H$23</f>
        <v>1290.1910902</v>
      </c>
      <c r="T98" s="36">
        <f>SUMIFS(СВЦЭМ!$D$39:$D$782,СВЦЭМ!$A$39:$A$782,$A98,СВЦЭМ!$B$39:$B$782,T$83)+'СЕТ СН'!$H$11+СВЦЭМ!$D$10+'СЕТ СН'!$H$6-'СЕТ СН'!$H$23</f>
        <v>1253.35677433</v>
      </c>
      <c r="U98" s="36">
        <f>SUMIFS(СВЦЭМ!$D$39:$D$782,СВЦЭМ!$A$39:$A$782,$A98,СВЦЭМ!$B$39:$B$782,U$83)+'СЕТ СН'!$H$11+СВЦЭМ!$D$10+'СЕТ СН'!$H$6-'СЕТ СН'!$H$23</f>
        <v>1239.63514725</v>
      </c>
      <c r="V98" s="36">
        <f>SUMIFS(СВЦЭМ!$D$39:$D$782,СВЦЭМ!$A$39:$A$782,$A98,СВЦЭМ!$B$39:$B$782,V$83)+'СЕТ СН'!$H$11+СВЦЭМ!$D$10+'СЕТ СН'!$H$6-'СЕТ СН'!$H$23</f>
        <v>1255.70960053</v>
      </c>
      <c r="W98" s="36">
        <f>SUMIFS(СВЦЭМ!$D$39:$D$782,СВЦЭМ!$A$39:$A$782,$A98,СВЦЭМ!$B$39:$B$782,W$83)+'СЕТ СН'!$H$11+СВЦЭМ!$D$10+'СЕТ СН'!$H$6-'СЕТ СН'!$H$23</f>
        <v>1273.6809159900001</v>
      </c>
      <c r="X98" s="36">
        <f>SUMIFS(СВЦЭМ!$D$39:$D$782,СВЦЭМ!$A$39:$A$782,$A98,СВЦЭМ!$B$39:$B$782,X$83)+'СЕТ СН'!$H$11+СВЦЭМ!$D$10+'СЕТ СН'!$H$6-'СЕТ СН'!$H$23</f>
        <v>1298.7026874400001</v>
      </c>
      <c r="Y98" s="36">
        <f>SUMIFS(СВЦЭМ!$D$39:$D$782,СВЦЭМ!$A$39:$A$782,$A98,СВЦЭМ!$B$39:$B$782,Y$83)+'СЕТ СН'!$H$11+СВЦЭМ!$D$10+'СЕТ СН'!$H$6-'СЕТ СН'!$H$23</f>
        <v>1326.3400209900001</v>
      </c>
    </row>
    <row r="99" spans="1:25" ht="15.75" x14ac:dyDescent="0.2">
      <c r="A99" s="35">
        <f t="shared" si="2"/>
        <v>44636</v>
      </c>
      <c r="B99" s="36">
        <f>SUMIFS(СВЦЭМ!$D$39:$D$782,СВЦЭМ!$A$39:$A$782,$A99,СВЦЭМ!$B$39:$B$782,B$83)+'СЕТ СН'!$H$11+СВЦЭМ!$D$10+'СЕТ СН'!$H$6-'СЕТ СН'!$H$23</f>
        <v>1330.6915902400001</v>
      </c>
      <c r="C99" s="36">
        <f>SUMIFS(СВЦЭМ!$D$39:$D$782,СВЦЭМ!$A$39:$A$782,$A99,СВЦЭМ!$B$39:$B$782,C$83)+'СЕТ СН'!$H$11+СВЦЭМ!$D$10+'СЕТ СН'!$H$6-'СЕТ СН'!$H$23</f>
        <v>1390.8099245200001</v>
      </c>
      <c r="D99" s="36">
        <f>SUMIFS(СВЦЭМ!$D$39:$D$782,СВЦЭМ!$A$39:$A$782,$A99,СВЦЭМ!$B$39:$B$782,D$83)+'СЕТ СН'!$H$11+СВЦЭМ!$D$10+'СЕТ СН'!$H$6-'СЕТ СН'!$H$23</f>
        <v>1461.1903745700001</v>
      </c>
      <c r="E99" s="36">
        <f>SUMIFS(СВЦЭМ!$D$39:$D$782,СВЦЭМ!$A$39:$A$782,$A99,СВЦЭМ!$B$39:$B$782,E$83)+'СЕТ СН'!$H$11+СВЦЭМ!$D$10+'СЕТ СН'!$H$6-'СЕТ СН'!$H$23</f>
        <v>1475.9406660500001</v>
      </c>
      <c r="F99" s="36">
        <f>SUMIFS(СВЦЭМ!$D$39:$D$782,СВЦЭМ!$A$39:$A$782,$A99,СВЦЭМ!$B$39:$B$782,F$83)+'СЕТ СН'!$H$11+СВЦЭМ!$D$10+'СЕТ СН'!$H$6-'СЕТ СН'!$H$23</f>
        <v>1479.14117822</v>
      </c>
      <c r="G99" s="36">
        <f>SUMIFS(СВЦЭМ!$D$39:$D$782,СВЦЭМ!$A$39:$A$782,$A99,СВЦЭМ!$B$39:$B$782,G$83)+'СЕТ СН'!$H$11+СВЦЭМ!$D$10+'СЕТ СН'!$H$6-'СЕТ СН'!$H$23</f>
        <v>1451.24393953</v>
      </c>
      <c r="H99" s="36">
        <f>SUMIFS(СВЦЭМ!$D$39:$D$782,СВЦЭМ!$A$39:$A$782,$A99,СВЦЭМ!$B$39:$B$782,H$83)+'СЕТ СН'!$H$11+СВЦЭМ!$D$10+'СЕТ СН'!$H$6-'СЕТ СН'!$H$23</f>
        <v>1379.2965426400001</v>
      </c>
      <c r="I99" s="36">
        <f>SUMIFS(СВЦЭМ!$D$39:$D$782,СВЦЭМ!$A$39:$A$782,$A99,СВЦЭМ!$B$39:$B$782,I$83)+'СЕТ СН'!$H$11+СВЦЭМ!$D$10+'СЕТ СН'!$H$6-'СЕТ СН'!$H$23</f>
        <v>1316.3271757699999</v>
      </c>
      <c r="J99" s="36">
        <f>SUMIFS(СВЦЭМ!$D$39:$D$782,СВЦЭМ!$A$39:$A$782,$A99,СВЦЭМ!$B$39:$B$782,J$83)+'СЕТ СН'!$H$11+СВЦЭМ!$D$10+'СЕТ СН'!$H$6-'СЕТ СН'!$H$23</f>
        <v>1284.8806434400001</v>
      </c>
      <c r="K99" s="36">
        <f>SUMIFS(СВЦЭМ!$D$39:$D$782,СВЦЭМ!$A$39:$A$782,$A99,СВЦЭМ!$B$39:$B$782,K$83)+'СЕТ СН'!$H$11+СВЦЭМ!$D$10+'СЕТ СН'!$H$6-'СЕТ СН'!$H$23</f>
        <v>1279.8746807100001</v>
      </c>
      <c r="L99" s="36">
        <f>SUMIFS(СВЦЭМ!$D$39:$D$782,СВЦЭМ!$A$39:$A$782,$A99,СВЦЭМ!$B$39:$B$782,L$83)+'СЕТ СН'!$H$11+СВЦЭМ!$D$10+'СЕТ СН'!$H$6-'СЕТ СН'!$H$23</f>
        <v>1283.20744988</v>
      </c>
      <c r="M99" s="36">
        <f>SUMIFS(СВЦЭМ!$D$39:$D$782,СВЦЭМ!$A$39:$A$782,$A99,СВЦЭМ!$B$39:$B$782,M$83)+'СЕТ СН'!$H$11+СВЦЭМ!$D$10+'СЕТ СН'!$H$6-'СЕТ СН'!$H$23</f>
        <v>1329.91408355</v>
      </c>
      <c r="N99" s="36">
        <f>SUMIFS(СВЦЭМ!$D$39:$D$782,СВЦЭМ!$A$39:$A$782,$A99,СВЦЭМ!$B$39:$B$782,N$83)+'СЕТ СН'!$H$11+СВЦЭМ!$D$10+'СЕТ СН'!$H$6-'СЕТ СН'!$H$23</f>
        <v>1351.96310423</v>
      </c>
      <c r="O99" s="36">
        <f>SUMIFS(СВЦЭМ!$D$39:$D$782,СВЦЭМ!$A$39:$A$782,$A99,СВЦЭМ!$B$39:$B$782,O$83)+'СЕТ СН'!$H$11+СВЦЭМ!$D$10+'СЕТ СН'!$H$6-'СЕТ СН'!$H$23</f>
        <v>1395.46865557</v>
      </c>
      <c r="P99" s="36">
        <f>SUMIFS(СВЦЭМ!$D$39:$D$782,СВЦЭМ!$A$39:$A$782,$A99,СВЦЭМ!$B$39:$B$782,P$83)+'СЕТ СН'!$H$11+СВЦЭМ!$D$10+'СЕТ СН'!$H$6-'СЕТ СН'!$H$23</f>
        <v>1405.66338963</v>
      </c>
      <c r="Q99" s="36">
        <f>SUMIFS(СВЦЭМ!$D$39:$D$782,СВЦЭМ!$A$39:$A$782,$A99,СВЦЭМ!$B$39:$B$782,Q$83)+'СЕТ СН'!$H$11+СВЦЭМ!$D$10+'СЕТ СН'!$H$6-'СЕТ СН'!$H$23</f>
        <v>1374.3074328800001</v>
      </c>
      <c r="R99" s="36">
        <f>SUMIFS(СВЦЭМ!$D$39:$D$782,СВЦЭМ!$A$39:$A$782,$A99,СВЦЭМ!$B$39:$B$782,R$83)+'СЕТ СН'!$H$11+СВЦЭМ!$D$10+'СЕТ СН'!$H$6-'СЕТ СН'!$H$23</f>
        <v>1351.8959379400001</v>
      </c>
      <c r="S99" s="36">
        <f>SUMIFS(СВЦЭМ!$D$39:$D$782,СВЦЭМ!$A$39:$A$782,$A99,СВЦЭМ!$B$39:$B$782,S$83)+'СЕТ СН'!$H$11+СВЦЭМ!$D$10+'СЕТ СН'!$H$6-'СЕТ СН'!$H$23</f>
        <v>1308.12653991</v>
      </c>
      <c r="T99" s="36">
        <f>SUMIFS(СВЦЭМ!$D$39:$D$782,СВЦЭМ!$A$39:$A$782,$A99,СВЦЭМ!$B$39:$B$782,T$83)+'СЕТ СН'!$H$11+СВЦЭМ!$D$10+'СЕТ СН'!$H$6-'СЕТ СН'!$H$23</f>
        <v>1280.6884982900001</v>
      </c>
      <c r="U99" s="36">
        <f>SUMIFS(СВЦЭМ!$D$39:$D$782,СВЦЭМ!$A$39:$A$782,$A99,СВЦЭМ!$B$39:$B$782,U$83)+'СЕТ СН'!$H$11+СВЦЭМ!$D$10+'СЕТ СН'!$H$6-'СЕТ СН'!$H$23</f>
        <v>1255.3719961500001</v>
      </c>
      <c r="V99" s="36">
        <f>SUMIFS(СВЦЭМ!$D$39:$D$782,СВЦЭМ!$A$39:$A$782,$A99,СВЦЭМ!$B$39:$B$782,V$83)+'СЕТ СН'!$H$11+СВЦЭМ!$D$10+'СЕТ СН'!$H$6-'СЕТ СН'!$H$23</f>
        <v>1272.4078596700001</v>
      </c>
      <c r="W99" s="36">
        <f>SUMIFS(СВЦЭМ!$D$39:$D$782,СВЦЭМ!$A$39:$A$782,$A99,СВЦЭМ!$B$39:$B$782,W$83)+'СЕТ СН'!$H$11+СВЦЭМ!$D$10+'СЕТ СН'!$H$6-'СЕТ СН'!$H$23</f>
        <v>1305.6839436800001</v>
      </c>
      <c r="X99" s="36">
        <f>SUMIFS(СВЦЭМ!$D$39:$D$782,СВЦЭМ!$A$39:$A$782,$A99,СВЦЭМ!$B$39:$B$782,X$83)+'СЕТ СН'!$H$11+СВЦЭМ!$D$10+'СЕТ СН'!$H$6-'СЕТ СН'!$H$23</f>
        <v>1329.89187423</v>
      </c>
      <c r="Y99" s="36">
        <f>SUMIFS(СВЦЭМ!$D$39:$D$782,СВЦЭМ!$A$39:$A$782,$A99,СВЦЭМ!$B$39:$B$782,Y$83)+'СЕТ СН'!$H$11+СВЦЭМ!$D$10+'СЕТ СН'!$H$6-'СЕТ СН'!$H$23</f>
        <v>1346.2601281</v>
      </c>
    </row>
    <row r="100" spans="1:25" ht="15.75" x14ac:dyDescent="0.2">
      <c r="A100" s="35">
        <f t="shared" si="2"/>
        <v>44637</v>
      </c>
      <c r="B100" s="36">
        <f>SUMIFS(СВЦЭМ!$D$39:$D$782,СВЦЭМ!$A$39:$A$782,$A100,СВЦЭМ!$B$39:$B$782,B$83)+'СЕТ СН'!$H$11+СВЦЭМ!$D$10+'СЕТ СН'!$H$6-'СЕТ СН'!$H$23</f>
        <v>1365.2024449200001</v>
      </c>
      <c r="C100" s="36">
        <f>SUMIFS(СВЦЭМ!$D$39:$D$782,СВЦЭМ!$A$39:$A$782,$A100,СВЦЭМ!$B$39:$B$782,C$83)+'СЕТ СН'!$H$11+СВЦЭМ!$D$10+'СЕТ СН'!$H$6-'СЕТ СН'!$H$23</f>
        <v>1426.3034237900001</v>
      </c>
      <c r="D100" s="36">
        <f>SUMIFS(СВЦЭМ!$D$39:$D$782,СВЦЭМ!$A$39:$A$782,$A100,СВЦЭМ!$B$39:$B$782,D$83)+'СЕТ СН'!$H$11+СВЦЭМ!$D$10+'СЕТ СН'!$H$6-'СЕТ СН'!$H$23</f>
        <v>1488.0354305999999</v>
      </c>
      <c r="E100" s="36">
        <f>SUMIFS(СВЦЭМ!$D$39:$D$782,СВЦЭМ!$A$39:$A$782,$A100,СВЦЭМ!$B$39:$B$782,E$83)+'СЕТ СН'!$H$11+СВЦЭМ!$D$10+'СЕТ СН'!$H$6-'СЕТ СН'!$H$23</f>
        <v>1510.7737522699999</v>
      </c>
      <c r="F100" s="36">
        <f>SUMIFS(СВЦЭМ!$D$39:$D$782,СВЦЭМ!$A$39:$A$782,$A100,СВЦЭМ!$B$39:$B$782,F$83)+'СЕТ СН'!$H$11+СВЦЭМ!$D$10+'СЕТ СН'!$H$6-'СЕТ СН'!$H$23</f>
        <v>1506.5393732699999</v>
      </c>
      <c r="G100" s="36">
        <f>SUMIFS(СВЦЭМ!$D$39:$D$782,СВЦЭМ!$A$39:$A$782,$A100,СВЦЭМ!$B$39:$B$782,G$83)+'СЕТ СН'!$H$11+СВЦЭМ!$D$10+'СЕТ СН'!$H$6-'СЕТ СН'!$H$23</f>
        <v>1487.2205018100001</v>
      </c>
      <c r="H100" s="36">
        <f>SUMIFS(СВЦЭМ!$D$39:$D$782,СВЦЭМ!$A$39:$A$782,$A100,СВЦЭМ!$B$39:$B$782,H$83)+'СЕТ СН'!$H$11+СВЦЭМ!$D$10+'СЕТ СН'!$H$6-'СЕТ СН'!$H$23</f>
        <v>1409.9714389400001</v>
      </c>
      <c r="I100" s="36">
        <f>SUMIFS(СВЦЭМ!$D$39:$D$782,СВЦЭМ!$A$39:$A$782,$A100,СВЦЭМ!$B$39:$B$782,I$83)+'СЕТ СН'!$H$11+СВЦЭМ!$D$10+'СЕТ СН'!$H$6-'СЕТ СН'!$H$23</f>
        <v>1317.4521437999999</v>
      </c>
      <c r="J100" s="36">
        <f>SUMIFS(СВЦЭМ!$D$39:$D$782,СВЦЭМ!$A$39:$A$782,$A100,СВЦЭМ!$B$39:$B$782,J$83)+'СЕТ СН'!$H$11+СВЦЭМ!$D$10+'СЕТ СН'!$H$6-'СЕТ СН'!$H$23</f>
        <v>1273.7811289399999</v>
      </c>
      <c r="K100" s="36">
        <f>SUMIFS(СВЦЭМ!$D$39:$D$782,СВЦЭМ!$A$39:$A$782,$A100,СВЦЭМ!$B$39:$B$782,K$83)+'СЕТ СН'!$H$11+СВЦЭМ!$D$10+'СЕТ СН'!$H$6-'СЕТ СН'!$H$23</f>
        <v>1272.9789225300001</v>
      </c>
      <c r="L100" s="36">
        <f>SUMIFS(СВЦЭМ!$D$39:$D$782,СВЦЭМ!$A$39:$A$782,$A100,СВЦЭМ!$B$39:$B$782,L$83)+'СЕТ СН'!$H$11+СВЦЭМ!$D$10+'СЕТ СН'!$H$6-'СЕТ СН'!$H$23</f>
        <v>1275.0488695700001</v>
      </c>
      <c r="M100" s="36">
        <f>SUMIFS(СВЦЭМ!$D$39:$D$782,СВЦЭМ!$A$39:$A$782,$A100,СВЦЭМ!$B$39:$B$782,M$83)+'СЕТ СН'!$H$11+СВЦЭМ!$D$10+'СЕТ СН'!$H$6-'СЕТ СН'!$H$23</f>
        <v>1328.6438411900001</v>
      </c>
      <c r="N100" s="36">
        <f>SUMIFS(СВЦЭМ!$D$39:$D$782,СВЦЭМ!$A$39:$A$782,$A100,СВЦЭМ!$B$39:$B$782,N$83)+'СЕТ СН'!$H$11+СВЦЭМ!$D$10+'СЕТ СН'!$H$6-'СЕТ СН'!$H$23</f>
        <v>1364.99413884</v>
      </c>
      <c r="O100" s="36">
        <f>SUMIFS(СВЦЭМ!$D$39:$D$782,СВЦЭМ!$A$39:$A$782,$A100,СВЦЭМ!$B$39:$B$782,O$83)+'СЕТ СН'!$H$11+СВЦЭМ!$D$10+'СЕТ СН'!$H$6-'СЕТ СН'!$H$23</f>
        <v>1394.5305309800001</v>
      </c>
      <c r="P100" s="36">
        <f>SUMIFS(СВЦЭМ!$D$39:$D$782,СВЦЭМ!$A$39:$A$782,$A100,СВЦЭМ!$B$39:$B$782,P$83)+'СЕТ СН'!$H$11+СВЦЭМ!$D$10+'СЕТ СН'!$H$6-'СЕТ СН'!$H$23</f>
        <v>1417.67080392</v>
      </c>
      <c r="Q100" s="36">
        <f>SUMIFS(СВЦЭМ!$D$39:$D$782,СВЦЭМ!$A$39:$A$782,$A100,СВЦЭМ!$B$39:$B$782,Q$83)+'СЕТ СН'!$H$11+СВЦЭМ!$D$10+'СЕТ СН'!$H$6-'СЕТ СН'!$H$23</f>
        <v>1399.6340213999999</v>
      </c>
      <c r="R100" s="36">
        <f>SUMIFS(СВЦЭМ!$D$39:$D$782,СВЦЭМ!$A$39:$A$782,$A100,СВЦЭМ!$B$39:$B$782,R$83)+'СЕТ СН'!$H$11+СВЦЭМ!$D$10+'СЕТ СН'!$H$6-'СЕТ СН'!$H$23</f>
        <v>1364.6838316600001</v>
      </c>
      <c r="S100" s="36">
        <f>SUMIFS(СВЦЭМ!$D$39:$D$782,СВЦЭМ!$A$39:$A$782,$A100,СВЦЭМ!$B$39:$B$782,S$83)+'СЕТ СН'!$H$11+СВЦЭМ!$D$10+'СЕТ СН'!$H$6-'СЕТ СН'!$H$23</f>
        <v>1317.40706608</v>
      </c>
      <c r="T100" s="36">
        <f>SUMIFS(СВЦЭМ!$D$39:$D$782,СВЦЭМ!$A$39:$A$782,$A100,СВЦЭМ!$B$39:$B$782,T$83)+'СЕТ СН'!$H$11+СВЦЭМ!$D$10+'СЕТ СН'!$H$6-'СЕТ СН'!$H$23</f>
        <v>1283.8427859000001</v>
      </c>
      <c r="U100" s="36">
        <f>SUMIFS(СВЦЭМ!$D$39:$D$782,СВЦЭМ!$A$39:$A$782,$A100,СВЦЭМ!$B$39:$B$782,U$83)+'СЕТ СН'!$H$11+СВЦЭМ!$D$10+'СЕТ СН'!$H$6-'СЕТ СН'!$H$23</f>
        <v>1257.3441594199999</v>
      </c>
      <c r="V100" s="36">
        <f>SUMIFS(СВЦЭМ!$D$39:$D$782,СВЦЭМ!$A$39:$A$782,$A100,СВЦЭМ!$B$39:$B$782,V$83)+'СЕТ СН'!$H$11+СВЦЭМ!$D$10+'СЕТ СН'!$H$6-'СЕТ СН'!$H$23</f>
        <v>1291.7934362000001</v>
      </c>
      <c r="W100" s="36">
        <f>SUMIFS(СВЦЭМ!$D$39:$D$782,СВЦЭМ!$A$39:$A$782,$A100,СВЦЭМ!$B$39:$B$782,W$83)+'СЕТ СН'!$H$11+СВЦЭМ!$D$10+'СЕТ СН'!$H$6-'СЕТ СН'!$H$23</f>
        <v>1283.4508742400001</v>
      </c>
      <c r="X100" s="36">
        <f>SUMIFS(СВЦЭМ!$D$39:$D$782,СВЦЭМ!$A$39:$A$782,$A100,СВЦЭМ!$B$39:$B$782,X$83)+'СЕТ СН'!$H$11+СВЦЭМ!$D$10+'СЕТ СН'!$H$6-'СЕТ СН'!$H$23</f>
        <v>1282.1756633800001</v>
      </c>
      <c r="Y100" s="36">
        <f>SUMIFS(СВЦЭМ!$D$39:$D$782,СВЦЭМ!$A$39:$A$782,$A100,СВЦЭМ!$B$39:$B$782,Y$83)+'СЕТ СН'!$H$11+СВЦЭМ!$D$10+'СЕТ СН'!$H$6-'СЕТ СН'!$H$23</f>
        <v>1305.33456303</v>
      </c>
    </row>
    <row r="101" spans="1:25" ht="15.75" x14ac:dyDescent="0.2">
      <c r="A101" s="35">
        <f t="shared" si="2"/>
        <v>44638</v>
      </c>
      <c r="B101" s="36">
        <f>SUMIFS(СВЦЭМ!$D$39:$D$782,СВЦЭМ!$A$39:$A$782,$A101,СВЦЭМ!$B$39:$B$782,B$83)+'СЕТ СН'!$H$11+СВЦЭМ!$D$10+'СЕТ СН'!$H$6-'СЕТ СН'!$H$23</f>
        <v>1269.5705969600001</v>
      </c>
      <c r="C101" s="36">
        <f>SUMIFS(СВЦЭМ!$D$39:$D$782,СВЦЭМ!$A$39:$A$782,$A101,СВЦЭМ!$B$39:$B$782,C$83)+'СЕТ СН'!$H$11+СВЦЭМ!$D$10+'СЕТ СН'!$H$6-'СЕТ СН'!$H$23</f>
        <v>1288.9781910700001</v>
      </c>
      <c r="D101" s="36">
        <f>SUMIFS(СВЦЭМ!$D$39:$D$782,СВЦЭМ!$A$39:$A$782,$A101,СВЦЭМ!$B$39:$B$782,D$83)+'СЕТ СН'!$H$11+СВЦЭМ!$D$10+'СЕТ СН'!$H$6-'СЕТ СН'!$H$23</f>
        <v>1382.5957055599999</v>
      </c>
      <c r="E101" s="36">
        <f>SUMIFS(СВЦЭМ!$D$39:$D$782,СВЦЭМ!$A$39:$A$782,$A101,СВЦЭМ!$B$39:$B$782,E$83)+'СЕТ СН'!$H$11+СВЦЭМ!$D$10+'СЕТ СН'!$H$6-'СЕТ СН'!$H$23</f>
        <v>1410.06836428</v>
      </c>
      <c r="F101" s="36">
        <f>SUMIFS(СВЦЭМ!$D$39:$D$782,СВЦЭМ!$A$39:$A$782,$A101,СВЦЭМ!$B$39:$B$782,F$83)+'СЕТ СН'!$H$11+СВЦЭМ!$D$10+'СЕТ СН'!$H$6-'СЕТ СН'!$H$23</f>
        <v>1433.63545598</v>
      </c>
      <c r="G101" s="36">
        <f>SUMIFS(СВЦЭМ!$D$39:$D$782,СВЦЭМ!$A$39:$A$782,$A101,СВЦЭМ!$B$39:$B$782,G$83)+'СЕТ СН'!$H$11+СВЦЭМ!$D$10+'СЕТ СН'!$H$6-'СЕТ СН'!$H$23</f>
        <v>1412.01010729</v>
      </c>
      <c r="H101" s="36">
        <f>SUMIFS(СВЦЭМ!$D$39:$D$782,СВЦЭМ!$A$39:$A$782,$A101,СВЦЭМ!$B$39:$B$782,H$83)+'СЕТ СН'!$H$11+СВЦЭМ!$D$10+'СЕТ СН'!$H$6-'СЕТ СН'!$H$23</f>
        <v>1354.8979480200001</v>
      </c>
      <c r="I101" s="36">
        <f>SUMIFS(СВЦЭМ!$D$39:$D$782,СВЦЭМ!$A$39:$A$782,$A101,СВЦЭМ!$B$39:$B$782,I$83)+'СЕТ СН'!$H$11+СВЦЭМ!$D$10+'СЕТ СН'!$H$6-'СЕТ СН'!$H$23</f>
        <v>1288.4084903600001</v>
      </c>
      <c r="J101" s="36">
        <f>SUMIFS(СВЦЭМ!$D$39:$D$782,СВЦЭМ!$A$39:$A$782,$A101,СВЦЭМ!$B$39:$B$782,J$83)+'СЕТ СН'!$H$11+СВЦЭМ!$D$10+'СЕТ СН'!$H$6-'СЕТ СН'!$H$23</f>
        <v>1259.17396717</v>
      </c>
      <c r="K101" s="36">
        <f>SUMIFS(СВЦЭМ!$D$39:$D$782,СВЦЭМ!$A$39:$A$782,$A101,СВЦЭМ!$B$39:$B$782,K$83)+'СЕТ СН'!$H$11+СВЦЭМ!$D$10+'СЕТ СН'!$H$6-'СЕТ СН'!$H$23</f>
        <v>1259.4856456</v>
      </c>
      <c r="L101" s="36">
        <f>SUMIFS(СВЦЭМ!$D$39:$D$782,СВЦЭМ!$A$39:$A$782,$A101,СВЦЭМ!$B$39:$B$782,L$83)+'СЕТ СН'!$H$11+СВЦЭМ!$D$10+'СЕТ СН'!$H$6-'СЕТ СН'!$H$23</f>
        <v>1264.4118521</v>
      </c>
      <c r="M101" s="36">
        <f>SUMIFS(СВЦЭМ!$D$39:$D$782,СВЦЭМ!$A$39:$A$782,$A101,СВЦЭМ!$B$39:$B$782,M$83)+'СЕТ СН'!$H$11+СВЦЭМ!$D$10+'СЕТ СН'!$H$6-'СЕТ СН'!$H$23</f>
        <v>1292.08644727</v>
      </c>
      <c r="N101" s="36">
        <f>SUMIFS(СВЦЭМ!$D$39:$D$782,СВЦЭМ!$A$39:$A$782,$A101,СВЦЭМ!$B$39:$B$782,N$83)+'СЕТ СН'!$H$11+СВЦЭМ!$D$10+'СЕТ СН'!$H$6-'СЕТ СН'!$H$23</f>
        <v>1343.5604315099999</v>
      </c>
      <c r="O101" s="36">
        <f>SUMIFS(СВЦЭМ!$D$39:$D$782,СВЦЭМ!$A$39:$A$782,$A101,СВЦЭМ!$B$39:$B$782,O$83)+'СЕТ СН'!$H$11+СВЦЭМ!$D$10+'СЕТ СН'!$H$6-'СЕТ СН'!$H$23</f>
        <v>1371.33476503</v>
      </c>
      <c r="P101" s="36">
        <f>SUMIFS(СВЦЭМ!$D$39:$D$782,СВЦЭМ!$A$39:$A$782,$A101,СВЦЭМ!$B$39:$B$782,P$83)+'СЕТ СН'!$H$11+СВЦЭМ!$D$10+'СЕТ СН'!$H$6-'СЕТ СН'!$H$23</f>
        <v>1404.19097818</v>
      </c>
      <c r="Q101" s="36">
        <f>SUMIFS(СВЦЭМ!$D$39:$D$782,СВЦЭМ!$A$39:$A$782,$A101,СВЦЭМ!$B$39:$B$782,Q$83)+'СЕТ СН'!$H$11+СВЦЭМ!$D$10+'СЕТ СН'!$H$6-'СЕТ СН'!$H$23</f>
        <v>1386.88617572</v>
      </c>
      <c r="R101" s="36">
        <f>SUMIFS(СВЦЭМ!$D$39:$D$782,СВЦЭМ!$A$39:$A$782,$A101,СВЦЭМ!$B$39:$B$782,R$83)+'СЕТ СН'!$H$11+СВЦЭМ!$D$10+'СЕТ СН'!$H$6-'СЕТ СН'!$H$23</f>
        <v>1341.8310972900001</v>
      </c>
      <c r="S101" s="36">
        <f>SUMIFS(СВЦЭМ!$D$39:$D$782,СВЦЭМ!$A$39:$A$782,$A101,СВЦЭМ!$B$39:$B$782,S$83)+'СЕТ СН'!$H$11+СВЦЭМ!$D$10+'СЕТ СН'!$H$6-'СЕТ СН'!$H$23</f>
        <v>1305.6249847000001</v>
      </c>
      <c r="T101" s="36">
        <f>SUMIFS(СВЦЭМ!$D$39:$D$782,СВЦЭМ!$A$39:$A$782,$A101,СВЦЭМ!$B$39:$B$782,T$83)+'СЕТ СН'!$H$11+СВЦЭМ!$D$10+'СЕТ СН'!$H$6-'СЕТ СН'!$H$23</f>
        <v>1264.0093712</v>
      </c>
      <c r="U101" s="36">
        <f>SUMIFS(СВЦЭМ!$D$39:$D$782,СВЦЭМ!$A$39:$A$782,$A101,СВЦЭМ!$B$39:$B$782,U$83)+'СЕТ СН'!$H$11+СВЦЭМ!$D$10+'СЕТ СН'!$H$6-'СЕТ СН'!$H$23</f>
        <v>1237.04752452</v>
      </c>
      <c r="V101" s="36">
        <f>SUMIFS(СВЦЭМ!$D$39:$D$782,СВЦЭМ!$A$39:$A$782,$A101,СВЦЭМ!$B$39:$B$782,V$83)+'СЕТ СН'!$H$11+СВЦЭМ!$D$10+'СЕТ СН'!$H$6-'СЕТ СН'!$H$23</f>
        <v>1260.24546822</v>
      </c>
      <c r="W101" s="36">
        <f>SUMIFS(СВЦЭМ!$D$39:$D$782,СВЦЭМ!$A$39:$A$782,$A101,СВЦЭМ!$B$39:$B$782,W$83)+'СЕТ СН'!$H$11+СВЦЭМ!$D$10+'СЕТ СН'!$H$6-'СЕТ СН'!$H$23</f>
        <v>1278.8687317700001</v>
      </c>
      <c r="X101" s="36">
        <f>SUMIFS(СВЦЭМ!$D$39:$D$782,СВЦЭМ!$A$39:$A$782,$A101,СВЦЭМ!$B$39:$B$782,X$83)+'СЕТ СН'!$H$11+СВЦЭМ!$D$10+'СЕТ СН'!$H$6-'СЕТ СН'!$H$23</f>
        <v>1297.7701903899999</v>
      </c>
      <c r="Y101" s="36">
        <f>SUMIFS(СВЦЭМ!$D$39:$D$782,СВЦЭМ!$A$39:$A$782,$A101,СВЦЭМ!$B$39:$B$782,Y$83)+'СЕТ СН'!$H$11+СВЦЭМ!$D$10+'СЕТ СН'!$H$6-'СЕТ СН'!$H$23</f>
        <v>1310.6146844500001</v>
      </c>
    </row>
    <row r="102" spans="1:25" ht="15.75" x14ac:dyDescent="0.2">
      <c r="A102" s="35">
        <f t="shared" si="2"/>
        <v>44639</v>
      </c>
      <c r="B102" s="36">
        <f>SUMIFS(СВЦЭМ!$D$39:$D$782,СВЦЭМ!$A$39:$A$782,$A102,СВЦЭМ!$B$39:$B$782,B$83)+'СЕТ СН'!$H$11+СВЦЭМ!$D$10+'СЕТ СН'!$H$6-'СЕТ СН'!$H$23</f>
        <v>1318.5769769600001</v>
      </c>
      <c r="C102" s="36">
        <f>SUMIFS(СВЦЭМ!$D$39:$D$782,СВЦЭМ!$A$39:$A$782,$A102,СВЦЭМ!$B$39:$B$782,C$83)+'СЕТ СН'!$H$11+СВЦЭМ!$D$10+'СЕТ СН'!$H$6-'СЕТ СН'!$H$23</f>
        <v>1296.5464692099999</v>
      </c>
      <c r="D102" s="36">
        <f>SUMIFS(СВЦЭМ!$D$39:$D$782,СВЦЭМ!$A$39:$A$782,$A102,СВЦЭМ!$B$39:$B$782,D$83)+'СЕТ СН'!$H$11+СВЦЭМ!$D$10+'СЕТ СН'!$H$6-'СЕТ СН'!$H$23</f>
        <v>1396.57880901</v>
      </c>
      <c r="E102" s="36">
        <f>SUMIFS(СВЦЭМ!$D$39:$D$782,СВЦЭМ!$A$39:$A$782,$A102,СВЦЭМ!$B$39:$B$782,E$83)+'СЕТ СН'!$H$11+СВЦЭМ!$D$10+'СЕТ СН'!$H$6-'СЕТ СН'!$H$23</f>
        <v>1414.29318878</v>
      </c>
      <c r="F102" s="36">
        <f>SUMIFS(СВЦЭМ!$D$39:$D$782,СВЦЭМ!$A$39:$A$782,$A102,СВЦЭМ!$B$39:$B$782,F$83)+'СЕТ СН'!$H$11+СВЦЭМ!$D$10+'СЕТ СН'!$H$6-'СЕТ СН'!$H$23</f>
        <v>1408.06707998</v>
      </c>
      <c r="G102" s="36">
        <f>SUMIFS(СВЦЭМ!$D$39:$D$782,СВЦЭМ!$A$39:$A$782,$A102,СВЦЭМ!$B$39:$B$782,G$83)+'СЕТ СН'!$H$11+СВЦЭМ!$D$10+'СЕТ СН'!$H$6-'СЕТ СН'!$H$23</f>
        <v>1363.0016662600001</v>
      </c>
      <c r="H102" s="36">
        <f>SUMIFS(СВЦЭМ!$D$39:$D$782,СВЦЭМ!$A$39:$A$782,$A102,СВЦЭМ!$B$39:$B$782,H$83)+'СЕТ СН'!$H$11+СВЦЭМ!$D$10+'СЕТ СН'!$H$6-'СЕТ СН'!$H$23</f>
        <v>1315.0455476100001</v>
      </c>
      <c r="I102" s="36">
        <f>SUMIFS(СВЦЭМ!$D$39:$D$782,СВЦЭМ!$A$39:$A$782,$A102,СВЦЭМ!$B$39:$B$782,I$83)+'СЕТ СН'!$H$11+СВЦЭМ!$D$10+'СЕТ СН'!$H$6-'СЕТ СН'!$H$23</f>
        <v>1240.7086251200001</v>
      </c>
      <c r="J102" s="36">
        <f>SUMIFS(СВЦЭМ!$D$39:$D$782,СВЦЭМ!$A$39:$A$782,$A102,СВЦЭМ!$B$39:$B$782,J$83)+'СЕТ СН'!$H$11+СВЦЭМ!$D$10+'СЕТ СН'!$H$6-'СЕТ СН'!$H$23</f>
        <v>1175.55237764</v>
      </c>
      <c r="K102" s="36">
        <f>SUMIFS(СВЦЭМ!$D$39:$D$782,СВЦЭМ!$A$39:$A$782,$A102,СВЦЭМ!$B$39:$B$782,K$83)+'СЕТ СН'!$H$11+СВЦЭМ!$D$10+'СЕТ СН'!$H$6-'СЕТ СН'!$H$23</f>
        <v>1190.2625842299999</v>
      </c>
      <c r="L102" s="36">
        <f>SUMIFS(СВЦЭМ!$D$39:$D$782,СВЦЭМ!$A$39:$A$782,$A102,СВЦЭМ!$B$39:$B$782,L$83)+'СЕТ СН'!$H$11+СВЦЭМ!$D$10+'СЕТ СН'!$H$6-'СЕТ СН'!$H$23</f>
        <v>1195.6755691799999</v>
      </c>
      <c r="M102" s="36">
        <f>SUMIFS(СВЦЭМ!$D$39:$D$782,СВЦЭМ!$A$39:$A$782,$A102,СВЦЭМ!$B$39:$B$782,M$83)+'СЕТ СН'!$H$11+СВЦЭМ!$D$10+'СЕТ СН'!$H$6-'СЕТ СН'!$H$23</f>
        <v>1242.36833434</v>
      </c>
      <c r="N102" s="36">
        <f>SUMIFS(СВЦЭМ!$D$39:$D$782,СВЦЭМ!$A$39:$A$782,$A102,СВЦЭМ!$B$39:$B$782,N$83)+'СЕТ СН'!$H$11+СВЦЭМ!$D$10+'СЕТ СН'!$H$6-'СЕТ СН'!$H$23</f>
        <v>1299.87239331</v>
      </c>
      <c r="O102" s="36">
        <f>SUMIFS(СВЦЭМ!$D$39:$D$782,СВЦЭМ!$A$39:$A$782,$A102,СВЦЭМ!$B$39:$B$782,O$83)+'СЕТ СН'!$H$11+СВЦЭМ!$D$10+'СЕТ СН'!$H$6-'СЕТ СН'!$H$23</f>
        <v>1360.1291363800001</v>
      </c>
      <c r="P102" s="36">
        <f>SUMIFS(СВЦЭМ!$D$39:$D$782,СВЦЭМ!$A$39:$A$782,$A102,СВЦЭМ!$B$39:$B$782,P$83)+'СЕТ СН'!$H$11+СВЦЭМ!$D$10+'СЕТ СН'!$H$6-'СЕТ СН'!$H$23</f>
        <v>1383.7287744800001</v>
      </c>
      <c r="Q102" s="36">
        <f>SUMIFS(СВЦЭМ!$D$39:$D$782,СВЦЭМ!$A$39:$A$782,$A102,СВЦЭМ!$B$39:$B$782,Q$83)+'СЕТ СН'!$H$11+СВЦЭМ!$D$10+'СЕТ СН'!$H$6-'СЕТ СН'!$H$23</f>
        <v>1358.8445978100001</v>
      </c>
      <c r="R102" s="36">
        <f>SUMIFS(СВЦЭМ!$D$39:$D$782,СВЦЭМ!$A$39:$A$782,$A102,СВЦЭМ!$B$39:$B$782,R$83)+'СЕТ СН'!$H$11+СВЦЭМ!$D$10+'СЕТ СН'!$H$6-'СЕТ СН'!$H$23</f>
        <v>1296.5477182500001</v>
      </c>
      <c r="S102" s="36">
        <f>SUMIFS(СВЦЭМ!$D$39:$D$782,СВЦЭМ!$A$39:$A$782,$A102,СВЦЭМ!$B$39:$B$782,S$83)+'СЕТ СН'!$H$11+СВЦЭМ!$D$10+'СЕТ СН'!$H$6-'СЕТ СН'!$H$23</f>
        <v>1249.84178264</v>
      </c>
      <c r="T102" s="36">
        <f>SUMIFS(СВЦЭМ!$D$39:$D$782,СВЦЭМ!$A$39:$A$782,$A102,СВЦЭМ!$B$39:$B$782,T$83)+'СЕТ СН'!$H$11+СВЦЭМ!$D$10+'СЕТ СН'!$H$6-'СЕТ СН'!$H$23</f>
        <v>1206.7683708499999</v>
      </c>
      <c r="U102" s="36">
        <f>SUMIFS(СВЦЭМ!$D$39:$D$782,СВЦЭМ!$A$39:$A$782,$A102,СВЦЭМ!$B$39:$B$782,U$83)+'СЕТ СН'!$H$11+СВЦЭМ!$D$10+'СЕТ СН'!$H$6-'СЕТ СН'!$H$23</f>
        <v>1180.30083627</v>
      </c>
      <c r="V102" s="36">
        <f>SUMIFS(СВЦЭМ!$D$39:$D$782,СВЦЭМ!$A$39:$A$782,$A102,СВЦЭМ!$B$39:$B$782,V$83)+'СЕТ СН'!$H$11+СВЦЭМ!$D$10+'СЕТ СН'!$H$6-'СЕТ СН'!$H$23</f>
        <v>1196.1315785199999</v>
      </c>
      <c r="W102" s="36">
        <f>SUMIFS(СВЦЭМ!$D$39:$D$782,СВЦЭМ!$A$39:$A$782,$A102,СВЦЭМ!$B$39:$B$782,W$83)+'СЕТ СН'!$H$11+СВЦЭМ!$D$10+'СЕТ СН'!$H$6-'СЕТ СН'!$H$23</f>
        <v>1218.3001699000001</v>
      </c>
      <c r="X102" s="36">
        <f>SUMIFS(СВЦЭМ!$D$39:$D$782,СВЦЭМ!$A$39:$A$782,$A102,СВЦЭМ!$B$39:$B$782,X$83)+'СЕТ СН'!$H$11+СВЦЭМ!$D$10+'СЕТ СН'!$H$6-'СЕТ СН'!$H$23</f>
        <v>1232.9849720900002</v>
      </c>
      <c r="Y102" s="36">
        <f>SUMIFS(СВЦЭМ!$D$39:$D$782,СВЦЭМ!$A$39:$A$782,$A102,СВЦЭМ!$B$39:$B$782,Y$83)+'СЕТ СН'!$H$11+СВЦЭМ!$D$10+'СЕТ СН'!$H$6-'СЕТ СН'!$H$23</f>
        <v>1269.17890195</v>
      </c>
    </row>
    <row r="103" spans="1:25" ht="15.75" x14ac:dyDescent="0.2">
      <c r="A103" s="35">
        <f t="shared" si="2"/>
        <v>44640</v>
      </c>
      <c r="B103" s="36">
        <f>SUMIFS(СВЦЭМ!$D$39:$D$782,СВЦЭМ!$A$39:$A$782,$A103,СВЦЭМ!$B$39:$B$782,B$83)+'СЕТ СН'!$H$11+СВЦЭМ!$D$10+'СЕТ СН'!$H$6-'СЕТ СН'!$H$23</f>
        <v>1283.77975988</v>
      </c>
      <c r="C103" s="36">
        <f>SUMIFS(СВЦЭМ!$D$39:$D$782,СВЦЭМ!$A$39:$A$782,$A103,СВЦЭМ!$B$39:$B$782,C$83)+'СЕТ СН'!$H$11+СВЦЭМ!$D$10+'СЕТ СН'!$H$6-'СЕТ СН'!$H$23</f>
        <v>1320.3934283400001</v>
      </c>
      <c r="D103" s="36">
        <f>SUMIFS(СВЦЭМ!$D$39:$D$782,СВЦЭМ!$A$39:$A$782,$A103,СВЦЭМ!$B$39:$B$782,D$83)+'СЕТ СН'!$H$11+СВЦЭМ!$D$10+'СЕТ СН'!$H$6-'СЕТ СН'!$H$23</f>
        <v>1400.4528796300001</v>
      </c>
      <c r="E103" s="36">
        <f>SUMIFS(СВЦЭМ!$D$39:$D$782,СВЦЭМ!$A$39:$A$782,$A103,СВЦЭМ!$B$39:$B$782,E$83)+'СЕТ СН'!$H$11+СВЦЭМ!$D$10+'СЕТ СН'!$H$6-'СЕТ СН'!$H$23</f>
        <v>1449.92017786</v>
      </c>
      <c r="F103" s="36">
        <f>SUMIFS(СВЦЭМ!$D$39:$D$782,СВЦЭМ!$A$39:$A$782,$A103,СВЦЭМ!$B$39:$B$782,F$83)+'СЕТ СН'!$H$11+СВЦЭМ!$D$10+'СЕТ СН'!$H$6-'СЕТ СН'!$H$23</f>
        <v>1448.14037416</v>
      </c>
      <c r="G103" s="36">
        <f>SUMIFS(СВЦЭМ!$D$39:$D$782,СВЦЭМ!$A$39:$A$782,$A103,СВЦЭМ!$B$39:$B$782,G$83)+'СЕТ СН'!$H$11+СВЦЭМ!$D$10+'СЕТ СН'!$H$6-'СЕТ СН'!$H$23</f>
        <v>1415.02751524</v>
      </c>
      <c r="H103" s="36">
        <f>SUMIFS(СВЦЭМ!$D$39:$D$782,СВЦЭМ!$A$39:$A$782,$A103,СВЦЭМ!$B$39:$B$782,H$83)+'СЕТ СН'!$H$11+СВЦЭМ!$D$10+'СЕТ СН'!$H$6-'СЕТ СН'!$H$23</f>
        <v>1358.82268413</v>
      </c>
      <c r="I103" s="36">
        <f>SUMIFS(СВЦЭМ!$D$39:$D$782,СВЦЭМ!$A$39:$A$782,$A103,СВЦЭМ!$B$39:$B$782,I$83)+'СЕТ СН'!$H$11+СВЦЭМ!$D$10+'СЕТ СН'!$H$6-'СЕТ СН'!$H$23</f>
        <v>1266.1822098</v>
      </c>
      <c r="J103" s="36">
        <f>SUMIFS(СВЦЭМ!$D$39:$D$782,СВЦЭМ!$A$39:$A$782,$A103,СВЦЭМ!$B$39:$B$782,J$83)+'СЕТ СН'!$H$11+СВЦЭМ!$D$10+'СЕТ СН'!$H$6-'СЕТ СН'!$H$23</f>
        <v>1218.56328622</v>
      </c>
      <c r="K103" s="36">
        <f>SUMIFS(СВЦЭМ!$D$39:$D$782,СВЦЭМ!$A$39:$A$782,$A103,СВЦЭМ!$B$39:$B$782,K$83)+'СЕТ СН'!$H$11+СВЦЭМ!$D$10+'СЕТ СН'!$H$6-'СЕТ СН'!$H$23</f>
        <v>1202.77135469</v>
      </c>
      <c r="L103" s="36">
        <f>SUMIFS(СВЦЭМ!$D$39:$D$782,СВЦЭМ!$A$39:$A$782,$A103,СВЦЭМ!$B$39:$B$782,L$83)+'СЕТ СН'!$H$11+СВЦЭМ!$D$10+'СЕТ СН'!$H$6-'СЕТ СН'!$H$23</f>
        <v>1194.91738412</v>
      </c>
      <c r="M103" s="36">
        <f>SUMIFS(СВЦЭМ!$D$39:$D$782,СВЦЭМ!$A$39:$A$782,$A103,СВЦЭМ!$B$39:$B$782,M$83)+'СЕТ СН'!$H$11+СВЦЭМ!$D$10+'СЕТ СН'!$H$6-'СЕТ СН'!$H$23</f>
        <v>1242.97397301</v>
      </c>
      <c r="N103" s="36">
        <f>SUMIFS(СВЦЭМ!$D$39:$D$782,СВЦЭМ!$A$39:$A$782,$A103,СВЦЭМ!$B$39:$B$782,N$83)+'СЕТ СН'!$H$11+СВЦЭМ!$D$10+'СЕТ СН'!$H$6-'СЕТ СН'!$H$23</f>
        <v>1314.36797759</v>
      </c>
      <c r="O103" s="36">
        <f>SUMIFS(СВЦЭМ!$D$39:$D$782,СВЦЭМ!$A$39:$A$782,$A103,СВЦЭМ!$B$39:$B$782,O$83)+'СЕТ СН'!$H$11+СВЦЭМ!$D$10+'СЕТ СН'!$H$6-'СЕТ СН'!$H$23</f>
        <v>1379.73258751</v>
      </c>
      <c r="P103" s="36">
        <f>SUMIFS(СВЦЭМ!$D$39:$D$782,СВЦЭМ!$A$39:$A$782,$A103,СВЦЭМ!$B$39:$B$782,P$83)+'СЕТ СН'!$H$11+СВЦЭМ!$D$10+'СЕТ СН'!$H$6-'СЕТ СН'!$H$23</f>
        <v>1395.6945721</v>
      </c>
      <c r="Q103" s="36">
        <f>SUMIFS(СВЦЭМ!$D$39:$D$782,СВЦЭМ!$A$39:$A$782,$A103,СВЦЭМ!$B$39:$B$782,Q$83)+'СЕТ СН'!$H$11+СВЦЭМ!$D$10+'СЕТ СН'!$H$6-'СЕТ СН'!$H$23</f>
        <v>1375.4807285300001</v>
      </c>
      <c r="R103" s="36">
        <f>SUMIFS(СВЦЭМ!$D$39:$D$782,СВЦЭМ!$A$39:$A$782,$A103,СВЦЭМ!$B$39:$B$782,R$83)+'СЕТ СН'!$H$11+СВЦЭМ!$D$10+'СЕТ СН'!$H$6-'СЕТ СН'!$H$23</f>
        <v>1304.3308494099999</v>
      </c>
      <c r="S103" s="36">
        <f>SUMIFS(СВЦЭМ!$D$39:$D$782,СВЦЭМ!$A$39:$A$782,$A103,СВЦЭМ!$B$39:$B$782,S$83)+'СЕТ СН'!$H$11+СВЦЭМ!$D$10+'СЕТ СН'!$H$6-'СЕТ СН'!$H$23</f>
        <v>1238.58037242</v>
      </c>
      <c r="T103" s="36">
        <f>SUMIFS(СВЦЭМ!$D$39:$D$782,СВЦЭМ!$A$39:$A$782,$A103,СВЦЭМ!$B$39:$B$782,T$83)+'СЕТ СН'!$H$11+СВЦЭМ!$D$10+'СЕТ СН'!$H$6-'СЕТ СН'!$H$23</f>
        <v>1191.54423565</v>
      </c>
      <c r="U103" s="36">
        <f>SUMIFS(СВЦЭМ!$D$39:$D$782,СВЦЭМ!$A$39:$A$782,$A103,СВЦЭМ!$B$39:$B$782,U$83)+'СЕТ СН'!$H$11+СВЦЭМ!$D$10+'СЕТ СН'!$H$6-'СЕТ СН'!$H$23</f>
        <v>1157.0172722</v>
      </c>
      <c r="V103" s="36">
        <f>SUMIFS(СВЦЭМ!$D$39:$D$782,СВЦЭМ!$A$39:$A$782,$A103,СВЦЭМ!$B$39:$B$782,V$83)+'СЕТ СН'!$H$11+СВЦЭМ!$D$10+'СЕТ СН'!$H$6-'СЕТ СН'!$H$23</f>
        <v>1169.6951950100001</v>
      </c>
      <c r="W103" s="36">
        <f>SUMIFS(СВЦЭМ!$D$39:$D$782,СВЦЭМ!$A$39:$A$782,$A103,СВЦЭМ!$B$39:$B$782,W$83)+'СЕТ СН'!$H$11+СВЦЭМ!$D$10+'СЕТ СН'!$H$6-'СЕТ СН'!$H$23</f>
        <v>1192.67840262</v>
      </c>
      <c r="X103" s="36">
        <f>SUMIFS(СВЦЭМ!$D$39:$D$782,СВЦЭМ!$A$39:$A$782,$A103,СВЦЭМ!$B$39:$B$782,X$83)+'СЕТ СН'!$H$11+СВЦЭМ!$D$10+'СЕТ СН'!$H$6-'СЕТ СН'!$H$23</f>
        <v>1217.0053973700001</v>
      </c>
      <c r="Y103" s="36">
        <f>SUMIFS(СВЦЭМ!$D$39:$D$782,СВЦЭМ!$A$39:$A$782,$A103,СВЦЭМ!$B$39:$B$782,Y$83)+'СЕТ СН'!$H$11+СВЦЭМ!$D$10+'СЕТ СН'!$H$6-'СЕТ СН'!$H$23</f>
        <v>1264.2484341900001</v>
      </c>
    </row>
    <row r="104" spans="1:25" ht="15.75" x14ac:dyDescent="0.2">
      <c r="A104" s="35">
        <f t="shared" si="2"/>
        <v>44641</v>
      </c>
      <c r="B104" s="36">
        <f>SUMIFS(СВЦЭМ!$D$39:$D$782,СВЦЭМ!$A$39:$A$782,$A104,СВЦЭМ!$B$39:$B$782,B$83)+'СЕТ СН'!$H$11+СВЦЭМ!$D$10+'СЕТ СН'!$H$6-'СЕТ СН'!$H$23</f>
        <v>1265.9407438800001</v>
      </c>
      <c r="C104" s="36">
        <f>SUMIFS(СВЦЭМ!$D$39:$D$782,СВЦЭМ!$A$39:$A$782,$A104,СВЦЭМ!$B$39:$B$782,C$83)+'СЕТ СН'!$H$11+СВЦЭМ!$D$10+'СЕТ СН'!$H$6-'СЕТ СН'!$H$23</f>
        <v>1318.54692682</v>
      </c>
      <c r="D104" s="36">
        <f>SUMIFS(СВЦЭМ!$D$39:$D$782,СВЦЭМ!$A$39:$A$782,$A104,СВЦЭМ!$B$39:$B$782,D$83)+'СЕТ СН'!$H$11+СВЦЭМ!$D$10+'СЕТ СН'!$H$6-'СЕТ СН'!$H$23</f>
        <v>1408.9897212999999</v>
      </c>
      <c r="E104" s="36">
        <f>SUMIFS(СВЦЭМ!$D$39:$D$782,СВЦЭМ!$A$39:$A$782,$A104,СВЦЭМ!$B$39:$B$782,E$83)+'СЕТ СН'!$H$11+СВЦЭМ!$D$10+'СЕТ СН'!$H$6-'СЕТ СН'!$H$23</f>
        <v>1453.2148966300001</v>
      </c>
      <c r="F104" s="36">
        <f>SUMIFS(СВЦЭМ!$D$39:$D$782,СВЦЭМ!$A$39:$A$782,$A104,СВЦЭМ!$B$39:$B$782,F$83)+'СЕТ СН'!$H$11+СВЦЭМ!$D$10+'СЕТ СН'!$H$6-'СЕТ СН'!$H$23</f>
        <v>1448.0111472599999</v>
      </c>
      <c r="G104" s="36">
        <f>SUMIFS(СВЦЭМ!$D$39:$D$782,СВЦЭМ!$A$39:$A$782,$A104,СВЦЭМ!$B$39:$B$782,G$83)+'СЕТ СН'!$H$11+СВЦЭМ!$D$10+'СЕТ СН'!$H$6-'СЕТ СН'!$H$23</f>
        <v>1434.62388558</v>
      </c>
      <c r="H104" s="36">
        <f>SUMIFS(СВЦЭМ!$D$39:$D$782,СВЦЭМ!$A$39:$A$782,$A104,СВЦЭМ!$B$39:$B$782,H$83)+'СЕТ СН'!$H$11+СВЦЭМ!$D$10+'СЕТ СН'!$H$6-'СЕТ СН'!$H$23</f>
        <v>1391.58665402</v>
      </c>
      <c r="I104" s="36">
        <f>SUMIFS(СВЦЭМ!$D$39:$D$782,СВЦЭМ!$A$39:$A$782,$A104,СВЦЭМ!$B$39:$B$782,I$83)+'СЕТ СН'!$H$11+СВЦЭМ!$D$10+'СЕТ СН'!$H$6-'СЕТ СН'!$H$23</f>
        <v>1301.65732486</v>
      </c>
      <c r="J104" s="36">
        <f>SUMIFS(СВЦЭМ!$D$39:$D$782,СВЦЭМ!$A$39:$A$782,$A104,СВЦЭМ!$B$39:$B$782,J$83)+'СЕТ СН'!$H$11+СВЦЭМ!$D$10+'СЕТ СН'!$H$6-'СЕТ СН'!$H$23</f>
        <v>1286.64830828</v>
      </c>
      <c r="K104" s="36">
        <f>SUMIFS(СВЦЭМ!$D$39:$D$782,СВЦЭМ!$A$39:$A$782,$A104,СВЦЭМ!$B$39:$B$782,K$83)+'СЕТ СН'!$H$11+СВЦЭМ!$D$10+'СЕТ СН'!$H$6-'СЕТ СН'!$H$23</f>
        <v>1282.9244482700001</v>
      </c>
      <c r="L104" s="36">
        <f>SUMIFS(СВЦЭМ!$D$39:$D$782,СВЦЭМ!$A$39:$A$782,$A104,СВЦЭМ!$B$39:$B$782,L$83)+'СЕТ СН'!$H$11+СВЦЭМ!$D$10+'СЕТ СН'!$H$6-'СЕТ СН'!$H$23</f>
        <v>1298.5792851799999</v>
      </c>
      <c r="M104" s="36">
        <f>SUMIFS(СВЦЭМ!$D$39:$D$782,СВЦЭМ!$A$39:$A$782,$A104,СВЦЭМ!$B$39:$B$782,M$83)+'СЕТ СН'!$H$11+СВЦЭМ!$D$10+'СЕТ СН'!$H$6-'СЕТ СН'!$H$23</f>
        <v>1326.6412939300001</v>
      </c>
      <c r="N104" s="36">
        <f>SUMIFS(СВЦЭМ!$D$39:$D$782,СВЦЭМ!$A$39:$A$782,$A104,СВЦЭМ!$B$39:$B$782,N$83)+'СЕТ СН'!$H$11+СВЦЭМ!$D$10+'СЕТ СН'!$H$6-'СЕТ СН'!$H$23</f>
        <v>1393.40530814</v>
      </c>
      <c r="O104" s="36">
        <f>SUMIFS(СВЦЭМ!$D$39:$D$782,СВЦЭМ!$A$39:$A$782,$A104,СВЦЭМ!$B$39:$B$782,O$83)+'СЕТ СН'!$H$11+СВЦЭМ!$D$10+'СЕТ СН'!$H$6-'СЕТ СН'!$H$23</f>
        <v>1441.68431169</v>
      </c>
      <c r="P104" s="36">
        <f>SUMIFS(СВЦЭМ!$D$39:$D$782,СВЦЭМ!$A$39:$A$782,$A104,СВЦЭМ!$B$39:$B$782,P$83)+'СЕТ СН'!$H$11+СВЦЭМ!$D$10+'СЕТ СН'!$H$6-'СЕТ СН'!$H$23</f>
        <v>1452.2609892600001</v>
      </c>
      <c r="Q104" s="36">
        <f>SUMIFS(СВЦЭМ!$D$39:$D$782,СВЦЭМ!$A$39:$A$782,$A104,СВЦЭМ!$B$39:$B$782,Q$83)+'СЕТ СН'!$H$11+СВЦЭМ!$D$10+'СЕТ СН'!$H$6-'СЕТ СН'!$H$23</f>
        <v>1402.57324333</v>
      </c>
      <c r="R104" s="36">
        <f>SUMIFS(СВЦЭМ!$D$39:$D$782,СВЦЭМ!$A$39:$A$782,$A104,СВЦЭМ!$B$39:$B$782,R$83)+'СЕТ СН'!$H$11+СВЦЭМ!$D$10+'СЕТ СН'!$H$6-'СЕТ СН'!$H$23</f>
        <v>1295.4613652600001</v>
      </c>
      <c r="S104" s="36">
        <f>SUMIFS(СВЦЭМ!$D$39:$D$782,СВЦЭМ!$A$39:$A$782,$A104,СВЦЭМ!$B$39:$B$782,S$83)+'СЕТ СН'!$H$11+СВЦЭМ!$D$10+'СЕТ СН'!$H$6-'СЕТ СН'!$H$23</f>
        <v>1217.70284692</v>
      </c>
      <c r="T104" s="36">
        <f>SUMIFS(СВЦЭМ!$D$39:$D$782,СВЦЭМ!$A$39:$A$782,$A104,СВЦЭМ!$B$39:$B$782,T$83)+'СЕТ СН'!$H$11+СВЦЭМ!$D$10+'СЕТ СН'!$H$6-'СЕТ СН'!$H$23</f>
        <v>1160.1532322600001</v>
      </c>
      <c r="U104" s="36">
        <f>SUMIFS(СВЦЭМ!$D$39:$D$782,СВЦЭМ!$A$39:$A$782,$A104,СВЦЭМ!$B$39:$B$782,U$83)+'СЕТ СН'!$H$11+СВЦЭМ!$D$10+'СЕТ СН'!$H$6-'СЕТ СН'!$H$23</f>
        <v>1191.8492925599999</v>
      </c>
      <c r="V104" s="36">
        <f>SUMIFS(СВЦЭМ!$D$39:$D$782,СВЦЭМ!$A$39:$A$782,$A104,СВЦЭМ!$B$39:$B$782,V$83)+'СЕТ СН'!$H$11+СВЦЭМ!$D$10+'СЕТ СН'!$H$6-'СЕТ СН'!$H$23</f>
        <v>1290.79561846</v>
      </c>
      <c r="W104" s="36">
        <f>SUMIFS(СВЦЭМ!$D$39:$D$782,СВЦЭМ!$A$39:$A$782,$A104,СВЦЭМ!$B$39:$B$782,W$83)+'СЕТ СН'!$H$11+СВЦЭМ!$D$10+'СЕТ СН'!$H$6-'СЕТ СН'!$H$23</f>
        <v>1311.96342953</v>
      </c>
      <c r="X104" s="36">
        <f>SUMIFS(СВЦЭМ!$D$39:$D$782,СВЦЭМ!$A$39:$A$782,$A104,СВЦЭМ!$B$39:$B$782,X$83)+'СЕТ СН'!$H$11+СВЦЭМ!$D$10+'СЕТ СН'!$H$6-'СЕТ СН'!$H$23</f>
        <v>1330.6023936700001</v>
      </c>
      <c r="Y104" s="36">
        <f>SUMIFS(СВЦЭМ!$D$39:$D$782,СВЦЭМ!$A$39:$A$782,$A104,СВЦЭМ!$B$39:$B$782,Y$83)+'СЕТ СН'!$H$11+СВЦЭМ!$D$10+'СЕТ СН'!$H$6-'СЕТ СН'!$H$23</f>
        <v>1350.33365923</v>
      </c>
    </row>
    <row r="105" spans="1:25" ht="15.75" x14ac:dyDescent="0.2">
      <c r="A105" s="35">
        <f t="shared" si="2"/>
        <v>44642</v>
      </c>
      <c r="B105" s="36">
        <f>SUMIFS(СВЦЭМ!$D$39:$D$782,СВЦЭМ!$A$39:$A$782,$A105,СВЦЭМ!$B$39:$B$782,B$83)+'СЕТ СН'!$H$11+СВЦЭМ!$D$10+'СЕТ СН'!$H$6-'СЕТ СН'!$H$23</f>
        <v>1386.3829834400001</v>
      </c>
      <c r="C105" s="36">
        <f>SUMIFS(СВЦЭМ!$D$39:$D$782,СВЦЭМ!$A$39:$A$782,$A105,СВЦЭМ!$B$39:$B$782,C$83)+'СЕТ СН'!$H$11+СВЦЭМ!$D$10+'СЕТ СН'!$H$6-'СЕТ СН'!$H$23</f>
        <v>1417.83816271</v>
      </c>
      <c r="D105" s="36">
        <f>SUMIFS(СВЦЭМ!$D$39:$D$782,СВЦЭМ!$A$39:$A$782,$A105,СВЦЭМ!$B$39:$B$782,D$83)+'СЕТ СН'!$H$11+СВЦЭМ!$D$10+'СЕТ СН'!$H$6-'СЕТ СН'!$H$23</f>
        <v>1479.72083333</v>
      </c>
      <c r="E105" s="36">
        <f>SUMIFS(СВЦЭМ!$D$39:$D$782,СВЦЭМ!$A$39:$A$782,$A105,СВЦЭМ!$B$39:$B$782,E$83)+'СЕТ СН'!$H$11+СВЦЭМ!$D$10+'СЕТ СН'!$H$6-'СЕТ СН'!$H$23</f>
        <v>1517.9433704</v>
      </c>
      <c r="F105" s="36">
        <f>SUMIFS(СВЦЭМ!$D$39:$D$782,СВЦЭМ!$A$39:$A$782,$A105,СВЦЭМ!$B$39:$B$782,F$83)+'СЕТ СН'!$H$11+СВЦЭМ!$D$10+'СЕТ СН'!$H$6-'СЕТ СН'!$H$23</f>
        <v>1501.6273960999999</v>
      </c>
      <c r="G105" s="36">
        <f>SUMIFS(СВЦЭМ!$D$39:$D$782,СВЦЭМ!$A$39:$A$782,$A105,СВЦЭМ!$B$39:$B$782,G$83)+'СЕТ СН'!$H$11+СВЦЭМ!$D$10+'СЕТ СН'!$H$6-'СЕТ СН'!$H$23</f>
        <v>1486.9982782100001</v>
      </c>
      <c r="H105" s="36">
        <f>SUMIFS(СВЦЭМ!$D$39:$D$782,СВЦЭМ!$A$39:$A$782,$A105,СВЦЭМ!$B$39:$B$782,H$83)+'СЕТ СН'!$H$11+СВЦЭМ!$D$10+'СЕТ СН'!$H$6-'СЕТ СН'!$H$23</f>
        <v>1422.3899220600001</v>
      </c>
      <c r="I105" s="36">
        <f>SUMIFS(СВЦЭМ!$D$39:$D$782,СВЦЭМ!$A$39:$A$782,$A105,СВЦЭМ!$B$39:$B$782,I$83)+'СЕТ СН'!$H$11+СВЦЭМ!$D$10+'СЕТ СН'!$H$6-'СЕТ СН'!$H$23</f>
        <v>1334.5432351900001</v>
      </c>
      <c r="J105" s="36">
        <f>SUMIFS(СВЦЭМ!$D$39:$D$782,СВЦЭМ!$A$39:$A$782,$A105,СВЦЭМ!$B$39:$B$782,J$83)+'СЕТ СН'!$H$11+СВЦЭМ!$D$10+'СЕТ СН'!$H$6-'СЕТ СН'!$H$23</f>
        <v>1303.59160157</v>
      </c>
      <c r="K105" s="36">
        <f>SUMIFS(СВЦЭМ!$D$39:$D$782,СВЦЭМ!$A$39:$A$782,$A105,СВЦЭМ!$B$39:$B$782,K$83)+'СЕТ СН'!$H$11+СВЦЭМ!$D$10+'СЕТ СН'!$H$6-'СЕТ СН'!$H$23</f>
        <v>1313.7861314300001</v>
      </c>
      <c r="L105" s="36">
        <f>SUMIFS(СВЦЭМ!$D$39:$D$782,СВЦЭМ!$A$39:$A$782,$A105,СВЦЭМ!$B$39:$B$782,L$83)+'СЕТ СН'!$H$11+СВЦЭМ!$D$10+'СЕТ СН'!$H$6-'СЕТ СН'!$H$23</f>
        <v>1312.6022640200001</v>
      </c>
      <c r="M105" s="36">
        <f>SUMIFS(СВЦЭМ!$D$39:$D$782,СВЦЭМ!$A$39:$A$782,$A105,СВЦЭМ!$B$39:$B$782,M$83)+'СЕТ СН'!$H$11+СВЦЭМ!$D$10+'СЕТ СН'!$H$6-'СЕТ СН'!$H$23</f>
        <v>1379.8290823</v>
      </c>
      <c r="N105" s="36">
        <f>SUMIFS(СВЦЭМ!$D$39:$D$782,СВЦЭМ!$A$39:$A$782,$A105,СВЦЭМ!$B$39:$B$782,N$83)+'СЕТ СН'!$H$11+СВЦЭМ!$D$10+'СЕТ СН'!$H$6-'СЕТ СН'!$H$23</f>
        <v>1444.4774457400001</v>
      </c>
      <c r="O105" s="36">
        <f>SUMIFS(СВЦЭМ!$D$39:$D$782,СВЦЭМ!$A$39:$A$782,$A105,СВЦЭМ!$B$39:$B$782,O$83)+'СЕТ СН'!$H$11+СВЦЭМ!$D$10+'СЕТ СН'!$H$6-'СЕТ СН'!$H$23</f>
        <v>1505.93471404</v>
      </c>
      <c r="P105" s="36">
        <f>SUMIFS(СВЦЭМ!$D$39:$D$782,СВЦЭМ!$A$39:$A$782,$A105,СВЦЭМ!$B$39:$B$782,P$83)+'СЕТ СН'!$H$11+СВЦЭМ!$D$10+'СЕТ СН'!$H$6-'СЕТ СН'!$H$23</f>
        <v>1506.87415351</v>
      </c>
      <c r="Q105" s="36">
        <f>SUMIFS(СВЦЭМ!$D$39:$D$782,СВЦЭМ!$A$39:$A$782,$A105,СВЦЭМ!$B$39:$B$782,Q$83)+'СЕТ СН'!$H$11+СВЦЭМ!$D$10+'СЕТ СН'!$H$6-'СЕТ СН'!$H$23</f>
        <v>1472.7732880900001</v>
      </c>
      <c r="R105" s="36">
        <f>SUMIFS(СВЦЭМ!$D$39:$D$782,СВЦЭМ!$A$39:$A$782,$A105,СВЦЭМ!$B$39:$B$782,R$83)+'СЕТ СН'!$H$11+СВЦЭМ!$D$10+'СЕТ СН'!$H$6-'СЕТ СН'!$H$23</f>
        <v>1361.0563039000001</v>
      </c>
      <c r="S105" s="36">
        <f>SUMIFS(СВЦЭМ!$D$39:$D$782,СВЦЭМ!$A$39:$A$782,$A105,СВЦЭМ!$B$39:$B$782,S$83)+'СЕТ СН'!$H$11+СВЦЭМ!$D$10+'СЕТ СН'!$H$6-'СЕТ СН'!$H$23</f>
        <v>1270.6774412100001</v>
      </c>
      <c r="T105" s="36">
        <f>SUMIFS(СВЦЭМ!$D$39:$D$782,СВЦЭМ!$A$39:$A$782,$A105,СВЦЭМ!$B$39:$B$782,T$83)+'СЕТ СН'!$H$11+СВЦЭМ!$D$10+'СЕТ СН'!$H$6-'СЕТ СН'!$H$23</f>
        <v>1207.5200711</v>
      </c>
      <c r="U105" s="36">
        <f>SUMIFS(СВЦЭМ!$D$39:$D$782,СВЦЭМ!$A$39:$A$782,$A105,СВЦЭМ!$B$39:$B$782,U$83)+'СЕТ СН'!$H$11+СВЦЭМ!$D$10+'СЕТ СН'!$H$6-'СЕТ СН'!$H$23</f>
        <v>1234.5991869200002</v>
      </c>
      <c r="V105" s="36">
        <f>SUMIFS(СВЦЭМ!$D$39:$D$782,СВЦЭМ!$A$39:$A$782,$A105,СВЦЭМ!$B$39:$B$782,V$83)+'СЕТ СН'!$H$11+СВЦЭМ!$D$10+'СЕТ СН'!$H$6-'СЕТ СН'!$H$23</f>
        <v>1339.4961295000001</v>
      </c>
      <c r="W105" s="36">
        <f>SUMIFS(СВЦЭМ!$D$39:$D$782,СВЦЭМ!$A$39:$A$782,$A105,СВЦЭМ!$B$39:$B$782,W$83)+'СЕТ СН'!$H$11+СВЦЭМ!$D$10+'СЕТ СН'!$H$6-'СЕТ СН'!$H$23</f>
        <v>1352.28136969</v>
      </c>
      <c r="X105" s="36">
        <f>SUMIFS(СВЦЭМ!$D$39:$D$782,СВЦЭМ!$A$39:$A$782,$A105,СВЦЭМ!$B$39:$B$782,X$83)+'СЕТ СН'!$H$11+СВЦЭМ!$D$10+'СЕТ СН'!$H$6-'СЕТ СН'!$H$23</f>
        <v>1365.4808393400001</v>
      </c>
      <c r="Y105" s="36">
        <f>SUMIFS(СВЦЭМ!$D$39:$D$782,СВЦЭМ!$A$39:$A$782,$A105,СВЦЭМ!$B$39:$B$782,Y$83)+'СЕТ СН'!$H$11+СВЦЭМ!$D$10+'СЕТ СН'!$H$6-'СЕТ СН'!$H$23</f>
        <v>1372.7552779499999</v>
      </c>
    </row>
    <row r="106" spans="1:25" ht="15.75" x14ac:dyDescent="0.2">
      <c r="A106" s="35">
        <f t="shared" si="2"/>
        <v>44643</v>
      </c>
      <c r="B106" s="36">
        <f>SUMIFS(СВЦЭМ!$D$39:$D$782,СВЦЭМ!$A$39:$A$782,$A106,СВЦЭМ!$B$39:$B$782,B$83)+'СЕТ СН'!$H$11+СВЦЭМ!$D$10+'СЕТ СН'!$H$6-'СЕТ СН'!$H$23</f>
        <v>1404.9047027900001</v>
      </c>
      <c r="C106" s="36">
        <f>SUMIFS(СВЦЭМ!$D$39:$D$782,СВЦЭМ!$A$39:$A$782,$A106,СВЦЭМ!$B$39:$B$782,C$83)+'СЕТ СН'!$H$11+СВЦЭМ!$D$10+'СЕТ СН'!$H$6-'СЕТ СН'!$H$23</f>
        <v>1431.18734077</v>
      </c>
      <c r="D106" s="36">
        <f>SUMIFS(СВЦЭМ!$D$39:$D$782,СВЦЭМ!$A$39:$A$782,$A106,СВЦЭМ!$B$39:$B$782,D$83)+'СЕТ СН'!$H$11+СВЦЭМ!$D$10+'СЕТ СН'!$H$6-'СЕТ СН'!$H$23</f>
        <v>1490.0304481400001</v>
      </c>
      <c r="E106" s="36">
        <f>SUMIFS(СВЦЭМ!$D$39:$D$782,СВЦЭМ!$A$39:$A$782,$A106,СВЦЭМ!$B$39:$B$782,E$83)+'СЕТ СН'!$H$11+СВЦЭМ!$D$10+'СЕТ СН'!$H$6-'СЕТ СН'!$H$23</f>
        <v>1532.8520573800001</v>
      </c>
      <c r="F106" s="36">
        <f>SUMIFS(СВЦЭМ!$D$39:$D$782,СВЦЭМ!$A$39:$A$782,$A106,СВЦЭМ!$B$39:$B$782,F$83)+'СЕТ СН'!$H$11+СВЦЭМ!$D$10+'СЕТ СН'!$H$6-'СЕТ СН'!$H$23</f>
        <v>1520.28177241</v>
      </c>
      <c r="G106" s="36">
        <f>SUMIFS(СВЦЭМ!$D$39:$D$782,СВЦЭМ!$A$39:$A$782,$A106,СВЦЭМ!$B$39:$B$782,G$83)+'СЕТ СН'!$H$11+СВЦЭМ!$D$10+'СЕТ СН'!$H$6-'СЕТ СН'!$H$23</f>
        <v>1487.7247039599999</v>
      </c>
      <c r="H106" s="36">
        <f>SUMIFS(СВЦЭМ!$D$39:$D$782,СВЦЭМ!$A$39:$A$782,$A106,СВЦЭМ!$B$39:$B$782,H$83)+'СЕТ СН'!$H$11+СВЦЭМ!$D$10+'СЕТ СН'!$H$6-'СЕТ СН'!$H$23</f>
        <v>1424.1550374600001</v>
      </c>
      <c r="I106" s="36">
        <f>SUMIFS(СВЦЭМ!$D$39:$D$782,СВЦЭМ!$A$39:$A$782,$A106,СВЦЭМ!$B$39:$B$782,I$83)+'СЕТ СН'!$H$11+СВЦЭМ!$D$10+'СЕТ СН'!$H$6-'СЕТ СН'!$H$23</f>
        <v>1351.6954488399999</v>
      </c>
      <c r="J106" s="36">
        <f>SUMIFS(СВЦЭМ!$D$39:$D$782,СВЦЭМ!$A$39:$A$782,$A106,СВЦЭМ!$B$39:$B$782,J$83)+'СЕТ СН'!$H$11+СВЦЭМ!$D$10+'СЕТ СН'!$H$6-'СЕТ СН'!$H$23</f>
        <v>1323.85448144</v>
      </c>
      <c r="K106" s="36">
        <f>SUMIFS(СВЦЭМ!$D$39:$D$782,СВЦЭМ!$A$39:$A$782,$A106,СВЦЭМ!$B$39:$B$782,K$83)+'СЕТ СН'!$H$11+СВЦЭМ!$D$10+'СЕТ СН'!$H$6-'СЕТ СН'!$H$23</f>
        <v>1338.4187234200001</v>
      </c>
      <c r="L106" s="36">
        <f>SUMIFS(СВЦЭМ!$D$39:$D$782,СВЦЭМ!$A$39:$A$782,$A106,СВЦЭМ!$B$39:$B$782,L$83)+'СЕТ СН'!$H$11+СВЦЭМ!$D$10+'СЕТ СН'!$H$6-'СЕТ СН'!$H$23</f>
        <v>1374.42750202</v>
      </c>
      <c r="M106" s="36">
        <f>SUMIFS(СВЦЭМ!$D$39:$D$782,СВЦЭМ!$A$39:$A$782,$A106,СВЦЭМ!$B$39:$B$782,M$83)+'СЕТ СН'!$H$11+СВЦЭМ!$D$10+'СЕТ СН'!$H$6-'СЕТ СН'!$H$23</f>
        <v>1402.0199212</v>
      </c>
      <c r="N106" s="36">
        <f>SUMIFS(СВЦЭМ!$D$39:$D$782,СВЦЭМ!$A$39:$A$782,$A106,СВЦЭМ!$B$39:$B$782,N$83)+'СЕТ СН'!$H$11+СВЦЭМ!$D$10+'СЕТ СН'!$H$6-'СЕТ СН'!$H$23</f>
        <v>1438.0137355500001</v>
      </c>
      <c r="O106" s="36">
        <f>SUMIFS(СВЦЭМ!$D$39:$D$782,СВЦЭМ!$A$39:$A$782,$A106,СВЦЭМ!$B$39:$B$782,O$83)+'СЕТ СН'!$H$11+СВЦЭМ!$D$10+'СЕТ СН'!$H$6-'СЕТ СН'!$H$23</f>
        <v>1485.22218236</v>
      </c>
      <c r="P106" s="36">
        <f>SUMIFS(СВЦЭМ!$D$39:$D$782,СВЦЭМ!$A$39:$A$782,$A106,СВЦЭМ!$B$39:$B$782,P$83)+'СЕТ СН'!$H$11+СВЦЭМ!$D$10+'СЕТ СН'!$H$6-'СЕТ СН'!$H$23</f>
        <v>1524.8482769100001</v>
      </c>
      <c r="Q106" s="36">
        <f>SUMIFS(СВЦЭМ!$D$39:$D$782,СВЦЭМ!$A$39:$A$782,$A106,СВЦЭМ!$B$39:$B$782,Q$83)+'СЕТ СН'!$H$11+СВЦЭМ!$D$10+'СЕТ СН'!$H$6-'СЕТ СН'!$H$23</f>
        <v>1501.08475901</v>
      </c>
      <c r="R106" s="36">
        <f>SUMIFS(СВЦЭМ!$D$39:$D$782,СВЦЭМ!$A$39:$A$782,$A106,СВЦЭМ!$B$39:$B$782,R$83)+'СЕТ СН'!$H$11+СВЦЭМ!$D$10+'СЕТ СН'!$H$6-'СЕТ СН'!$H$23</f>
        <v>1430.9991290299999</v>
      </c>
      <c r="S106" s="36">
        <f>SUMIFS(СВЦЭМ!$D$39:$D$782,СВЦЭМ!$A$39:$A$782,$A106,СВЦЭМ!$B$39:$B$782,S$83)+'СЕТ СН'!$H$11+СВЦЭМ!$D$10+'СЕТ СН'!$H$6-'СЕТ СН'!$H$23</f>
        <v>1377.3785913300001</v>
      </c>
      <c r="T106" s="36">
        <f>SUMIFS(СВЦЭМ!$D$39:$D$782,СВЦЭМ!$A$39:$A$782,$A106,СВЦЭМ!$B$39:$B$782,T$83)+'СЕТ СН'!$H$11+СВЦЭМ!$D$10+'СЕТ СН'!$H$6-'СЕТ СН'!$H$23</f>
        <v>1328.20568559</v>
      </c>
      <c r="U106" s="36">
        <f>SUMIFS(СВЦЭМ!$D$39:$D$782,СВЦЭМ!$A$39:$A$782,$A106,СВЦЭМ!$B$39:$B$782,U$83)+'СЕТ СН'!$H$11+СВЦЭМ!$D$10+'СЕТ СН'!$H$6-'СЕТ СН'!$H$23</f>
        <v>1308.17697165</v>
      </c>
      <c r="V106" s="36">
        <f>SUMIFS(СВЦЭМ!$D$39:$D$782,СВЦЭМ!$A$39:$A$782,$A106,СВЦЭМ!$B$39:$B$782,V$83)+'СЕТ СН'!$H$11+СВЦЭМ!$D$10+'СЕТ СН'!$H$6-'СЕТ СН'!$H$23</f>
        <v>1319.64838553</v>
      </c>
      <c r="W106" s="36">
        <f>SUMIFS(СВЦЭМ!$D$39:$D$782,СВЦЭМ!$A$39:$A$782,$A106,СВЦЭМ!$B$39:$B$782,W$83)+'СЕТ СН'!$H$11+СВЦЭМ!$D$10+'СЕТ СН'!$H$6-'СЕТ СН'!$H$23</f>
        <v>1330.6621537000001</v>
      </c>
      <c r="X106" s="36">
        <f>SUMIFS(СВЦЭМ!$D$39:$D$782,СВЦЭМ!$A$39:$A$782,$A106,СВЦЭМ!$B$39:$B$782,X$83)+'СЕТ СН'!$H$11+СВЦЭМ!$D$10+'СЕТ СН'!$H$6-'СЕТ СН'!$H$23</f>
        <v>1339.1637617200001</v>
      </c>
      <c r="Y106" s="36">
        <f>SUMIFS(СВЦЭМ!$D$39:$D$782,СВЦЭМ!$A$39:$A$782,$A106,СВЦЭМ!$B$39:$B$782,Y$83)+'СЕТ СН'!$H$11+СВЦЭМ!$D$10+'СЕТ СН'!$H$6-'СЕТ СН'!$H$23</f>
        <v>1336.8202470700001</v>
      </c>
    </row>
    <row r="107" spans="1:25" ht="15.75" x14ac:dyDescent="0.2">
      <c r="A107" s="35">
        <f t="shared" si="2"/>
        <v>44644</v>
      </c>
      <c r="B107" s="36">
        <f>SUMIFS(СВЦЭМ!$D$39:$D$782,СВЦЭМ!$A$39:$A$782,$A107,СВЦЭМ!$B$39:$B$782,B$83)+'СЕТ СН'!$H$11+СВЦЭМ!$D$10+'СЕТ СН'!$H$6-'СЕТ СН'!$H$23</f>
        <v>1411.9556067799999</v>
      </c>
      <c r="C107" s="36">
        <f>SUMIFS(СВЦЭМ!$D$39:$D$782,СВЦЭМ!$A$39:$A$782,$A107,СВЦЭМ!$B$39:$B$782,C$83)+'СЕТ СН'!$H$11+СВЦЭМ!$D$10+'СЕТ СН'!$H$6-'СЕТ СН'!$H$23</f>
        <v>1450.0415793</v>
      </c>
      <c r="D107" s="36">
        <f>SUMIFS(СВЦЭМ!$D$39:$D$782,СВЦЭМ!$A$39:$A$782,$A107,СВЦЭМ!$B$39:$B$782,D$83)+'СЕТ СН'!$H$11+СВЦЭМ!$D$10+'СЕТ СН'!$H$6-'СЕТ СН'!$H$23</f>
        <v>1511.11032288</v>
      </c>
      <c r="E107" s="36">
        <f>SUMIFS(СВЦЭМ!$D$39:$D$782,СВЦЭМ!$A$39:$A$782,$A107,СВЦЭМ!$B$39:$B$782,E$83)+'СЕТ СН'!$H$11+СВЦЭМ!$D$10+'СЕТ СН'!$H$6-'СЕТ СН'!$H$23</f>
        <v>1534.63053446</v>
      </c>
      <c r="F107" s="36">
        <f>SUMIFS(СВЦЭМ!$D$39:$D$782,СВЦЭМ!$A$39:$A$782,$A107,СВЦЭМ!$B$39:$B$782,F$83)+'СЕТ СН'!$H$11+СВЦЭМ!$D$10+'СЕТ СН'!$H$6-'СЕТ СН'!$H$23</f>
        <v>1526.7831905099999</v>
      </c>
      <c r="G107" s="36">
        <f>SUMIFS(СВЦЭМ!$D$39:$D$782,СВЦЭМ!$A$39:$A$782,$A107,СВЦЭМ!$B$39:$B$782,G$83)+'СЕТ СН'!$H$11+СВЦЭМ!$D$10+'СЕТ СН'!$H$6-'СЕТ СН'!$H$23</f>
        <v>1505.46373561</v>
      </c>
      <c r="H107" s="36">
        <f>SUMIFS(СВЦЭМ!$D$39:$D$782,СВЦЭМ!$A$39:$A$782,$A107,СВЦЭМ!$B$39:$B$782,H$83)+'СЕТ СН'!$H$11+СВЦЭМ!$D$10+'СЕТ СН'!$H$6-'СЕТ СН'!$H$23</f>
        <v>1432.59689774</v>
      </c>
      <c r="I107" s="36">
        <f>SUMIFS(СВЦЭМ!$D$39:$D$782,СВЦЭМ!$A$39:$A$782,$A107,СВЦЭМ!$B$39:$B$782,I$83)+'СЕТ СН'!$H$11+СВЦЭМ!$D$10+'СЕТ СН'!$H$6-'СЕТ СН'!$H$23</f>
        <v>1343.0761150999999</v>
      </c>
      <c r="J107" s="36">
        <f>SUMIFS(СВЦЭМ!$D$39:$D$782,СВЦЭМ!$A$39:$A$782,$A107,СВЦЭМ!$B$39:$B$782,J$83)+'СЕТ СН'!$H$11+СВЦЭМ!$D$10+'СЕТ СН'!$H$6-'СЕТ СН'!$H$23</f>
        <v>1326.1036843700001</v>
      </c>
      <c r="K107" s="36">
        <f>SUMIFS(СВЦЭМ!$D$39:$D$782,СВЦЭМ!$A$39:$A$782,$A107,СВЦЭМ!$B$39:$B$782,K$83)+'СЕТ СН'!$H$11+СВЦЭМ!$D$10+'СЕТ СН'!$H$6-'СЕТ СН'!$H$23</f>
        <v>1334.6694232899999</v>
      </c>
      <c r="L107" s="36">
        <f>SUMIFS(СВЦЭМ!$D$39:$D$782,СВЦЭМ!$A$39:$A$782,$A107,СВЦЭМ!$B$39:$B$782,L$83)+'СЕТ СН'!$H$11+СВЦЭМ!$D$10+'СЕТ СН'!$H$6-'СЕТ СН'!$H$23</f>
        <v>1353.4225674300001</v>
      </c>
      <c r="M107" s="36">
        <f>SUMIFS(СВЦЭМ!$D$39:$D$782,СВЦЭМ!$A$39:$A$782,$A107,СВЦЭМ!$B$39:$B$782,M$83)+'СЕТ СН'!$H$11+СВЦЭМ!$D$10+'СЕТ СН'!$H$6-'СЕТ СН'!$H$23</f>
        <v>1416.94956862</v>
      </c>
      <c r="N107" s="36">
        <f>SUMIFS(СВЦЭМ!$D$39:$D$782,СВЦЭМ!$A$39:$A$782,$A107,СВЦЭМ!$B$39:$B$782,N$83)+'СЕТ СН'!$H$11+СВЦЭМ!$D$10+'СЕТ СН'!$H$6-'СЕТ СН'!$H$23</f>
        <v>1476.27825723</v>
      </c>
      <c r="O107" s="36">
        <f>SUMIFS(СВЦЭМ!$D$39:$D$782,СВЦЭМ!$A$39:$A$782,$A107,СВЦЭМ!$B$39:$B$782,O$83)+'СЕТ СН'!$H$11+СВЦЭМ!$D$10+'СЕТ СН'!$H$6-'СЕТ СН'!$H$23</f>
        <v>1521.0674178300001</v>
      </c>
      <c r="P107" s="36">
        <f>SUMIFS(СВЦЭМ!$D$39:$D$782,СВЦЭМ!$A$39:$A$782,$A107,СВЦЭМ!$B$39:$B$782,P$83)+'СЕТ СН'!$H$11+СВЦЭМ!$D$10+'СЕТ СН'!$H$6-'СЕТ СН'!$H$23</f>
        <v>1534.8741834</v>
      </c>
      <c r="Q107" s="36">
        <f>SUMIFS(СВЦЭМ!$D$39:$D$782,СВЦЭМ!$A$39:$A$782,$A107,СВЦЭМ!$B$39:$B$782,Q$83)+'СЕТ СН'!$H$11+СВЦЭМ!$D$10+'СЕТ СН'!$H$6-'СЕТ СН'!$H$23</f>
        <v>1508.7106809100001</v>
      </c>
      <c r="R107" s="36">
        <f>SUMIFS(СВЦЭМ!$D$39:$D$782,СВЦЭМ!$A$39:$A$782,$A107,СВЦЭМ!$B$39:$B$782,R$83)+'СЕТ СН'!$H$11+СВЦЭМ!$D$10+'СЕТ СН'!$H$6-'СЕТ СН'!$H$23</f>
        <v>1430.05341395</v>
      </c>
      <c r="S107" s="36">
        <f>SUMIFS(СВЦЭМ!$D$39:$D$782,СВЦЭМ!$A$39:$A$782,$A107,СВЦЭМ!$B$39:$B$782,S$83)+'СЕТ СН'!$H$11+СВЦЭМ!$D$10+'СЕТ СН'!$H$6-'СЕТ СН'!$H$23</f>
        <v>1397.66036218</v>
      </c>
      <c r="T107" s="36">
        <f>SUMIFS(СВЦЭМ!$D$39:$D$782,СВЦЭМ!$A$39:$A$782,$A107,СВЦЭМ!$B$39:$B$782,T$83)+'СЕТ СН'!$H$11+СВЦЭМ!$D$10+'СЕТ СН'!$H$6-'СЕТ СН'!$H$23</f>
        <v>1346.2630414800001</v>
      </c>
      <c r="U107" s="36">
        <f>SUMIFS(СВЦЭМ!$D$39:$D$782,СВЦЭМ!$A$39:$A$782,$A107,СВЦЭМ!$B$39:$B$782,U$83)+'СЕТ СН'!$H$11+СВЦЭМ!$D$10+'СЕТ СН'!$H$6-'СЕТ СН'!$H$23</f>
        <v>1326.33095155</v>
      </c>
      <c r="V107" s="36">
        <f>SUMIFS(СВЦЭМ!$D$39:$D$782,СВЦЭМ!$A$39:$A$782,$A107,СВЦЭМ!$B$39:$B$782,V$83)+'СЕТ СН'!$H$11+СВЦЭМ!$D$10+'СЕТ СН'!$H$6-'СЕТ СН'!$H$23</f>
        <v>1294.8839063299999</v>
      </c>
      <c r="W107" s="36">
        <f>SUMIFS(СВЦЭМ!$D$39:$D$782,СВЦЭМ!$A$39:$A$782,$A107,СВЦЭМ!$B$39:$B$782,W$83)+'СЕТ СН'!$H$11+СВЦЭМ!$D$10+'СЕТ СН'!$H$6-'СЕТ СН'!$H$23</f>
        <v>1320.7717588200001</v>
      </c>
      <c r="X107" s="36">
        <f>SUMIFS(СВЦЭМ!$D$39:$D$782,СВЦЭМ!$A$39:$A$782,$A107,СВЦЭМ!$B$39:$B$782,X$83)+'СЕТ СН'!$H$11+СВЦЭМ!$D$10+'СЕТ СН'!$H$6-'СЕТ СН'!$H$23</f>
        <v>1234.22387699</v>
      </c>
      <c r="Y107" s="36">
        <f>SUMIFS(СВЦЭМ!$D$39:$D$782,СВЦЭМ!$A$39:$A$782,$A107,СВЦЭМ!$B$39:$B$782,Y$83)+'СЕТ СН'!$H$11+СВЦЭМ!$D$10+'СЕТ СН'!$H$6-'СЕТ СН'!$H$23</f>
        <v>1187.5082677099999</v>
      </c>
    </row>
    <row r="108" spans="1:25" ht="15.75" x14ac:dyDescent="0.2">
      <c r="A108" s="35">
        <f t="shared" si="2"/>
        <v>44645</v>
      </c>
      <c r="B108" s="36">
        <f>SUMIFS(СВЦЭМ!$D$39:$D$782,СВЦЭМ!$A$39:$A$782,$A108,СВЦЭМ!$B$39:$B$782,B$83)+'СЕТ СН'!$H$11+СВЦЭМ!$D$10+'СЕТ СН'!$H$6-'СЕТ СН'!$H$23</f>
        <v>1248.0709296099999</v>
      </c>
      <c r="C108" s="36">
        <f>SUMIFS(СВЦЭМ!$D$39:$D$782,СВЦЭМ!$A$39:$A$782,$A108,СВЦЭМ!$B$39:$B$782,C$83)+'СЕТ СН'!$H$11+СВЦЭМ!$D$10+'СЕТ СН'!$H$6-'СЕТ СН'!$H$23</f>
        <v>1327.42902308</v>
      </c>
      <c r="D108" s="36">
        <f>SUMIFS(СВЦЭМ!$D$39:$D$782,СВЦЭМ!$A$39:$A$782,$A108,СВЦЭМ!$B$39:$B$782,D$83)+'СЕТ СН'!$H$11+СВЦЭМ!$D$10+'СЕТ СН'!$H$6-'СЕТ СН'!$H$23</f>
        <v>1452.7760184200001</v>
      </c>
      <c r="E108" s="36">
        <f>SUMIFS(СВЦЭМ!$D$39:$D$782,СВЦЭМ!$A$39:$A$782,$A108,СВЦЭМ!$B$39:$B$782,E$83)+'СЕТ СН'!$H$11+СВЦЭМ!$D$10+'СЕТ СН'!$H$6-'СЕТ СН'!$H$23</f>
        <v>1508.00937585</v>
      </c>
      <c r="F108" s="36">
        <f>SUMIFS(СВЦЭМ!$D$39:$D$782,СВЦЭМ!$A$39:$A$782,$A108,СВЦЭМ!$B$39:$B$782,F$83)+'СЕТ СН'!$H$11+СВЦЭМ!$D$10+'СЕТ СН'!$H$6-'СЕТ СН'!$H$23</f>
        <v>1524.3020542100001</v>
      </c>
      <c r="G108" s="36">
        <f>SUMIFS(СВЦЭМ!$D$39:$D$782,СВЦЭМ!$A$39:$A$782,$A108,СВЦЭМ!$B$39:$B$782,G$83)+'СЕТ СН'!$H$11+СВЦЭМ!$D$10+'СЕТ СН'!$H$6-'СЕТ СН'!$H$23</f>
        <v>1513.44435634</v>
      </c>
      <c r="H108" s="36">
        <f>SUMIFS(СВЦЭМ!$D$39:$D$782,СВЦЭМ!$A$39:$A$782,$A108,СВЦЭМ!$B$39:$B$782,H$83)+'СЕТ СН'!$H$11+СВЦЭМ!$D$10+'СЕТ СН'!$H$6-'СЕТ СН'!$H$23</f>
        <v>1427.19987081</v>
      </c>
      <c r="I108" s="36">
        <f>SUMIFS(СВЦЭМ!$D$39:$D$782,СВЦЭМ!$A$39:$A$782,$A108,СВЦЭМ!$B$39:$B$782,I$83)+'СЕТ СН'!$H$11+СВЦЭМ!$D$10+'СЕТ СН'!$H$6-'СЕТ СН'!$H$23</f>
        <v>1293.0405878199999</v>
      </c>
      <c r="J108" s="36">
        <f>SUMIFS(СВЦЭМ!$D$39:$D$782,СВЦЭМ!$A$39:$A$782,$A108,СВЦЭМ!$B$39:$B$782,J$83)+'СЕТ СН'!$H$11+СВЦЭМ!$D$10+'СЕТ СН'!$H$6-'СЕТ СН'!$H$23</f>
        <v>1205.89171397</v>
      </c>
      <c r="K108" s="36">
        <f>SUMIFS(СВЦЭМ!$D$39:$D$782,СВЦЭМ!$A$39:$A$782,$A108,СВЦЭМ!$B$39:$B$782,K$83)+'СЕТ СН'!$H$11+СВЦЭМ!$D$10+'СЕТ СН'!$H$6-'СЕТ СН'!$H$23</f>
        <v>1200.3383865400001</v>
      </c>
      <c r="L108" s="36">
        <f>SUMIFS(СВЦЭМ!$D$39:$D$782,СВЦЭМ!$A$39:$A$782,$A108,СВЦЭМ!$B$39:$B$782,L$83)+'СЕТ СН'!$H$11+СВЦЭМ!$D$10+'СЕТ СН'!$H$6-'СЕТ СН'!$H$23</f>
        <v>1212.9937572600002</v>
      </c>
      <c r="M108" s="36">
        <f>SUMIFS(СВЦЭМ!$D$39:$D$782,СВЦЭМ!$A$39:$A$782,$A108,СВЦЭМ!$B$39:$B$782,M$83)+'СЕТ СН'!$H$11+СВЦЭМ!$D$10+'СЕТ СН'!$H$6-'СЕТ СН'!$H$23</f>
        <v>1282.97658525</v>
      </c>
      <c r="N108" s="36">
        <f>SUMIFS(СВЦЭМ!$D$39:$D$782,СВЦЭМ!$A$39:$A$782,$A108,СВЦЭМ!$B$39:$B$782,N$83)+'СЕТ СН'!$H$11+СВЦЭМ!$D$10+'СЕТ СН'!$H$6-'СЕТ СН'!$H$23</f>
        <v>1348.9297166900001</v>
      </c>
      <c r="O108" s="36">
        <f>SUMIFS(СВЦЭМ!$D$39:$D$782,СВЦЭМ!$A$39:$A$782,$A108,СВЦЭМ!$B$39:$B$782,O$83)+'СЕТ СН'!$H$11+СВЦЭМ!$D$10+'СЕТ СН'!$H$6-'СЕТ СН'!$H$23</f>
        <v>1400.8976846800001</v>
      </c>
      <c r="P108" s="36">
        <f>SUMIFS(СВЦЭМ!$D$39:$D$782,СВЦЭМ!$A$39:$A$782,$A108,СВЦЭМ!$B$39:$B$782,P$83)+'СЕТ СН'!$H$11+СВЦЭМ!$D$10+'СЕТ СН'!$H$6-'СЕТ СН'!$H$23</f>
        <v>1435.91345224</v>
      </c>
      <c r="Q108" s="36">
        <f>SUMIFS(СВЦЭМ!$D$39:$D$782,СВЦЭМ!$A$39:$A$782,$A108,СВЦЭМ!$B$39:$B$782,Q$83)+'СЕТ СН'!$H$11+СВЦЭМ!$D$10+'СЕТ СН'!$H$6-'СЕТ СН'!$H$23</f>
        <v>1408.87966598</v>
      </c>
      <c r="R108" s="36">
        <f>SUMIFS(СВЦЭМ!$D$39:$D$782,СВЦЭМ!$A$39:$A$782,$A108,СВЦЭМ!$B$39:$B$782,R$83)+'СЕТ СН'!$H$11+СВЦЭМ!$D$10+'СЕТ СН'!$H$6-'СЕТ СН'!$H$23</f>
        <v>1372.2952940499999</v>
      </c>
      <c r="S108" s="36">
        <f>SUMIFS(СВЦЭМ!$D$39:$D$782,СВЦЭМ!$A$39:$A$782,$A108,СВЦЭМ!$B$39:$B$782,S$83)+'СЕТ СН'!$H$11+СВЦЭМ!$D$10+'СЕТ СН'!$H$6-'СЕТ СН'!$H$23</f>
        <v>1335.3353881800001</v>
      </c>
      <c r="T108" s="36">
        <f>SUMIFS(СВЦЭМ!$D$39:$D$782,СВЦЭМ!$A$39:$A$782,$A108,СВЦЭМ!$B$39:$B$782,T$83)+'СЕТ СН'!$H$11+СВЦЭМ!$D$10+'СЕТ СН'!$H$6-'СЕТ СН'!$H$23</f>
        <v>1288.2637265200001</v>
      </c>
      <c r="U108" s="36">
        <f>SUMIFS(СВЦЭМ!$D$39:$D$782,СВЦЭМ!$A$39:$A$782,$A108,СВЦЭМ!$B$39:$B$782,U$83)+'СЕТ СН'!$H$11+СВЦЭМ!$D$10+'СЕТ СН'!$H$6-'СЕТ СН'!$H$23</f>
        <v>1292.1405182600001</v>
      </c>
      <c r="V108" s="36">
        <f>SUMIFS(СВЦЭМ!$D$39:$D$782,СВЦЭМ!$A$39:$A$782,$A108,СВЦЭМ!$B$39:$B$782,V$83)+'СЕТ СН'!$H$11+СВЦЭМ!$D$10+'СЕТ СН'!$H$6-'СЕТ СН'!$H$23</f>
        <v>1320.6894598900001</v>
      </c>
      <c r="W108" s="36">
        <f>SUMIFS(СВЦЭМ!$D$39:$D$782,СВЦЭМ!$A$39:$A$782,$A108,СВЦЭМ!$B$39:$B$782,W$83)+'СЕТ СН'!$H$11+СВЦЭМ!$D$10+'СЕТ СН'!$H$6-'СЕТ СН'!$H$23</f>
        <v>1350.58544893</v>
      </c>
      <c r="X108" s="36">
        <f>SUMIFS(СВЦЭМ!$D$39:$D$782,СВЦЭМ!$A$39:$A$782,$A108,СВЦЭМ!$B$39:$B$782,X$83)+'СЕТ СН'!$H$11+СВЦЭМ!$D$10+'СЕТ СН'!$H$6-'СЕТ СН'!$H$23</f>
        <v>1383.7422996099999</v>
      </c>
      <c r="Y108" s="36">
        <f>SUMIFS(СВЦЭМ!$D$39:$D$782,СВЦЭМ!$A$39:$A$782,$A108,СВЦЭМ!$B$39:$B$782,Y$83)+'СЕТ СН'!$H$11+СВЦЭМ!$D$10+'СЕТ СН'!$H$6-'СЕТ СН'!$H$23</f>
        <v>1393.4002524</v>
      </c>
    </row>
    <row r="109" spans="1:25" ht="15.75" x14ac:dyDescent="0.2">
      <c r="A109" s="35">
        <f t="shared" si="2"/>
        <v>44646</v>
      </c>
      <c r="B109" s="36">
        <f>SUMIFS(СВЦЭМ!$D$39:$D$782,СВЦЭМ!$A$39:$A$782,$A109,СВЦЭМ!$B$39:$B$782,B$83)+'СЕТ СН'!$H$11+СВЦЭМ!$D$10+'СЕТ СН'!$H$6-'СЕТ СН'!$H$23</f>
        <v>1435.80516401</v>
      </c>
      <c r="C109" s="36">
        <f>SUMIFS(СВЦЭМ!$D$39:$D$782,СВЦЭМ!$A$39:$A$782,$A109,СВЦЭМ!$B$39:$B$782,C$83)+'СЕТ СН'!$H$11+СВЦЭМ!$D$10+'СЕТ СН'!$H$6-'СЕТ СН'!$H$23</f>
        <v>1411.3066047</v>
      </c>
      <c r="D109" s="36">
        <f>SUMIFS(СВЦЭМ!$D$39:$D$782,СВЦЭМ!$A$39:$A$782,$A109,СВЦЭМ!$B$39:$B$782,D$83)+'СЕТ СН'!$H$11+СВЦЭМ!$D$10+'СЕТ СН'!$H$6-'СЕТ СН'!$H$23</f>
        <v>1479.8344694</v>
      </c>
      <c r="E109" s="36">
        <f>SUMIFS(СВЦЭМ!$D$39:$D$782,СВЦЭМ!$A$39:$A$782,$A109,СВЦЭМ!$B$39:$B$782,E$83)+'СЕТ СН'!$H$11+СВЦЭМ!$D$10+'СЕТ СН'!$H$6-'СЕТ СН'!$H$23</f>
        <v>1514.7272234100001</v>
      </c>
      <c r="F109" s="36">
        <f>SUMIFS(СВЦЭМ!$D$39:$D$782,СВЦЭМ!$A$39:$A$782,$A109,СВЦЭМ!$B$39:$B$782,F$83)+'СЕТ СН'!$H$11+СВЦЭМ!$D$10+'СЕТ СН'!$H$6-'СЕТ СН'!$H$23</f>
        <v>1497.8147496500001</v>
      </c>
      <c r="G109" s="36">
        <f>SUMIFS(СВЦЭМ!$D$39:$D$782,СВЦЭМ!$A$39:$A$782,$A109,СВЦЭМ!$B$39:$B$782,G$83)+'СЕТ СН'!$H$11+СВЦЭМ!$D$10+'СЕТ СН'!$H$6-'СЕТ СН'!$H$23</f>
        <v>1489.0082084800001</v>
      </c>
      <c r="H109" s="36">
        <f>SUMIFS(СВЦЭМ!$D$39:$D$782,СВЦЭМ!$A$39:$A$782,$A109,СВЦЭМ!$B$39:$B$782,H$83)+'СЕТ СН'!$H$11+СВЦЭМ!$D$10+'СЕТ СН'!$H$6-'СЕТ СН'!$H$23</f>
        <v>1455.4139668400001</v>
      </c>
      <c r="I109" s="36">
        <f>SUMIFS(СВЦЭМ!$D$39:$D$782,СВЦЭМ!$A$39:$A$782,$A109,СВЦЭМ!$B$39:$B$782,I$83)+'СЕТ СН'!$H$11+СВЦЭМ!$D$10+'СЕТ СН'!$H$6-'СЕТ СН'!$H$23</f>
        <v>1364.8795734400001</v>
      </c>
      <c r="J109" s="36">
        <f>SUMIFS(СВЦЭМ!$D$39:$D$782,СВЦЭМ!$A$39:$A$782,$A109,СВЦЭМ!$B$39:$B$782,J$83)+'СЕТ СН'!$H$11+СВЦЭМ!$D$10+'СЕТ СН'!$H$6-'СЕТ СН'!$H$23</f>
        <v>1294.0161641</v>
      </c>
      <c r="K109" s="36">
        <f>SUMIFS(СВЦЭМ!$D$39:$D$782,СВЦЭМ!$A$39:$A$782,$A109,СВЦЭМ!$B$39:$B$782,K$83)+'СЕТ СН'!$H$11+СВЦЭМ!$D$10+'СЕТ СН'!$H$6-'СЕТ СН'!$H$23</f>
        <v>1286.8392600100001</v>
      </c>
      <c r="L109" s="36">
        <f>SUMIFS(СВЦЭМ!$D$39:$D$782,СВЦЭМ!$A$39:$A$782,$A109,СВЦЭМ!$B$39:$B$782,L$83)+'СЕТ СН'!$H$11+СВЦЭМ!$D$10+'СЕТ СН'!$H$6-'СЕТ СН'!$H$23</f>
        <v>1304.17570785</v>
      </c>
      <c r="M109" s="36">
        <f>SUMIFS(СВЦЭМ!$D$39:$D$782,СВЦЭМ!$A$39:$A$782,$A109,СВЦЭМ!$B$39:$B$782,M$83)+'СЕТ СН'!$H$11+СВЦЭМ!$D$10+'СЕТ СН'!$H$6-'СЕТ СН'!$H$23</f>
        <v>1347.1941465699999</v>
      </c>
      <c r="N109" s="36">
        <f>SUMIFS(СВЦЭМ!$D$39:$D$782,СВЦЭМ!$A$39:$A$782,$A109,СВЦЭМ!$B$39:$B$782,N$83)+'СЕТ СН'!$H$11+СВЦЭМ!$D$10+'СЕТ СН'!$H$6-'СЕТ СН'!$H$23</f>
        <v>1371.51919905</v>
      </c>
      <c r="O109" s="36">
        <f>SUMIFS(СВЦЭМ!$D$39:$D$782,СВЦЭМ!$A$39:$A$782,$A109,СВЦЭМ!$B$39:$B$782,O$83)+'СЕТ СН'!$H$11+СВЦЭМ!$D$10+'СЕТ СН'!$H$6-'СЕТ СН'!$H$23</f>
        <v>1413.61578648</v>
      </c>
      <c r="P109" s="36">
        <f>SUMIFS(СВЦЭМ!$D$39:$D$782,СВЦЭМ!$A$39:$A$782,$A109,СВЦЭМ!$B$39:$B$782,P$83)+'СЕТ СН'!$H$11+СВЦЭМ!$D$10+'СЕТ СН'!$H$6-'СЕТ СН'!$H$23</f>
        <v>1454.26639357</v>
      </c>
      <c r="Q109" s="36">
        <f>SUMIFS(СВЦЭМ!$D$39:$D$782,СВЦЭМ!$A$39:$A$782,$A109,СВЦЭМ!$B$39:$B$782,Q$83)+'СЕТ СН'!$H$11+СВЦЭМ!$D$10+'СЕТ СН'!$H$6-'СЕТ СН'!$H$23</f>
        <v>1402.1642108400001</v>
      </c>
      <c r="R109" s="36">
        <f>SUMIFS(СВЦЭМ!$D$39:$D$782,СВЦЭМ!$A$39:$A$782,$A109,СВЦЭМ!$B$39:$B$782,R$83)+'СЕТ СН'!$H$11+СВЦЭМ!$D$10+'СЕТ СН'!$H$6-'СЕТ СН'!$H$23</f>
        <v>1318.08891928</v>
      </c>
      <c r="S109" s="36">
        <f>SUMIFS(СВЦЭМ!$D$39:$D$782,СВЦЭМ!$A$39:$A$782,$A109,СВЦЭМ!$B$39:$B$782,S$83)+'СЕТ СН'!$H$11+СВЦЭМ!$D$10+'СЕТ СН'!$H$6-'СЕТ СН'!$H$23</f>
        <v>1230.65122496</v>
      </c>
      <c r="T109" s="36">
        <f>SUMIFS(СВЦЭМ!$D$39:$D$782,СВЦЭМ!$A$39:$A$782,$A109,СВЦЭМ!$B$39:$B$782,T$83)+'СЕТ СН'!$H$11+СВЦЭМ!$D$10+'СЕТ СН'!$H$6-'СЕТ СН'!$H$23</f>
        <v>1136.1779225600001</v>
      </c>
      <c r="U109" s="36">
        <f>SUMIFS(СВЦЭМ!$D$39:$D$782,СВЦЭМ!$A$39:$A$782,$A109,СВЦЭМ!$B$39:$B$782,U$83)+'СЕТ СН'!$H$11+СВЦЭМ!$D$10+'СЕТ СН'!$H$6-'СЕТ СН'!$H$23</f>
        <v>1152.5940956499999</v>
      </c>
      <c r="V109" s="36">
        <f>SUMIFS(СВЦЭМ!$D$39:$D$782,СВЦЭМ!$A$39:$A$782,$A109,СВЦЭМ!$B$39:$B$782,V$83)+'СЕТ СН'!$H$11+СВЦЭМ!$D$10+'СЕТ СН'!$H$6-'СЕТ СН'!$H$23</f>
        <v>1212.95526047</v>
      </c>
      <c r="W109" s="36">
        <f>SUMIFS(СВЦЭМ!$D$39:$D$782,СВЦЭМ!$A$39:$A$782,$A109,СВЦЭМ!$B$39:$B$782,W$83)+'СЕТ СН'!$H$11+СВЦЭМ!$D$10+'СЕТ СН'!$H$6-'СЕТ СН'!$H$23</f>
        <v>1315.22123706</v>
      </c>
      <c r="X109" s="36">
        <f>SUMIFS(СВЦЭМ!$D$39:$D$782,СВЦЭМ!$A$39:$A$782,$A109,СВЦЭМ!$B$39:$B$782,X$83)+'СЕТ СН'!$H$11+СВЦЭМ!$D$10+'СЕТ СН'!$H$6-'СЕТ СН'!$H$23</f>
        <v>1326.8483373500001</v>
      </c>
      <c r="Y109" s="36">
        <f>SUMIFS(СВЦЭМ!$D$39:$D$782,СВЦЭМ!$A$39:$A$782,$A109,СВЦЭМ!$B$39:$B$782,Y$83)+'СЕТ СН'!$H$11+СВЦЭМ!$D$10+'СЕТ СН'!$H$6-'СЕТ СН'!$H$23</f>
        <v>1348.1897684</v>
      </c>
    </row>
    <row r="110" spans="1:25" ht="15.75" x14ac:dyDescent="0.2">
      <c r="A110" s="35">
        <f t="shared" si="2"/>
        <v>44647</v>
      </c>
      <c r="B110" s="36">
        <f>SUMIFS(СВЦЭМ!$D$39:$D$782,СВЦЭМ!$A$39:$A$782,$A110,СВЦЭМ!$B$39:$B$782,B$83)+'СЕТ СН'!$H$11+СВЦЭМ!$D$10+'СЕТ СН'!$H$6-'СЕТ СН'!$H$23</f>
        <v>1404.48870601</v>
      </c>
      <c r="C110" s="36">
        <f>SUMIFS(СВЦЭМ!$D$39:$D$782,СВЦЭМ!$A$39:$A$782,$A110,СВЦЭМ!$B$39:$B$782,C$83)+'СЕТ СН'!$H$11+СВЦЭМ!$D$10+'СЕТ СН'!$H$6-'СЕТ СН'!$H$23</f>
        <v>1431.4720757600001</v>
      </c>
      <c r="D110" s="36">
        <f>SUMIFS(СВЦЭМ!$D$39:$D$782,СВЦЭМ!$A$39:$A$782,$A110,СВЦЭМ!$B$39:$B$782,D$83)+'СЕТ СН'!$H$11+СВЦЭМ!$D$10+'СЕТ СН'!$H$6-'СЕТ СН'!$H$23</f>
        <v>1494.2749234</v>
      </c>
      <c r="E110" s="36">
        <f>SUMIFS(СВЦЭМ!$D$39:$D$782,СВЦЭМ!$A$39:$A$782,$A110,СВЦЭМ!$B$39:$B$782,E$83)+'СЕТ СН'!$H$11+СВЦЭМ!$D$10+'СЕТ СН'!$H$6-'СЕТ СН'!$H$23</f>
        <v>1528.62521838</v>
      </c>
      <c r="F110" s="36">
        <f>SUMIFS(СВЦЭМ!$D$39:$D$782,СВЦЭМ!$A$39:$A$782,$A110,СВЦЭМ!$B$39:$B$782,F$83)+'СЕТ СН'!$H$11+СВЦЭМ!$D$10+'СЕТ СН'!$H$6-'СЕТ СН'!$H$23</f>
        <v>1525.8417221500001</v>
      </c>
      <c r="G110" s="36">
        <f>SUMIFS(СВЦЭМ!$D$39:$D$782,СВЦЭМ!$A$39:$A$782,$A110,СВЦЭМ!$B$39:$B$782,G$83)+'СЕТ СН'!$H$11+СВЦЭМ!$D$10+'СЕТ СН'!$H$6-'СЕТ СН'!$H$23</f>
        <v>1519.5493498800001</v>
      </c>
      <c r="H110" s="36">
        <f>SUMIFS(СВЦЭМ!$D$39:$D$782,СВЦЭМ!$A$39:$A$782,$A110,СВЦЭМ!$B$39:$B$782,H$83)+'СЕТ СН'!$H$11+СВЦЭМ!$D$10+'СЕТ СН'!$H$6-'СЕТ СН'!$H$23</f>
        <v>1466.0822907300001</v>
      </c>
      <c r="I110" s="36">
        <f>SUMIFS(СВЦЭМ!$D$39:$D$782,СВЦЭМ!$A$39:$A$782,$A110,СВЦЭМ!$B$39:$B$782,I$83)+'СЕТ СН'!$H$11+СВЦЭМ!$D$10+'СЕТ СН'!$H$6-'СЕТ СН'!$H$23</f>
        <v>1328.49883955</v>
      </c>
      <c r="J110" s="36">
        <f>SUMIFS(СВЦЭМ!$D$39:$D$782,СВЦЭМ!$A$39:$A$782,$A110,СВЦЭМ!$B$39:$B$782,J$83)+'СЕТ СН'!$H$11+СВЦЭМ!$D$10+'СЕТ СН'!$H$6-'СЕТ СН'!$H$23</f>
        <v>1220.9619185199999</v>
      </c>
      <c r="K110" s="36">
        <f>SUMIFS(СВЦЭМ!$D$39:$D$782,СВЦЭМ!$A$39:$A$782,$A110,СВЦЭМ!$B$39:$B$782,K$83)+'СЕТ СН'!$H$11+СВЦЭМ!$D$10+'СЕТ СН'!$H$6-'СЕТ СН'!$H$23</f>
        <v>1181.4676799399999</v>
      </c>
      <c r="L110" s="36">
        <f>SUMIFS(СВЦЭМ!$D$39:$D$782,СВЦЭМ!$A$39:$A$782,$A110,СВЦЭМ!$B$39:$B$782,L$83)+'СЕТ СН'!$H$11+СВЦЭМ!$D$10+'СЕТ СН'!$H$6-'СЕТ СН'!$H$23</f>
        <v>1171.1039201600001</v>
      </c>
      <c r="M110" s="36">
        <f>SUMIFS(СВЦЭМ!$D$39:$D$782,СВЦЭМ!$A$39:$A$782,$A110,СВЦЭМ!$B$39:$B$782,M$83)+'СЕТ СН'!$H$11+СВЦЭМ!$D$10+'СЕТ СН'!$H$6-'СЕТ СН'!$H$23</f>
        <v>1266.99371765</v>
      </c>
      <c r="N110" s="36">
        <f>SUMIFS(СВЦЭМ!$D$39:$D$782,СВЦЭМ!$A$39:$A$782,$A110,СВЦЭМ!$B$39:$B$782,N$83)+'СЕТ СН'!$H$11+СВЦЭМ!$D$10+'СЕТ СН'!$H$6-'СЕТ СН'!$H$23</f>
        <v>1351.0809711700001</v>
      </c>
      <c r="O110" s="36">
        <f>SUMIFS(СВЦЭМ!$D$39:$D$782,СВЦЭМ!$A$39:$A$782,$A110,СВЦЭМ!$B$39:$B$782,O$83)+'СЕТ СН'!$H$11+СВЦЭМ!$D$10+'СЕТ СН'!$H$6-'СЕТ СН'!$H$23</f>
        <v>1413.8905009499999</v>
      </c>
      <c r="P110" s="36">
        <f>SUMIFS(СВЦЭМ!$D$39:$D$782,СВЦЭМ!$A$39:$A$782,$A110,СВЦЭМ!$B$39:$B$782,P$83)+'СЕТ СН'!$H$11+СВЦЭМ!$D$10+'СЕТ СН'!$H$6-'СЕТ СН'!$H$23</f>
        <v>1453.4032922000001</v>
      </c>
      <c r="Q110" s="36">
        <f>SUMIFS(СВЦЭМ!$D$39:$D$782,СВЦЭМ!$A$39:$A$782,$A110,СВЦЭМ!$B$39:$B$782,Q$83)+'СЕТ СН'!$H$11+СВЦЭМ!$D$10+'СЕТ СН'!$H$6-'СЕТ СН'!$H$23</f>
        <v>1414.5679169800001</v>
      </c>
      <c r="R110" s="36">
        <f>SUMIFS(СВЦЭМ!$D$39:$D$782,СВЦЭМ!$A$39:$A$782,$A110,СВЦЭМ!$B$39:$B$782,R$83)+'СЕТ СН'!$H$11+СВЦЭМ!$D$10+'СЕТ СН'!$H$6-'СЕТ СН'!$H$23</f>
        <v>1315.8543321</v>
      </c>
      <c r="S110" s="36">
        <f>SUMIFS(СВЦЭМ!$D$39:$D$782,СВЦЭМ!$A$39:$A$782,$A110,СВЦЭМ!$B$39:$B$782,S$83)+'СЕТ СН'!$H$11+СВЦЭМ!$D$10+'СЕТ СН'!$H$6-'СЕТ СН'!$H$23</f>
        <v>1221.02210769</v>
      </c>
      <c r="T110" s="36">
        <f>SUMIFS(СВЦЭМ!$D$39:$D$782,СВЦЭМ!$A$39:$A$782,$A110,СВЦЭМ!$B$39:$B$782,T$83)+'СЕТ СН'!$H$11+СВЦЭМ!$D$10+'СЕТ СН'!$H$6-'СЕТ СН'!$H$23</f>
        <v>1131.84330333</v>
      </c>
      <c r="U110" s="36">
        <f>SUMIFS(СВЦЭМ!$D$39:$D$782,СВЦЭМ!$A$39:$A$782,$A110,СВЦЭМ!$B$39:$B$782,U$83)+'СЕТ СН'!$H$11+СВЦЭМ!$D$10+'СЕТ СН'!$H$6-'СЕТ СН'!$H$23</f>
        <v>1148.29476879</v>
      </c>
      <c r="V110" s="36">
        <f>SUMIFS(СВЦЭМ!$D$39:$D$782,СВЦЭМ!$A$39:$A$782,$A110,СВЦЭМ!$B$39:$B$782,V$83)+'СЕТ СН'!$H$11+СВЦЭМ!$D$10+'СЕТ СН'!$H$6-'СЕТ СН'!$H$23</f>
        <v>1213.91469643</v>
      </c>
      <c r="W110" s="36">
        <f>SUMIFS(СВЦЭМ!$D$39:$D$782,СВЦЭМ!$A$39:$A$782,$A110,СВЦЭМ!$B$39:$B$782,W$83)+'СЕТ СН'!$H$11+СВЦЭМ!$D$10+'СЕТ СН'!$H$6-'СЕТ СН'!$H$23</f>
        <v>1300.4043493500001</v>
      </c>
      <c r="X110" s="36">
        <f>SUMIFS(СВЦЭМ!$D$39:$D$782,СВЦЭМ!$A$39:$A$782,$A110,СВЦЭМ!$B$39:$B$782,X$83)+'СЕТ СН'!$H$11+СВЦЭМ!$D$10+'СЕТ СН'!$H$6-'СЕТ СН'!$H$23</f>
        <v>1332.61204714</v>
      </c>
      <c r="Y110" s="36">
        <f>SUMIFS(СВЦЭМ!$D$39:$D$782,СВЦЭМ!$A$39:$A$782,$A110,СВЦЭМ!$B$39:$B$782,Y$83)+'СЕТ СН'!$H$11+СВЦЭМ!$D$10+'СЕТ СН'!$H$6-'СЕТ СН'!$H$23</f>
        <v>1372.51838226</v>
      </c>
    </row>
    <row r="111" spans="1:25" ht="15.75" x14ac:dyDescent="0.2">
      <c r="A111" s="35">
        <f t="shared" si="2"/>
        <v>44648</v>
      </c>
      <c r="B111" s="36">
        <f>SUMIFS(СВЦЭМ!$D$39:$D$782,СВЦЭМ!$A$39:$A$782,$A111,СВЦЭМ!$B$39:$B$782,B$83)+'СЕТ СН'!$H$11+СВЦЭМ!$D$10+'СЕТ СН'!$H$6-'СЕТ СН'!$H$23</f>
        <v>1383.23511947</v>
      </c>
      <c r="C111" s="36">
        <f>SUMIFS(СВЦЭМ!$D$39:$D$782,СВЦЭМ!$A$39:$A$782,$A111,СВЦЭМ!$B$39:$B$782,C$83)+'СЕТ СН'!$H$11+СВЦЭМ!$D$10+'СЕТ СН'!$H$6-'СЕТ СН'!$H$23</f>
        <v>1415.02337081</v>
      </c>
      <c r="D111" s="36">
        <f>SUMIFS(СВЦЭМ!$D$39:$D$782,СВЦЭМ!$A$39:$A$782,$A111,СВЦЭМ!$B$39:$B$782,D$83)+'СЕТ СН'!$H$11+СВЦЭМ!$D$10+'СЕТ СН'!$H$6-'СЕТ СН'!$H$23</f>
        <v>1477.0996936900001</v>
      </c>
      <c r="E111" s="36">
        <f>SUMIFS(СВЦЭМ!$D$39:$D$782,СВЦЭМ!$A$39:$A$782,$A111,СВЦЭМ!$B$39:$B$782,E$83)+'СЕТ СН'!$H$11+СВЦЭМ!$D$10+'СЕТ СН'!$H$6-'СЕТ СН'!$H$23</f>
        <v>1511.9321040699999</v>
      </c>
      <c r="F111" s="36">
        <f>SUMIFS(СВЦЭМ!$D$39:$D$782,СВЦЭМ!$A$39:$A$782,$A111,СВЦЭМ!$B$39:$B$782,F$83)+'СЕТ СН'!$H$11+СВЦЭМ!$D$10+'СЕТ СН'!$H$6-'СЕТ СН'!$H$23</f>
        <v>1495.4238067900001</v>
      </c>
      <c r="G111" s="36">
        <f>SUMIFS(СВЦЭМ!$D$39:$D$782,СВЦЭМ!$A$39:$A$782,$A111,СВЦЭМ!$B$39:$B$782,G$83)+'СЕТ СН'!$H$11+СВЦЭМ!$D$10+'СЕТ СН'!$H$6-'СЕТ СН'!$H$23</f>
        <v>1465.58556604</v>
      </c>
      <c r="H111" s="36">
        <f>SUMIFS(СВЦЭМ!$D$39:$D$782,СВЦЭМ!$A$39:$A$782,$A111,СВЦЭМ!$B$39:$B$782,H$83)+'СЕТ СН'!$H$11+СВЦЭМ!$D$10+'СЕТ СН'!$H$6-'СЕТ СН'!$H$23</f>
        <v>1431.9355572700001</v>
      </c>
      <c r="I111" s="36">
        <f>SUMIFS(СВЦЭМ!$D$39:$D$782,СВЦЭМ!$A$39:$A$782,$A111,СВЦЭМ!$B$39:$B$782,I$83)+'СЕТ СН'!$H$11+СВЦЭМ!$D$10+'СЕТ СН'!$H$6-'СЕТ СН'!$H$23</f>
        <v>1306.6297299</v>
      </c>
      <c r="J111" s="36">
        <f>SUMIFS(СВЦЭМ!$D$39:$D$782,СВЦЭМ!$A$39:$A$782,$A111,СВЦЭМ!$B$39:$B$782,J$83)+'СЕТ СН'!$H$11+СВЦЭМ!$D$10+'СЕТ СН'!$H$6-'СЕТ СН'!$H$23</f>
        <v>1213.10066226</v>
      </c>
      <c r="K111" s="36">
        <f>SUMIFS(СВЦЭМ!$D$39:$D$782,СВЦЭМ!$A$39:$A$782,$A111,СВЦЭМ!$B$39:$B$782,K$83)+'СЕТ СН'!$H$11+СВЦЭМ!$D$10+'СЕТ СН'!$H$6-'СЕТ СН'!$H$23</f>
        <v>1206.0345745699999</v>
      </c>
      <c r="L111" s="36">
        <f>SUMIFS(СВЦЭМ!$D$39:$D$782,СВЦЭМ!$A$39:$A$782,$A111,СВЦЭМ!$B$39:$B$782,L$83)+'СЕТ СН'!$H$11+СВЦЭМ!$D$10+'СЕТ СН'!$H$6-'СЕТ СН'!$H$23</f>
        <v>1238.3795490900002</v>
      </c>
      <c r="M111" s="36">
        <f>SUMIFS(СВЦЭМ!$D$39:$D$782,СВЦЭМ!$A$39:$A$782,$A111,СВЦЭМ!$B$39:$B$782,M$83)+'СЕТ СН'!$H$11+СВЦЭМ!$D$10+'СЕТ СН'!$H$6-'СЕТ СН'!$H$23</f>
        <v>1325.8203417899999</v>
      </c>
      <c r="N111" s="36">
        <f>SUMIFS(СВЦЭМ!$D$39:$D$782,СВЦЭМ!$A$39:$A$782,$A111,СВЦЭМ!$B$39:$B$782,N$83)+'СЕТ СН'!$H$11+СВЦЭМ!$D$10+'СЕТ СН'!$H$6-'СЕТ СН'!$H$23</f>
        <v>1400.8080498900001</v>
      </c>
      <c r="O111" s="36">
        <f>SUMIFS(СВЦЭМ!$D$39:$D$782,СВЦЭМ!$A$39:$A$782,$A111,СВЦЭМ!$B$39:$B$782,O$83)+'СЕТ СН'!$H$11+СВЦЭМ!$D$10+'СЕТ СН'!$H$6-'СЕТ СН'!$H$23</f>
        <v>1444.9999292100001</v>
      </c>
      <c r="P111" s="36">
        <f>SUMIFS(СВЦЭМ!$D$39:$D$782,СВЦЭМ!$A$39:$A$782,$A111,СВЦЭМ!$B$39:$B$782,P$83)+'СЕТ СН'!$H$11+СВЦЭМ!$D$10+'СЕТ СН'!$H$6-'СЕТ СН'!$H$23</f>
        <v>1474.7809551</v>
      </c>
      <c r="Q111" s="36">
        <f>SUMIFS(СВЦЭМ!$D$39:$D$782,СВЦЭМ!$A$39:$A$782,$A111,СВЦЭМ!$B$39:$B$782,Q$83)+'СЕТ СН'!$H$11+СВЦЭМ!$D$10+'СЕТ СН'!$H$6-'СЕТ СН'!$H$23</f>
        <v>1447.89396031</v>
      </c>
      <c r="R111" s="36">
        <f>SUMIFS(СВЦЭМ!$D$39:$D$782,СВЦЭМ!$A$39:$A$782,$A111,СВЦЭМ!$B$39:$B$782,R$83)+'СЕТ СН'!$H$11+СВЦЭМ!$D$10+'СЕТ СН'!$H$6-'СЕТ СН'!$H$23</f>
        <v>1345.38430174</v>
      </c>
      <c r="S111" s="36">
        <f>SUMIFS(СВЦЭМ!$D$39:$D$782,СВЦЭМ!$A$39:$A$782,$A111,СВЦЭМ!$B$39:$B$782,S$83)+'СЕТ СН'!$H$11+СВЦЭМ!$D$10+'СЕТ СН'!$H$6-'СЕТ СН'!$H$23</f>
        <v>1256.7015558100002</v>
      </c>
      <c r="T111" s="36">
        <f>SUMIFS(СВЦЭМ!$D$39:$D$782,СВЦЭМ!$A$39:$A$782,$A111,СВЦЭМ!$B$39:$B$782,T$83)+'СЕТ СН'!$H$11+СВЦЭМ!$D$10+'СЕТ СН'!$H$6-'СЕТ СН'!$H$23</f>
        <v>1146.1229991</v>
      </c>
      <c r="U111" s="36">
        <f>SUMIFS(СВЦЭМ!$D$39:$D$782,СВЦЭМ!$A$39:$A$782,$A111,СВЦЭМ!$B$39:$B$782,U$83)+'СЕТ СН'!$H$11+СВЦЭМ!$D$10+'СЕТ СН'!$H$6-'СЕТ СН'!$H$23</f>
        <v>1139.8059578800001</v>
      </c>
      <c r="V111" s="36">
        <f>SUMIFS(СВЦЭМ!$D$39:$D$782,СВЦЭМ!$A$39:$A$782,$A111,СВЦЭМ!$B$39:$B$782,V$83)+'СЕТ СН'!$H$11+СВЦЭМ!$D$10+'СЕТ СН'!$H$6-'СЕТ СН'!$H$23</f>
        <v>1146.6522202800002</v>
      </c>
      <c r="W111" s="36">
        <f>SUMIFS(СВЦЭМ!$D$39:$D$782,СВЦЭМ!$A$39:$A$782,$A111,СВЦЭМ!$B$39:$B$782,W$83)+'СЕТ СН'!$H$11+СВЦЭМ!$D$10+'СЕТ СН'!$H$6-'СЕТ СН'!$H$23</f>
        <v>1124.2292244499999</v>
      </c>
      <c r="X111" s="36">
        <f>SUMIFS(СВЦЭМ!$D$39:$D$782,СВЦЭМ!$A$39:$A$782,$A111,СВЦЭМ!$B$39:$B$782,X$83)+'СЕТ СН'!$H$11+СВЦЭМ!$D$10+'СЕТ СН'!$H$6-'СЕТ СН'!$H$23</f>
        <v>1115.9495119799999</v>
      </c>
      <c r="Y111" s="36">
        <f>SUMIFS(СВЦЭМ!$D$39:$D$782,СВЦЭМ!$A$39:$A$782,$A111,СВЦЭМ!$B$39:$B$782,Y$83)+'СЕТ СН'!$H$11+СВЦЭМ!$D$10+'СЕТ СН'!$H$6-'СЕТ СН'!$H$23</f>
        <v>1157.75912386</v>
      </c>
    </row>
    <row r="112" spans="1:25" ht="15.75" x14ac:dyDescent="0.2">
      <c r="A112" s="35">
        <f t="shared" si="2"/>
        <v>44649</v>
      </c>
      <c r="B112" s="36">
        <f>SUMIFS(СВЦЭМ!$D$39:$D$782,СВЦЭМ!$A$39:$A$782,$A112,СВЦЭМ!$B$39:$B$782,B$83)+'СЕТ СН'!$H$11+СВЦЭМ!$D$10+'СЕТ СН'!$H$6-'СЕТ СН'!$H$23</f>
        <v>1235.4109722000001</v>
      </c>
      <c r="C112" s="36">
        <f>SUMIFS(СВЦЭМ!$D$39:$D$782,СВЦЭМ!$A$39:$A$782,$A112,СВЦЭМ!$B$39:$B$782,C$83)+'СЕТ СН'!$H$11+СВЦЭМ!$D$10+'СЕТ СН'!$H$6-'СЕТ СН'!$H$23</f>
        <v>1330.99215667</v>
      </c>
      <c r="D112" s="36">
        <f>SUMIFS(СВЦЭМ!$D$39:$D$782,СВЦЭМ!$A$39:$A$782,$A112,СВЦЭМ!$B$39:$B$782,D$83)+'СЕТ СН'!$H$11+СВЦЭМ!$D$10+'СЕТ СН'!$H$6-'СЕТ СН'!$H$23</f>
        <v>1434.3222476600001</v>
      </c>
      <c r="E112" s="36">
        <f>SUMIFS(СВЦЭМ!$D$39:$D$782,СВЦЭМ!$A$39:$A$782,$A112,СВЦЭМ!$B$39:$B$782,E$83)+'СЕТ СН'!$H$11+СВЦЭМ!$D$10+'СЕТ СН'!$H$6-'СЕТ СН'!$H$23</f>
        <v>1475.0829571199999</v>
      </c>
      <c r="F112" s="36">
        <f>SUMIFS(СВЦЭМ!$D$39:$D$782,СВЦЭМ!$A$39:$A$782,$A112,СВЦЭМ!$B$39:$B$782,F$83)+'СЕТ СН'!$H$11+СВЦЭМ!$D$10+'СЕТ СН'!$H$6-'СЕТ СН'!$H$23</f>
        <v>1488.2850902499999</v>
      </c>
      <c r="G112" s="36">
        <f>SUMIFS(СВЦЭМ!$D$39:$D$782,СВЦЭМ!$A$39:$A$782,$A112,СВЦЭМ!$B$39:$B$782,G$83)+'СЕТ СН'!$H$11+СВЦЭМ!$D$10+'СЕТ СН'!$H$6-'СЕТ СН'!$H$23</f>
        <v>1477.1742758400001</v>
      </c>
      <c r="H112" s="36">
        <f>SUMIFS(СВЦЭМ!$D$39:$D$782,СВЦЭМ!$A$39:$A$782,$A112,СВЦЭМ!$B$39:$B$782,H$83)+'СЕТ СН'!$H$11+СВЦЭМ!$D$10+'СЕТ СН'!$H$6-'СЕТ СН'!$H$23</f>
        <v>1428.3851382800001</v>
      </c>
      <c r="I112" s="36">
        <f>SUMIFS(СВЦЭМ!$D$39:$D$782,СВЦЭМ!$A$39:$A$782,$A112,СВЦЭМ!$B$39:$B$782,I$83)+'СЕТ СН'!$H$11+СВЦЭМ!$D$10+'СЕТ СН'!$H$6-'СЕТ СН'!$H$23</f>
        <v>1312.9542197000001</v>
      </c>
      <c r="J112" s="36">
        <f>SUMIFS(СВЦЭМ!$D$39:$D$782,СВЦЭМ!$A$39:$A$782,$A112,СВЦЭМ!$B$39:$B$782,J$83)+'СЕТ СН'!$H$11+СВЦЭМ!$D$10+'СЕТ СН'!$H$6-'СЕТ СН'!$H$23</f>
        <v>1217.11725228</v>
      </c>
      <c r="K112" s="36">
        <f>SUMIFS(СВЦЭМ!$D$39:$D$782,СВЦЭМ!$A$39:$A$782,$A112,СВЦЭМ!$B$39:$B$782,K$83)+'СЕТ СН'!$H$11+СВЦЭМ!$D$10+'СЕТ СН'!$H$6-'СЕТ СН'!$H$23</f>
        <v>1196.84201977</v>
      </c>
      <c r="L112" s="36">
        <f>SUMIFS(СВЦЭМ!$D$39:$D$782,СВЦЭМ!$A$39:$A$782,$A112,СВЦЭМ!$B$39:$B$782,L$83)+'СЕТ СН'!$H$11+СВЦЭМ!$D$10+'СЕТ СН'!$H$6-'СЕТ СН'!$H$23</f>
        <v>1227.24421366</v>
      </c>
      <c r="M112" s="36">
        <f>SUMIFS(СВЦЭМ!$D$39:$D$782,СВЦЭМ!$A$39:$A$782,$A112,СВЦЭМ!$B$39:$B$782,M$83)+'СЕТ СН'!$H$11+СВЦЭМ!$D$10+'СЕТ СН'!$H$6-'СЕТ СН'!$H$23</f>
        <v>1287.50858515</v>
      </c>
      <c r="N112" s="36">
        <f>SUMIFS(СВЦЭМ!$D$39:$D$782,СВЦЭМ!$A$39:$A$782,$A112,СВЦЭМ!$B$39:$B$782,N$83)+'СЕТ СН'!$H$11+СВЦЭМ!$D$10+'СЕТ СН'!$H$6-'СЕТ СН'!$H$23</f>
        <v>1396.6359969100001</v>
      </c>
      <c r="O112" s="36">
        <f>SUMIFS(СВЦЭМ!$D$39:$D$782,СВЦЭМ!$A$39:$A$782,$A112,СВЦЭМ!$B$39:$B$782,O$83)+'СЕТ СН'!$H$11+СВЦЭМ!$D$10+'СЕТ СН'!$H$6-'СЕТ СН'!$H$23</f>
        <v>1447.9360829699999</v>
      </c>
      <c r="P112" s="36">
        <f>SUMIFS(СВЦЭМ!$D$39:$D$782,СВЦЭМ!$A$39:$A$782,$A112,СВЦЭМ!$B$39:$B$782,P$83)+'СЕТ СН'!$H$11+СВЦЭМ!$D$10+'СЕТ СН'!$H$6-'СЕТ СН'!$H$23</f>
        <v>1468.6093892399999</v>
      </c>
      <c r="Q112" s="36">
        <f>SUMIFS(СВЦЭМ!$D$39:$D$782,СВЦЭМ!$A$39:$A$782,$A112,СВЦЭМ!$B$39:$B$782,Q$83)+'СЕТ СН'!$H$11+СВЦЭМ!$D$10+'СЕТ СН'!$H$6-'СЕТ СН'!$H$23</f>
        <v>1469.4304505600001</v>
      </c>
      <c r="R112" s="36">
        <f>SUMIFS(СВЦЭМ!$D$39:$D$782,СВЦЭМ!$A$39:$A$782,$A112,СВЦЭМ!$B$39:$B$782,R$83)+'СЕТ СН'!$H$11+СВЦЭМ!$D$10+'СЕТ СН'!$H$6-'СЕТ СН'!$H$23</f>
        <v>1417.7029142700001</v>
      </c>
      <c r="S112" s="36">
        <f>SUMIFS(СВЦЭМ!$D$39:$D$782,СВЦЭМ!$A$39:$A$782,$A112,СВЦЭМ!$B$39:$B$782,S$83)+'СЕТ СН'!$H$11+СВЦЭМ!$D$10+'СЕТ СН'!$H$6-'СЕТ СН'!$H$23</f>
        <v>1388.5804656</v>
      </c>
      <c r="T112" s="36">
        <f>SUMIFS(СВЦЭМ!$D$39:$D$782,СВЦЭМ!$A$39:$A$782,$A112,СВЦЭМ!$B$39:$B$782,T$83)+'СЕТ СН'!$H$11+СВЦЭМ!$D$10+'СЕТ СН'!$H$6-'СЕТ СН'!$H$23</f>
        <v>1365.4101975400001</v>
      </c>
      <c r="U112" s="36">
        <f>SUMIFS(СВЦЭМ!$D$39:$D$782,СВЦЭМ!$A$39:$A$782,$A112,СВЦЭМ!$B$39:$B$782,U$83)+'СЕТ СН'!$H$11+СВЦЭМ!$D$10+'СЕТ СН'!$H$6-'СЕТ СН'!$H$23</f>
        <v>1316.2151660700001</v>
      </c>
      <c r="V112" s="36">
        <f>SUMIFS(СВЦЭМ!$D$39:$D$782,СВЦЭМ!$A$39:$A$782,$A112,СВЦЭМ!$B$39:$B$782,V$83)+'СЕТ СН'!$H$11+СВЦЭМ!$D$10+'СЕТ СН'!$H$6-'СЕТ СН'!$H$23</f>
        <v>1328.0053393200001</v>
      </c>
      <c r="W112" s="36">
        <f>SUMIFS(СВЦЭМ!$D$39:$D$782,СВЦЭМ!$A$39:$A$782,$A112,СВЦЭМ!$B$39:$B$782,W$83)+'СЕТ СН'!$H$11+СВЦЭМ!$D$10+'СЕТ СН'!$H$6-'СЕТ СН'!$H$23</f>
        <v>1330.6429044900001</v>
      </c>
      <c r="X112" s="36">
        <f>SUMIFS(СВЦЭМ!$D$39:$D$782,СВЦЭМ!$A$39:$A$782,$A112,СВЦЭМ!$B$39:$B$782,X$83)+'СЕТ СН'!$H$11+СВЦЭМ!$D$10+'СЕТ СН'!$H$6-'СЕТ СН'!$H$23</f>
        <v>1360.3559577799999</v>
      </c>
      <c r="Y112" s="36">
        <f>SUMIFS(СВЦЭМ!$D$39:$D$782,СВЦЭМ!$A$39:$A$782,$A112,СВЦЭМ!$B$39:$B$782,Y$83)+'СЕТ СН'!$H$11+СВЦЭМ!$D$10+'СЕТ СН'!$H$6-'СЕТ СН'!$H$23</f>
        <v>1357.8104350200001</v>
      </c>
    </row>
    <row r="113" spans="1:27" ht="15.75" x14ac:dyDescent="0.2">
      <c r="A113" s="35">
        <f t="shared" si="2"/>
        <v>44650</v>
      </c>
      <c r="B113" s="36">
        <f>SUMIFS(СВЦЭМ!$D$39:$D$782,СВЦЭМ!$A$39:$A$782,$A113,СВЦЭМ!$B$39:$B$782,B$83)+'СЕТ СН'!$H$11+СВЦЭМ!$D$10+'СЕТ СН'!$H$6-'СЕТ СН'!$H$23</f>
        <v>1352.7833333599999</v>
      </c>
      <c r="C113" s="36">
        <f>SUMIFS(СВЦЭМ!$D$39:$D$782,СВЦЭМ!$A$39:$A$782,$A113,СВЦЭМ!$B$39:$B$782,C$83)+'СЕТ СН'!$H$11+СВЦЭМ!$D$10+'СЕТ СН'!$H$6-'СЕТ СН'!$H$23</f>
        <v>1369.1342813399999</v>
      </c>
      <c r="D113" s="36">
        <f>SUMIFS(СВЦЭМ!$D$39:$D$782,СВЦЭМ!$A$39:$A$782,$A113,СВЦЭМ!$B$39:$B$782,D$83)+'СЕТ СН'!$H$11+СВЦЭМ!$D$10+'СЕТ СН'!$H$6-'СЕТ СН'!$H$23</f>
        <v>1432.75937759</v>
      </c>
      <c r="E113" s="36">
        <f>SUMIFS(СВЦЭМ!$D$39:$D$782,СВЦЭМ!$A$39:$A$782,$A113,СВЦЭМ!$B$39:$B$782,E$83)+'СЕТ СН'!$H$11+СВЦЭМ!$D$10+'СЕТ СН'!$H$6-'СЕТ СН'!$H$23</f>
        <v>1487.49978248</v>
      </c>
      <c r="F113" s="36">
        <f>SUMIFS(СВЦЭМ!$D$39:$D$782,СВЦЭМ!$A$39:$A$782,$A113,СВЦЭМ!$B$39:$B$782,F$83)+'СЕТ СН'!$H$11+СВЦЭМ!$D$10+'СЕТ СН'!$H$6-'СЕТ СН'!$H$23</f>
        <v>1486.20992806</v>
      </c>
      <c r="G113" s="36">
        <f>SUMIFS(СВЦЭМ!$D$39:$D$782,СВЦЭМ!$A$39:$A$782,$A113,СВЦЭМ!$B$39:$B$782,G$83)+'СЕТ СН'!$H$11+СВЦЭМ!$D$10+'СЕТ СН'!$H$6-'СЕТ СН'!$H$23</f>
        <v>1476.6599230700001</v>
      </c>
      <c r="H113" s="36">
        <f>SUMIFS(СВЦЭМ!$D$39:$D$782,СВЦЭМ!$A$39:$A$782,$A113,СВЦЭМ!$B$39:$B$782,H$83)+'СЕТ СН'!$H$11+СВЦЭМ!$D$10+'СЕТ СН'!$H$6-'СЕТ СН'!$H$23</f>
        <v>1414.4002149400001</v>
      </c>
      <c r="I113" s="36">
        <f>SUMIFS(СВЦЭМ!$D$39:$D$782,СВЦЭМ!$A$39:$A$782,$A113,СВЦЭМ!$B$39:$B$782,I$83)+'СЕТ СН'!$H$11+СВЦЭМ!$D$10+'СЕТ СН'!$H$6-'СЕТ СН'!$H$23</f>
        <v>1354.16971928</v>
      </c>
      <c r="J113" s="36">
        <f>SUMIFS(СВЦЭМ!$D$39:$D$782,СВЦЭМ!$A$39:$A$782,$A113,СВЦЭМ!$B$39:$B$782,J$83)+'СЕТ СН'!$H$11+СВЦЭМ!$D$10+'СЕТ СН'!$H$6-'СЕТ СН'!$H$23</f>
        <v>1317.07136442</v>
      </c>
      <c r="K113" s="36">
        <f>SUMIFS(СВЦЭМ!$D$39:$D$782,СВЦЭМ!$A$39:$A$782,$A113,СВЦЭМ!$B$39:$B$782,K$83)+'СЕТ СН'!$H$11+СВЦЭМ!$D$10+'СЕТ СН'!$H$6-'СЕТ СН'!$H$23</f>
        <v>1324.34805854</v>
      </c>
      <c r="L113" s="36">
        <f>SUMIFS(СВЦЭМ!$D$39:$D$782,СВЦЭМ!$A$39:$A$782,$A113,СВЦЭМ!$B$39:$B$782,L$83)+'СЕТ СН'!$H$11+СВЦЭМ!$D$10+'СЕТ СН'!$H$6-'СЕТ СН'!$H$23</f>
        <v>1346.6715146500001</v>
      </c>
      <c r="M113" s="36">
        <f>SUMIFS(СВЦЭМ!$D$39:$D$782,СВЦЭМ!$A$39:$A$782,$A113,СВЦЭМ!$B$39:$B$782,M$83)+'СЕТ СН'!$H$11+СВЦЭМ!$D$10+'СЕТ СН'!$H$6-'СЕТ СН'!$H$23</f>
        <v>1348.5137328600001</v>
      </c>
      <c r="N113" s="36">
        <f>SUMIFS(СВЦЭМ!$D$39:$D$782,СВЦЭМ!$A$39:$A$782,$A113,СВЦЭМ!$B$39:$B$782,N$83)+'СЕТ СН'!$H$11+СВЦЭМ!$D$10+'СЕТ СН'!$H$6-'СЕТ СН'!$H$23</f>
        <v>1383.2431126199999</v>
      </c>
      <c r="O113" s="36">
        <f>SUMIFS(СВЦЭМ!$D$39:$D$782,СВЦЭМ!$A$39:$A$782,$A113,СВЦЭМ!$B$39:$B$782,O$83)+'СЕТ СН'!$H$11+СВЦЭМ!$D$10+'СЕТ СН'!$H$6-'СЕТ СН'!$H$23</f>
        <v>1439.29870435</v>
      </c>
      <c r="P113" s="36">
        <f>SUMIFS(СВЦЭМ!$D$39:$D$782,СВЦЭМ!$A$39:$A$782,$A113,СВЦЭМ!$B$39:$B$782,P$83)+'СЕТ СН'!$H$11+СВЦЭМ!$D$10+'СЕТ СН'!$H$6-'СЕТ СН'!$H$23</f>
        <v>1489.57042645</v>
      </c>
      <c r="Q113" s="36">
        <f>SUMIFS(СВЦЭМ!$D$39:$D$782,СВЦЭМ!$A$39:$A$782,$A113,СВЦЭМ!$B$39:$B$782,Q$83)+'СЕТ СН'!$H$11+СВЦЭМ!$D$10+'СЕТ СН'!$H$6-'СЕТ СН'!$H$23</f>
        <v>1464.1011389099999</v>
      </c>
      <c r="R113" s="36">
        <f>SUMIFS(СВЦЭМ!$D$39:$D$782,СВЦЭМ!$A$39:$A$782,$A113,СВЦЭМ!$B$39:$B$782,R$83)+'СЕТ СН'!$H$11+СВЦЭМ!$D$10+'СЕТ СН'!$H$6-'СЕТ СН'!$H$23</f>
        <v>1412.55640655</v>
      </c>
      <c r="S113" s="36">
        <f>SUMIFS(СВЦЭМ!$D$39:$D$782,СВЦЭМ!$A$39:$A$782,$A113,СВЦЭМ!$B$39:$B$782,S$83)+'СЕТ СН'!$H$11+СВЦЭМ!$D$10+'СЕТ СН'!$H$6-'СЕТ СН'!$H$23</f>
        <v>1383.2643749000001</v>
      </c>
      <c r="T113" s="36">
        <f>SUMIFS(СВЦЭМ!$D$39:$D$782,СВЦЭМ!$A$39:$A$782,$A113,СВЦЭМ!$B$39:$B$782,T$83)+'СЕТ СН'!$H$11+СВЦЭМ!$D$10+'СЕТ СН'!$H$6-'СЕТ СН'!$H$23</f>
        <v>1356.36907987</v>
      </c>
      <c r="U113" s="36">
        <f>SUMIFS(СВЦЭМ!$D$39:$D$782,СВЦЭМ!$A$39:$A$782,$A113,СВЦЭМ!$B$39:$B$782,U$83)+'СЕТ СН'!$H$11+СВЦЭМ!$D$10+'СЕТ СН'!$H$6-'СЕТ СН'!$H$23</f>
        <v>1322.0568828600001</v>
      </c>
      <c r="V113" s="36">
        <f>SUMIFS(СВЦЭМ!$D$39:$D$782,СВЦЭМ!$A$39:$A$782,$A113,СВЦЭМ!$B$39:$B$782,V$83)+'СЕТ СН'!$H$11+СВЦЭМ!$D$10+'СЕТ СН'!$H$6-'СЕТ СН'!$H$23</f>
        <v>1319.5818049100001</v>
      </c>
      <c r="W113" s="36">
        <f>SUMIFS(СВЦЭМ!$D$39:$D$782,СВЦЭМ!$A$39:$A$782,$A113,СВЦЭМ!$B$39:$B$782,W$83)+'СЕТ СН'!$H$11+СВЦЭМ!$D$10+'СЕТ СН'!$H$6-'СЕТ СН'!$H$23</f>
        <v>1326.3244575599999</v>
      </c>
      <c r="X113" s="36">
        <f>SUMIFS(СВЦЭМ!$D$39:$D$782,СВЦЭМ!$A$39:$A$782,$A113,СВЦЭМ!$B$39:$B$782,X$83)+'СЕТ СН'!$H$11+СВЦЭМ!$D$10+'СЕТ СН'!$H$6-'СЕТ СН'!$H$23</f>
        <v>1346.3511038500001</v>
      </c>
      <c r="Y113" s="36">
        <f>SUMIFS(СВЦЭМ!$D$39:$D$782,СВЦЭМ!$A$39:$A$782,$A113,СВЦЭМ!$B$39:$B$782,Y$83)+'СЕТ СН'!$H$11+СВЦЭМ!$D$10+'СЕТ СН'!$H$6-'СЕТ СН'!$H$23</f>
        <v>1366.01610841</v>
      </c>
    </row>
    <row r="114" spans="1:27" ht="15.75" x14ac:dyDescent="0.2">
      <c r="A114" s="35">
        <f t="shared" si="2"/>
        <v>44651</v>
      </c>
      <c r="B114" s="36">
        <f>SUMIFS(СВЦЭМ!$D$39:$D$782,СВЦЭМ!$A$39:$A$782,$A114,СВЦЭМ!$B$39:$B$782,B$83)+'СЕТ СН'!$H$11+СВЦЭМ!$D$10+'СЕТ СН'!$H$6-'СЕТ СН'!$H$23</f>
        <v>1361.6062991900001</v>
      </c>
      <c r="C114" s="36">
        <f>SUMIFS(СВЦЭМ!$D$39:$D$782,СВЦЭМ!$A$39:$A$782,$A114,СВЦЭМ!$B$39:$B$782,C$83)+'СЕТ СН'!$H$11+СВЦЭМ!$D$10+'СЕТ СН'!$H$6-'СЕТ СН'!$H$23</f>
        <v>1361.7473990200001</v>
      </c>
      <c r="D114" s="36">
        <f>SUMIFS(СВЦЭМ!$D$39:$D$782,СВЦЭМ!$A$39:$A$782,$A114,СВЦЭМ!$B$39:$B$782,D$83)+'СЕТ СН'!$H$11+СВЦЭМ!$D$10+'СЕТ СН'!$H$6-'СЕТ СН'!$H$23</f>
        <v>1427.90656476</v>
      </c>
      <c r="E114" s="36">
        <f>SUMIFS(СВЦЭМ!$D$39:$D$782,СВЦЭМ!$A$39:$A$782,$A114,СВЦЭМ!$B$39:$B$782,E$83)+'СЕТ СН'!$H$11+СВЦЭМ!$D$10+'СЕТ СН'!$H$6-'СЕТ СН'!$H$23</f>
        <v>1496.21504764</v>
      </c>
      <c r="F114" s="36">
        <f>SUMIFS(СВЦЭМ!$D$39:$D$782,СВЦЭМ!$A$39:$A$782,$A114,СВЦЭМ!$B$39:$B$782,F$83)+'СЕТ СН'!$H$11+СВЦЭМ!$D$10+'СЕТ СН'!$H$6-'СЕТ СН'!$H$23</f>
        <v>1493.8052122900001</v>
      </c>
      <c r="G114" s="36">
        <f>SUMIFS(СВЦЭМ!$D$39:$D$782,СВЦЭМ!$A$39:$A$782,$A114,СВЦЭМ!$B$39:$B$782,G$83)+'СЕТ СН'!$H$11+СВЦЭМ!$D$10+'СЕТ СН'!$H$6-'СЕТ СН'!$H$23</f>
        <v>1489.27216406</v>
      </c>
      <c r="H114" s="36">
        <f>SUMIFS(СВЦЭМ!$D$39:$D$782,СВЦЭМ!$A$39:$A$782,$A114,СВЦЭМ!$B$39:$B$782,H$83)+'СЕТ СН'!$H$11+СВЦЭМ!$D$10+'СЕТ СН'!$H$6-'СЕТ СН'!$H$23</f>
        <v>1436.2904696200001</v>
      </c>
      <c r="I114" s="36">
        <f>SUMIFS(СВЦЭМ!$D$39:$D$782,СВЦЭМ!$A$39:$A$782,$A114,СВЦЭМ!$B$39:$B$782,I$83)+'СЕТ СН'!$H$11+СВЦЭМ!$D$10+'СЕТ СН'!$H$6-'СЕТ СН'!$H$23</f>
        <v>1366.6191497300001</v>
      </c>
      <c r="J114" s="36">
        <f>SUMIFS(СВЦЭМ!$D$39:$D$782,СВЦЭМ!$A$39:$A$782,$A114,СВЦЭМ!$B$39:$B$782,J$83)+'СЕТ СН'!$H$11+СВЦЭМ!$D$10+'СЕТ СН'!$H$6-'СЕТ СН'!$H$23</f>
        <v>1336.0829424600001</v>
      </c>
      <c r="K114" s="36">
        <f>SUMIFS(СВЦЭМ!$D$39:$D$782,СВЦЭМ!$A$39:$A$782,$A114,СВЦЭМ!$B$39:$B$782,K$83)+'СЕТ СН'!$H$11+СВЦЭМ!$D$10+'СЕТ СН'!$H$6-'СЕТ СН'!$H$23</f>
        <v>1334.5019116999999</v>
      </c>
      <c r="L114" s="36">
        <f>SUMIFS(СВЦЭМ!$D$39:$D$782,СВЦЭМ!$A$39:$A$782,$A114,СВЦЭМ!$B$39:$B$782,L$83)+'СЕТ СН'!$H$11+СВЦЭМ!$D$10+'СЕТ СН'!$H$6-'СЕТ СН'!$H$23</f>
        <v>1361.7939939099999</v>
      </c>
      <c r="M114" s="36">
        <f>SUMIFS(СВЦЭМ!$D$39:$D$782,СВЦЭМ!$A$39:$A$782,$A114,СВЦЭМ!$B$39:$B$782,M$83)+'СЕТ СН'!$H$11+СВЦЭМ!$D$10+'СЕТ СН'!$H$6-'СЕТ СН'!$H$23</f>
        <v>1388.9063270500001</v>
      </c>
      <c r="N114" s="36">
        <f>SUMIFS(СВЦЭМ!$D$39:$D$782,СВЦЭМ!$A$39:$A$782,$A114,СВЦЭМ!$B$39:$B$782,N$83)+'СЕТ СН'!$H$11+СВЦЭМ!$D$10+'СЕТ СН'!$H$6-'СЕТ СН'!$H$23</f>
        <v>1414.6628375299999</v>
      </c>
      <c r="O114" s="36">
        <f>SUMIFS(СВЦЭМ!$D$39:$D$782,СВЦЭМ!$A$39:$A$782,$A114,СВЦЭМ!$B$39:$B$782,O$83)+'СЕТ СН'!$H$11+СВЦЭМ!$D$10+'СЕТ СН'!$H$6-'СЕТ СН'!$H$23</f>
        <v>1454.24845719</v>
      </c>
      <c r="P114" s="36">
        <f>SUMIFS(СВЦЭМ!$D$39:$D$782,СВЦЭМ!$A$39:$A$782,$A114,СВЦЭМ!$B$39:$B$782,P$83)+'СЕТ СН'!$H$11+СВЦЭМ!$D$10+'СЕТ СН'!$H$6-'СЕТ СН'!$H$23</f>
        <v>1475.7815265900001</v>
      </c>
      <c r="Q114" s="36">
        <f>SUMIFS(СВЦЭМ!$D$39:$D$782,СВЦЭМ!$A$39:$A$782,$A114,СВЦЭМ!$B$39:$B$782,Q$83)+'СЕТ СН'!$H$11+СВЦЭМ!$D$10+'СЕТ СН'!$H$6-'СЕТ СН'!$H$23</f>
        <v>1447.30577447</v>
      </c>
      <c r="R114" s="36">
        <f>SUMIFS(СВЦЭМ!$D$39:$D$782,СВЦЭМ!$A$39:$A$782,$A114,СВЦЭМ!$B$39:$B$782,R$83)+'СЕТ СН'!$H$11+СВЦЭМ!$D$10+'СЕТ СН'!$H$6-'СЕТ СН'!$H$23</f>
        <v>1347.0173772000001</v>
      </c>
      <c r="S114" s="36">
        <f>SUMIFS(СВЦЭМ!$D$39:$D$782,СВЦЭМ!$A$39:$A$782,$A114,СВЦЭМ!$B$39:$B$782,S$83)+'СЕТ СН'!$H$11+СВЦЭМ!$D$10+'СЕТ СН'!$H$6-'СЕТ СН'!$H$23</f>
        <v>1235.7767426999999</v>
      </c>
      <c r="T114" s="36">
        <f>SUMIFS(СВЦЭМ!$D$39:$D$782,СВЦЭМ!$A$39:$A$782,$A114,СВЦЭМ!$B$39:$B$782,T$83)+'СЕТ СН'!$H$11+СВЦЭМ!$D$10+'СЕТ СН'!$H$6-'СЕТ СН'!$H$23</f>
        <v>1150.2895777799999</v>
      </c>
      <c r="U114" s="36">
        <f>SUMIFS(СВЦЭМ!$D$39:$D$782,СВЦЭМ!$A$39:$A$782,$A114,СВЦЭМ!$B$39:$B$782,U$83)+'СЕТ СН'!$H$11+СВЦЭМ!$D$10+'СЕТ СН'!$H$6-'СЕТ СН'!$H$23</f>
        <v>1178.9167623399999</v>
      </c>
      <c r="V114" s="36">
        <f>SUMIFS(СВЦЭМ!$D$39:$D$782,СВЦЭМ!$A$39:$A$782,$A114,СВЦЭМ!$B$39:$B$782,V$83)+'СЕТ СН'!$H$11+СВЦЭМ!$D$10+'СЕТ СН'!$H$6-'СЕТ СН'!$H$23</f>
        <v>1229.23874978</v>
      </c>
      <c r="W114" s="36">
        <f>SUMIFS(СВЦЭМ!$D$39:$D$782,СВЦЭМ!$A$39:$A$782,$A114,СВЦЭМ!$B$39:$B$782,W$83)+'СЕТ СН'!$H$11+СВЦЭМ!$D$10+'СЕТ СН'!$H$6-'СЕТ СН'!$H$23</f>
        <v>1318.8180035600001</v>
      </c>
      <c r="X114" s="36">
        <f>SUMIFS(СВЦЭМ!$D$39:$D$782,СВЦЭМ!$A$39:$A$782,$A114,СВЦЭМ!$B$39:$B$782,X$83)+'СЕТ СН'!$H$11+СВЦЭМ!$D$10+'СЕТ СН'!$H$6-'СЕТ СН'!$H$23</f>
        <v>1350.14026623</v>
      </c>
      <c r="Y114" s="36">
        <f>SUMIFS(СВЦЭМ!$D$39:$D$782,СВЦЭМ!$A$39:$A$782,$A114,СВЦЭМ!$B$39:$B$782,Y$83)+'СЕТ СН'!$H$11+СВЦЭМ!$D$10+'СЕТ СН'!$H$6-'СЕТ СН'!$H$23</f>
        <v>1383.1850596199999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01.03.2022</v>
      </c>
      <c r="B120" s="36">
        <f>SUMIFS(СВЦЭМ!$D$39:$D$782,СВЦЭМ!$A$39:$A$782,$A120,СВЦЭМ!$B$39:$B$782,B$119)+'СЕТ СН'!$I$11+СВЦЭМ!$D$10+'СЕТ СН'!$I$6-'СЕТ СН'!$I$23</f>
        <v>1655.5713973500001</v>
      </c>
      <c r="C120" s="36">
        <f>SUMIFS(СВЦЭМ!$D$39:$D$782,СВЦЭМ!$A$39:$A$782,$A120,СВЦЭМ!$B$39:$B$782,C$119)+'СЕТ СН'!$I$11+СВЦЭМ!$D$10+'СЕТ СН'!$I$6-'СЕТ СН'!$I$23</f>
        <v>1690.4122103300001</v>
      </c>
      <c r="D120" s="36">
        <f>SUMIFS(СВЦЭМ!$D$39:$D$782,СВЦЭМ!$A$39:$A$782,$A120,СВЦЭМ!$B$39:$B$782,D$119)+'СЕТ СН'!$I$11+СВЦЭМ!$D$10+'СЕТ СН'!$I$6-'СЕТ СН'!$I$23</f>
        <v>1714.77896743</v>
      </c>
      <c r="E120" s="36">
        <f>SUMIFS(СВЦЭМ!$D$39:$D$782,СВЦЭМ!$A$39:$A$782,$A120,СВЦЭМ!$B$39:$B$782,E$119)+'СЕТ СН'!$I$11+СВЦЭМ!$D$10+'СЕТ СН'!$I$6-'СЕТ СН'!$I$23</f>
        <v>1706.9487385800001</v>
      </c>
      <c r="F120" s="36">
        <f>SUMIFS(СВЦЭМ!$D$39:$D$782,СВЦЭМ!$A$39:$A$782,$A120,СВЦЭМ!$B$39:$B$782,F$119)+'СЕТ СН'!$I$11+СВЦЭМ!$D$10+'СЕТ СН'!$I$6-'СЕТ СН'!$I$23</f>
        <v>1701.6063293899999</v>
      </c>
      <c r="G120" s="36">
        <f>SUMIFS(СВЦЭМ!$D$39:$D$782,СВЦЭМ!$A$39:$A$782,$A120,СВЦЭМ!$B$39:$B$782,G$119)+'СЕТ СН'!$I$11+СВЦЭМ!$D$10+'СЕТ СН'!$I$6-'СЕТ СН'!$I$23</f>
        <v>1697.5144823099999</v>
      </c>
      <c r="H120" s="36">
        <f>SUMIFS(СВЦЭМ!$D$39:$D$782,СВЦЭМ!$A$39:$A$782,$A120,СВЦЭМ!$B$39:$B$782,H$119)+'СЕТ СН'!$I$11+СВЦЭМ!$D$10+'СЕТ СН'!$I$6-'СЕТ СН'!$I$23</f>
        <v>1638.95331545</v>
      </c>
      <c r="I120" s="36">
        <f>SUMIFS(СВЦЭМ!$D$39:$D$782,СВЦЭМ!$A$39:$A$782,$A120,СВЦЭМ!$B$39:$B$782,I$119)+'СЕТ СН'!$I$11+СВЦЭМ!$D$10+'СЕТ СН'!$I$6-'СЕТ СН'!$I$23</f>
        <v>1612.3630031800001</v>
      </c>
      <c r="J120" s="36">
        <f>SUMIFS(СВЦЭМ!$D$39:$D$782,СВЦЭМ!$A$39:$A$782,$A120,СВЦЭМ!$B$39:$B$782,J$119)+'СЕТ СН'!$I$11+СВЦЭМ!$D$10+'СЕТ СН'!$I$6-'СЕТ СН'!$I$23</f>
        <v>1571.17921811</v>
      </c>
      <c r="K120" s="36">
        <f>SUMIFS(СВЦЭМ!$D$39:$D$782,СВЦЭМ!$A$39:$A$782,$A120,СВЦЭМ!$B$39:$B$782,K$119)+'СЕТ СН'!$I$11+СВЦЭМ!$D$10+'СЕТ СН'!$I$6-'СЕТ СН'!$I$23</f>
        <v>1583.67241739</v>
      </c>
      <c r="L120" s="36">
        <f>SUMIFS(СВЦЭМ!$D$39:$D$782,СВЦЭМ!$A$39:$A$782,$A120,СВЦЭМ!$B$39:$B$782,L$119)+'СЕТ СН'!$I$11+СВЦЭМ!$D$10+'СЕТ СН'!$I$6-'СЕТ СН'!$I$23</f>
        <v>1571.06798549</v>
      </c>
      <c r="M120" s="36">
        <f>SUMIFS(СВЦЭМ!$D$39:$D$782,СВЦЭМ!$A$39:$A$782,$A120,СВЦЭМ!$B$39:$B$782,M$119)+'СЕТ СН'!$I$11+СВЦЭМ!$D$10+'СЕТ СН'!$I$6-'СЕТ СН'!$I$23</f>
        <v>1607.0392655200001</v>
      </c>
      <c r="N120" s="36">
        <f>SUMIFS(СВЦЭМ!$D$39:$D$782,СВЦЭМ!$A$39:$A$782,$A120,СВЦЭМ!$B$39:$B$782,N$119)+'СЕТ СН'!$I$11+СВЦЭМ!$D$10+'СЕТ СН'!$I$6-'СЕТ СН'!$I$23</f>
        <v>1644.47326813</v>
      </c>
      <c r="O120" s="36">
        <f>SUMIFS(СВЦЭМ!$D$39:$D$782,СВЦЭМ!$A$39:$A$782,$A120,СВЦЭМ!$B$39:$B$782,O$119)+'СЕТ СН'!$I$11+СВЦЭМ!$D$10+'СЕТ СН'!$I$6-'СЕТ СН'!$I$23</f>
        <v>1670.7803175700001</v>
      </c>
      <c r="P120" s="36">
        <f>SUMIFS(СВЦЭМ!$D$39:$D$782,СВЦЭМ!$A$39:$A$782,$A120,СВЦЭМ!$B$39:$B$782,P$119)+'СЕТ СН'!$I$11+СВЦЭМ!$D$10+'СЕТ СН'!$I$6-'СЕТ СН'!$I$23</f>
        <v>1676.3185656800001</v>
      </c>
      <c r="Q120" s="36">
        <f>SUMIFS(СВЦЭМ!$D$39:$D$782,СВЦЭМ!$A$39:$A$782,$A120,СВЦЭМ!$B$39:$B$782,Q$119)+'СЕТ СН'!$I$11+СВЦЭМ!$D$10+'СЕТ СН'!$I$6-'СЕТ СН'!$I$23</f>
        <v>1664.93113668</v>
      </c>
      <c r="R120" s="36">
        <f>SUMIFS(СВЦЭМ!$D$39:$D$782,СВЦЭМ!$A$39:$A$782,$A120,СВЦЭМ!$B$39:$B$782,R$119)+'СЕТ СН'!$I$11+СВЦЭМ!$D$10+'СЕТ СН'!$I$6-'СЕТ СН'!$I$23</f>
        <v>1634.61074381</v>
      </c>
      <c r="S120" s="36">
        <f>SUMIFS(СВЦЭМ!$D$39:$D$782,СВЦЭМ!$A$39:$A$782,$A120,СВЦЭМ!$B$39:$B$782,S$119)+'СЕТ СН'!$I$11+СВЦЭМ!$D$10+'СЕТ СН'!$I$6-'СЕТ СН'!$I$23</f>
        <v>1606.55612462</v>
      </c>
      <c r="T120" s="36">
        <f>SUMIFS(СВЦЭМ!$D$39:$D$782,СВЦЭМ!$A$39:$A$782,$A120,СВЦЭМ!$B$39:$B$782,T$119)+'СЕТ СН'!$I$11+СВЦЭМ!$D$10+'СЕТ СН'!$I$6-'СЕТ СН'!$I$23</f>
        <v>1561.05434253</v>
      </c>
      <c r="U120" s="36">
        <f>SUMIFS(СВЦЭМ!$D$39:$D$782,СВЦЭМ!$A$39:$A$782,$A120,СВЦЭМ!$B$39:$B$782,U$119)+'СЕТ СН'!$I$11+СВЦЭМ!$D$10+'СЕТ СН'!$I$6-'СЕТ СН'!$I$23</f>
        <v>1543.95885578</v>
      </c>
      <c r="V120" s="36">
        <f>SUMIFS(СВЦЭМ!$D$39:$D$782,СВЦЭМ!$A$39:$A$782,$A120,СВЦЭМ!$B$39:$B$782,V$119)+'СЕТ СН'!$I$11+СВЦЭМ!$D$10+'СЕТ СН'!$I$6-'СЕТ СН'!$I$23</f>
        <v>1556.7014157399999</v>
      </c>
      <c r="W120" s="36">
        <f>SUMIFS(СВЦЭМ!$D$39:$D$782,СВЦЭМ!$A$39:$A$782,$A120,СВЦЭМ!$B$39:$B$782,W$119)+'СЕТ СН'!$I$11+СВЦЭМ!$D$10+'СЕТ СН'!$I$6-'СЕТ СН'!$I$23</f>
        <v>1565.8384836299999</v>
      </c>
      <c r="X120" s="36">
        <f>SUMIFS(СВЦЭМ!$D$39:$D$782,СВЦЭМ!$A$39:$A$782,$A120,СВЦЭМ!$B$39:$B$782,X$119)+'СЕТ СН'!$I$11+СВЦЭМ!$D$10+'СЕТ СН'!$I$6-'СЕТ СН'!$I$23</f>
        <v>1601.0227101800001</v>
      </c>
      <c r="Y120" s="36">
        <f>SUMIFS(СВЦЭМ!$D$39:$D$782,СВЦЭМ!$A$39:$A$782,$A120,СВЦЭМ!$B$39:$B$782,Y$119)+'СЕТ СН'!$I$11+СВЦЭМ!$D$10+'СЕТ СН'!$I$6-'СЕТ СН'!$I$23</f>
        <v>1639.8647384000001</v>
      </c>
      <c r="AA120" s="45"/>
    </row>
    <row r="121" spans="1:27" ht="15.75" x14ac:dyDescent="0.2">
      <c r="A121" s="35">
        <f>A120+1</f>
        <v>44622</v>
      </c>
      <c r="B121" s="36">
        <f>SUMIFS(СВЦЭМ!$D$39:$D$782,СВЦЭМ!$A$39:$A$782,$A121,СВЦЭМ!$B$39:$B$782,B$119)+'СЕТ СН'!$I$11+СВЦЭМ!$D$10+'СЕТ СН'!$I$6-'СЕТ СН'!$I$23</f>
        <v>1669.3216107799999</v>
      </c>
      <c r="C121" s="36">
        <f>SUMIFS(СВЦЭМ!$D$39:$D$782,СВЦЭМ!$A$39:$A$782,$A121,СВЦЭМ!$B$39:$B$782,C$119)+'СЕТ СН'!$I$11+СВЦЭМ!$D$10+'СЕТ СН'!$I$6-'СЕТ СН'!$I$23</f>
        <v>1713.20862592</v>
      </c>
      <c r="D121" s="36">
        <f>SUMIFS(СВЦЭМ!$D$39:$D$782,СВЦЭМ!$A$39:$A$782,$A121,СВЦЭМ!$B$39:$B$782,D$119)+'СЕТ СН'!$I$11+СВЦЭМ!$D$10+'СЕТ СН'!$I$6-'СЕТ СН'!$I$23</f>
        <v>1757.1448896500001</v>
      </c>
      <c r="E121" s="36">
        <f>SUMIFS(СВЦЭМ!$D$39:$D$782,СВЦЭМ!$A$39:$A$782,$A121,СВЦЭМ!$B$39:$B$782,E$119)+'СЕТ СН'!$I$11+СВЦЭМ!$D$10+'СЕТ СН'!$I$6-'СЕТ СН'!$I$23</f>
        <v>1782.0761124800001</v>
      </c>
      <c r="F121" s="36">
        <f>SUMIFS(СВЦЭМ!$D$39:$D$782,СВЦЭМ!$A$39:$A$782,$A121,СВЦЭМ!$B$39:$B$782,F$119)+'СЕТ СН'!$I$11+СВЦЭМ!$D$10+'СЕТ СН'!$I$6-'СЕТ СН'!$I$23</f>
        <v>1807.3476819699999</v>
      </c>
      <c r="G121" s="36">
        <f>SUMIFS(СВЦЭМ!$D$39:$D$782,СВЦЭМ!$A$39:$A$782,$A121,СВЦЭМ!$B$39:$B$782,G$119)+'СЕТ СН'!$I$11+СВЦЭМ!$D$10+'СЕТ СН'!$I$6-'СЕТ СН'!$I$23</f>
        <v>1762.9436048699999</v>
      </c>
      <c r="H121" s="36">
        <f>SUMIFS(СВЦЭМ!$D$39:$D$782,СВЦЭМ!$A$39:$A$782,$A121,СВЦЭМ!$B$39:$B$782,H$119)+'СЕТ СН'!$I$11+СВЦЭМ!$D$10+'СЕТ СН'!$I$6-'СЕТ СН'!$I$23</f>
        <v>1687.8882158399999</v>
      </c>
      <c r="I121" s="36">
        <f>SUMIFS(СВЦЭМ!$D$39:$D$782,СВЦЭМ!$A$39:$A$782,$A121,СВЦЭМ!$B$39:$B$782,I$119)+'СЕТ СН'!$I$11+СВЦЭМ!$D$10+'СЕТ СН'!$I$6-'СЕТ СН'!$I$23</f>
        <v>1642.1021642799999</v>
      </c>
      <c r="J121" s="36">
        <f>SUMIFS(СВЦЭМ!$D$39:$D$782,СВЦЭМ!$A$39:$A$782,$A121,СВЦЭМ!$B$39:$B$782,J$119)+'СЕТ СН'!$I$11+СВЦЭМ!$D$10+'СЕТ СН'!$I$6-'СЕТ СН'!$I$23</f>
        <v>1588.1277631</v>
      </c>
      <c r="K121" s="36">
        <f>SUMIFS(СВЦЭМ!$D$39:$D$782,СВЦЭМ!$A$39:$A$782,$A121,СВЦЭМ!$B$39:$B$782,K$119)+'СЕТ СН'!$I$11+СВЦЭМ!$D$10+'СЕТ СН'!$I$6-'СЕТ СН'!$I$23</f>
        <v>1576.0761272899999</v>
      </c>
      <c r="L121" s="36">
        <f>SUMIFS(СВЦЭМ!$D$39:$D$782,СВЦЭМ!$A$39:$A$782,$A121,СВЦЭМ!$B$39:$B$782,L$119)+'СЕТ СН'!$I$11+СВЦЭМ!$D$10+'СЕТ СН'!$I$6-'СЕТ СН'!$I$23</f>
        <v>1583.45591565</v>
      </c>
      <c r="M121" s="36">
        <f>SUMIFS(СВЦЭМ!$D$39:$D$782,СВЦЭМ!$A$39:$A$782,$A121,СВЦЭМ!$B$39:$B$782,M$119)+'СЕТ СН'!$I$11+СВЦЭМ!$D$10+'СЕТ СН'!$I$6-'СЕТ СН'!$I$23</f>
        <v>1621.1605441199999</v>
      </c>
      <c r="N121" s="36">
        <f>SUMIFS(СВЦЭМ!$D$39:$D$782,СВЦЭМ!$A$39:$A$782,$A121,СВЦЭМ!$B$39:$B$782,N$119)+'СЕТ СН'!$I$11+СВЦЭМ!$D$10+'СЕТ СН'!$I$6-'СЕТ СН'!$I$23</f>
        <v>1664.59478678</v>
      </c>
      <c r="O121" s="36">
        <f>SUMIFS(СВЦЭМ!$D$39:$D$782,СВЦЭМ!$A$39:$A$782,$A121,СВЦЭМ!$B$39:$B$782,O$119)+'СЕТ СН'!$I$11+СВЦЭМ!$D$10+'СЕТ СН'!$I$6-'СЕТ СН'!$I$23</f>
        <v>1704.9515230100001</v>
      </c>
      <c r="P121" s="36">
        <f>SUMIFS(СВЦЭМ!$D$39:$D$782,СВЦЭМ!$A$39:$A$782,$A121,СВЦЭМ!$B$39:$B$782,P$119)+'СЕТ СН'!$I$11+СВЦЭМ!$D$10+'СЕТ СН'!$I$6-'СЕТ СН'!$I$23</f>
        <v>1724.7422933</v>
      </c>
      <c r="Q121" s="36">
        <f>SUMIFS(СВЦЭМ!$D$39:$D$782,СВЦЭМ!$A$39:$A$782,$A121,СВЦЭМ!$B$39:$B$782,Q$119)+'СЕТ СН'!$I$11+СВЦЭМ!$D$10+'СЕТ СН'!$I$6-'СЕТ СН'!$I$23</f>
        <v>1709.77771065</v>
      </c>
      <c r="R121" s="36">
        <f>SUMIFS(СВЦЭМ!$D$39:$D$782,СВЦЭМ!$A$39:$A$782,$A121,СВЦЭМ!$B$39:$B$782,R$119)+'СЕТ СН'!$I$11+СВЦЭМ!$D$10+'СЕТ СН'!$I$6-'СЕТ СН'!$I$23</f>
        <v>1676.4085420399999</v>
      </c>
      <c r="S121" s="36">
        <f>SUMIFS(СВЦЭМ!$D$39:$D$782,СВЦЭМ!$A$39:$A$782,$A121,СВЦЭМ!$B$39:$B$782,S$119)+'СЕТ СН'!$I$11+СВЦЭМ!$D$10+'СЕТ СН'!$I$6-'СЕТ СН'!$I$23</f>
        <v>1633.9099881699999</v>
      </c>
      <c r="T121" s="36">
        <f>SUMIFS(СВЦЭМ!$D$39:$D$782,СВЦЭМ!$A$39:$A$782,$A121,СВЦЭМ!$B$39:$B$782,T$119)+'СЕТ СН'!$I$11+СВЦЭМ!$D$10+'СЕТ СН'!$I$6-'СЕТ СН'!$I$23</f>
        <v>1585.29826295</v>
      </c>
      <c r="U121" s="36">
        <f>SUMIFS(СВЦЭМ!$D$39:$D$782,СВЦЭМ!$A$39:$A$782,$A121,СВЦЭМ!$B$39:$B$782,U$119)+'СЕТ СН'!$I$11+СВЦЭМ!$D$10+'СЕТ СН'!$I$6-'СЕТ СН'!$I$23</f>
        <v>1557.24366809</v>
      </c>
      <c r="V121" s="36">
        <f>SUMIFS(СВЦЭМ!$D$39:$D$782,СВЦЭМ!$A$39:$A$782,$A121,СВЦЭМ!$B$39:$B$782,V$119)+'СЕТ СН'!$I$11+СВЦЭМ!$D$10+'СЕТ СН'!$I$6-'СЕТ СН'!$I$23</f>
        <v>1568.62187326</v>
      </c>
      <c r="W121" s="36">
        <f>SUMIFS(СВЦЭМ!$D$39:$D$782,СВЦЭМ!$A$39:$A$782,$A121,СВЦЭМ!$B$39:$B$782,W$119)+'СЕТ СН'!$I$11+СВЦЭМ!$D$10+'СЕТ СН'!$I$6-'СЕТ СН'!$I$23</f>
        <v>1597.45795385</v>
      </c>
      <c r="X121" s="36">
        <f>SUMIFS(СВЦЭМ!$D$39:$D$782,СВЦЭМ!$A$39:$A$782,$A121,СВЦЭМ!$B$39:$B$782,X$119)+'СЕТ СН'!$I$11+СВЦЭМ!$D$10+'СЕТ СН'!$I$6-'СЕТ СН'!$I$23</f>
        <v>1636.61202413</v>
      </c>
      <c r="Y121" s="36">
        <f>SUMIFS(СВЦЭМ!$D$39:$D$782,СВЦЭМ!$A$39:$A$782,$A121,СВЦЭМ!$B$39:$B$782,Y$119)+'СЕТ СН'!$I$11+СВЦЭМ!$D$10+'СЕТ СН'!$I$6-'СЕТ СН'!$I$23</f>
        <v>1675.34974281</v>
      </c>
    </row>
    <row r="122" spans="1:27" ht="15.75" x14ac:dyDescent="0.2">
      <c r="A122" s="35">
        <f t="shared" ref="A122:A150" si="3">A121+1</f>
        <v>44623</v>
      </c>
      <c r="B122" s="36">
        <f>SUMIFS(СВЦЭМ!$D$39:$D$782,СВЦЭМ!$A$39:$A$782,$A122,СВЦЭМ!$B$39:$B$782,B$119)+'СЕТ СН'!$I$11+СВЦЭМ!$D$10+'СЕТ СН'!$I$6-'СЕТ СН'!$I$23</f>
        <v>1670.5208373099999</v>
      </c>
      <c r="C122" s="36">
        <f>SUMIFS(СВЦЭМ!$D$39:$D$782,СВЦЭМ!$A$39:$A$782,$A122,СВЦЭМ!$B$39:$B$782,C$119)+'СЕТ СН'!$I$11+СВЦЭМ!$D$10+'СЕТ СН'!$I$6-'СЕТ СН'!$I$23</f>
        <v>1709.2113482100001</v>
      </c>
      <c r="D122" s="36">
        <f>SUMIFS(СВЦЭМ!$D$39:$D$782,СВЦЭМ!$A$39:$A$782,$A122,СВЦЭМ!$B$39:$B$782,D$119)+'СЕТ СН'!$I$11+СВЦЭМ!$D$10+'СЕТ СН'!$I$6-'СЕТ СН'!$I$23</f>
        <v>1751.77739716</v>
      </c>
      <c r="E122" s="36">
        <f>SUMIFS(СВЦЭМ!$D$39:$D$782,СВЦЭМ!$A$39:$A$782,$A122,СВЦЭМ!$B$39:$B$782,E$119)+'СЕТ СН'!$I$11+СВЦЭМ!$D$10+'СЕТ СН'!$I$6-'СЕТ СН'!$I$23</f>
        <v>1766.8003913100001</v>
      </c>
      <c r="F122" s="36">
        <f>SUMIFS(СВЦЭМ!$D$39:$D$782,СВЦЭМ!$A$39:$A$782,$A122,СВЦЭМ!$B$39:$B$782,F$119)+'СЕТ СН'!$I$11+СВЦЭМ!$D$10+'СЕТ СН'!$I$6-'СЕТ СН'!$I$23</f>
        <v>1770.30748103</v>
      </c>
      <c r="G122" s="36">
        <f>SUMIFS(СВЦЭМ!$D$39:$D$782,СВЦЭМ!$A$39:$A$782,$A122,СВЦЭМ!$B$39:$B$782,G$119)+'СЕТ СН'!$I$11+СВЦЭМ!$D$10+'СЕТ СН'!$I$6-'СЕТ СН'!$I$23</f>
        <v>1755.2673417999999</v>
      </c>
      <c r="H122" s="36">
        <f>SUMIFS(СВЦЭМ!$D$39:$D$782,СВЦЭМ!$A$39:$A$782,$A122,СВЦЭМ!$B$39:$B$782,H$119)+'СЕТ СН'!$I$11+СВЦЭМ!$D$10+'СЕТ СН'!$I$6-'СЕТ СН'!$I$23</f>
        <v>1676.09990275</v>
      </c>
      <c r="I122" s="36">
        <f>SUMIFS(СВЦЭМ!$D$39:$D$782,СВЦЭМ!$A$39:$A$782,$A122,СВЦЭМ!$B$39:$B$782,I$119)+'СЕТ СН'!$I$11+СВЦЭМ!$D$10+'СЕТ СН'!$I$6-'СЕТ СН'!$I$23</f>
        <v>1635.85028668</v>
      </c>
      <c r="J122" s="36">
        <f>SUMIFS(СВЦЭМ!$D$39:$D$782,СВЦЭМ!$A$39:$A$782,$A122,СВЦЭМ!$B$39:$B$782,J$119)+'СЕТ СН'!$I$11+СВЦЭМ!$D$10+'СЕТ СН'!$I$6-'СЕТ СН'!$I$23</f>
        <v>1614.05129519</v>
      </c>
      <c r="K122" s="36">
        <f>SUMIFS(СВЦЭМ!$D$39:$D$782,СВЦЭМ!$A$39:$A$782,$A122,СВЦЭМ!$B$39:$B$782,K$119)+'СЕТ СН'!$I$11+СВЦЭМ!$D$10+'СЕТ СН'!$I$6-'СЕТ СН'!$I$23</f>
        <v>1593.95530033</v>
      </c>
      <c r="L122" s="36">
        <f>SUMIFS(СВЦЭМ!$D$39:$D$782,СВЦЭМ!$A$39:$A$782,$A122,СВЦЭМ!$B$39:$B$782,L$119)+'СЕТ СН'!$I$11+СВЦЭМ!$D$10+'СЕТ СН'!$I$6-'СЕТ СН'!$I$23</f>
        <v>1598.73874417</v>
      </c>
      <c r="M122" s="36">
        <f>SUMIFS(СВЦЭМ!$D$39:$D$782,СВЦЭМ!$A$39:$A$782,$A122,СВЦЭМ!$B$39:$B$782,M$119)+'СЕТ СН'!$I$11+СВЦЭМ!$D$10+'СЕТ СН'!$I$6-'СЕТ СН'!$I$23</f>
        <v>1648.6889108800001</v>
      </c>
      <c r="N122" s="36">
        <f>SUMIFS(СВЦЭМ!$D$39:$D$782,СВЦЭМ!$A$39:$A$782,$A122,СВЦЭМ!$B$39:$B$782,N$119)+'СЕТ СН'!$I$11+СВЦЭМ!$D$10+'СЕТ СН'!$I$6-'СЕТ СН'!$I$23</f>
        <v>1691.0107851400001</v>
      </c>
      <c r="O122" s="36">
        <f>SUMIFS(СВЦЭМ!$D$39:$D$782,СВЦЭМ!$A$39:$A$782,$A122,СВЦЭМ!$B$39:$B$782,O$119)+'СЕТ СН'!$I$11+СВЦЭМ!$D$10+'СЕТ СН'!$I$6-'СЕТ СН'!$I$23</f>
        <v>1732.5430196300001</v>
      </c>
      <c r="P122" s="36">
        <f>SUMIFS(СВЦЭМ!$D$39:$D$782,СВЦЭМ!$A$39:$A$782,$A122,СВЦЭМ!$B$39:$B$782,P$119)+'СЕТ СН'!$I$11+СВЦЭМ!$D$10+'СЕТ СН'!$I$6-'СЕТ СН'!$I$23</f>
        <v>1732.01880259</v>
      </c>
      <c r="Q122" s="36">
        <f>SUMIFS(СВЦЭМ!$D$39:$D$782,СВЦЭМ!$A$39:$A$782,$A122,СВЦЭМ!$B$39:$B$782,Q$119)+'СЕТ СН'!$I$11+СВЦЭМ!$D$10+'СЕТ СН'!$I$6-'СЕТ СН'!$I$23</f>
        <v>1707.2929686</v>
      </c>
      <c r="R122" s="36">
        <f>SUMIFS(СВЦЭМ!$D$39:$D$782,СВЦЭМ!$A$39:$A$782,$A122,СВЦЭМ!$B$39:$B$782,R$119)+'СЕТ СН'!$I$11+СВЦЭМ!$D$10+'СЕТ СН'!$I$6-'СЕТ СН'!$I$23</f>
        <v>1674.6765645600001</v>
      </c>
      <c r="S122" s="36">
        <f>SUMIFS(СВЦЭМ!$D$39:$D$782,СВЦЭМ!$A$39:$A$782,$A122,СВЦЭМ!$B$39:$B$782,S$119)+'СЕТ СН'!$I$11+СВЦЭМ!$D$10+'СЕТ СН'!$I$6-'СЕТ СН'!$I$23</f>
        <v>1623.6347277699999</v>
      </c>
      <c r="T122" s="36">
        <f>SUMIFS(СВЦЭМ!$D$39:$D$782,СВЦЭМ!$A$39:$A$782,$A122,СВЦЭМ!$B$39:$B$782,T$119)+'СЕТ СН'!$I$11+СВЦЭМ!$D$10+'СЕТ СН'!$I$6-'СЕТ СН'!$I$23</f>
        <v>1570.9250437800001</v>
      </c>
      <c r="U122" s="36">
        <f>SUMIFS(СВЦЭМ!$D$39:$D$782,СВЦЭМ!$A$39:$A$782,$A122,СВЦЭМ!$B$39:$B$782,U$119)+'СЕТ СН'!$I$11+СВЦЭМ!$D$10+'СЕТ СН'!$I$6-'СЕТ СН'!$I$23</f>
        <v>1570.3653058699999</v>
      </c>
      <c r="V122" s="36">
        <f>SUMIFS(СВЦЭМ!$D$39:$D$782,СВЦЭМ!$A$39:$A$782,$A122,СВЦЭМ!$B$39:$B$782,V$119)+'СЕТ СН'!$I$11+СВЦЭМ!$D$10+'СЕТ СН'!$I$6-'СЕТ СН'!$I$23</f>
        <v>1575.77207094</v>
      </c>
      <c r="W122" s="36">
        <f>SUMIFS(СВЦЭМ!$D$39:$D$782,СВЦЭМ!$A$39:$A$782,$A122,СВЦЭМ!$B$39:$B$782,W$119)+'СЕТ СН'!$I$11+СВЦЭМ!$D$10+'СЕТ СН'!$I$6-'СЕТ СН'!$I$23</f>
        <v>1601.6510614399999</v>
      </c>
      <c r="X122" s="36">
        <f>SUMIFS(СВЦЭМ!$D$39:$D$782,СВЦЭМ!$A$39:$A$782,$A122,СВЦЭМ!$B$39:$B$782,X$119)+'СЕТ СН'!$I$11+СВЦЭМ!$D$10+'СЕТ СН'!$I$6-'СЕТ СН'!$I$23</f>
        <v>1613.6909269099999</v>
      </c>
      <c r="Y122" s="36">
        <f>SUMIFS(СВЦЭМ!$D$39:$D$782,СВЦЭМ!$A$39:$A$782,$A122,СВЦЭМ!$B$39:$B$782,Y$119)+'СЕТ СН'!$I$11+СВЦЭМ!$D$10+'СЕТ СН'!$I$6-'СЕТ СН'!$I$23</f>
        <v>1642.93454073</v>
      </c>
    </row>
    <row r="123" spans="1:27" ht="15.75" x14ac:dyDescent="0.2">
      <c r="A123" s="35">
        <f t="shared" si="3"/>
        <v>44624</v>
      </c>
      <c r="B123" s="36">
        <f>SUMIFS(СВЦЭМ!$D$39:$D$782,СВЦЭМ!$A$39:$A$782,$A123,СВЦЭМ!$B$39:$B$782,B$119)+'СЕТ СН'!$I$11+СВЦЭМ!$D$10+'СЕТ СН'!$I$6-'СЕТ СН'!$I$23</f>
        <v>1660.91034954</v>
      </c>
      <c r="C123" s="36">
        <f>SUMIFS(СВЦЭМ!$D$39:$D$782,СВЦЭМ!$A$39:$A$782,$A123,СВЦЭМ!$B$39:$B$782,C$119)+'СЕТ СН'!$I$11+СВЦЭМ!$D$10+'СЕТ СН'!$I$6-'СЕТ СН'!$I$23</f>
        <v>1695.7870395100001</v>
      </c>
      <c r="D123" s="36">
        <f>SUMIFS(СВЦЭМ!$D$39:$D$782,СВЦЭМ!$A$39:$A$782,$A123,СВЦЭМ!$B$39:$B$782,D$119)+'СЕТ СН'!$I$11+СВЦЭМ!$D$10+'СЕТ СН'!$I$6-'СЕТ СН'!$I$23</f>
        <v>1746.71240758</v>
      </c>
      <c r="E123" s="36">
        <f>SUMIFS(СВЦЭМ!$D$39:$D$782,СВЦЭМ!$A$39:$A$782,$A123,СВЦЭМ!$B$39:$B$782,E$119)+'СЕТ СН'!$I$11+СВЦЭМ!$D$10+'СЕТ СН'!$I$6-'СЕТ СН'!$I$23</f>
        <v>1761.5885615</v>
      </c>
      <c r="F123" s="36">
        <f>SUMIFS(СВЦЭМ!$D$39:$D$782,СВЦЭМ!$A$39:$A$782,$A123,СВЦЭМ!$B$39:$B$782,F$119)+'СЕТ СН'!$I$11+СВЦЭМ!$D$10+'СЕТ СН'!$I$6-'СЕТ СН'!$I$23</f>
        <v>1766.0588640000001</v>
      </c>
      <c r="G123" s="36">
        <f>SUMIFS(СВЦЭМ!$D$39:$D$782,СВЦЭМ!$A$39:$A$782,$A123,СВЦЭМ!$B$39:$B$782,G$119)+'СЕТ СН'!$I$11+СВЦЭМ!$D$10+'СЕТ СН'!$I$6-'СЕТ СН'!$I$23</f>
        <v>1734.6025991700001</v>
      </c>
      <c r="H123" s="36">
        <f>SUMIFS(СВЦЭМ!$D$39:$D$782,СВЦЭМ!$A$39:$A$782,$A123,СВЦЭМ!$B$39:$B$782,H$119)+'СЕТ СН'!$I$11+СВЦЭМ!$D$10+'СЕТ СН'!$I$6-'СЕТ СН'!$I$23</f>
        <v>1663.9531229300001</v>
      </c>
      <c r="I123" s="36">
        <f>SUMIFS(СВЦЭМ!$D$39:$D$782,СВЦЭМ!$A$39:$A$782,$A123,СВЦЭМ!$B$39:$B$782,I$119)+'СЕТ СН'!$I$11+СВЦЭМ!$D$10+'СЕТ СН'!$I$6-'СЕТ СН'!$I$23</f>
        <v>1612.71134908</v>
      </c>
      <c r="J123" s="36">
        <f>SUMIFS(СВЦЭМ!$D$39:$D$782,СВЦЭМ!$A$39:$A$782,$A123,СВЦЭМ!$B$39:$B$782,J$119)+'СЕТ СН'!$I$11+СВЦЭМ!$D$10+'СЕТ СН'!$I$6-'СЕТ СН'!$I$23</f>
        <v>1600.03976149</v>
      </c>
      <c r="K123" s="36">
        <f>SUMIFS(СВЦЭМ!$D$39:$D$782,СВЦЭМ!$A$39:$A$782,$A123,СВЦЭМ!$B$39:$B$782,K$119)+'СЕТ СН'!$I$11+СВЦЭМ!$D$10+'СЕТ СН'!$I$6-'СЕТ СН'!$I$23</f>
        <v>1591.9685658400001</v>
      </c>
      <c r="L123" s="36">
        <f>SUMIFS(СВЦЭМ!$D$39:$D$782,СВЦЭМ!$A$39:$A$782,$A123,СВЦЭМ!$B$39:$B$782,L$119)+'СЕТ СН'!$I$11+СВЦЭМ!$D$10+'СЕТ СН'!$I$6-'СЕТ СН'!$I$23</f>
        <v>1601.5022636900001</v>
      </c>
      <c r="M123" s="36">
        <f>SUMIFS(СВЦЭМ!$D$39:$D$782,СВЦЭМ!$A$39:$A$782,$A123,СВЦЭМ!$B$39:$B$782,M$119)+'СЕТ СН'!$I$11+СВЦЭМ!$D$10+'СЕТ СН'!$I$6-'СЕТ СН'!$I$23</f>
        <v>1639.88516316</v>
      </c>
      <c r="N123" s="36">
        <f>SUMIFS(СВЦЭМ!$D$39:$D$782,СВЦЭМ!$A$39:$A$782,$A123,СВЦЭМ!$B$39:$B$782,N$119)+'СЕТ СН'!$I$11+СВЦЭМ!$D$10+'СЕТ СН'!$I$6-'СЕТ СН'!$I$23</f>
        <v>1683.1554459500001</v>
      </c>
      <c r="O123" s="36">
        <f>SUMIFS(СВЦЭМ!$D$39:$D$782,СВЦЭМ!$A$39:$A$782,$A123,СВЦЭМ!$B$39:$B$782,O$119)+'СЕТ СН'!$I$11+СВЦЭМ!$D$10+'СЕТ СН'!$I$6-'СЕТ СН'!$I$23</f>
        <v>1716.50179645</v>
      </c>
      <c r="P123" s="36">
        <f>SUMIFS(СВЦЭМ!$D$39:$D$782,СВЦЭМ!$A$39:$A$782,$A123,СВЦЭМ!$B$39:$B$782,P$119)+'СЕТ СН'!$I$11+СВЦЭМ!$D$10+'СЕТ СН'!$I$6-'СЕТ СН'!$I$23</f>
        <v>1717.0419012</v>
      </c>
      <c r="Q123" s="36">
        <f>SUMIFS(СВЦЭМ!$D$39:$D$782,СВЦЭМ!$A$39:$A$782,$A123,СВЦЭМ!$B$39:$B$782,Q$119)+'СЕТ СН'!$I$11+СВЦЭМ!$D$10+'СЕТ СН'!$I$6-'СЕТ СН'!$I$23</f>
        <v>1700.4094193799999</v>
      </c>
      <c r="R123" s="36">
        <f>SUMIFS(СВЦЭМ!$D$39:$D$782,СВЦЭМ!$A$39:$A$782,$A123,СВЦЭМ!$B$39:$B$782,R$119)+'СЕТ СН'!$I$11+СВЦЭМ!$D$10+'СЕТ СН'!$I$6-'СЕТ СН'!$I$23</f>
        <v>1663.1448463900001</v>
      </c>
      <c r="S123" s="36">
        <f>SUMIFS(СВЦЭМ!$D$39:$D$782,СВЦЭМ!$A$39:$A$782,$A123,СВЦЭМ!$B$39:$B$782,S$119)+'СЕТ СН'!$I$11+СВЦЭМ!$D$10+'СЕТ СН'!$I$6-'СЕТ СН'!$I$23</f>
        <v>1607.4368352700001</v>
      </c>
      <c r="T123" s="36">
        <f>SUMIFS(СВЦЭМ!$D$39:$D$782,СВЦЭМ!$A$39:$A$782,$A123,СВЦЭМ!$B$39:$B$782,T$119)+'СЕТ СН'!$I$11+СВЦЭМ!$D$10+'СЕТ СН'!$I$6-'СЕТ СН'!$I$23</f>
        <v>1561.18941711</v>
      </c>
      <c r="U123" s="36">
        <f>SUMIFS(СВЦЭМ!$D$39:$D$782,СВЦЭМ!$A$39:$A$782,$A123,СВЦЭМ!$B$39:$B$782,U$119)+'СЕТ СН'!$I$11+СВЦЭМ!$D$10+'СЕТ СН'!$I$6-'СЕТ СН'!$I$23</f>
        <v>1553.8010452200001</v>
      </c>
      <c r="V123" s="36">
        <f>SUMIFS(СВЦЭМ!$D$39:$D$782,СВЦЭМ!$A$39:$A$782,$A123,СВЦЭМ!$B$39:$B$782,V$119)+'СЕТ СН'!$I$11+СВЦЭМ!$D$10+'СЕТ СН'!$I$6-'СЕТ СН'!$I$23</f>
        <v>1578.8847920999999</v>
      </c>
      <c r="W123" s="36">
        <f>SUMIFS(СВЦЭМ!$D$39:$D$782,СВЦЭМ!$A$39:$A$782,$A123,СВЦЭМ!$B$39:$B$782,W$119)+'СЕТ СН'!$I$11+СВЦЭМ!$D$10+'СЕТ СН'!$I$6-'СЕТ СН'!$I$23</f>
        <v>1605.3183775</v>
      </c>
      <c r="X123" s="36">
        <f>SUMIFS(СВЦЭМ!$D$39:$D$782,СВЦЭМ!$A$39:$A$782,$A123,СВЦЭМ!$B$39:$B$782,X$119)+'СЕТ СН'!$I$11+СВЦЭМ!$D$10+'СЕТ СН'!$I$6-'СЕТ СН'!$I$23</f>
        <v>1632.33999715</v>
      </c>
      <c r="Y123" s="36">
        <f>SUMIFS(СВЦЭМ!$D$39:$D$782,СВЦЭМ!$A$39:$A$782,$A123,СВЦЭМ!$B$39:$B$782,Y$119)+'СЕТ СН'!$I$11+СВЦЭМ!$D$10+'СЕТ СН'!$I$6-'СЕТ СН'!$I$23</f>
        <v>1641.1810977600001</v>
      </c>
    </row>
    <row r="124" spans="1:27" ht="15.75" x14ac:dyDescent="0.2">
      <c r="A124" s="35">
        <f t="shared" si="3"/>
        <v>44625</v>
      </c>
      <c r="B124" s="36">
        <f>SUMIFS(СВЦЭМ!$D$39:$D$782,СВЦЭМ!$A$39:$A$782,$A124,СВЦЭМ!$B$39:$B$782,B$119)+'СЕТ СН'!$I$11+СВЦЭМ!$D$10+'СЕТ СН'!$I$6-'СЕТ СН'!$I$23</f>
        <v>1648.6299778</v>
      </c>
      <c r="C124" s="36">
        <f>SUMIFS(СВЦЭМ!$D$39:$D$782,СВЦЭМ!$A$39:$A$782,$A124,СВЦЭМ!$B$39:$B$782,C$119)+'СЕТ СН'!$I$11+СВЦЭМ!$D$10+'СЕТ СН'!$I$6-'СЕТ СН'!$I$23</f>
        <v>1679.2250136099999</v>
      </c>
      <c r="D124" s="36">
        <f>SUMIFS(СВЦЭМ!$D$39:$D$782,СВЦЭМ!$A$39:$A$782,$A124,СВЦЭМ!$B$39:$B$782,D$119)+'СЕТ СН'!$I$11+СВЦЭМ!$D$10+'СЕТ СН'!$I$6-'СЕТ СН'!$I$23</f>
        <v>1715.6925704600001</v>
      </c>
      <c r="E124" s="36">
        <f>SUMIFS(СВЦЭМ!$D$39:$D$782,СВЦЭМ!$A$39:$A$782,$A124,СВЦЭМ!$B$39:$B$782,E$119)+'СЕТ СН'!$I$11+СВЦЭМ!$D$10+'СЕТ СН'!$I$6-'СЕТ СН'!$I$23</f>
        <v>1733.76710716</v>
      </c>
      <c r="F124" s="36">
        <f>SUMIFS(СВЦЭМ!$D$39:$D$782,СВЦЭМ!$A$39:$A$782,$A124,СВЦЭМ!$B$39:$B$782,F$119)+'СЕТ СН'!$I$11+СВЦЭМ!$D$10+'СЕТ СН'!$I$6-'СЕТ СН'!$I$23</f>
        <v>1746.11418271</v>
      </c>
      <c r="G124" s="36">
        <f>SUMIFS(СВЦЭМ!$D$39:$D$782,СВЦЭМ!$A$39:$A$782,$A124,СВЦЭМ!$B$39:$B$782,G$119)+'СЕТ СН'!$I$11+СВЦЭМ!$D$10+'СЕТ СН'!$I$6-'СЕТ СН'!$I$23</f>
        <v>1715.67486278</v>
      </c>
      <c r="H124" s="36">
        <f>SUMIFS(СВЦЭМ!$D$39:$D$782,СВЦЭМ!$A$39:$A$782,$A124,СВЦЭМ!$B$39:$B$782,H$119)+'СЕТ СН'!$I$11+СВЦЭМ!$D$10+'СЕТ СН'!$I$6-'СЕТ СН'!$I$23</f>
        <v>1655.12203748</v>
      </c>
      <c r="I124" s="36">
        <f>SUMIFS(СВЦЭМ!$D$39:$D$782,СВЦЭМ!$A$39:$A$782,$A124,СВЦЭМ!$B$39:$B$782,I$119)+'СЕТ СН'!$I$11+СВЦЭМ!$D$10+'СЕТ СН'!$I$6-'СЕТ СН'!$I$23</f>
        <v>1588.3887060699999</v>
      </c>
      <c r="J124" s="36">
        <f>SUMIFS(СВЦЭМ!$D$39:$D$782,СВЦЭМ!$A$39:$A$782,$A124,СВЦЭМ!$B$39:$B$782,J$119)+'СЕТ СН'!$I$11+СВЦЭМ!$D$10+'СЕТ СН'!$I$6-'СЕТ СН'!$I$23</f>
        <v>1577.88331722</v>
      </c>
      <c r="K124" s="36">
        <f>SUMIFS(СВЦЭМ!$D$39:$D$782,СВЦЭМ!$A$39:$A$782,$A124,СВЦЭМ!$B$39:$B$782,K$119)+'СЕТ СН'!$I$11+СВЦЭМ!$D$10+'СЕТ СН'!$I$6-'СЕТ СН'!$I$23</f>
        <v>1585.6165539200001</v>
      </c>
      <c r="L124" s="36">
        <f>SUMIFS(СВЦЭМ!$D$39:$D$782,СВЦЭМ!$A$39:$A$782,$A124,СВЦЭМ!$B$39:$B$782,L$119)+'СЕТ СН'!$I$11+СВЦЭМ!$D$10+'СЕТ СН'!$I$6-'СЕТ СН'!$I$23</f>
        <v>1589.88163743</v>
      </c>
      <c r="M124" s="36">
        <f>SUMIFS(СВЦЭМ!$D$39:$D$782,СВЦЭМ!$A$39:$A$782,$A124,СВЦЭМ!$B$39:$B$782,M$119)+'СЕТ СН'!$I$11+СВЦЭМ!$D$10+'СЕТ СН'!$I$6-'СЕТ СН'!$I$23</f>
        <v>1611.1499108200001</v>
      </c>
      <c r="N124" s="36">
        <f>SUMIFS(СВЦЭМ!$D$39:$D$782,СВЦЭМ!$A$39:$A$782,$A124,СВЦЭМ!$B$39:$B$782,N$119)+'СЕТ СН'!$I$11+СВЦЭМ!$D$10+'СЕТ СН'!$I$6-'СЕТ СН'!$I$23</f>
        <v>1642.60302774</v>
      </c>
      <c r="O124" s="36">
        <f>SUMIFS(СВЦЭМ!$D$39:$D$782,СВЦЭМ!$A$39:$A$782,$A124,СВЦЭМ!$B$39:$B$782,O$119)+'СЕТ СН'!$I$11+СВЦЭМ!$D$10+'СЕТ СН'!$I$6-'СЕТ СН'!$I$23</f>
        <v>1690.71213878</v>
      </c>
      <c r="P124" s="36">
        <f>SUMIFS(СВЦЭМ!$D$39:$D$782,СВЦЭМ!$A$39:$A$782,$A124,СВЦЭМ!$B$39:$B$782,P$119)+'СЕТ СН'!$I$11+СВЦЭМ!$D$10+'СЕТ СН'!$I$6-'СЕТ СН'!$I$23</f>
        <v>1701.48062125</v>
      </c>
      <c r="Q124" s="36">
        <f>SUMIFS(СВЦЭМ!$D$39:$D$782,СВЦЭМ!$A$39:$A$782,$A124,СВЦЭМ!$B$39:$B$782,Q$119)+'СЕТ СН'!$I$11+СВЦЭМ!$D$10+'СЕТ СН'!$I$6-'СЕТ СН'!$I$23</f>
        <v>1684.8544299</v>
      </c>
      <c r="R124" s="36">
        <f>SUMIFS(СВЦЭМ!$D$39:$D$782,СВЦЭМ!$A$39:$A$782,$A124,СВЦЭМ!$B$39:$B$782,R$119)+'СЕТ СН'!$I$11+СВЦЭМ!$D$10+'СЕТ СН'!$I$6-'СЕТ СН'!$I$23</f>
        <v>1640.31748262</v>
      </c>
      <c r="S124" s="36">
        <f>SUMIFS(СВЦЭМ!$D$39:$D$782,СВЦЭМ!$A$39:$A$782,$A124,СВЦЭМ!$B$39:$B$782,S$119)+'СЕТ СН'!$I$11+СВЦЭМ!$D$10+'СЕТ СН'!$I$6-'СЕТ СН'!$I$23</f>
        <v>1593.54271533</v>
      </c>
      <c r="T124" s="36">
        <f>SUMIFS(СВЦЭМ!$D$39:$D$782,СВЦЭМ!$A$39:$A$782,$A124,СВЦЭМ!$B$39:$B$782,T$119)+'СЕТ СН'!$I$11+СВЦЭМ!$D$10+'СЕТ СН'!$I$6-'СЕТ СН'!$I$23</f>
        <v>1556.05473403</v>
      </c>
      <c r="U124" s="36">
        <f>SUMIFS(СВЦЭМ!$D$39:$D$782,СВЦЭМ!$A$39:$A$782,$A124,СВЦЭМ!$B$39:$B$782,U$119)+'СЕТ СН'!$I$11+СВЦЭМ!$D$10+'СЕТ СН'!$I$6-'СЕТ СН'!$I$23</f>
        <v>1548.1977774299999</v>
      </c>
      <c r="V124" s="36">
        <f>SUMIFS(СВЦЭМ!$D$39:$D$782,СВЦЭМ!$A$39:$A$782,$A124,СВЦЭМ!$B$39:$B$782,V$119)+'СЕТ СН'!$I$11+СВЦЭМ!$D$10+'СЕТ СН'!$I$6-'СЕТ СН'!$I$23</f>
        <v>1560.2676877399999</v>
      </c>
      <c r="W124" s="36">
        <f>SUMIFS(СВЦЭМ!$D$39:$D$782,СВЦЭМ!$A$39:$A$782,$A124,СВЦЭМ!$B$39:$B$782,W$119)+'СЕТ СН'!$I$11+СВЦЭМ!$D$10+'СЕТ СН'!$I$6-'СЕТ СН'!$I$23</f>
        <v>1580.8094197400001</v>
      </c>
      <c r="X124" s="36">
        <f>SUMIFS(СВЦЭМ!$D$39:$D$782,СВЦЭМ!$A$39:$A$782,$A124,СВЦЭМ!$B$39:$B$782,X$119)+'СЕТ СН'!$I$11+СВЦЭМ!$D$10+'СЕТ СН'!$I$6-'СЕТ СН'!$I$23</f>
        <v>1598.9906622999999</v>
      </c>
      <c r="Y124" s="36">
        <f>SUMIFS(СВЦЭМ!$D$39:$D$782,СВЦЭМ!$A$39:$A$782,$A124,СВЦЭМ!$B$39:$B$782,Y$119)+'СЕТ СН'!$I$11+СВЦЭМ!$D$10+'СЕТ СН'!$I$6-'СЕТ СН'!$I$23</f>
        <v>1570.8669754800001</v>
      </c>
    </row>
    <row r="125" spans="1:27" ht="15.75" x14ac:dyDescent="0.2">
      <c r="A125" s="35">
        <f t="shared" si="3"/>
        <v>44626</v>
      </c>
      <c r="B125" s="36">
        <f>SUMIFS(СВЦЭМ!$D$39:$D$782,СВЦЭМ!$A$39:$A$782,$A125,СВЦЭМ!$B$39:$B$782,B$119)+'СЕТ СН'!$I$11+СВЦЭМ!$D$10+'СЕТ СН'!$I$6-'СЕТ СН'!$I$23</f>
        <v>1580.05561702</v>
      </c>
      <c r="C125" s="36">
        <f>SUMIFS(СВЦЭМ!$D$39:$D$782,СВЦЭМ!$A$39:$A$782,$A125,СВЦЭМ!$B$39:$B$782,C$119)+'СЕТ СН'!$I$11+СВЦЭМ!$D$10+'СЕТ СН'!$I$6-'СЕТ СН'!$I$23</f>
        <v>1594.2792850600001</v>
      </c>
      <c r="D125" s="36">
        <f>SUMIFS(СВЦЭМ!$D$39:$D$782,СВЦЭМ!$A$39:$A$782,$A125,СВЦЭМ!$B$39:$B$782,D$119)+'СЕТ СН'!$I$11+СВЦЭМ!$D$10+'СЕТ СН'!$I$6-'СЕТ СН'!$I$23</f>
        <v>1661.3808659599999</v>
      </c>
      <c r="E125" s="36">
        <f>SUMIFS(СВЦЭМ!$D$39:$D$782,СВЦЭМ!$A$39:$A$782,$A125,СВЦЭМ!$B$39:$B$782,E$119)+'СЕТ СН'!$I$11+СВЦЭМ!$D$10+'СЕТ СН'!$I$6-'СЕТ СН'!$I$23</f>
        <v>1703.00737456</v>
      </c>
      <c r="F125" s="36">
        <f>SUMIFS(СВЦЭМ!$D$39:$D$782,СВЦЭМ!$A$39:$A$782,$A125,СВЦЭМ!$B$39:$B$782,F$119)+'СЕТ СН'!$I$11+СВЦЭМ!$D$10+'СЕТ СН'!$I$6-'СЕТ СН'!$I$23</f>
        <v>1708.0253794800001</v>
      </c>
      <c r="G125" s="36">
        <f>SUMIFS(СВЦЭМ!$D$39:$D$782,СВЦЭМ!$A$39:$A$782,$A125,СВЦЭМ!$B$39:$B$782,G$119)+'СЕТ СН'!$I$11+СВЦЭМ!$D$10+'СЕТ СН'!$I$6-'СЕТ СН'!$I$23</f>
        <v>1704.4985446200001</v>
      </c>
      <c r="H125" s="36">
        <f>SUMIFS(СВЦЭМ!$D$39:$D$782,СВЦЭМ!$A$39:$A$782,$A125,СВЦЭМ!$B$39:$B$782,H$119)+'СЕТ СН'!$I$11+СВЦЭМ!$D$10+'СЕТ СН'!$I$6-'СЕТ СН'!$I$23</f>
        <v>1680.28881557</v>
      </c>
      <c r="I125" s="36">
        <f>SUMIFS(СВЦЭМ!$D$39:$D$782,СВЦЭМ!$A$39:$A$782,$A125,СВЦЭМ!$B$39:$B$782,I$119)+'СЕТ СН'!$I$11+СВЦЭМ!$D$10+'СЕТ СН'!$I$6-'СЕТ СН'!$I$23</f>
        <v>1578.3396815399999</v>
      </c>
      <c r="J125" s="36">
        <f>SUMIFS(СВЦЭМ!$D$39:$D$782,СВЦЭМ!$A$39:$A$782,$A125,СВЦЭМ!$B$39:$B$782,J$119)+'СЕТ СН'!$I$11+СВЦЭМ!$D$10+'СЕТ СН'!$I$6-'СЕТ СН'!$I$23</f>
        <v>1522.26568606</v>
      </c>
      <c r="K125" s="36">
        <f>SUMIFS(СВЦЭМ!$D$39:$D$782,СВЦЭМ!$A$39:$A$782,$A125,СВЦЭМ!$B$39:$B$782,K$119)+'СЕТ СН'!$I$11+СВЦЭМ!$D$10+'СЕТ СН'!$I$6-'СЕТ СН'!$I$23</f>
        <v>1496.2881023099999</v>
      </c>
      <c r="L125" s="36">
        <f>SUMIFS(СВЦЭМ!$D$39:$D$782,СВЦЭМ!$A$39:$A$782,$A125,СВЦЭМ!$B$39:$B$782,L$119)+'СЕТ СН'!$I$11+СВЦЭМ!$D$10+'СЕТ СН'!$I$6-'СЕТ СН'!$I$23</f>
        <v>1504.65680849</v>
      </c>
      <c r="M125" s="36">
        <f>SUMIFS(СВЦЭМ!$D$39:$D$782,СВЦЭМ!$A$39:$A$782,$A125,СВЦЭМ!$B$39:$B$782,M$119)+'СЕТ СН'!$I$11+СВЦЭМ!$D$10+'СЕТ СН'!$I$6-'СЕТ СН'!$I$23</f>
        <v>1520.38933643</v>
      </c>
      <c r="N125" s="36">
        <f>SUMIFS(СВЦЭМ!$D$39:$D$782,СВЦЭМ!$A$39:$A$782,$A125,СВЦЭМ!$B$39:$B$782,N$119)+'СЕТ СН'!$I$11+СВЦЭМ!$D$10+'СЕТ СН'!$I$6-'СЕТ СН'!$I$23</f>
        <v>1581.8002843900001</v>
      </c>
      <c r="O125" s="36">
        <f>SUMIFS(СВЦЭМ!$D$39:$D$782,СВЦЭМ!$A$39:$A$782,$A125,СВЦЭМ!$B$39:$B$782,O$119)+'СЕТ СН'!$I$11+СВЦЭМ!$D$10+'СЕТ СН'!$I$6-'СЕТ СН'!$I$23</f>
        <v>1630.7695300099999</v>
      </c>
      <c r="P125" s="36">
        <f>SUMIFS(СВЦЭМ!$D$39:$D$782,СВЦЭМ!$A$39:$A$782,$A125,СВЦЭМ!$B$39:$B$782,P$119)+'СЕТ СН'!$I$11+СВЦЭМ!$D$10+'СЕТ СН'!$I$6-'СЕТ СН'!$I$23</f>
        <v>1646.3914717499999</v>
      </c>
      <c r="Q125" s="36">
        <f>SUMIFS(СВЦЭМ!$D$39:$D$782,СВЦЭМ!$A$39:$A$782,$A125,СВЦЭМ!$B$39:$B$782,Q$119)+'СЕТ СН'!$I$11+СВЦЭМ!$D$10+'СЕТ СН'!$I$6-'СЕТ СН'!$I$23</f>
        <v>1633.8935139800001</v>
      </c>
      <c r="R125" s="36">
        <f>SUMIFS(СВЦЭМ!$D$39:$D$782,СВЦЭМ!$A$39:$A$782,$A125,СВЦЭМ!$B$39:$B$782,R$119)+'СЕТ СН'!$I$11+СВЦЭМ!$D$10+'СЕТ СН'!$I$6-'СЕТ СН'!$I$23</f>
        <v>1594.52130063</v>
      </c>
      <c r="S125" s="36">
        <f>SUMIFS(СВЦЭМ!$D$39:$D$782,СВЦЭМ!$A$39:$A$782,$A125,СВЦЭМ!$B$39:$B$782,S$119)+'СЕТ СН'!$I$11+СВЦЭМ!$D$10+'СЕТ СН'!$I$6-'СЕТ СН'!$I$23</f>
        <v>1541.7997400200002</v>
      </c>
      <c r="T125" s="36">
        <f>SUMIFS(СВЦЭМ!$D$39:$D$782,СВЦЭМ!$A$39:$A$782,$A125,СВЦЭМ!$B$39:$B$782,T$119)+'СЕТ СН'!$I$11+СВЦЭМ!$D$10+'СЕТ СН'!$I$6-'СЕТ СН'!$I$23</f>
        <v>1506.7080716300002</v>
      </c>
      <c r="U125" s="36">
        <f>SUMIFS(СВЦЭМ!$D$39:$D$782,СВЦЭМ!$A$39:$A$782,$A125,СВЦЭМ!$B$39:$B$782,U$119)+'СЕТ СН'!$I$11+СВЦЭМ!$D$10+'СЕТ СН'!$I$6-'СЕТ СН'!$I$23</f>
        <v>1478.4684944999999</v>
      </c>
      <c r="V125" s="36">
        <f>SUMIFS(СВЦЭМ!$D$39:$D$782,СВЦЭМ!$A$39:$A$782,$A125,СВЦЭМ!$B$39:$B$782,V$119)+'СЕТ СН'!$I$11+СВЦЭМ!$D$10+'СЕТ СН'!$I$6-'СЕТ СН'!$I$23</f>
        <v>1480.10596786</v>
      </c>
      <c r="W125" s="36">
        <f>SUMIFS(СВЦЭМ!$D$39:$D$782,СВЦЭМ!$A$39:$A$782,$A125,СВЦЭМ!$B$39:$B$782,W$119)+'СЕТ СН'!$I$11+СВЦЭМ!$D$10+'СЕТ СН'!$I$6-'СЕТ СН'!$I$23</f>
        <v>1493.8819895900001</v>
      </c>
      <c r="X125" s="36">
        <f>SUMIFS(СВЦЭМ!$D$39:$D$782,СВЦЭМ!$A$39:$A$782,$A125,СВЦЭМ!$B$39:$B$782,X$119)+'СЕТ СН'!$I$11+СВЦЭМ!$D$10+'СЕТ СН'!$I$6-'СЕТ СН'!$I$23</f>
        <v>1523.46406224</v>
      </c>
      <c r="Y125" s="36">
        <f>SUMIFS(СВЦЭМ!$D$39:$D$782,СВЦЭМ!$A$39:$A$782,$A125,СВЦЭМ!$B$39:$B$782,Y$119)+'СЕТ СН'!$I$11+СВЦЭМ!$D$10+'СЕТ СН'!$I$6-'СЕТ СН'!$I$23</f>
        <v>1543.1904368</v>
      </c>
    </row>
    <row r="126" spans="1:27" ht="15.75" x14ac:dyDescent="0.2">
      <c r="A126" s="35">
        <f t="shared" si="3"/>
        <v>44627</v>
      </c>
      <c r="B126" s="36">
        <f>SUMIFS(СВЦЭМ!$D$39:$D$782,СВЦЭМ!$A$39:$A$782,$A126,СВЦЭМ!$B$39:$B$782,B$119)+'СЕТ СН'!$I$11+СВЦЭМ!$D$10+'СЕТ СН'!$I$6-'СЕТ СН'!$I$23</f>
        <v>1554.3021450900001</v>
      </c>
      <c r="C126" s="36">
        <f>SUMIFS(СВЦЭМ!$D$39:$D$782,СВЦЭМ!$A$39:$A$782,$A126,СВЦЭМ!$B$39:$B$782,C$119)+'СЕТ СН'!$I$11+СВЦЭМ!$D$10+'СЕТ СН'!$I$6-'СЕТ СН'!$I$23</f>
        <v>1599.7198284200001</v>
      </c>
      <c r="D126" s="36">
        <f>SUMIFS(СВЦЭМ!$D$39:$D$782,СВЦЭМ!$A$39:$A$782,$A126,СВЦЭМ!$B$39:$B$782,D$119)+'СЕТ СН'!$I$11+СВЦЭМ!$D$10+'СЕТ СН'!$I$6-'СЕТ СН'!$I$23</f>
        <v>1659.4381476799999</v>
      </c>
      <c r="E126" s="36">
        <f>SUMIFS(СВЦЭМ!$D$39:$D$782,СВЦЭМ!$A$39:$A$782,$A126,СВЦЭМ!$B$39:$B$782,E$119)+'СЕТ СН'!$I$11+СВЦЭМ!$D$10+'СЕТ СН'!$I$6-'СЕТ СН'!$I$23</f>
        <v>1695.7837314400001</v>
      </c>
      <c r="F126" s="36">
        <f>SUMIFS(СВЦЭМ!$D$39:$D$782,СВЦЭМ!$A$39:$A$782,$A126,СВЦЭМ!$B$39:$B$782,F$119)+'СЕТ СН'!$I$11+СВЦЭМ!$D$10+'СЕТ СН'!$I$6-'СЕТ СН'!$I$23</f>
        <v>1708.2695762200001</v>
      </c>
      <c r="G126" s="36">
        <f>SUMIFS(СВЦЭМ!$D$39:$D$782,СВЦЭМ!$A$39:$A$782,$A126,СВЦЭМ!$B$39:$B$782,G$119)+'СЕТ СН'!$I$11+СВЦЭМ!$D$10+'СЕТ СН'!$I$6-'СЕТ СН'!$I$23</f>
        <v>1697.9905806300001</v>
      </c>
      <c r="H126" s="36">
        <f>SUMIFS(СВЦЭМ!$D$39:$D$782,СВЦЭМ!$A$39:$A$782,$A126,СВЦЭМ!$B$39:$B$782,H$119)+'СЕТ СН'!$I$11+СВЦЭМ!$D$10+'СЕТ СН'!$I$6-'СЕТ СН'!$I$23</f>
        <v>1664.3567479999999</v>
      </c>
      <c r="I126" s="36">
        <f>SUMIFS(СВЦЭМ!$D$39:$D$782,СВЦЭМ!$A$39:$A$782,$A126,СВЦЭМ!$B$39:$B$782,I$119)+'СЕТ СН'!$I$11+СВЦЭМ!$D$10+'СЕТ СН'!$I$6-'СЕТ СН'!$I$23</f>
        <v>1588.28122723</v>
      </c>
      <c r="J126" s="36">
        <f>SUMIFS(СВЦЭМ!$D$39:$D$782,СВЦЭМ!$A$39:$A$782,$A126,СВЦЭМ!$B$39:$B$782,J$119)+'СЕТ СН'!$I$11+СВЦЭМ!$D$10+'СЕТ СН'!$I$6-'СЕТ СН'!$I$23</f>
        <v>1515.94338466</v>
      </c>
      <c r="K126" s="36">
        <f>SUMIFS(СВЦЭМ!$D$39:$D$782,СВЦЭМ!$A$39:$A$782,$A126,СВЦЭМ!$B$39:$B$782,K$119)+'СЕТ СН'!$I$11+СВЦЭМ!$D$10+'СЕТ СН'!$I$6-'СЕТ СН'!$I$23</f>
        <v>1501.8197148200002</v>
      </c>
      <c r="L126" s="36">
        <f>SUMIFS(СВЦЭМ!$D$39:$D$782,СВЦЭМ!$A$39:$A$782,$A126,СВЦЭМ!$B$39:$B$782,L$119)+'СЕТ СН'!$I$11+СВЦЭМ!$D$10+'СЕТ СН'!$I$6-'СЕТ СН'!$I$23</f>
        <v>1500.1610147000001</v>
      </c>
      <c r="M126" s="36">
        <f>SUMIFS(СВЦЭМ!$D$39:$D$782,СВЦЭМ!$A$39:$A$782,$A126,СВЦЭМ!$B$39:$B$782,M$119)+'СЕТ СН'!$I$11+СВЦЭМ!$D$10+'СЕТ СН'!$I$6-'СЕТ СН'!$I$23</f>
        <v>1546.7273210399999</v>
      </c>
      <c r="N126" s="36">
        <f>SUMIFS(СВЦЭМ!$D$39:$D$782,СВЦЭМ!$A$39:$A$782,$A126,СВЦЭМ!$B$39:$B$782,N$119)+'СЕТ СН'!$I$11+СВЦЭМ!$D$10+'СЕТ СН'!$I$6-'СЕТ СН'!$I$23</f>
        <v>1615.0086754599999</v>
      </c>
      <c r="O126" s="36">
        <f>SUMIFS(СВЦЭМ!$D$39:$D$782,СВЦЭМ!$A$39:$A$782,$A126,СВЦЭМ!$B$39:$B$782,O$119)+'СЕТ СН'!$I$11+СВЦЭМ!$D$10+'СЕТ СН'!$I$6-'СЕТ СН'!$I$23</f>
        <v>1666.6852853400001</v>
      </c>
      <c r="P126" s="36">
        <f>SUMIFS(СВЦЭМ!$D$39:$D$782,СВЦЭМ!$A$39:$A$782,$A126,СВЦЭМ!$B$39:$B$782,P$119)+'СЕТ СН'!$I$11+СВЦЭМ!$D$10+'СЕТ СН'!$I$6-'СЕТ СН'!$I$23</f>
        <v>1667.06356779</v>
      </c>
      <c r="Q126" s="36">
        <f>SUMIFS(СВЦЭМ!$D$39:$D$782,СВЦЭМ!$A$39:$A$782,$A126,СВЦЭМ!$B$39:$B$782,Q$119)+'СЕТ СН'!$I$11+СВЦЭМ!$D$10+'СЕТ СН'!$I$6-'СЕТ СН'!$I$23</f>
        <v>1643.13170416</v>
      </c>
      <c r="R126" s="36">
        <f>SUMIFS(СВЦЭМ!$D$39:$D$782,СВЦЭМ!$A$39:$A$782,$A126,СВЦЭМ!$B$39:$B$782,R$119)+'СЕТ СН'!$I$11+СВЦЭМ!$D$10+'СЕТ СН'!$I$6-'СЕТ СН'!$I$23</f>
        <v>1601.28635801</v>
      </c>
      <c r="S126" s="36">
        <f>SUMIFS(СВЦЭМ!$D$39:$D$782,СВЦЭМ!$A$39:$A$782,$A126,СВЦЭМ!$B$39:$B$782,S$119)+'СЕТ СН'!$I$11+СВЦЭМ!$D$10+'СЕТ СН'!$I$6-'СЕТ СН'!$I$23</f>
        <v>1560.3451712800002</v>
      </c>
      <c r="T126" s="36">
        <f>SUMIFS(СВЦЭМ!$D$39:$D$782,СВЦЭМ!$A$39:$A$782,$A126,СВЦЭМ!$B$39:$B$782,T$119)+'СЕТ СН'!$I$11+СВЦЭМ!$D$10+'СЕТ СН'!$I$6-'СЕТ СН'!$I$23</f>
        <v>1528.31950041</v>
      </c>
      <c r="U126" s="36">
        <f>SUMIFS(СВЦЭМ!$D$39:$D$782,СВЦЭМ!$A$39:$A$782,$A126,СВЦЭМ!$B$39:$B$782,U$119)+'СЕТ СН'!$I$11+СВЦЭМ!$D$10+'СЕТ СН'!$I$6-'СЕТ СН'!$I$23</f>
        <v>1493.4049096899998</v>
      </c>
      <c r="V126" s="36">
        <f>SUMIFS(СВЦЭМ!$D$39:$D$782,СВЦЭМ!$A$39:$A$782,$A126,СВЦЭМ!$B$39:$B$782,V$119)+'СЕТ СН'!$I$11+СВЦЭМ!$D$10+'СЕТ СН'!$I$6-'СЕТ СН'!$I$23</f>
        <v>1491.2498244399999</v>
      </c>
      <c r="W126" s="36">
        <f>SUMIFS(СВЦЭМ!$D$39:$D$782,СВЦЭМ!$A$39:$A$782,$A126,СВЦЭМ!$B$39:$B$782,W$119)+'СЕТ СН'!$I$11+СВЦЭМ!$D$10+'СЕТ СН'!$I$6-'СЕТ СН'!$I$23</f>
        <v>1511.87603068</v>
      </c>
      <c r="X126" s="36">
        <f>SUMIFS(СВЦЭМ!$D$39:$D$782,СВЦЭМ!$A$39:$A$782,$A126,СВЦЭМ!$B$39:$B$782,X$119)+'СЕТ СН'!$I$11+СВЦЭМ!$D$10+'СЕТ СН'!$I$6-'СЕТ СН'!$I$23</f>
        <v>1544.53533872</v>
      </c>
      <c r="Y126" s="36">
        <f>SUMIFS(СВЦЭМ!$D$39:$D$782,СВЦЭМ!$A$39:$A$782,$A126,СВЦЭМ!$B$39:$B$782,Y$119)+'СЕТ СН'!$I$11+СВЦЭМ!$D$10+'СЕТ СН'!$I$6-'СЕТ СН'!$I$23</f>
        <v>1576.12876557</v>
      </c>
    </row>
    <row r="127" spans="1:27" ht="15.75" x14ac:dyDescent="0.2">
      <c r="A127" s="35">
        <f t="shared" si="3"/>
        <v>44628</v>
      </c>
      <c r="B127" s="36">
        <f>SUMIFS(СВЦЭМ!$D$39:$D$782,СВЦЭМ!$A$39:$A$782,$A127,СВЦЭМ!$B$39:$B$782,B$119)+'СЕТ СН'!$I$11+СВЦЭМ!$D$10+'СЕТ СН'!$I$6-'СЕТ СН'!$I$23</f>
        <v>1559.3113186200001</v>
      </c>
      <c r="C127" s="36">
        <f>SUMIFS(СВЦЭМ!$D$39:$D$782,СВЦЭМ!$A$39:$A$782,$A127,СВЦЭМ!$B$39:$B$782,C$119)+'СЕТ СН'!$I$11+СВЦЭМ!$D$10+'СЕТ СН'!$I$6-'СЕТ СН'!$I$23</f>
        <v>1595.28413204</v>
      </c>
      <c r="D127" s="36">
        <f>SUMIFS(СВЦЭМ!$D$39:$D$782,СВЦЭМ!$A$39:$A$782,$A127,СВЦЭМ!$B$39:$B$782,D$119)+'СЕТ СН'!$I$11+СВЦЭМ!$D$10+'СЕТ СН'!$I$6-'СЕТ СН'!$I$23</f>
        <v>1643.1846119500001</v>
      </c>
      <c r="E127" s="36">
        <f>SUMIFS(СВЦЭМ!$D$39:$D$782,СВЦЭМ!$A$39:$A$782,$A127,СВЦЭМ!$B$39:$B$782,E$119)+'СЕТ СН'!$I$11+СВЦЭМ!$D$10+'СЕТ СН'!$I$6-'СЕТ СН'!$I$23</f>
        <v>1676.05530045</v>
      </c>
      <c r="F127" s="36">
        <f>SUMIFS(СВЦЭМ!$D$39:$D$782,СВЦЭМ!$A$39:$A$782,$A127,СВЦЭМ!$B$39:$B$782,F$119)+'СЕТ СН'!$I$11+СВЦЭМ!$D$10+'СЕТ СН'!$I$6-'СЕТ СН'!$I$23</f>
        <v>1691.8300309799999</v>
      </c>
      <c r="G127" s="36">
        <f>SUMIFS(СВЦЭМ!$D$39:$D$782,СВЦЭМ!$A$39:$A$782,$A127,СВЦЭМ!$B$39:$B$782,G$119)+'СЕТ СН'!$I$11+СВЦЭМ!$D$10+'СЕТ СН'!$I$6-'СЕТ СН'!$I$23</f>
        <v>1687.69624159</v>
      </c>
      <c r="H127" s="36">
        <f>SUMIFS(СВЦЭМ!$D$39:$D$782,СВЦЭМ!$A$39:$A$782,$A127,СВЦЭМ!$B$39:$B$782,H$119)+'СЕТ СН'!$I$11+СВЦЭМ!$D$10+'СЕТ СН'!$I$6-'СЕТ СН'!$I$23</f>
        <v>1665.2260538400001</v>
      </c>
      <c r="I127" s="36">
        <f>SUMIFS(СВЦЭМ!$D$39:$D$782,СВЦЭМ!$A$39:$A$782,$A127,СВЦЭМ!$B$39:$B$782,I$119)+'СЕТ СН'!$I$11+СВЦЭМ!$D$10+'СЕТ СН'!$I$6-'СЕТ СН'!$I$23</f>
        <v>1584.72483629</v>
      </c>
      <c r="J127" s="36">
        <f>SUMIFS(СВЦЭМ!$D$39:$D$782,СВЦЭМ!$A$39:$A$782,$A127,СВЦЭМ!$B$39:$B$782,J$119)+'СЕТ СН'!$I$11+СВЦЭМ!$D$10+'СЕТ СН'!$I$6-'СЕТ СН'!$I$23</f>
        <v>1506.6872110899999</v>
      </c>
      <c r="K127" s="36">
        <f>SUMIFS(СВЦЭМ!$D$39:$D$782,СВЦЭМ!$A$39:$A$782,$A127,СВЦЭМ!$B$39:$B$782,K$119)+'СЕТ СН'!$I$11+СВЦЭМ!$D$10+'СЕТ СН'!$I$6-'СЕТ СН'!$I$23</f>
        <v>1500.3294363700002</v>
      </c>
      <c r="L127" s="36">
        <f>SUMIFS(СВЦЭМ!$D$39:$D$782,СВЦЭМ!$A$39:$A$782,$A127,СВЦЭМ!$B$39:$B$782,L$119)+'СЕТ СН'!$I$11+СВЦЭМ!$D$10+'СЕТ СН'!$I$6-'СЕТ СН'!$I$23</f>
        <v>1500.2026353800002</v>
      </c>
      <c r="M127" s="36">
        <f>SUMIFS(СВЦЭМ!$D$39:$D$782,СВЦЭМ!$A$39:$A$782,$A127,СВЦЭМ!$B$39:$B$782,M$119)+'СЕТ СН'!$I$11+СВЦЭМ!$D$10+'СЕТ СН'!$I$6-'СЕТ СН'!$I$23</f>
        <v>1560.5954156799999</v>
      </c>
      <c r="N127" s="36">
        <f>SUMIFS(СВЦЭМ!$D$39:$D$782,СВЦЭМ!$A$39:$A$782,$A127,СВЦЭМ!$B$39:$B$782,N$119)+'СЕТ СН'!$I$11+СВЦЭМ!$D$10+'СЕТ СН'!$I$6-'СЕТ СН'!$I$23</f>
        <v>1636.3452236999999</v>
      </c>
      <c r="O127" s="36">
        <f>SUMIFS(СВЦЭМ!$D$39:$D$782,СВЦЭМ!$A$39:$A$782,$A127,СВЦЭМ!$B$39:$B$782,O$119)+'СЕТ СН'!$I$11+СВЦЭМ!$D$10+'СЕТ СН'!$I$6-'СЕТ СН'!$I$23</f>
        <v>1673.1182579399999</v>
      </c>
      <c r="P127" s="36">
        <f>SUMIFS(СВЦЭМ!$D$39:$D$782,СВЦЭМ!$A$39:$A$782,$A127,СВЦЭМ!$B$39:$B$782,P$119)+'СЕТ СН'!$I$11+СВЦЭМ!$D$10+'СЕТ СН'!$I$6-'СЕТ СН'!$I$23</f>
        <v>1675.17099527</v>
      </c>
      <c r="Q127" s="36">
        <f>SUMIFS(СВЦЭМ!$D$39:$D$782,СВЦЭМ!$A$39:$A$782,$A127,СВЦЭМ!$B$39:$B$782,Q$119)+'СЕТ СН'!$I$11+СВЦЭМ!$D$10+'СЕТ СН'!$I$6-'СЕТ СН'!$I$23</f>
        <v>1656.84509127</v>
      </c>
      <c r="R127" s="36">
        <f>SUMIFS(СВЦЭМ!$D$39:$D$782,СВЦЭМ!$A$39:$A$782,$A127,СВЦЭМ!$B$39:$B$782,R$119)+'СЕТ СН'!$I$11+СВЦЭМ!$D$10+'СЕТ СН'!$I$6-'СЕТ СН'!$I$23</f>
        <v>1604.91782691</v>
      </c>
      <c r="S127" s="36">
        <f>SUMIFS(СВЦЭМ!$D$39:$D$782,СВЦЭМ!$A$39:$A$782,$A127,СВЦЭМ!$B$39:$B$782,S$119)+'СЕТ СН'!$I$11+СВЦЭМ!$D$10+'СЕТ СН'!$I$6-'СЕТ СН'!$I$23</f>
        <v>1554.5445416800001</v>
      </c>
      <c r="T127" s="36">
        <f>SUMIFS(СВЦЭМ!$D$39:$D$782,СВЦЭМ!$A$39:$A$782,$A127,СВЦЭМ!$B$39:$B$782,T$119)+'СЕТ СН'!$I$11+СВЦЭМ!$D$10+'СЕТ СН'!$I$6-'СЕТ СН'!$I$23</f>
        <v>1512.99030986</v>
      </c>
      <c r="U127" s="36">
        <f>SUMIFS(СВЦЭМ!$D$39:$D$782,СВЦЭМ!$A$39:$A$782,$A127,СВЦЭМ!$B$39:$B$782,U$119)+'СЕТ СН'!$I$11+СВЦЭМ!$D$10+'СЕТ СН'!$I$6-'СЕТ СН'!$I$23</f>
        <v>1490.78549105</v>
      </c>
      <c r="V127" s="36">
        <f>SUMIFS(СВЦЭМ!$D$39:$D$782,СВЦЭМ!$A$39:$A$782,$A127,СВЦЭМ!$B$39:$B$782,V$119)+'СЕТ СН'!$I$11+СВЦЭМ!$D$10+'СЕТ СН'!$I$6-'СЕТ СН'!$I$23</f>
        <v>1496.18771309</v>
      </c>
      <c r="W127" s="36">
        <f>SUMIFS(СВЦЭМ!$D$39:$D$782,СВЦЭМ!$A$39:$A$782,$A127,СВЦЭМ!$B$39:$B$782,W$119)+'СЕТ СН'!$I$11+СВЦЭМ!$D$10+'СЕТ СН'!$I$6-'СЕТ СН'!$I$23</f>
        <v>1510.76230889</v>
      </c>
      <c r="X127" s="36">
        <f>SUMIFS(СВЦЭМ!$D$39:$D$782,СВЦЭМ!$A$39:$A$782,$A127,СВЦЭМ!$B$39:$B$782,X$119)+'СЕТ СН'!$I$11+СВЦЭМ!$D$10+'СЕТ СН'!$I$6-'СЕТ СН'!$I$23</f>
        <v>1538.5977946799999</v>
      </c>
      <c r="Y127" s="36">
        <f>SUMIFS(СВЦЭМ!$D$39:$D$782,СВЦЭМ!$A$39:$A$782,$A127,СВЦЭМ!$B$39:$B$782,Y$119)+'СЕТ СН'!$I$11+СВЦЭМ!$D$10+'СЕТ СН'!$I$6-'СЕТ СН'!$I$23</f>
        <v>1574.83143853</v>
      </c>
    </row>
    <row r="128" spans="1:27" ht="15.75" x14ac:dyDescent="0.2">
      <c r="A128" s="35">
        <f t="shared" si="3"/>
        <v>44629</v>
      </c>
      <c r="B128" s="36">
        <f>SUMIFS(СВЦЭМ!$D$39:$D$782,СВЦЭМ!$A$39:$A$782,$A128,СВЦЭМ!$B$39:$B$782,B$119)+'СЕТ СН'!$I$11+СВЦЭМ!$D$10+'СЕТ СН'!$I$6-'СЕТ СН'!$I$23</f>
        <v>1566.81719026</v>
      </c>
      <c r="C128" s="36">
        <f>SUMIFS(СВЦЭМ!$D$39:$D$782,СВЦЭМ!$A$39:$A$782,$A128,СВЦЭМ!$B$39:$B$782,C$119)+'СЕТ СН'!$I$11+СВЦЭМ!$D$10+'СЕТ СН'!$I$6-'СЕТ СН'!$I$23</f>
        <v>1619.9165451700001</v>
      </c>
      <c r="D128" s="36">
        <f>SUMIFS(СВЦЭМ!$D$39:$D$782,СВЦЭМ!$A$39:$A$782,$A128,СВЦЭМ!$B$39:$B$782,D$119)+'СЕТ СН'!$I$11+СВЦЭМ!$D$10+'СЕТ СН'!$I$6-'СЕТ СН'!$I$23</f>
        <v>1660.2771072400001</v>
      </c>
      <c r="E128" s="36">
        <f>SUMIFS(СВЦЭМ!$D$39:$D$782,СВЦЭМ!$A$39:$A$782,$A128,СВЦЭМ!$B$39:$B$782,E$119)+'СЕТ СН'!$I$11+СВЦЭМ!$D$10+'СЕТ СН'!$I$6-'СЕТ СН'!$I$23</f>
        <v>1686.9197827800001</v>
      </c>
      <c r="F128" s="36">
        <f>SUMIFS(СВЦЭМ!$D$39:$D$782,СВЦЭМ!$A$39:$A$782,$A128,СВЦЭМ!$B$39:$B$782,F$119)+'СЕТ СН'!$I$11+СВЦЭМ!$D$10+'СЕТ СН'!$I$6-'СЕТ СН'!$I$23</f>
        <v>1719.1850551699999</v>
      </c>
      <c r="G128" s="36">
        <f>SUMIFS(СВЦЭМ!$D$39:$D$782,СВЦЭМ!$A$39:$A$782,$A128,СВЦЭМ!$B$39:$B$782,G$119)+'СЕТ СН'!$I$11+СВЦЭМ!$D$10+'СЕТ СН'!$I$6-'СЕТ СН'!$I$23</f>
        <v>1710.59369829</v>
      </c>
      <c r="H128" s="36">
        <f>SUMIFS(СВЦЭМ!$D$39:$D$782,СВЦЭМ!$A$39:$A$782,$A128,СВЦЭМ!$B$39:$B$782,H$119)+'СЕТ СН'!$I$11+СВЦЭМ!$D$10+'СЕТ СН'!$I$6-'СЕТ СН'!$I$23</f>
        <v>1652.09979524</v>
      </c>
      <c r="I128" s="36">
        <f>SUMIFS(СВЦЭМ!$D$39:$D$782,СВЦЭМ!$A$39:$A$782,$A128,СВЦЭМ!$B$39:$B$782,I$119)+'СЕТ СН'!$I$11+СВЦЭМ!$D$10+'СЕТ СН'!$I$6-'СЕТ СН'!$I$23</f>
        <v>1615.41380592</v>
      </c>
      <c r="J128" s="36">
        <f>SUMIFS(СВЦЭМ!$D$39:$D$782,СВЦЭМ!$A$39:$A$782,$A128,СВЦЭМ!$B$39:$B$782,J$119)+'СЕТ СН'!$I$11+СВЦЭМ!$D$10+'СЕТ СН'!$I$6-'СЕТ СН'!$I$23</f>
        <v>1592.8698899599999</v>
      </c>
      <c r="K128" s="36">
        <f>SUMIFS(СВЦЭМ!$D$39:$D$782,СВЦЭМ!$A$39:$A$782,$A128,СВЦЭМ!$B$39:$B$782,K$119)+'СЕТ СН'!$I$11+СВЦЭМ!$D$10+'СЕТ СН'!$I$6-'СЕТ СН'!$I$23</f>
        <v>1582.3990312400001</v>
      </c>
      <c r="L128" s="36">
        <f>SUMIFS(СВЦЭМ!$D$39:$D$782,СВЦЭМ!$A$39:$A$782,$A128,СВЦЭМ!$B$39:$B$782,L$119)+'СЕТ СН'!$I$11+СВЦЭМ!$D$10+'СЕТ СН'!$I$6-'СЕТ СН'!$I$23</f>
        <v>1590.5052754000001</v>
      </c>
      <c r="M128" s="36">
        <f>SUMIFS(СВЦЭМ!$D$39:$D$782,СВЦЭМ!$A$39:$A$782,$A128,СВЦЭМ!$B$39:$B$782,M$119)+'СЕТ СН'!$I$11+СВЦЭМ!$D$10+'СЕТ СН'!$I$6-'СЕТ СН'!$I$23</f>
        <v>1632.7368005799999</v>
      </c>
      <c r="N128" s="36">
        <f>SUMIFS(СВЦЭМ!$D$39:$D$782,СВЦЭМ!$A$39:$A$782,$A128,СВЦЭМ!$B$39:$B$782,N$119)+'СЕТ СН'!$I$11+СВЦЭМ!$D$10+'СЕТ СН'!$I$6-'СЕТ СН'!$I$23</f>
        <v>1663.57428478</v>
      </c>
      <c r="O128" s="36">
        <f>SUMIFS(СВЦЭМ!$D$39:$D$782,СВЦЭМ!$A$39:$A$782,$A128,СВЦЭМ!$B$39:$B$782,O$119)+'СЕТ СН'!$I$11+СВЦЭМ!$D$10+'СЕТ СН'!$I$6-'СЕТ СН'!$I$23</f>
        <v>1705.47242992</v>
      </c>
      <c r="P128" s="36">
        <f>SUMIFS(СВЦЭМ!$D$39:$D$782,СВЦЭМ!$A$39:$A$782,$A128,СВЦЭМ!$B$39:$B$782,P$119)+'СЕТ СН'!$I$11+СВЦЭМ!$D$10+'СЕТ СН'!$I$6-'СЕТ СН'!$I$23</f>
        <v>1712.1605007999999</v>
      </c>
      <c r="Q128" s="36">
        <f>SUMIFS(СВЦЭМ!$D$39:$D$782,СВЦЭМ!$A$39:$A$782,$A128,СВЦЭМ!$B$39:$B$782,Q$119)+'СЕТ СН'!$I$11+СВЦЭМ!$D$10+'СЕТ СН'!$I$6-'СЕТ СН'!$I$23</f>
        <v>1700.71327006</v>
      </c>
      <c r="R128" s="36">
        <f>SUMIFS(СВЦЭМ!$D$39:$D$782,СВЦЭМ!$A$39:$A$782,$A128,СВЦЭМ!$B$39:$B$782,R$119)+'СЕТ СН'!$I$11+СВЦЭМ!$D$10+'СЕТ СН'!$I$6-'СЕТ СН'!$I$23</f>
        <v>1663.2406548199999</v>
      </c>
      <c r="S128" s="36">
        <f>SUMIFS(СВЦЭМ!$D$39:$D$782,СВЦЭМ!$A$39:$A$782,$A128,СВЦЭМ!$B$39:$B$782,S$119)+'СЕТ СН'!$I$11+СВЦЭМ!$D$10+'СЕТ СН'!$I$6-'СЕТ СН'!$I$23</f>
        <v>1615.15617987</v>
      </c>
      <c r="T128" s="36">
        <f>SUMIFS(СВЦЭМ!$D$39:$D$782,СВЦЭМ!$A$39:$A$782,$A128,СВЦЭМ!$B$39:$B$782,T$119)+'СЕТ СН'!$I$11+СВЦЭМ!$D$10+'СЕТ СН'!$I$6-'СЕТ СН'!$I$23</f>
        <v>1577.26059947</v>
      </c>
      <c r="U128" s="36">
        <f>SUMIFS(СВЦЭМ!$D$39:$D$782,СВЦЭМ!$A$39:$A$782,$A128,СВЦЭМ!$B$39:$B$782,U$119)+'СЕТ СН'!$I$11+СВЦЭМ!$D$10+'СЕТ СН'!$I$6-'СЕТ СН'!$I$23</f>
        <v>1552.67137613</v>
      </c>
      <c r="V128" s="36">
        <f>SUMIFS(СВЦЭМ!$D$39:$D$782,СВЦЭМ!$A$39:$A$782,$A128,СВЦЭМ!$B$39:$B$782,V$119)+'СЕТ СН'!$I$11+СВЦЭМ!$D$10+'СЕТ СН'!$I$6-'СЕТ СН'!$I$23</f>
        <v>1566.28765146</v>
      </c>
      <c r="W128" s="36">
        <f>SUMIFS(СВЦЭМ!$D$39:$D$782,СВЦЭМ!$A$39:$A$782,$A128,СВЦЭМ!$B$39:$B$782,W$119)+'СЕТ СН'!$I$11+СВЦЭМ!$D$10+'СЕТ СН'!$I$6-'СЕТ СН'!$I$23</f>
        <v>1581.6209863199999</v>
      </c>
      <c r="X128" s="36">
        <f>SUMIFS(СВЦЭМ!$D$39:$D$782,СВЦЭМ!$A$39:$A$782,$A128,СВЦЭМ!$B$39:$B$782,X$119)+'СЕТ СН'!$I$11+СВЦЭМ!$D$10+'СЕТ СН'!$I$6-'СЕТ СН'!$I$23</f>
        <v>1605.76984694</v>
      </c>
      <c r="Y128" s="36">
        <f>SUMIFS(СВЦЭМ!$D$39:$D$782,СВЦЭМ!$A$39:$A$782,$A128,СВЦЭМ!$B$39:$B$782,Y$119)+'СЕТ СН'!$I$11+СВЦЭМ!$D$10+'СЕТ СН'!$I$6-'СЕТ СН'!$I$23</f>
        <v>1620.3910435400001</v>
      </c>
    </row>
    <row r="129" spans="1:25" ht="15.75" x14ac:dyDescent="0.2">
      <c r="A129" s="35">
        <f t="shared" si="3"/>
        <v>44630</v>
      </c>
      <c r="B129" s="36">
        <f>SUMIFS(СВЦЭМ!$D$39:$D$782,СВЦЭМ!$A$39:$A$782,$A129,СВЦЭМ!$B$39:$B$782,B$119)+'СЕТ СН'!$I$11+СВЦЭМ!$D$10+'СЕТ СН'!$I$6-'СЕТ СН'!$I$23</f>
        <v>1621.5340719000001</v>
      </c>
      <c r="C129" s="36">
        <f>SUMIFS(СВЦЭМ!$D$39:$D$782,СВЦЭМ!$A$39:$A$782,$A129,СВЦЭМ!$B$39:$B$782,C$119)+'СЕТ СН'!$I$11+СВЦЭМ!$D$10+'СЕТ СН'!$I$6-'СЕТ СН'!$I$23</f>
        <v>1677.09116847</v>
      </c>
      <c r="D129" s="36">
        <f>SUMIFS(СВЦЭМ!$D$39:$D$782,СВЦЭМ!$A$39:$A$782,$A129,СВЦЭМ!$B$39:$B$782,D$119)+'СЕТ СН'!$I$11+СВЦЭМ!$D$10+'СЕТ СН'!$I$6-'СЕТ СН'!$I$23</f>
        <v>1709.3259552899999</v>
      </c>
      <c r="E129" s="36">
        <f>SUMIFS(СВЦЭМ!$D$39:$D$782,СВЦЭМ!$A$39:$A$782,$A129,СВЦЭМ!$B$39:$B$782,E$119)+'СЕТ СН'!$I$11+СВЦЭМ!$D$10+'СЕТ СН'!$I$6-'СЕТ СН'!$I$23</f>
        <v>1741.63729326</v>
      </c>
      <c r="F129" s="36">
        <f>SUMIFS(СВЦЭМ!$D$39:$D$782,СВЦЭМ!$A$39:$A$782,$A129,СВЦЭМ!$B$39:$B$782,F$119)+'СЕТ СН'!$I$11+СВЦЭМ!$D$10+'СЕТ СН'!$I$6-'СЕТ СН'!$I$23</f>
        <v>1752.7927416499999</v>
      </c>
      <c r="G129" s="36">
        <f>SUMIFS(СВЦЭМ!$D$39:$D$782,СВЦЭМ!$A$39:$A$782,$A129,СВЦЭМ!$B$39:$B$782,G$119)+'СЕТ СН'!$I$11+СВЦЭМ!$D$10+'СЕТ СН'!$I$6-'СЕТ СН'!$I$23</f>
        <v>1730.6572786199999</v>
      </c>
      <c r="H129" s="36">
        <f>SUMIFS(СВЦЭМ!$D$39:$D$782,СВЦЭМ!$A$39:$A$782,$A129,СВЦЭМ!$B$39:$B$782,H$119)+'СЕТ СН'!$I$11+СВЦЭМ!$D$10+'СЕТ СН'!$I$6-'СЕТ СН'!$I$23</f>
        <v>1672.07542539</v>
      </c>
      <c r="I129" s="36">
        <f>SUMIFS(СВЦЭМ!$D$39:$D$782,СВЦЭМ!$A$39:$A$782,$A129,СВЦЭМ!$B$39:$B$782,I$119)+'СЕТ СН'!$I$11+СВЦЭМ!$D$10+'СЕТ СН'!$I$6-'СЕТ СН'!$I$23</f>
        <v>1597.7787917400001</v>
      </c>
      <c r="J129" s="36">
        <f>SUMIFS(СВЦЭМ!$D$39:$D$782,СВЦЭМ!$A$39:$A$782,$A129,СВЦЭМ!$B$39:$B$782,J$119)+'СЕТ СН'!$I$11+СВЦЭМ!$D$10+'СЕТ СН'!$I$6-'СЕТ СН'!$I$23</f>
        <v>1562.7620881799999</v>
      </c>
      <c r="K129" s="36">
        <f>SUMIFS(СВЦЭМ!$D$39:$D$782,СВЦЭМ!$A$39:$A$782,$A129,СВЦЭМ!$B$39:$B$782,K$119)+'СЕТ СН'!$I$11+СВЦЭМ!$D$10+'СЕТ СН'!$I$6-'СЕТ СН'!$I$23</f>
        <v>1581.27180107</v>
      </c>
      <c r="L129" s="36">
        <f>SUMIFS(СВЦЭМ!$D$39:$D$782,СВЦЭМ!$A$39:$A$782,$A129,СВЦЭМ!$B$39:$B$782,L$119)+'СЕТ СН'!$I$11+СВЦЭМ!$D$10+'СЕТ СН'!$I$6-'СЕТ СН'!$I$23</f>
        <v>1587.0347070099999</v>
      </c>
      <c r="M129" s="36">
        <f>SUMIFS(СВЦЭМ!$D$39:$D$782,СВЦЭМ!$A$39:$A$782,$A129,СВЦЭМ!$B$39:$B$782,M$119)+'СЕТ СН'!$I$11+СВЦЭМ!$D$10+'СЕТ СН'!$I$6-'СЕТ СН'!$I$23</f>
        <v>1611.84100898</v>
      </c>
      <c r="N129" s="36">
        <f>SUMIFS(СВЦЭМ!$D$39:$D$782,СВЦЭМ!$A$39:$A$782,$A129,СВЦЭМ!$B$39:$B$782,N$119)+'СЕТ СН'!$I$11+СВЦЭМ!$D$10+'СЕТ СН'!$I$6-'СЕТ СН'!$I$23</f>
        <v>1657.96461488</v>
      </c>
      <c r="O129" s="36">
        <f>SUMIFS(СВЦЭМ!$D$39:$D$782,СВЦЭМ!$A$39:$A$782,$A129,СВЦЭМ!$B$39:$B$782,O$119)+'СЕТ СН'!$I$11+СВЦЭМ!$D$10+'СЕТ СН'!$I$6-'СЕТ СН'!$I$23</f>
        <v>1697.6153010200001</v>
      </c>
      <c r="P129" s="36">
        <f>SUMIFS(СВЦЭМ!$D$39:$D$782,СВЦЭМ!$A$39:$A$782,$A129,СВЦЭМ!$B$39:$B$782,P$119)+'СЕТ СН'!$I$11+СВЦЭМ!$D$10+'СЕТ СН'!$I$6-'СЕТ СН'!$I$23</f>
        <v>1711.70130438</v>
      </c>
      <c r="Q129" s="36">
        <f>SUMIFS(СВЦЭМ!$D$39:$D$782,СВЦЭМ!$A$39:$A$782,$A129,СВЦЭМ!$B$39:$B$782,Q$119)+'СЕТ СН'!$I$11+СВЦЭМ!$D$10+'СЕТ СН'!$I$6-'СЕТ СН'!$I$23</f>
        <v>1689.7742039</v>
      </c>
      <c r="R129" s="36">
        <f>SUMIFS(СВЦЭМ!$D$39:$D$782,СВЦЭМ!$A$39:$A$782,$A129,СВЦЭМ!$B$39:$B$782,R$119)+'СЕТ СН'!$I$11+СВЦЭМ!$D$10+'СЕТ СН'!$I$6-'СЕТ СН'!$I$23</f>
        <v>1649.76179938</v>
      </c>
      <c r="S129" s="36">
        <f>SUMIFS(СВЦЭМ!$D$39:$D$782,СВЦЭМ!$A$39:$A$782,$A129,СВЦЭМ!$B$39:$B$782,S$119)+'СЕТ СН'!$I$11+СВЦЭМ!$D$10+'СЕТ СН'!$I$6-'СЕТ СН'!$I$23</f>
        <v>1599.3870176</v>
      </c>
      <c r="T129" s="36">
        <f>SUMIFS(СВЦЭМ!$D$39:$D$782,СВЦЭМ!$A$39:$A$782,$A129,СВЦЭМ!$B$39:$B$782,T$119)+'СЕТ СН'!$I$11+СВЦЭМ!$D$10+'СЕТ СН'!$I$6-'СЕТ СН'!$I$23</f>
        <v>1566.9571354899999</v>
      </c>
      <c r="U129" s="36">
        <f>SUMIFS(СВЦЭМ!$D$39:$D$782,СВЦЭМ!$A$39:$A$782,$A129,СВЦЭМ!$B$39:$B$782,U$119)+'СЕТ СН'!$I$11+СВЦЭМ!$D$10+'СЕТ СН'!$I$6-'СЕТ СН'!$I$23</f>
        <v>1526.2686241400002</v>
      </c>
      <c r="V129" s="36">
        <f>SUMIFS(СВЦЭМ!$D$39:$D$782,СВЦЭМ!$A$39:$A$782,$A129,СВЦЭМ!$B$39:$B$782,V$119)+'СЕТ СН'!$I$11+СВЦЭМ!$D$10+'СЕТ СН'!$I$6-'СЕТ СН'!$I$23</f>
        <v>1539.68167591</v>
      </c>
      <c r="W129" s="36">
        <f>SUMIFS(СВЦЭМ!$D$39:$D$782,СВЦЭМ!$A$39:$A$782,$A129,СВЦЭМ!$B$39:$B$782,W$119)+'СЕТ СН'!$I$11+СВЦЭМ!$D$10+'СЕТ СН'!$I$6-'СЕТ СН'!$I$23</f>
        <v>1567.9152261500001</v>
      </c>
      <c r="X129" s="36">
        <f>SUMIFS(СВЦЭМ!$D$39:$D$782,СВЦЭМ!$A$39:$A$782,$A129,СВЦЭМ!$B$39:$B$782,X$119)+'СЕТ СН'!$I$11+СВЦЭМ!$D$10+'СЕТ СН'!$I$6-'СЕТ СН'!$I$23</f>
        <v>1592.59000803</v>
      </c>
      <c r="Y129" s="36">
        <f>SUMIFS(СВЦЭМ!$D$39:$D$782,СВЦЭМ!$A$39:$A$782,$A129,СВЦЭМ!$B$39:$B$782,Y$119)+'СЕТ СН'!$I$11+СВЦЭМ!$D$10+'СЕТ СН'!$I$6-'СЕТ СН'!$I$23</f>
        <v>1612.9576697499999</v>
      </c>
    </row>
    <row r="130" spans="1:25" ht="15.75" x14ac:dyDescent="0.2">
      <c r="A130" s="35">
        <f t="shared" si="3"/>
        <v>44631</v>
      </c>
      <c r="B130" s="36">
        <f>SUMIFS(СВЦЭМ!$D$39:$D$782,СВЦЭМ!$A$39:$A$782,$A130,СВЦЭМ!$B$39:$B$782,B$119)+'СЕТ СН'!$I$11+СВЦЭМ!$D$10+'СЕТ СН'!$I$6-'СЕТ СН'!$I$23</f>
        <v>1600.3921342200001</v>
      </c>
      <c r="C130" s="36">
        <f>SUMIFS(СВЦЭМ!$D$39:$D$782,СВЦЭМ!$A$39:$A$782,$A130,СВЦЭМ!$B$39:$B$782,C$119)+'СЕТ СН'!$I$11+СВЦЭМ!$D$10+'СЕТ СН'!$I$6-'СЕТ СН'!$I$23</f>
        <v>1647.6784308599999</v>
      </c>
      <c r="D130" s="36">
        <f>SUMIFS(СВЦЭМ!$D$39:$D$782,СВЦЭМ!$A$39:$A$782,$A130,СВЦЭМ!$B$39:$B$782,D$119)+'СЕТ СН'!$I$11+СВЦЭМ!$D$10+'СЕТ СН'!$I$6-'СЕТ СН'!$I$23</f>
        <v>1709.3719661299999</v>
      </c>
      <c r="E130" s="36">
        <f>SUMIFS(СВЦЭМ!$D$39:$D$782,СВЦЭМ!$A$39:$A$782,$A130,СВЦЭМ!$B$39:$B$782,E$119)+'СЕТ СН'!$I$11+СВЦЭМ!$D$10+'СЕТ СН'!$I$6-'СЕТ СН'!$I$23</f>
        <v>1744.7043555400001</v>
      </c>
      <c r="F130" s="36">
        <f>SUMIFS(СВЦЭМ!$D$39:$D$782,СВЦЭМ!$A$39:$A$782,$A130,СВЦЭМ!$B$39:$B$782,F$119)+'СЕТ СН'!$I$11+СВЦЭМ!$D$10+'СЕТ СН'!$I$6-'СЕТ СН'!$I$23</f>
        <v>1761.39771043</v>
      </c>
      <c r="G130" s="36">
        <f>SUMIFS(СВЦЭМ!$D$39:$D$782,СВЦЭМ!$A$39:$A$782,$A130,СВЦЭМ!$B$39:$B$782,G$119)+'СЕТ СН'!$I$11+СВЦЭМ!$D$10+'СЕТ СН'!$I$6-'СЕТ СН'!$I$23</f>
        <v>1732.14428772</v>
      </c>
      <c r="H130" s="36">
        <f>SUMIFS(СВЦЭМ!$D$39:$D$782,СВЦЭМ!$A$39:$A$782,$A130,СВЦЭМ!$B$39:$B$782,H$119)+'СЕТ СН'!$I$11+СВЦЭМ!$D$10+'СЕТ СН'!$I$6-'СЕТ СН'!$I$23</f>
        <v>1678.2896972999999</v>
      </c>
      <c r="I130" s="36">
        <f>SUMIFS(СВЦЭМ!$D$39:$D$782,СВЦЭМ!$A$39:$A$782,$A130,СВЦЭМ!$B$39:$B$782,I$119)+'СЕТ СН'!$I$11+СВЦЭМ!$D$10+'СЕТ СН'!$I$6-'СЕТ СН'!$I$23</f>
        <v>1602.7605049399999</v>
      </c>
      <c r="J130" s="36">
        <f>SUMIFS(СВЦЭМ!$D$39:$D$782,СВЦЭМ!$A$39:$A$782,$A130,СВЦЭМ!$B$39:$B$782,J$119)+'СЕТ СН'!$I$11+СВЦЭМ!$D$10+'СЕТ СН'!$I$6-'СЕТ СН'!$I$23</f>
        <v>1557.47344656</v>
      </c>
      <c r="K130" s="36">
        <f>SUMIFS(СВЦЭМ!$D$39:$D$782,СВЦЭМ!$A$39:$A$782,$A130,СВЦЭМ!$B$39:$B$782,K$119)+'СЕТ СН'!$I$11+СВЦЭМ!$D$10+'СЕТ СН'!$I$6-'СЕТ СН'!$I$23</f>
        <v>1549.4756722900001</v>
      </c>
      <c r="L130" s="36">
        <f>SUMIFS(СВЦЭМ!$D$39:$D$782,СВЦЭМ!$A$39:$A$782,$A130,СВЦЭМ!$B$39:$B$782,L$119)+'СЕТ СН'!$I$11+СВЦЭМ!$D$10+'СЕТ СН'!$I$6-'СЕТ СН'!$I$23</f>
        <v>1558.9957607900001</v>
      </c>
      <c r="M130" s="36">
        <f>SUMIFS(СВЦЭМ!$D$39:$D$782,СВЦЭМ!$A$39:$A$782,$A130,СВЦЭМ!$B$39:$B$782,M$119)+'СЕТ СН'!$I$11+СВЦЭМ!$D$10+'СЕТ СН'!$I$6-'СЕТ СН'!$I$23</f>
        <v>1624.622509</v>
      </c>
      <c r="N130" s="36">
        <f>SUMIFS(СВЦЭМ!$D$39:$D$782,СВЦЭМ!$A$39:$A$782,$A130,СВЦЭМ!$B$39:$B$782,N$119)+'СЕТ СН'!$I$11+СВЦЭМ!$D$10+'СЕТ СН'!$I$6-'СЕТ СН'!$I$23</f>
        <v>1676.6076768800001</v>
      </c>
      <c r="O130" s="36">
        <f>SUMIFS(СВЦЭМ!$D$39:$D$782,СВЦЭМ!$A$39:$A$782,$A130,СВЦЭМ!$B$39:$B$782,O$119)+'СЕТ СН'!$I$11+СВЦЭМ!$D$10+'СЕТ СН'!$I$6-'СЕТ СН'!$I$23</f>
        <v>1698.5326810900001</v>
      </c>
      <c r="P130" s="36">
        <f>SUMIFS(СВЦЭМ!$D$39:$D$782,СВЦЭМ!$A$39:$A$782,$A130,СВЦЭМ!$B$39:$B$782,P$119)+'СЕТ СН'!$I$11+СВЦЭМ!$D$10+'СЕТ СН'!$I$6-'СЕТ СН'!$I$23</f>
        <v>1708.9809704300001</v>
      </c>
      <c r="Q130" s="36">
        <f>SUMIFS(СВЦЭМ!$D$39:$D$782,СВЦЭМ!$A$39:$A$782,$A130,СВЦЭМ!$B$39:$B$782,Q$119)+'СЕТ СН'!$I$11+СВЦЭМ!$D$10+'СЕТ СН'!$I$6-'СЕТ СН'!$I$23</f>
        <v>1698.7185373300001</v>
      </c>
      <c r="R130" s="36">
        <f>SUMIFS(СВЦЭМ!$D$39:$D$782,СВЦЭМ!$A$39:$A$782,$A130,СВЦЭМ!$B$39:$B$782,R$119)+'СЕТ СН'!$I$11+СВЦЭМ!$D$10+'СЕТ СН'!$I$6-'СЕТ СН'!$I$23</f>
        <v>1666.3720777999999</v>
      </c>
      <c r="S130" s="36">
        <f>SUMIFS(СВЦЭМ!$D$39:$D$782,СВЦЭМ!$A$39:$A$782,$A130,СВЦЭМ!$B$39:$B$782,S$119)+'СЕТ СН'!$I$11+СВЦЭМ!$D$10+'СЕТ СН'!$I$6-'СЕТ СН'!$I$23</f>
        <v>1621.69792699</v>
      </c>
      <c r="T130" s="36">
        <f>SUMIFS(СВЦЭМ!$D$39:$D$782,СВЦЭМ!$A$39:$A$782,$A130,СВЦЭМ!$B$39:$B$782,T$119)+'СЕТ СН'!$I$11+СВЦЭМ!$D$10+'СЕТ СН'!$I$6-'СЕТ СН'!$I$23</f>
        <v>1559.0086836300002</v>
      </c>
      <c r="U130" s="36">
        <f>SUMIFS(СВЦЭМ!$D$39:$D$782,СВЦЭМ!$A$39:$A$782,$A130,СВЦЭМ!$B$39:$B$782,U$119)+'СЕТ СН'!$I$11+СВЦЭМ!$D$10+'СЕТ СН'!$I$6-'СЕТ СН'!$I$23</f>
        <v>1551.6777998600001</v>
      </c>
      <c r="V130" s="36">
        <f>SUMIFS(СВЦЭМ!$D$39:$D$782,СВЦЭМ!$A$39:$A$782,$A130,СВЦЭМ!$B$39:$B$782,V$119)+'СЕТ СН'!$I$11+СВЦЭМ!$D$10+'СЕТ СН'!$I$6-'СЕТ СН'!$I$23</f>
        <v>1564.23351817</v>
      </c>
      <c r="W130" s="36">
        <f>SUMIFS(СВЦЭМ!$D$39:$D$782,СВЦЭМ!$A$39:$A$782,$A130,СВЦЭМ!$B$39:$B$782,W$119)+'СЕТ СН'!$I$11+СВЦЭМ!$D$10+'СЕТ СН'!$I$6-'СЕТ СН'!$I$23</f>
        <v>1593.7729008000001</v>
      </c>
      <c r="X130" s="36">
        <f>SUMIFS(СВЦЭМ!$D$39:$D$782,СВЦЭМ!$A$39:$A$782,$A130,СВЦЭМ!$B$39:$B$782,X$119)+'СЕТ СН'!$I$11+СВЦЭМ!$D$10+'СЕТ СН'!$I$6-'СЕТ СН'!$I$23</f>
        <v>1609.65462217</v>
      </c>
      <c r="Y130" s="36">
        <f>SUMIFS(СВЦЭМ!$D$39:$D$782,СВЦЭМ!$A$39:$A$782,$A130,СВЦЭМ!$B$39:$B$782,Y$119)+'СЕТ СН'!$I$11+СВЦЭМ!$D$10+'СЕТ СН'!$I$6-'СЕТ СН'!$I$23</f>
        <v>1634.69618214</v>
      </c>
    </row>
    <row r="131" spans="1:25" ht="15.75" x14ac:dyDescent="0.2">
      <c r="A131" s="35">
        <f t="shared" si="3"/>
        <v>44632</v>
      </c>
      <c r="B131" s="36">
        <f>SUMIFS(СВЦЭМ!$D$39:$D$782,СВЦЭМ!$A$39:$A$782,$A131,СВЦЭМ!$B$39:$B$782,B$119)+'СЕТ СН'!$I$11+СВЦЭМ!$D$10+'СЕТ СН'!$I$6-'СЕТ СН'!$I$23</f>
        <v>1621.3270701700001</v>
      </c>
      <c r="C131" s="36">
        <f>SUMIFS(СВЦЭМ!$D$39:$D$782,СВЦЭМ!$A$39:$A$782,$A131,СВЦЭМ!$B$39:$B$782,C$119)+'СЕТ СН'!$I$11+СВЦЭМ!$D$10+'СЕТ СН'!$I$6-'СЕТ СН'!$I$23</f>
        <v>1694.61728472</v>
      </c>
      <c r="D131" s="36">
        <f>SUMIFS(СВЦЭМ!$D$39:$D$782,СВЦЭМ!$A$39:$A$782,$A131,СВЦЭМ!$B$39:$B$782,D$119)+'СЕТ СН'!$I$11+СВЦЭМ!$D$10+'СЕТ СН'!$I$6-'СЕТ СН'!$I$23</f>
        <v>1750.9214217199999</v>
      </c>
      <c r="E131" s="36">
        <f>SUMIFS(СВЦЭМ!$D$39:$D$782,СВЦЭМ!$A$39:$A$782,$A131,СВЦЭМ!$B$39:$B$782,E$119)+'СЕТ СН'!$I$11+СВЦЭМ!$D$10+'СЕТ СН'!$I$6-'СЕТ СН'!$I$23</f>
        <v>1776.1343507900001</v>
      </c>
      <c r="F131" s="36">
        <f>SUMIFS(СВЦЭМ!$D$39:$D$782,СВЦЭМ!$A$39:$A$782,$A131,СВЦЭМ!$B$39:$B$782,F$119)+'СЕТ СН'!$I$11+СВЦЭМ!$D$10+'СЕТ СН'!$I$6-'СЕТ СН'!$I$23</f>
        <v>1780.76407165</v>
      </c>
      <c r="G131" s="36">
        <f>SUMIFS(СВЦЭМ!$D$39:$D$782,СВЦЭМ!$A$39:$A$782,$A131,СВЦЭМ!$B$39:$B$782,G$119)+'СЕТ СН'!$I$11+СВЦЭМ!$D$10+'СЕТ СН'!$I$6-'СЕТ СН'!$I$23</f>
        <v>1776.8686994699999</v>
      </c>
      <c r="H131" s="36">
        <f>SUMIFS(СВЦЭМ!$D$39:$D$782,СВЦЭМ!$A$39:$A$782,$A131,СВЦЭМ!$B$39:$B$782,H$119)+'СЕТ СН'!$I$11+СВЦЭМ!$D$10+'СЕТ СН'!$I$6-'СЕТ СН'!$I$23</f>
        <v>1739.53558318</v>
      </c>
      <c r="I131" s="36">
        <f>SUMIFS(СВЦЭМ!$D$39:$D$782,СВЦЭМ!$A$39:$A$782,$A131,СВЦЭМ!$B$39:$B$782,I$119)+'СЕТ СН'!$I$11+СВЦЭМ!$D$10+'СЕТ СН'!$I$6-'СЕТ СН'!$I$23</f>
        <v>1651.6143525800001</v>
      </c>
      <c r="J131" s="36">
        <f>SUMIFS(СВЦЭМ!$D$39:$D$782,СВЦЭМ!$A$39:$A$782,$A131,СВЦЭМ!$B$39:$B$782,J$119)+'СЕТ СН'!$I$11+СВЦЭМ!$D$10+'СЕТ СН'!$I$6-'СЕТ СН'!$I$23</f>
        <v>1570.5603155700001</v>
      </c>
      <c r="K131" s="36">
        <f>SUMIFS(СВЦЭМ!$D$39:$D$782,СВЦЭМ!$A$39:$A$782,$A131,СВЦЭМ!$B$39:$B$782,K$119)+'СЕТ СН'!$I$11+СВЦЭМ!$D$10+'СЕТ СН'!$I$6-'СЕТ СН'!$I$23</f>
        <v>1556.7253968499999</v>
      </c>
      <c r="L131" s="36">
        <f>SUMIFS(СВЦЭМ!$D$39:$D$782,СВЦЭМ!$A$39:$A$782,$A131,СВЦЭМ!$B$39:$B$782,L$119)+'СЕТ СН'!$I$11+СВЦЭМ!$D$10+'СЕТ СН'!$I$6-'СЕТ СН'!$I$23</f>
        <v>1554.56966743</v>
      </c>
      <c r="M131" s="36">
        <f>SUMIFS(СВЦЭМ!$D$39:$D$782,СВЦЭМ!$A$39:$A$782,$A131,СВЦЭМ!$B$39:$B$782,M$119)+'СЕТ СН'!$I$11+СВЦЭМ!$D$10+'СЕТ СН'!$I$6-'СЕТ СН'!$I$23</f>
        <v>1610.23106489</v>
      </c>
      <c r="N131" s="36">
        <f>SUMIFS(СВЦЭМ!$D$39:$D$782,СВЦЭМ!$A$39:$A$782,$A131,СВЦЭМ!$B$39:$B$782,N$119)+'СЕТ СН'!$I$11+СВЦЭМ!$D$10+'СЕТ СН'!$I$6-'СЕТ СН'!$I$23</f>
        <v>1658.3435358900001</v>
      </c>
      <c r="O131" s="36">
        <f>SUMIFS(СВЦЭМ!$D$39:$D$782,СВЦЭМ!$A$39:$A$782,$A131,СВЦЭМ!$B$39:$B$782,O$119)+'СЕТ СН'!$I$11+СВЦЭМ!$D$10+'СЕТ СН'!$I$6-'СЕТ СН'!$I$23</f>
        <v>1710.61201136</v>
      </c>
      <c r="P131" s="36">
        <f>SUMIFS(СВЦЭМ!$D$39:$D$782,СВЦЭМ!$A$39:$A$782,$A131,СВЦЭМ!$B$39:$B$782,P$119)+'СЕТ СН'!$I$11+СВЦЭМ!$D$10+'СЕТ СН'!$I$6-'СЕТ СН'!$I$23</f>
        <v>1725.3301831700001</v>
      </c>
      <c r="Q131" s="36">
        <f>SUMIFS(СВЦЭМ!$D$39:$D$782,СВЦЭМ!$A$39:$A$782,$A131,СВЦЭМ!$B$39:$B$782,Q$119)+'СЕТ СН'!$I$11+СВЦЭМ!$D$10+'СЕТ СН'!$I$6-'СЕТ СН'!$I$23</f>
        <v>1702.00328139</v>
      </c>
      <c r="R131" s="36">
        <f>SUMIFS(СВЦЭМ!$D$39:$D$782,СВЦЭМ!$A$39:$A$782,$A131,СВЦЭМ!$B$39:$B$782,R$119)+'СЕТ СН'!$I$11+СВЦЭМ!$D$10+'СЕТ СН'!$I$6-'СЕТ СН'!$I$23</f>
        <v>1666.52977431</v>
      </c>
      <c r="S131" s="36">
        <f>SUMIFS(СВЦЭМ!$D$39:$D$782,СВЦЭМ!$A$39:$A$782,$A131,СВЦЭМ!$B$39:$B$782,S$119)+'СЕТ СН'!$I$11+СВЦЭМ!$D$10+'СЕТ СН'!$I$6-'СЕТ СН'!$I$23</f>
        <v>1619.7692607500001</v>
      </c>
      <c r="T131" s="36">
        <f>SUMIFS(СВЦЭМ!$D$39:$D$782,СВЦЭМ!$A$39:$A$782,$A131,СВЦЭМ!$B$39:$B$782,T$119)+'СЕТ СН'!$I$11+СВЦЭМ!$D$10+'СЕТ СН'!$I$6-'СЕТ СН'!$I$23</f>
        <v>1577.0311772699999</v>
      </c>
      <c r="U131" s="36">
        <f>SUMIFS(СВЦЭМ!$D$39:$D$782,СВЦЭМ!$A$39:$A$782,$A131,СВЦЭМ!$B$39:$B$782,U$119)+'СЕТ СН'!$I$11+СВЦЭМ!$D$10+'СЕТ СН'!$I$6-'СЕТ СН'!$I$23</f>
        <v>1549.35315139</v>
      </c>
      <c r="V131" s="36">
        <f>SUMIFS(СВЦЭМ!$D$39:$D$782,СВЦЭМ!$A$39:$A$782,$A131,СВЦЭМ!$B$39:$B$782,V$119)+'СЕТ СН'!$I$11+СВЦЭМ!$D$10+'СЕТ СН'!$I$6-'СЕТ СН'!$I$23</f>
        <v>1560.62114245</v>
      </c>
      <c r="W131" s="36">
        <f>SUMIFS(СВЦЭМ!$D$39:$D$782,СВЦЭМ!$A$39:$A$782,$A131,СВЦЭМ!$B$39:$B$782,W$119)+'СЕТ СН'!$I$11+СВЦЭМ!$D$10+'СЕТ СН'!$I$6-'СЕТ СН'!$I$23</f>
        <v>1580.8242831699999</v>
      </c>
      <c r="X131" s="36">
        <f>SUMIFS(СВЦЭМ!$D$39:$D$782,СВЦЭМ!$A$39:$A$782,$A131,СВЦЭМ!$B$39:$B$782,X$119)+'СЕТ СН'!$I$11+СВЦЭМ!$D$10+'СЕТ СН'!$I$6-'СЕТ СН'!$I$23</f>
        <v>1601.3386612700001</v>
      </c>
      <c r="Y131" s="36">
        <f>SUMIFS(СВЦЭМ!$D$39:$D$782,СВЦЭМ!$A$39:$A$782,$A131,СВЦЭМ!$B$39:$B$782,Y$119)+'СЕТ СН'!$I$11+СВЦЭМ!$D$10+'СЕТ СН'!$I$6-'СЕТ СН'!$I$23</f>
        <v>1634.6834411499999</v>
      </c>
    </row>
    <row r="132" spans="1:25" ht="15.75" x14ac:dyDescent="0.2">
      <c r="A132" s="35">
        <f t="shared" si="3"/>
        <v>44633</v>
      </c>
      <c r="B132" s="36">
        <f>SUMIFS(СВЦЭМ!$D$39:$D$782,СВЦЭМ!$A$39:$A$782,$A132,СВЦЭМ!$B$39:$B$782,B$119)+'СЕТ СН'!$I$11+СВЦЭМ!$D$10+'СЕТ СН'!$I$6-'СЕТ СН'!$I$23</f>
        <v>1649.4878641600001</v>
      </c>
      <c r="C132" s="36">
        <f>SUMIFS(СВЦЭМ!$D$39:$D$782,СВЦЭМ!$A$39:$A$782,$A132,СВЦЭМ!$B$39:$B$782,C$119)+'СЕТ СН'!$I$11+СВЦЭМ!$D$10+'СЕТ СН'!$I$6-'СЕТ СН'!$I$23</f>
        <v>1704.8416666600001</v>
      </c>
      <c r="D132" s="36">
        <f>SUMIFS(СВЦЭМ!$D$39:$D$782,СВЦЭМ!$A$39:$A$782,$A132,СВЦЭМ!$B$39:$B$782,D$119)+'СЕТ СН'!$I$11+СВЦЭМ!$D$10+'СЕТ СН'!$I$6-'СЕТ СН'!$I$23</f>
        <v>1753.91590926</v>
      </c>
      <c r="E132" s="36">
        <f>SUMIFS(СВЦЭМ!$D$39:$D$782,СВЦЭМ!$A$39:$A$782,$A132,СВЦЭМ!$B$39:$B$782,E$119)+'СЕТ СН'!$I$11+СВЦЭМ!$D$10+'СЕТ СН'!$I$6-'СЕТ СН'!$I$23</f>
        <v>1781.29997974</v>
      </c>
      <c r="F132" s="36">
        <f>SUMIFS(СВЦЭМ!$D$39:$D$782,СВЦЭМ!$A$39:$A$782,$A132,СВЦЭМ!$B$39:$B$782,F$119)+'СЕТ СН'!$I$11+СВЦЭМ!$D$10+'СЕТ СН'!$I$6-'СЕТ СН'!$I$23</f>
        <v>1808.95939273</v>
      </c>
      <c r="G132" s="36">
        <f>SUMIFS(СВЦЭМ!$D$39:$D$782,СВЦЭМ!$A$39:$A$782,$A132,СВЦЭМ!$B$39:$B$782,G$119)+'СЕТ СН'!$I$11+СВЦЭМ!$D$10+'СЕТ СН'!$I$6-'СЕТ СН'!$I$23</f>
        <v>1804.2841337</v>
      </c>
      <c r="H132" s="36">
        <f>SUMIFS(СВЦЭМ!$D$39:$D$782,СВЦЭМ!$A$39:$A$782,$A132,СВЦЭМ!$B$39:$B$782,H$119)+'СЕТ СН'!$I$11+СВЦЭМ!$D$10+'СЕТ СН'!$I$6-'СЕТ СН'!$I$23</f>
        <v>1770.8869724000001</v>
      </c>
      <c r="I132" s="36">
        <f>SUMIFS(СВЦЭМ!$D$39:$D$782,СВЦЭМ!$A$39:$A$782,$A132,СВЦЭМ!$B$39:$B$782,I$119)+'СЕТ СН'!$I$11+СВЦЭМ!$D$10+'СЕТ СН'!$I$6-'СЕТ СН'!$I$23</f>
        <v>1686.3063952699999</v>
      </c>
      <c r="J132" s="36">
        <f>SUMIFS(СВЦЭМ!$D$39:$D$782,СВЦЭМ!$A$39:$A$782,$A132,СВЦЭМ!$B$39:$B$782,J$119)+'СЕТ СН'!$I$11+СВЦЭМ!$D$10+'СЕТ СН'!$I$6-'СЕТ СН'!$I$23</f>
        <v>1615.13311967</v>
      </c>
      <c r="K132" s="36">
        <f>SUMIFS(СВЦЭМ!$D$39:$D$782,СВЦЭМ!$A$39:$A$782,$A132,СВЦЭМ!$B$39:$B$782,K$119)+'СЕТ СН'!$I$11+СВЦЭМ!$D$10+'СЕТ СН'!$I$6-'СЕТ СН'!$I$23</f>
        <v>1578.3849978999999</v>
      </c>
      <c r="L132" s="36">
        <f>SUMIFS(СВЦЭМ!$D$39:$D$782,СВЦЭМ!$A$39:$A$782,$A132,СВЦЭМ!$B$39:$B$782,L$119)+'СЕТ СН'!$I$11+СВЦЭМ!$D$10+'СЕТ СН'!$I$6-'СЕТ СН'!$I$23</f>
        <v>1576.5916388000001</v>
      </c>
      <c r="M132" s="36">
        <f>SUMIFS(СВЦЭМ!$D$39:$D$782,СВЦЭМ!$A$39:$A$782,$A132,СВЦЭМ!$B$39:$B$782,M$119)+'СЕТ СН'!$I$11+СВЦЭМ!$D$10+'СЕТ СН'!$I$6-'СЕТ СН'!$I$23</f>
        <v>1621.71567594</v>
      </c>
      <c r="N132" s="36">
        <f>SUMIFS(СВЦЭМ!$D$39:$D$782,СВЦЭМ!$A$39:$A$782,$A132,СВЦЭМ!$B$39:$B$782,N$119)+'СЕТ СН'!$I$11+СВЦЭМ!$D$10+'СЕТ СН'!$I$6-'СЕТ СН'!$I$23</f>
        <v>1654.1244271400001</v>
      </c>
      <c r="O132" s="36">
        <f>SUMIFS(СВЦЭМ!$D$39:$D$782,СВЦЭМ!$A$39:$A$782,$A132,СВЦЭМ!$B$39:$B$782,O$119)+'СЕТ СН'!$I$11+СВЦЭМ!$D$10+'СЕТ СН'!$I$6-'СЕТ СН'!$I$23</f>
        <v>1690.18389073</v>
      </c>
      <c r="P132" s="36">
        <f>SUMIFS(СВЦЭМ!$D$39:$D$782,СВЦЭМ!$A$39:$A$782,$A132,СВЦЭМ!$B$39:$B$782,P$119)+'СЕТ СН'!$I$11+СВЦЭМ!$D$10+'СЕТ СН'!$I$6-'СЕТ СН'!$I$23</f>
        <v>1708.3558944199999</v>
      </c>
      <c r="Q132" s="36">
        <f>SUMIFS(СВЦЭМ!$D$39:$D$782,СВЦЭМ!$A$39:$A$782,$A132,СВЦЭМ!$B$39:$B$782,Q$119)+'СЕТ СН'!$I$11+СВЦЭМ!$D$10+'СЕТ СН'!$I$6-'СЕТ СН'!$I$23</f>
        <v>1680.2815297899999</v>
      </c>
      <c r="R132" s="36">
        <f>SUMIFS(СВЦЭМ!$D$39:$D$782,СВЦЭМ!$A$39:$A$782,$A132,СВЦЭМ!$B$39:$B$782,R$119)+'СЕТ СН'!$I$11+СВЦЭМ!$D$10+'СЕТ СН'!$I$6-'СЕТ СН'!$I$23</f>
        <v>1648.75080742</v>
      </c>
      <c r="S132" s="36">
        <f>SUMIFS(СВЦЭМ!$D$39:$D$782,СВЦЭМ!$A$39:$A$782,$A132,СВЦЭМ!$B$39:$B$782,S$119)+'СЕТ СН'!$I$11+СВЦЭМ!$D$10+'СЕТ СН'!$I$6-'СЕТ СН'!$I$23</f>
        <v>1607.4350528699999</v>
      </c>
      <c r="T132" s="36">
        <f>SUMIFS(СВЦЭМ!$D$39:$D$782,СВЦЭМ!$A$39:$A$782,$A132,СВЦЭМ!$B$39:$B$782,T$119)+'СЕТ СН'!$I$11+СВЦЭМ!$D$10+'СЕТ СН'!$I$6-'СЕТ СН'!$I$23</f>
        <v>1563.29867786</v>
      </c>
      <c r="U132" s="36">
        <f>SUMIFS(СВЦЭМ!$D$39:$D$782,СВЦЭМ!$A$39:$A$782,$A132,СВЦЭМ!$B$39:$B$782,U$119)+'СЕТ СН'!$I$11+СВЦЭМ!$D$10+'СЕТ СН'!$I$6-'СЕТ СН'!$I$23</f>
        <v>1546.11261483</v>
      </c>
      <c r="V132" s="36">
        <f>SUMIFS(СВЦЭМ!$D$39:$D$782,СВЦЭМ!$A$39:$A$782,$A132,СВЦЭМ!$B$39:$B$782,V$119)+'СЕТ СН'!$I$11+СВЦЭМ!$D$10+'СЕТ СН'!$I$6-'СЕТ СН'!$I$23</f>
        <v>1543.46897754</v>
      </c>
      <c r="W132" s="36">
        <f>SUMIFS(СВЦЭМ!$D$39:$D$782,СВЦЭМ!$A$39:$A$782,$A132,СВЦЭМ!$B$39:$B$782,W$119)+'СЕТ СН'!$I$11+СВЦЭМ!$D$10+'СЕТ СН'!$I$6-'СЕТ СН'!$I$23</f>
        <v>1555.3993008900002</v>
      </c>
      <c r="X132" s="36">
        <f>SUMIFS(СВЦЭМ!$D$39:$D$782,СВЦЭМ!$A$39:$A$782,$A132,СВЦЭМ!$B$39:$B$782,X$119)+'СЕТ СН'!$I$11+СВЦЭМ!$D$10+'СЕТ СН'!$I$6-'СЕТ СН'!$I$23</f>
        <v>1583.6262523800001</v>
      </c>
      <c r="Y132" s="36">
        <f>SUMIFS(СВЦЭМ!$D$39:$D$782,СВЦЭМ!$A$39:$A$782,$A132,СВЦЭМ!$B$39:$B$782,Y$119)+'СЕТ СН'!$I$11+СВЦЭМ!$D$10+'СЕТ СН'!$I$6-'СЕТ СН'!$I$23</f>
        <v>1602.3992325300001</v>
      </c>
    </row>
    <row r="133" spans="1:25" ht="15.75" x14ac:dyDescent="0.2">
      <c r="A133" s="35">
        <f t="shared" si="3"/>
        <v>44634</v>
      </c>
      <c r="B133" s="36">
        <f>SUMIFS(СВЦЭМ!$D$39:$D$782,СВЦЭМ!$A$39:$A$782,$A133,СВЦЭМ!$B$39:$B$782,B$119)+'СЕТ СН'!$I$11+СВЦЭМ!$D$10+'СЕТ СН'!$I$6-'СЕТ СН'!$I$23</f>
        <v>1648.1570551699999</v>
      </c>
      <c r="C133" s="36">
        <f>SUMIFS(СВЦЭМ!$D$39:$D$782,СВЦЭМ!$A$39:$A$782,$A133,СВЦЭМ!$B$39:$B$782,C$119)+'СЕТ СН'!$I$11+СВЦЭМ!$D$10+'СЕТ СН'!$I$6-'СЕТ СН'!$I$23</f>
        <v>1691.44659828</v>
      </c>
      <c r="D133" s="36">
        <f>SUMIFS(СВЦЭМ!$D$39:$D$782,СВЦЭМ!$A$39:$A$782,$A133,СВЦЭМ!$B$39:$B$782,D$119)+'СЕТ СН'!$I$11+СВЦЭМ!$D$10+'СЕТ СН'!$I$6-'СЕТ СН'!$I$23</f>
        <v>1747.6303829999999</v>
      </c>
      <c r="E133" s="36">
        <f>SUMIFS(СВЦЭМ!$D$39:$D$782,СВЦЭМ!$A$39:$A$782,$A133,СВЦЭМ!$B$39:$B$782,E$119)+'СЕТ СН'!$I$11+СВЦЭМ!$D$10+'СЕТ СН'!$I$6-'СЕТ СН'!$I$23</f>
        <v>1770.4727493299999</v>
      </c>
      <c r="F133" s="36">
        <f>SUMIFS(СВЦЭМ!$D$39:$D$782,СВЦЭМ!$A$39:$A$782,$A133,СВЦЭМ!$B$39:$B$782,F$119)+'СЕТ СН'!$I$11+СВЦЭМ!$D$10+'СЕТ СН'!$I$6-'СЕТ СН'!$I$23</f>
        <v>1775.7832721699999</v>
      </c>
      <c r="G133" s="36">
        <f>SUMIFS(СВЦЭМ!$D$39:$D$782,СВЦЭМ!$A$39:$A$782,$A133,СВЦЭМ!$B$39:$B$782,G$119)+'СЕТ СН'!$I$11+СВЦЭМ!$D$10+'СЕТ СН'!$I$6-'СЕТ СН'!$I$23</f>
        <v>1728.0788635500001</v>
      </c>
      <c r="H133" s="36">
        <f>SUMIFS(СВЦЭМ!$D$39:$D$782,СВЦЭМ!$A$39:$A$782,$A133,СВЦЭМ!$B$39:$B$782,H$119)+'СЕТ СН'!$I$11+СВЦЭМ!$D$10+'СЕТ СН'!$I$6-'СЕТ СН'!$I$23</f>
        <v>1685.1953747699999</v>
      </c>
      <c r="I133" s="36">
        <f>SUMIFS(СВЦЭМ!$D$39:$D$782,СВЦЭМ!$A$39:$A$782,$A133,СВЦЭМ!$B$39:$B$782,I$119)+'СЕТ СН'!$I$11+СВЦЭМ!$D$10+'СЕТ СН'!$I$6-'СЕТ СН'!$I$23</f>
        <v>1609.0948648599999</v>
      </c>
      <c r="J133" s="36">
        <f>SUMIFS(СВЦЭМ!$D$39:$D$782,СВЦЭМ!$A$39:$A$782,$A133,СВЦЭМ!$B$39:$B$782,J$119)+'СЕТ СН'!$I$11+СВЦЭМ!$D$10+'СЕТ СН'!$I$6-'СЕТ СН'!$I$23</f>
        <v>1587.75542617</v>
      </c>
      <c r="K133" s="36">
        <f>SUMIFS(СВЦЭМ!$D$39:$D$782,СВЦЭМ!$A$39:$A$782,$A133,СВЦЭМ!$B$39:$B$782,K$119)+'СЕТ СН'!$I$11+СВЦЭМ!$D$10+'СЕТ СН'!$I$6-'СЕТ СН'!$I$23</f>
        <v>1575.6588499500001</v>
      </c>
      <c r="L133" s="36">
        <f>SUMIFS(СВЦЭМ!$D$39:$D$782,СВЦЭМ!$A$39:$A$782,$A133,СВЦЭМ!$B$39:$B$782,L$119)+'СЕТ СН'!$I$11+СВЦЭМ!$D$10+'СЕТ СН'!$I$6-'СЕТ СН'!$I$23</f>
        <v>1579.51402538</v>
      </c>
      <c r="M133" s="36">
        <f>SUMIFS(СВЦЭМ!$D$39:$D$782,СВЦЭМ!$A$39:$A$782,$A133,СВЦЭМ!$B$39:$B$782,M$119)+'СЕТ СН'!$I$11+СВЦЭМ!$D$10+'СЕТ СН'!$I$6-'СЕТ СН'!$I$23</f>
        <v>1617.54342225</v>
      </c>
      <c r="N133" s="36">
        <f>SUMIFS(СВЦЭМ!$D$39:$D$782,СВЦЭМ!$A$39:$A$782,$A133,СВЦЭМ!$B$39:$B$782,N$119)+'СЕТ СН'!$I$11+СВЦЭМ!$D$10+'СЕТ СН'!$I$6-'СЕТ СН'!$I$23</f>
        <v>1653.98204644</v>
      </c>
      <c r="O133" s="36">
        <f>SUMIFS(СВЦЭМ!$D$39:$D$782,СВЦЭМ!$A$39:$A$782,$A133,СВЦЭМ!$B$39:$B$782,O$119)+'СЕТ СН'!$I$11+СВЦЭМ!$D$10+'СЕТ СН'!$I$6-'СЕТ СН'!$I$23</f>
        <v>1683.1009235399999</v>
      </c>
      <c r="P133" s="36">
        <f>SUMIFS(СВЦЭМ!$D$39:$D$782,СВЦЭМ!$A$39:$A$782,$A133,СВЦЭМ!$B$39:$B$782,P$119)+'СЕТ СН'!$I$11+СВЦЭМ!$D$10+'СЕТ СН'!$I$6-'СЕТ СН'!$I$23</f>
        <v>1686.4390468500001</v>
      </c>
      <c r="Q133" s="36">
        <f>SUMIFS(СВЦЭМ!$D$39:$D$782,СВЦЭМ!$A$39:$A$782,$A133,СВЦЭМ!$B$39:$B$782,Q$119)+'СЕТ СН'!$I$11+СВЦЭМ!$D$10+'СЕТ СН'!$I$6-'СЕТ СН'!$I$23</f>
        <v>1662.3250583199999</v>
      </c>
      <c r="R133" s="36">
        <f>SUMIFS(СВЦЭМ!$D$39:$D$782,СВЦЭМ!$A$39:$A$782,$A133,СВЦЭМ!$B$39:$B$782,R$119)+'СЕТ СН'!$I$11+СВЦЭМ!$D$10+'СЕТ СН'!$I$6-'СЕТ СН'!$I$23</f>
        <v>1631.5721626100001</v>
      </c>
      <c r="S133" s="36">
        <f>SUMIFS(СВЦЭМ!$D$39:$D$782,СВЦЭМ!$A$39:$A$782,$A133,СВЦЭМ!$B$39:$B$782,S$119)+'СЕТ СН'!$I$11+СВЦЭМ!$D$10+'СЕТ СН'!$I$6-'СЕТ СН'!$I$23</f>
        <v>1599.5816408999999</v>
      </c>
      <c r="T133" s="36">
        <f>SUMIFS(СВЦЭМ!$D$39:$D$782,СВЦЭМ!$A$39:$A$782,$A133,СВЦЭМ!$B$39:$B$782,T$119)+'СЕТ СН'!$I$11+СВЦЭМ!$D$10+'СЕТ СН'!$I$6-'СЕТ СН'!$I$23</f>
        <v>1565.8002897599999</v>
      </c>
      <c r="U133" s="36">
        <f>SUMIFS(СВЦЭМ!$D$39:$D$782,СВЦЭМ!$A$39:$A$782,$A133,СВЦЭМ!$B$39:$B$782,U$119)+'СЕТ СН'!$I$11+СВЦЭМ!$D$10+'СЕТ СН'!$I$6-'СЕТ СН'!$I$23</f>
        <v>1557.73868614</v>
      </c>
      <c r="V133" s="36">
        <f>SUMIFS(СВЦЭМ!$D$39:$D$782,СВЦЭМ!$A$39:$A$782,$A133,СВЦЭМ!$B$39:$B$782,V$119)+'СЕТ СН'!$I$11+СВЦЭМ!$D$10+'СЕТ СН'!$I$6-'СЕТ СН'!$I$23</f>
        <v>1563.3660668500002</v>
      </c>
      <c r="W133" s="36">
        <f>SUMIFS(СВЦЭМ!$D$39:$D$782,СВЦЭМ!$A$39:$A$782,$A133,СВЦЭМ!$B$39:$B$782,W$119)+'СЕТ СН'!$I$11+СВЦЭМ!$D$10+'СЕТ СН'!$I$6-'СЕТ СН'!$I$23</f>
        <v>1565.4589039</v>
      </c>
      <c r="X133" s="36">
        <f>SUMIFS(СВЦЭМ!$D$39:$D$782,СВЦЭМ!$A$39:$A$782,$A133,СВЦЭМ!$B$39:$B$782,X$119)+'СЕТ СН'!$I$11+СВЦЭМ!$D$10+'СЕТ СН'!$I$6-'СЕТ СН'!$I$23</f>
        <v>1603.5155583999999</v>
      </c>
      <c r="Y133" s="36">
        <f>SUMIFS(СВЦЭМ!$D$39:$D$782,СВЦЭМ!$A$39:$A$782,$A133,СВЦЭМ!$B$39:$B$782,Y$119)+'СЕТ СН'!$I$11+СВЦЭМ!$D$10+'СЕТ СН'!$I$6-'СЕТ СН'!$I$23</f>
        <v>1639.3902743599999</v>
      </c>
    </row>
    <row r="134" spans="1:25" ht="15.75" x14ac:dyDescent="0.2">
      <c r="A134" s="35">
        <f t="shared" si="3"/>
        <v>44635</v>
      </c>
      <c r="B134" s="36">
        <f>SUMIFS(СВЦЭМ!$D$39:$D$782,СВЦЭМ!$A$39:$A$782,$A134,СВЦЭМ!$B$39:$B$782,B$119)+'СЕТ СН'!$I$11+СВЦЭМ!$D$10+'СЕТ СН'!$I$6-'СЕТ СН'!$I$23</f>
        <v>1660.83334636</v>
      </c>
      <c r="C134" s="36">
        <f>SUMIFS(СВЦЭМ!$D$39:$D$782,СВЦЭМ!$A$39:$A$782,$A134,СВЦЭМ!$B$39:$B$782,C$119)+'СЕТ СН'!$I$11+СВЦЭМ!$D$10+'СЕТ СН'!$I$6-'СЕТ СН'!$I$23</f>
        <v>1705.77443619</v>
      </c>
      <c r="D134" s="36">
        <f>SUMIFS(СВЦЭМ!$D$39:$D$782,СВЦЭМ!$A$39:$A$782,$A134,СВЦЭМ!$B$39:$B$782,D$119)+'СЕТ СН'!$I$11+СВЦЭМ!$D$10+'СЕТ СН'!$I$6-'СЕТ СН'!$I$23</f>
        <v>1757.9182289800001</v>
      </c>
      <c r="E134" s="36">
        <f>SUMIFS(СВЦЭМ!$D$39:$D$782,СВЦЭМ!$A$39:$A$782,$A134,СВЦЭМ!$B$39:$B$782,E$119)+'СЕТ СН'!$I$11+СВЦЭМ!$D$10+'СЕТ СН'!$I$6-'СЕТ СН'!$I$23</f>
        <v>1775.8466148800001</v>
      </c>
      <c r="F134" s="36">
        <f>SUMIFS(СВЦЭМ!$D$39:$D$782,СВЦЭМ!$A$39:$A$782,$A134,СВЦЭМ!$B$39:$B$782,F$119)+'СЕТ СН'!$I$11+СВЦЭМ!$D$10+'СЕТ СН'!$I$6-'СЕТ СН'!$I$23</f>
        <v>1781.7360946900001</v>
      </c>
      <c r="G134" s="36">
        <f>SUMIFS(СВЦЭМ!$D$39:$D$782,СВЦЭМ!$A$39:$A$782,$A134,СВЦЭМ!$B$39:$B$782,G$119)+'СЕТ СН'!$I$11+СВЦЭМ!$D$10+'СЕТ СН'!$I$6-'СЕТ СН'!$I$23</f>
        <v>1754.3042146299999</v>
      </c>
      <c r="H134" s="36">
        <f>SUMIFS(СВЦЭМ!$D$39:$D$782,СВЦЭМ!$A$39:$A$782,$A134,СВЦЭМ!$B$39:$B$782,H$119)+'СЕТ СН'!$I$11+СВЦЭМ!$D$10+'СЕТ СН'!$I$6-'СЕТ СН'!$I$23</f>
        <v>1673.52856365</v>
      </c>
      <c r="I134" s="36">
        <f>SUMIFS(СВЦЭМ!$D$39:$D$782,СВЦЭМ!$A$39:$A$782,$A134,СВЦЭМ!$B$39:$B$782,I$119)+'СЕТ СН'!$I$11+СВЦЭМ!$D$10+'СЕТ СН'!$I$6-'СЕТ СН'!$I$23</f>
        <v>1609.3783640500001</v>
      </c>
      <c r="J134" s="36">
        <f>SUMIFS(СВЦЭМ!$D$39:$D$782,СВЦЭМ!$A$39:$A$782,$A134,СВЦЭМ!$B$39:$B$782,J$119)+'СЕТ СН'!$I$11+СВЦЭМ!$D$10+'СЕТ СН'!$I$6-'СЕТ СН'!$I$23</f>
        <v>1565.01671979</v>
      </c>
      <c r="K134" s="36">
        <f>SUMIFS(СВЦЭМ!$D$39:$D$782,СВЦЭМ!$A$39:$A$782,$A134,СВЦЭМ!$B$39:$B$782,K$119)+'СЕТ СН'!$I$11+СВЦЭМ!$D$10+'СЕТ СН'!$I$6-'СЕТ СН'!$I$23</f>
        <v>1555.84523702</v>
      </c>
      <c r="L134" s="36">
        <f>SUMIFS(СВЦЭМ!$D$39:$D$782,СВЦЭМ!$A$39:$A$782,$A134,СВЦЭМ!$B$39:$B$782,L$119)+'СЕТ СН'!$I$11+СВЦЭМ!$D$10+'СЕТ СН'!$I$6-'СЕТ СН'!$I$23</f>
        <v>1560.47642387</v>
      </c>
      <c r="M134" s="36">
        <f>SUMIFS(СВЦЭМ!$D$39:$D$782,СВЦЭМ!$A$39:$A$782,$A134,СВЦЭМ!$B$39:$B$782,M$119)+'СЕТ СН'!$I$11+СВЦЭМ!$D$10+'СЕТ СН'!$I$6-'СЕТ СН'!$I$23</f>
        <v>1591.4246978799999</v>
      </c>
      <c r="N134" s="36">
        <f>SUMIFS(СВЦЭМ!$D$39:$D$782,СВЦЭМ!$A$39:$A$782,$A134,СВЦЭМ!$B$39:$B$782,N$119)+'СЕТ СН'!$I$11+СВЦЭМ!$D$10+'СЕТ СН'!$I$6-'СЕТ СН'!$I$23</f>
        <v>1632.11446256</v>
      </c>
      <c r="O134" s="36">
        <f>SUMIFS(СВЦЭМ!$D$39:$D$782,СВЦЭМ!$A$39:$A$782,$A134,СВЦЭМ!$B$39:$B$782,O$119)+'СЕТ СН'!$I$11+СВЦЭМ!$D$10+'СЕТ СН'!$I$6-'СЕТ СН'!$I$23</f>
        <v>1676.2648966700001</v>
      </c>
      <c r="P134" s="36">
        <f>SUMIFS(СВЦЭМ!$D$39:$D$782,СВЦЭМ!$A$39:$A$782,$A134,СВЦЭМ!$B$39:$B$782,P$119)+'СЕТ СН'!$I$11+СВЦЭМ!$D$10+'СЕТ СН'!$I$6-'СЕТ СН'!$I$23</f>
        <v>1690.8645729300001</v>
      </c>
      <c r="Q134" s="36">
        <f>SUMIFS(СВЦЭМ!$D$39:$D$782,СВЦЭМ!$A$39:$A$782,$A134,СВЦЭМ!$B$39:$B$782,Q$119)+'СЕТ СН'!$I$11+СВЦЭМ!$D$10+'СЕТ СН'!$I$6-'СЕТ СН'!$I$23</f>
        <v>1676.8257811999999</v>
      </c>
      <c r="R134" s="36">
        <f>SUMIFS(СВЦЭМ!$D$39:$D$782,СВЦЭМ!$A$39:$A$782,$A134,СВЦЭМ!$B$39:$B$782,R$119)+'СЕТ СН'!$I$11+СВЦЭМ!$D$10+'СЕТ СН'!$I$6-'СЕТ СН'!$I$23</f>
        <v>1632.2221233099999</v>
      </c>
      <c r="S134" s="36">
        <f>SUMIFS(СВЦЭМ!$D$39:$D$782,СВЦЭМ!$A$39:$A$782,$A134,СВЦЭМ!$B$39:$B$782,S$119)+'СЕТ СН'!$I$11+СВЦЭМ!$D$10+'СЕТ СН'!$I$6-'СЕТ СН'!$I$23</f>
        <v>1594.9610901999999</v>
      </c>
      <c r="T134" s="36">
        <f>SUMIFS(СВЦЭМ!$D$39:$D$782,СВЦЭМ!$A$39:$A$782,$A134,СВЦЭМ!$B$39:$B$782,T$119)+'СЕТ СН'!$I$11+СВЦЭМ!$D$10+'СЕТ СН'!$I$6-'СЕТ СН'!$I$23</f>
        <v>1558.12677433</v>
      </c>
      <c r="U134" s="36">
        <f>SUMIFS(СВЦЭМ!$D$39:$D$782,СВЦЭМ!$A$39:$A$782,$A134,СВЦЭМ!$B$39:$B$782,U$119)+'СЕТ СН'!$I$11+СВЦЭМ!$D$10+'СЕТ СН'!$I$6-'СЕТ СН'!$I$23</f>
        <v>1544.40514725</v>
      </c>
      <c r="V134" s="36">
        <f>SUMIFS(СВЦЭМ!$D$39:$D$782,СВЦЭМ!$A$39:$A$782,$A134,СВЦЭМ!$B$39:$B$782,V$119)+'СЕТ СН'!$I$11+СВЦЭМ!$D$10+'СЕТ СН'!$I$6-'СЕТ СН'!$I$23</f>
        <v>1560.47960053</v>
      </c>
      <c r="W134" s="36">
        <f>SUMIFS(СВЦЭМ!$D$39:$D$782,СВЦЭМ!$A$39:$A$782,$A134,СВЦЭМ!$B$39:$B$782,W$119)+'СЕТ СН'!$I$11+СВЦЭМ!$D$10+'СЕТ СН'!$I$6-'СЕТ СН'!$I$23</f>
        <v>1578.4509159900001</v>
      </c>
      <c r="X134" s="36">
        <f>SUMIFS(СВЦЭМ!$D$39:$D$782,СВЦЭМ!$A$39:$A$782,$A134,СВЦЭМ!$B$39:$B$782,X$119)+'СЕТ СН'!$I$11+СВЦЭМ!$D$10+'СЕТ СН'!$I$6-'СЕТ СН'!$I$23</f>
        <v>1603.4726874400001</v>
      </c>
      <c r="Y134" s="36">
        <f>SUMIFS(СВЦЭМ!$D$39:$D$782,СВЦЭМ!$A$39:$A$782,$A134,СВЦЭМ!$B$39:$B$782,Y$119)+'СЕТ СН'!$I$11+СВЦЭМ!$D$10+'СЕТ СН'!$I$6-'СЕТ СН'!$I$23</f>
        <v>1631.1100209900001</v>
      </c>
    </row>
    <row r="135" spans="1:25" ht="15.75" x14ac:dyDescent="0.2">
      <c r="A135" s="35">
        <f t="shared" si="3"/>
        <v>44636</v>
      </c>
      <c r="B135" s="36">
        <f>SUMIFS(СВЦЭМ!$D$39:$D$782,СВЦЭМ!$A$39:$A$782,$A135,СВЦЭМ!$B$39:$B$782,B$119)+'СЕТ СН'!$I$11+СВЦЭМ!$D$10+'СЕТ СН'!$I$6-'СЕТ СН'!$I$23</f>
        <v>1635.4615902400001</v>
      </c>
      <c r="C135" s="36">
        <f>SUMIFS(СВЦЭМ!$D$39:$D$782,СВЦЭМ!$A$39:$A$782,$A135,СВЦЭМ!$B$39:$B$782,C$119)+'СЕТ СН'!$I$11+СВЦЭМ!$D$10+'СЕТ СН'!$I$6-'СЕТ СН'!$I$23</f>
        <v>1695.5799245200001</v>
      </c>
      <c r="D135" s="36">
        <f>SUMIFS(СВЦЭМ!$D$39:$D$782,СВЦЭМ!$A$39:$A$782,$A135,СВЦЭМ!$B$39:$B$782,D$119)+'СЕТ СН'!$I$11+СВЦЭМ!$D$10+'СЕТ СН'!$I$6-'СЕТ СН'!$I$23</f>
        <v>1765.9603745700001</v>
      </c>
      <c r="E135" s="36">
        <f>SUMIFS(СВЦЭМ!$D$39:$D$782,СВЦЭМ!$A$39:$A$782,$A135,СВЦЭМ!$B$39:$B$782,E$119)+'СЕТ СН'!$I$11+СВЦЭМ!$D$10+'СЕТ СН'!$I$6-'СЕТ СН'!$I$23</f>
        <v>1780.7106660500001</v>
      </c>
      <c r="F135" s="36">
        <f>SUMIFS(СВЦЭМ!$D$39:$D$782,СВЦЭМ!$A$39:$A$782,$A135,СВЦЭМ!$B$39:$B$782,F$119)+'СЕТ СН'!$I$11+СВЦЭМ!$D$10+'СЕТ СН'!$I$6-'СЕТ СН'!$I$23</f>
        <v>1783.91117822</v>
      </c>
      <c r="G135" s="36">
        <f>SUMIFS(СВЦЭМ!$D$39:$D$782,СВЦЭМ!$A$39:$A$782,$A135,СВЦЭМ!$B$39:$B$782,G$119)+'СЕТ СН'!$I$11+СВЦЭМ!$D$10+'СЕТ СН'!$I$6-'СЕТ СН'!$I$23</f>
        <v>1756.01393953</v>
      </c>
      <c r="H135" s="36">
        <f>SUMIFS(СВЦЭМ!$D$39:$D$782,СВЦЭМ!$A$39:$A$782,$A135,СВЦЭМ!$B$39:$B$782,H$119)+'СЕТ СН'!$I$11+СВЦЭМ!$D$10+'СЕТ СН'!$I$6-'СЕТ СН'!$I$23</f>
        <v>1684.0665426400001</v>
      </c>
      <c r="I135" s="36">
        <f>SUMIFS(СВЦЭМ!$D$39:$D$782,СВЦЭМ!$A$39:$A$782,$A135,СВЦЭМ!$B$39:$B$782,I$119)+'СЕТ СН'!$I$11+СВЦЭМ!$D$10+'СЕТ СН'!$I$6-'СЕТ СН'!$I$23</f>
        <v>1621.0971757699999</v>
      </c>
      <c r="J135" s="36">
        <f>SUMIFS(СВЦЭМ!$D$39:$D$782,СВЦЭМ!$A$39:$A$782,$A135,СВЦЭМ!$B$39:$B$782,J$119)+'СЕТ СН'!$I$11+СВЦЭМ!$D$10+'СЕТ СН'!$I$6-'СЕТ СН'!$I$23</f>
        <v>1589.6506434400001</v>
      </c>
      <c r="K135" s="36">
        <f>SUMIFS(СВЦЭМ!$D$39:$D$782,СВЦЭМ!$A$39:$A$782,$A135,СВЦЭМ!$B$39:$B$782,K$119)+'СЕТ СН'!$I$11+СВЦЭМ!$D$10+'СЕТ СН'!$I$6-'СЕТ СН'!$I$23</f>
        <v>1584.6446807100001</v>
      </c>
      <c r="L135" s="36">
        <f>SUMIFS(СВЦЭМ!$D$39:$D$782,СВЦЭМ!$A$39:$A$782,$A135,СВЦЭМ!$B$39:$B$782,L$119)+'СЕТ СН'!$I$11+СВЦЭМ!$D$10+'СЕТ СН'!$I$6-'СЕТ СН'!$I$23</f>
        <v>1587.97744988</v>
      </c>
      <c r="M135" s="36">
        <f>SUMIFS(СВЦЭМ!$D$39:$D$782,СВЦЭМ!$A$39:$A$782,$A135,СВЦЭМ!$B$39:$B$782,M$119)+'СЕТ СН'!$I$11+СВЦЭМ!$D$10+'СЕТ СН'!$I$6-'СЕТ СН'!$I$23</f>
        <v>1634.68408355</v>
      </c>
      <c r="N135" s="36">
        <f>SUMIFS(СВЦЭМ!$D$39:$D$782,СВЦЭМ!$A$39:$A$782,$A135,СВЦЭМ!$B$39:$B$782,N$119)+'СЕТ СН'!$I$11+СВЦЭМ!$D$10+'СЕТ СН'!$I$6-'СЕТ СН'!$I$23</f>
        <v>1656.73310423</v>
      </c>
      <c r="O135" s="36">
        <f>SUMIFS(СВЦЭМ!$D$39:$D$782,СВЦЭМ!$A$39:$A$782,$A135,СВЦЭМ!$B$39:$B$782,O$119)+'СЕТ СН'!$I$11+СВЦЭМ!$D$10+'СЕТ СН'!$I$6-'СЕТ СН'!$I$23</f>
        <v>1700.23865557</v>
      </c>
      <c r="P135" s="36">
        <f>SUMIFS(СВЦЭМ!$D$39:$D$782,СВЦЭМ!$A$39:$A$782,$A135,СВЦЭМ!$B$39:$B$782,P$119)+'СЕТ СН'!$I$11+СВЦЭМ!$D$10+'СЕТ СН'!$I$6-'СЕТ СН'!$I$23</f>
        <v>1710.43338963</v>
      </c>
      <c r="Q135" s="36">
        <f>SUMIFS(СВЦЭМ!$D$39:$D$782,СВЦЭМ!$A$39:$A$782,$A135,СВЦЭМ!$B$39:$B$782,Q$119)+'СЕТ СН'!$I$11+СВЦЭМ!$D$10+'СЕТ СН'!$I$6-'СЕТ СН'!$I$23</f>
        <v>1679.0774328800001</v>
      </c>
      <c r="R135" s="36">
        <f>SUMIFS(СВЦЭМ!$D$39:$D$782,СВЦЭМ!$A$39:$A$782,$A135,СВЦЭМ!$B$39:$B$782,R$119)+'СЕТ СН'!$I$11+СВЦЭМ!$D$10+'СЕТ СН'!$I$6-'СЕТ СН'!$I$23</f>
        <v>1656.66593794</v>
      </c>
      <c r="S135" s="36">
        <f>SUMIFS(СВЦЭМ!$D$39:$D$782,СВЦЭМ!$A$39:$A$782,$A135,СВЦЭМ!$B$39:$B$782,S$119)+'СЕТ СН'!$I$11+СВЦЭМ!$D$10+'СЕТ СН'!$I$6-'СЕТ СН'!$I$23</f>
        <v>1612.89653991</v>
      </c>
      <c r="T135" s="36">
        <f>SUMIFS(СВЦЭМ!$D$39:$D$782,СВЦЭМ!$A$39:$A$782,$A135,СВЦЭМ!$B$39:$B$782,T$119)+'СЕТ СН'!$I$11+СВЦЭМ!$D$10+'СЕТ СН'!$I$6-'СЕТ СН'!$I$23</f>
        <v>1585.4584982900001</v>
      </c>
      <c r="U135" s="36">
        <f>SUMIFS(СВЦЭМ!$D$39:$D$782,СВЦЭМ!$A$39:$A$782,$A135,СВЦЭМ!$B$39:$B$782,U$119)+'СЕТ СН'!$I$11+СВЦЭМ!$D$10+'СЕТ СН'!$I$6-'СЕТ СН'!$I$23</f>
        <v>1560.1419961500001</v>
      </c>
      <c r="V135" s="36">
        <f>SUMIFS(СВЦЭМ!$D$39:$D$782,СВЦЭМ!$A$39:$A$782,$A135,СВЦЭМ!$B$39:$B$782,V$119)+'СЕТ СН'!$I$11+СВЦЭМ!$D$10+'СЕТ СН'!$I$6-'СЕТ СН'!$I$23</f>
        <v>1577.1778596700001</v>
      </c>
      <c r="W135" s="36">
        <f>SUMIFS(СВЦЭМ!$D$39:$D$782,СВЦЭМ!$A$39:$A$782,$A135,СВЦЭМ!$B$39:$B$782,W$119)+'СЕТ СН'!$I$11+СВЦЭМ!$D$10+'СЕТ СН'!$I$6-'СЕТ СН'!$I$23</f>
        <v>1610.4539436800001</v>
      </c>
      <c r="X135" s="36">
        <f>SUMIFS(СВЦЭМ!$D$39:$D$782,СВЦЭМ!$A$39:$A$782,$A135,СВЦЭМ!$B$39:$B$782,X$119)+'СЕТ СН'!$I$11+СВЦЭМ!$D$10+'СЕТ СН'!$I$6-'СЕТ СН'!$I$23</f>
        <v>1634.66187423</v>
      </c>
      <c r="Y135" s="36">
        <f>SUMIFS(СВЦЭМ!$D$39:$D$782,СВЦЭМ!$A$39:$A$782,$A135,СВЦЭМ!$B$39:$B$782,Y$119)+'СЕТ СН'!$I$11+СВЦЭМ!$D$10+'СЕТ СН'!$I$6-'СЕТ СН'!$I$23</f>
        <v>1651.0301281</v>
      </c>
    </row>
    <row r="136" spans="1:25" ht="15.75" x14ac:dyDescent="0.2">
      <c r="A136" s="35">
        <f t="shared" si="3"/>
        <v>44637</v>
      </c>
      <c r="B136" s="36">
        <f>SUMIFS(СВЦЭМ!$D$39:$D$782,СВЦЭМ!$A$39:$A$782,$A136,СВЦЭМ!$B$39:$B$782,B$119)+'СЕТ СН'!$I$11+СВЦЭМ!$D$10+'СЕТ СН'!$I$6-'СЕТ СН'!$I$23</f>
        <v>1669.97244492</v>
      </c>
      <c r="C136" s="36">
        <f>SUMIFS(СВЦЭМ!$D$39:$D$782,СВЦЭМ!$A$39:$A$782,$A136,СВЦЭМ!$B$39:$B$782,C$119)+'СЕТ СН'!$I$11+СВЦЭМ!$D$10+'СЕТ СН'!$I$6-'СЕТ СН'!$I$23</f>
        <v>1731.0734237900001</v>
      </c>
      <c r="D136" s="36">
        <f>SUMIFS(СВЦЭМ!$D$39:$D$782,СВЦЭМ!$A$39:$A$782,$A136,СВЦЭМ!$B$39:$B$782,D$119)+'СЕТ СН'!$I$11+СВЦЭМ!$D$10+'СЕТ СН'!$I$6-'СЕТ СН'!$I$23</f>
        <v>1792.8054305999999</v>
      </c>
      <c r="E136" s="36">
        <f>SUMIFS(СВЦЭМ!$D$39:$D$782,СВЦЭМ!$A$39:$A$782,$A136,СВЦЭМ!$B$39:$B$782,E$119)+'СЕТ СН'!$I$11+СВЦЭМ!$D$10+'СЕТ СН'!$I$6-'СЕТ СН'!$I$23</f>
        <v>1815.5437522699999</v>
      </c>
      <c r="F136" s="36">
        <f>SUMIFS(СВЦЭМ!$D$39:$D$782,СВЦЭМ!$A$39:$A$782,$A136,СВЦЭМ!$B$39:$B$782,F$119)+'СЕТ СН'!$I$11+СВЦЭМ!$D$10+'СЕТ СН'!$I$6-'СЕТ СН'!$I$23</f>
        <v>1811.3093732699999</v>
      </c>
      <c r="G136" s="36">
        <f>SUMIFS(СВЦЭМ!$D$39:$D$782,СВЦЭМ!$A$39:$A$782,$A136,СВЦЭМ!$B$39:$B$782,G$119)+'СЕТ СН'!$I$11+СВЦЭМ!$D$10+'СЕТ СН'!$I$6-'СЕТ СН'!$I$23</f>
        <v>1791.9905018100001</v>
      </c>
      <c r="H136" s="36">
        <f>SUMIFS(СВЦЭМ!$D$39:$D$782,СВЦЭМ!$A$39:$A$782,$A136,СВЦЭМ!$B$39:$B$782,H$119)+'СЕТ СН'!$I$11+СВЦЭМ!$D$10+'СЕТ СН'!$I$6-'СЕТ СН'!$I$23</f>
        <v>1714.7414389400001</v>
      </c>
      <c r="I136" s="36">
        <f>SUMIFS(СВЦЭМ!$D$39:$D$782,СВЦЭМ!$A$39:$A$782,$A136,СВЦЭМ!$B$39:$B$782,I$119)+'СЕТ СН'!$I$11+СВЦЭМ!$D$10+'СЕТ СН'!$I$6-'СЕТ СН'!$I$23</f>
        <v>1622.2221437999999</v>
      </c>
      <c r="J136" s="36">
        <f>SUMIFS(СВЦЭМ!$D$39:$D$782,СВЦЭМ!$A$39:$A$782,$A136,СВЦЭМ!$B$39:$B$782,J$119)+'СЕТ СН'!$I$11+СВЦЭМ!$D$10+'СЕТ СН'!$I$6-'СЕТ СН'!$I$23</f>
        <v>1578.5511289399999</v>
      </c>
      <c r="K136" s="36">
        <f>SUMIFS(СВЦЭМ!$D$39:$D$782,СВЦЭМ!$A$39:$A$782,$A136,СВЦЭМ!$B$39:$B$782,K$119)+'СЕТ СН'!$I$11+СВЦЭМ!$D$10+'СЕТ СН'!$I$6-'СЕТ СН'!$I$23</f>
        <v>1577.7489225300001</v>
      </c>
      <c r="L136" s="36">
        <f>SUMIFS(СВЦЭМ!$D$39:$D$782,СВЦЭМ!$A$39:$A$782,$A136,СВЦЭМ!$B$39:$B$782,L$119)+'СЕТ СН'!$I$11+СВЦЭМ!$D$10+'СЕТ СН'!$I$6-'СЕТ СН'!$I$23</f>
        <v>1579.8188695700001</v>
      </c>
      <c r="M136" s="36">
        <f>SUMIFS(СВЦЭМ!$D$39:$D$782,СВЦЭМ!$A$39:$A$782,$A136,СВЦЭМ!$B$39:$B$782,M$119)+'СЕТ СН'!$I$11+СВЦЭМ!$D$10+'СЕТ СН'!$I$6-'СЕТ СН'!$I$23</f>
        <v>1633.4138411900001</v>
      </c>
      <c r="N136" s="36">
        <f>SUMIFS(СВЦЭМ!$D$39:$D$782,СВЦЭМ!$A$39:$A$782,$A136,СВЦЭМ!$B$39:$B$782,N$119)+'СЕТ СН'!$I$11+СВЦЭМ!$D$10+'СЕТ СН'!$I$6-'СЕТ СН'!$I$23</f>
        <v>1669.76413884</v>
      </c>
      <c r="O136" s="36">
        <f>SUMIFS(СВЦЭМ!$D$39:$D$782,СВЦЭМ!$A$39:$A$782,$A136,СВЦЭМ!$B$39:$B$782,O$119)+'СЕТ СН'!$I$11+СВЦЭМ!$D$10+'СЕТ СН'!$I$6-'СЕТ СН'!$I$23</f>
        <v>1699.3005309800001</v>
      </c>
      <c r="P136" s="36">
        <f>SUMIFS(СВЦЭМ!$D$39:$D$782,СВЦЭМ!$A$39:$A$782,$A136,СВЦЭМ!$B$39:$B$782,P$119)+'СЕТ СН'!$I$11+СВЦЭМ!$D$10+'СЕТ СН'!$I$6-'СЕТ СН'!$I$23</f>
        <v>1722.44080392</v>
      </c>
      <c r="Q136" s="36">
        <f>SUMIFS(СВЦЭМ!$D$39:$D$782,СВЦЭМ!$A$39:$A$782,$A136,СВЦЭМ!$B$39:$B$782,Q$119)+'СЕТ СН'!$I$11+СВЦЭМ!$D$10+'СЕТ СН'!$I$6-'СЕТ СН'!$I$23</f>
        <v>1704.4040213999999</v>
      </c>
      <c r="R136" s="36">
        <f>SUMIFS(СВЦЭМ!$D$39:$D$782,СВЦЭМ!$A$39:$A$782,$A136,СВЦЭМ!$B$39:$B$782,R$119)+'СЕТ СН'!$I$11+СВЦЭМ!$D$10+'СЕТ СН'!$I$6-'СЕТ СН'!$I$23</f>
        <v>1669.4538316600001</v>
      </c>
      <c r="S136" s="36">
        <f>SUMIFS(СВЦЭМ!$D$39:$D$782,СВЦЭМ!$A$39:$A$782,$A136,СВЦЭМ!$B$39:$B$782,S$119)+'СЕТ СН'!$I$11+СВЦЭМ!$D$10+'СЕТ СН'!$I$6-'СЕТ СН'!$I$23</f>
        <v>1622.17706608</v>
      </c>
      <c r="T136" s="36">
        <f>SUMIFS(СВЦЭМ!$D$39:$D$782,СВЦЭМ!$A$39:$A$782,$A136,СВЦЭМ!$B$39:$B$782,T$119)+'СЕТ СН'!$I$11+СВЦЭМ!$D$10+'СЕТ СН'!$I$6-'СЕТ СН'!$I$23</f>
        <v>1588.6127859000001</v>
      </c>
      <c r="U136" s="36">
        <f>SUMIFS(СВЦЭМ!$D$39:$D$782,СВЦЭМ!$A$39:$A$782,$A136,СВЦЭМ!$B$39:$B$782,U$119)+'СЕТ СН'!$I$11+СВЦЭМ!$D$10+'СЕТ СН'!$I$6-'СЕТ СН'!$I$23</f>
        <v>1562.1141594199999</v>
      </c>
      <c r="V136" s="36">
        <f>SUMIFS(СВЦЭМ!$D$39:$D$782,СВЦЭМ!$A$39:$A$782,$A136,СВЦЭМ!$B$39:$B$782,V$119)+'СЕТ СН'!$I$11+СВЦЭМ!$D$10+'СЕТ СН'!$I$6-'СЕТ СН'!$I$23</f>
        <v>1596.5634362000001</v>
      </c>
      <c r="W136" s="36">
        <f>SUMIFS(СВЦЭМ!$D$39:$D$782,СВЦЭМ!$A$39:$A$782,$A136,СВЦЭМ!$B$39:$B$782,W$119)+'СЕТ СН'!$I$11+СВЦЭМ!$D$10+'СЕТ СН'!$I$6-'СЕТ СН'!$I$23</f>
        <v>1588.2208742400001</v>
      </c>
      <c r="X136" s="36">
        <f>SUMIFS(СВЦЭМ!$D$39:$D$782,СВЦЭМ!$A$39:$A$782,$A136,СВЦЭМ!$B$39:$B$782,X$119)+'СЕТ СН'!$I$11+СВЦЭМ!$D$10+'СЕТ СН'!$I$6-'СЕТ СН'!$I$23</f>
        <v>1586.94566338</v>
      </c>
      <c r="Y136" s="36">
        <f>SUMIFS(СВЦЭМ!$D$39:$D$782,СВЦЭМ!$A$39:$A$782,$A136,СВЦЭМ!$B$39:$B$782,Y$119)+'СЕТ СН'!$I$11+СВЦЭМ!$D$10+'СЕТ СН'!$I$6-'СЕТ СН'!$I$23</f>
        <v>1610.10456303</v>
      </c>
    </row>
    <row r="137" spans="1:25" ht="15.75" x14ac:dyDescent="0.2">
      <c r="A137" s="35">
        <f t="shared" si="3"/>
        <v>44638</v>
      </c>
      <c r="B137" s="36">
        <f>SUMIFS(СВЦЭМ!$D$39:$D$782,СВЦЭМ!$A$39:$A$782,$A137,СВЦЭМ!$B$39:$B$782,B$119)+'СЕТ СН'!$I$11+СВЦЭМ!$D$10+'СЕТ СН'!$I$6-'СЕТ СН'!$I$23</f>
        <v>1574.3405969600001</v>
      </c>
      <c r="C137" s="36">
        <f>SUMIFS(СВЦЭМ!$D$39:$D$782,СВЦЭМ!$A$39:$A$782,$A137,СВЦЭМ!$B$39:$B$782,C$119)+'СЕТ СН'!$I$11+СВЦЭМ!$D$10+'СЕТ СН'!$I$6-'СЕТ СН'!$I$23</f>
        <v>1593.7481910700001</v>
      </c>
      <c r="D137" s="36">
        <f>SUMIFS(СВЦЭМ!$D$39:$D$782,СВЦЭМ!$A$39:$A$782,$A137,СВЦЭМ!$B$39:$B$782,D$119)+'СЕТ СН'!$I$11+СВЦЭМ!$D$10+'СЕТ СН'!$I$6-'СЕТ СН'!$I$23</f>
        <v>1687.3657055599999</v>
      </c>
      <c r="E137" s="36">
        <f>SUMIFS(СВЦЭМ!$D$39:$D$782,СВЦЭМ!$A$39:$A$782,$A137,СВЦЭМ!$B$39:$B$782,E$119)+'СЕТ СН'!$I$11+СВЦЭМ!$D$10+'СЕТ СН'!$I$6-'СЕТ СН'!$I$23</f>
        <v>1714.83836428</v>
      </c>
      <c r="F137" s="36">
        <f>SUMIFS(СВЦЭМ!$D$39:$D$782,СВЦЭМ!$A$39:$A$782,$A137,СВЦЭМ!$B$39:$B$782,F$119)+'СЕТ СН'!$I$11+СВЦЭМ!$D$10+'СЕТ СН'!$I$6-'СЕТ СН'!$I$23</f>
        <v>1738.4054559799999</v>
      </c>
      <c r="G137" s="36">
        <f>SUMIFS(СВЦЭМ!$D$39:$D$782,СВЦЭМ!$A$39:$A$782,$A137,СВЦЭМ!$B$39:$B$782,G$119)+'СЕТ СН'!$I$11+СВЦЭМ!$D$10+'СЕТ СН'!$I$6-'СЕТ СН'!$I$23</f>
        <v>1716.7801072899999</v>
      </c>
      <c r="H137" s="36">
        <f>SUMIFS(СВЦЭМ!$D$39:$D$782,СВЦЭМ!$A$39:$A$782,$A137,СВЦЭМ!$B$39:$B$782,H$119)+'СЕТ СН'!$I$11+СВЦЭМ!$D$10+'СЕТ СН'!$I$6-'СЕТ СН'!$I$23</f>
        <v>1659.66794802</v>
      </c>
      <c r="I137" s="36">
        <f>SUMIFS(СВЦЭМ!$D$39:$D$782,СВЦЭМ!$A$39:$A$782,$A137,СВЦЭМ!$B$39:$B$782,I$119)+'СЕТ СН'!$I$11+СВЦЭМ!$D$10+'СЕТ СН'!$I$6-'СЕТ СН'!$I$23</f>
        <v>1593.1784903600001</v>
      </c>
      <c r="J137" s="36">
        <f>SUMIFS(СВЦЭМ!$D$39:$D$782,СВЦЭМ!$A$39:$A$782,$A137,СВЦЭМ!$B$39:$B$782,J$119)+'СЕТ СН'!$I$11+СВЦЭМ!$D$10+'СЕТ СН'!$I$6-'СЕТ СН'!$I$23</f>
        <v>1563.94396717</v>
      </c>
      <c r="K137" s="36">
        <f>SUMIFS(СВЦЭМ!$D$39:$D$782,СВЦЭМ!$A$39:$A$782,$A137,СВЦЭМ!$B$39:$B$782,K$119)+'СЕТ СН'!$I$11+СВЦЭМ!$D$10+'СЕТ СН'!$I$6-'СЕТ СН'!$I$23</f>
        <v>1564.2556456</v>
      </c>
      <c r="L137" s="36">
        <f>SUMIFS(СВЦЭМ!$D$39:$D$782,СВЦЭМ!$A$39:$A$782,$A137,СВЦЭМ!$B$39:$B$782,L$119)+'СЕТ СН'!$I$11+СВЦЭМ!$D$10+'СЕТ СН'!$I$6-'СЕТ СН'!$I$23</f>
        <v>1569.1818521</v>
      </c>
      <c r="M137" s="36">
        <f>SUMIFS(СВЦЭМ!$D$39:$D$782,СВЦЭМ!$A$39:$A$782,$A137,СВЦЭМ!$B$39:$B$782,M$119)+'СЕТ СН'!$I$11+СВЦЭМ!$D$10+'СЕТ СН'!$I$6-'СЕТ СН'!$I$23</f>
        <v>1596.85644727</v>
      </c>
      <c r="N137" s="36">
        <f>SUMIFS(СВЦЭМ!$D$39:$D$782,СВЦЭМ!$A$39:$A$782,$A137,СВЦЭМ!$B$39:$B$782,N$119)+'СЕТ СН'!$I$11+СВЦЭМ!$D$10+'СЕТ СН'!$I$6-'СЕТ СН'!$I$23</f>
        <v>1648.3304315099999</v>
      </c>
      <c r="O137" s="36">
        <f>SUMIFS(СВЦЭМ!$D$39:$D$782,СВЦЭМ!$A$39:$A$782,$A137,СВЦЭМ!$B$39:$B$782,O$119)+'СЕТ СН'!$I$11+СВЦЭМ!$D$10+'СЕТ СН'!$I$6-'СЕТ СН'!$I$23</f>
        <v>1676.10476503</v>
      </c>
      <c r="P137" s="36">
        <f>SUMIFS(СВЦЭМ!$D$39:$D$782,СВЦЭМ!$A$39:$A$782,$A137,СВЦЭМ!$B$39:$B$782,P$119)+'СЕТ СН'!$I$11+СВЦЭМ!$D$10+'СЕТ СН'!$I$6-'СЕТ СН'!$I$23</f>
        <v>1708.96097818</v>
      </c>
      <c r="Q137" s="36">
        <f>SUMIFS(СВЦЭМ!$D$39:$D$782,СВЦЭМ!$A$39:$A$782,$A137,СВЦЭМ!$B$39:$B$782,Q$119)+'СЕТ СН'!$I$11+СВЦЭМ!$D$10+'СЕТ СН'!$I$6-'СЕТ СН'!$I$23</f>
        <v>1691.65617572</v>
      </c>
      <c r="R137" s="36">
        <f>SUMIFS(СВЦЭМ!$D$39:$D$782,СВЦЭМ!$A$39:$A$782,$A137,СВЦЭМ!$B$39:$B$782,R$119)+'СЕТ СН'!$I$11+СВЦЭМ!$D$10+'СЕТ СН'!$I$6-'СЕТ СН'!$I$23</f>
        <v>1646.6010972900001</v>
      </c>
      <c r="S137" s="36">
        <f>SUMIFS(СВЦЭМ!$D$39:$D$782,СВЦЭМ!$A$39:$A$782,$A137,СВЦЭМ!$B$39:$B$782,S$119)+'СЕТ СН'!$I$11+СВЦЭМ!$D$10+'СЕТ СН'!$I$6-'СЕТ СН'!$I$23</f>
        <v>1610.3949847000001</v>
      </c>
      <c r="T137" s="36">
        <f>SUMIFS(СВЦЭМ!$D$39:$D$782,СВЦЭМ!$A$39:$A$782,$A137,СВЦЭМ!$B$39:$B$782,T$119)+'СЕТ СН'!$I$11+СВЦЭМ!$D$10+'СЕТ СН'!$I$6-'СЕТ СН'!$I$23</f>
        <v>1568.7793712</v>
      </c>
      <c r="U137" s="36">
        <f>SUMIFS(СВЦЭМ!$D$39:$D$782,СВЦЭМ!$A$39:$A$782,$A137,СВЦЭМ!$B$39:$B$782,U$119)+'СЕТ СН'!$I$11+СВЦЭМ!$D$10+'СЕТ СН'!$I$6-'СЕТ СН'!$I$23</f>
        <v>1541.81752452</v>
      </c>
      <c r="V137" s="36">
        <f>SUMIFS(СВЦЭМ!$D$39:$D$782,СВЦЭМ!$A$39:$A$782,$A137,СВЦЭМ!$B$39:$B$782,V$119)+'СЕТ СН'!$I$11+СВЦЭМ!$D$10+'СЕТ СН'!$I$6-'СЕТ СН'!$I$23</f>
        <v>1565.01546822</v>
      </c>
      <c r="W137" s="36">
        <f>SUMIFS(СВЦЭМ!$D$39:$D$782,СВЦЭМ!$A$39:$A$782,$A137,СВЦЭМ!$B$39:$B$782,W$119)+'СЕТ СН'!$I$11+СВЦЭМ!$D$10+'СЕТ СН'!$I$6-'СЕТ СН'!$I$23</f>
        <v>1583.63873177</v>
      </c>
      <c r="X137" s="36">
        <f>SUMIFS(СВЦЭМ!$D$39:$D$782,СВЦЭМ!$A$39:$A$782,$A137,СВЦЭМ!$B$39:$B$782,X$119)+'СЕТ СН'!$I$11+СВЦЭМ!$D$10+'СЕТ СН'!$I$6-'СЕТ СН'!$I$23</f>
        <v>1602.5401903899999</v>
      </c>
      <c r="Y137" s="36">
        <f>SUMIFS(СВЦЭМ!$D$39:$D$782,СВЦЭМ!$A$39:$A$782,$A137,СВЦЭМ!$B$39:$B$782,Y$119)+'СЕТ СН'!$I$11+СВЦЭМ!$D$10+'СЕТ СН'!$I$6-'СЕТ СН'!$I$23</f>
        <v>1615.3846844500001</v>
      </c>
    </row>
    <row r="138" spans="1:25" ht="15.75" x14ac:dyDescent="0.2">
      <c r="A138" s="35">
        <f t="shared" si="3"/>
        <v>44639</v>
      </c>
      <c r="B138" s="36">
        <f>SUMIFS(СВЦЭМ!$D$39:$D$782,СВЦЭМ!$A$39:$A$782,$A138,СВЦЭМ!$B$39:$B$782,B$119)+'СЕТ СН'!$I$11+СВЦЭМ!$D$10+'СЕТ СН'!$I$6-'СЕТ СН'!$I$23</f>
        <v>1623.3469769600001</v>
      </c>
      <c r="C138" s="36">
        <f>SUMIFS(СВЦЭМ!$D$39:$D$782,СВЦЭМ!$A$39:$A$782,$A138,СВЦЭМ!$B$39:$B$782,C$119)+'СЕТ СН'!$I$11+СВЦЭМ!$D$10+'СЕТ СН'!$I$6-'СЕТ СН'!$I$23</f>
        <v>1601.3164692099999</v>
      </c>
      <c r="D138" s="36">
        <f>SUMIFS(СВЦЭМ!$D$39:$D$782,СВЦЭМ!$A$39:$A$782,$A138,СВЦЭМ!$B$39:$B$782,D$119)+'СЕТ СН'!$I$11+СВЦЭМ!$D$10+'СЕТ СН'!$I$6-'СЕТ СН'!$I$23</f>
        <v>1701.34880901</v>
      </c>
      <c r="E138" s="36">
        <f>SUMIFS(СВЦЭМ!$D$39:$D$782,СВЦЭМ!$A$39:$A$782,$A138,СВЦЭМ!$B$39:$B$782,E$119)+'СЕТ СН'!$I$11+СВЦЭМ!$D$10+'СЕТ СН'!$I$6-'СЕТ СН'!$I$23</f>
        <v>1719.06318878</v>
      </c>
      <c r="F138" s="36">
        <f>SUMIFS(СВЦЭМ!$D$39:$D$782,СВЦЭМ!$A$39:$A$782,$A138,СВЦЭМ!$B$39:$B$782,F$119)+'СЕТ СН'!$I$11+СВЦЭМ!$D$10+'СЕТ СН'!$I$6-'СЕТ СН'!$I$23</f>
        <v>1712.83707998</v>
      </c>
      <c r="G138" s="36">
        <f>SUMIFS(СВЦЭМ!$D$39:$D$782,СВЦЭМ!$A$39:$A$782,$A138,СВЦЭМ!$B$39:$B$782,G$119)+'СЕТ СН'!$I$11+СВЦЭМ!$D$10+'СЕТ СН'!$I$6-'СЕТ СН'!$I$23</f>
        <v>1667.7716662600001</v>
      </c>
      <c r="H138" s="36">
        <f>SUMIFS(СВЦЭМ!$D$39:$D$782,СВЦЭМ!$A$39:$A$782,$A138,СВЦЭМ!$B$39:$B$782,H$119)+'СЕТ СН'!$I$11+СВЦЭМ!$D$10+'СЕТ СН'!$I$6-'СЕТ СН'!$I$23</f>
        <v>1619.8155476100001</v>
      </c>
      <c r="I138" s="36">
        <f>SUMIFS(СВЦЭМ!$D$39:$D$782,СВЦЭМ!$A$39:$A$782,$A138,СВЦЭМ!$B$39:$B$782,I$119)+'СЕТ СН'!$I$11+СВЦЭМ!$D$10+'СЕТ СН'!$I$6-'СЕТ СН'!$I$23</f>
        <v>1545.4786251200001</v>
      </c>
      <c r="J138" s="36">
        <f>SUMIFS(СВЦЭМ!$D$39:$D$782,СВЦЭМ!$A$39:$A$782,$A138,СВЦЭМ!$B$39:$B$782,J$119)+'СЕТ СН'!$I$11+СВЦЭМ!$D$10+'СЕТ СН'!$I$6-'СЕТ СН'!$I$23</f>
        <v>1480.32237764</v>
      </c>
      <c r="K138" s="36">
        <f>SUMIFS(СВЦЭМ!$D$39:$D$782,СВЦЭМ!$A$39:$A$782,$A138,СВЦЭМ!$B$39:$B$782,K$119)+'СЕТ СН'!$I$11+СВЦЭМ!$D$10+'СЕТ СН'!$I$6-'СЕТ СН'!$I$23</f>
        <v>1495.0325842299999</v>
      </c>
      <c r="L138" s="36">
        <f>SUMIFS(СВЦЭМ!$D$39:$D$782,СВЦЭМ!$A$39:$A$782,$A138,СВЦЭМ!$B$39:$B$782,L$119)+'СЕТ СН'!$I$11+СВЦЭМ!$D$10+'СЕТ СН'!$I$6-'СЕТ СН'!$I$23</f>
        <v>1500.4455691799999</v>
      </c>
      <c r="M138" s="36">
        <f>SUMIFS(СВЦЭМ!$D$39:$D$782,СВЦЭМ!$A$39:$A$782,$A138,СВЦЭМ!$B$39:$B$782,M$119)+'СЕТ СН'!$I$11+СВЦЭМ!$D$10+'СЕТ СН'!$I$6-'СЕТ СН'!$I$23</f>
        <v>1547.13833434</v>
      </c>
      <c r="N138" s="36">
        <f>SUMIFS(СВЦЭМ!$D$39:$D$782,СВЦЭМ!$A$39:$A$782,$A138,СВЦЭМ!$B$39:$B$782,N$119)+'СЕТ СН'!$I$11+СВЦЭМ!$D$10+'СЕТ СН'!$I$6-'СЕТ СН'!$I$23</f>
        <v>1604.64239331</v>
      </c>
      <c r="O138" s="36">
        <f>SUMIFS(СВЦЭМ!$D$39:$D$782,СВЦЭМ!$A$39:$A$782,$A138,СВЦЭМ!$B$39:$B$782,O$119)+'СЕТ СН'!$I$11+СВЦЭМ!$D$10+'СЕТ СН'!$I$6-'СЕТ СН'!$I$23</f>
        <v>1664.8991363800001</v>
      </c>
      <c r="P138" s="36">
        <f>SUMIFS(СВЦЭМ!$D$39:$D$782,СВЦЭМ!$A$39:$A$782,$A138,СВЦЭМ!$B$39:$B$782,P$119)+'СЕТ СН'!$I$11+СВЦЭМ!$D$10+'СЕТ СН'!$I$6-'СЕТ СН'!$I$23</f>
        <v>1688.4987744800001</v>
      </c>
      <c r="Q138" s="36">
        <f>SUMIFS(СВЦЭМ!$D$39:$D$782,СВЦЭМ!$A$39:$A$782,$A138,СВЦЭМ!$B$39:$B$782,Q$119)+'СЕТ СН'!$I$11+СВЦЭМ!$D$10+'СЕТ СН'!$I$6-'СЕТ СН'!$I$23</f>
        <v>1663.6145978100001</v>
      </c>
      <c r="R138" s="36">
        <f>SUMIFS(СВЦЭМ!$D$39:$D$782,СВЦЭМ!$A$39:$A$782,$A138,СВЦЭМ!$B$39:$B$782,R$119)+'СЕТ СН'!$I$11+СВЦЭМ!$D$10+'СЕТ СН'!$I$6-'СЕТ СН'!$I$23</f>
        <v>1601.3177182500001</v>
      </c>
      <c r="S138" s="36">
        <f>SUMIFS(СВЦЭМ!$D$39:$D$782,СВЦЭМ!$A$39:$A$782,$A138,СВЦЭМ!$B$39:$B$782,S$119)+'СЕТ СН'!$I$11+СВЦЭМ!$D$10+'СЕТ СН'!$I$6-'СЕТ СН'!$I$23</f>
        <v>1554.61178264</v>
      </c>
      <c r="T138" s="36">
        <f>SUMIFS(СВЦЭМ!$D$39:$D$782,СВЦЭМ!$A$39:$A$782,$A138,СВЦЭМ!$B$39:$B$782,T$119)+'СЕТ СН'!$I$11+СВЦЭМ!$D$10+'СЕТ СН'!$I$6-'СЕТ СН'!$I$23</f>
        <v>1511.5383708499999</v>
      </c>
      <c r="U138" s="36">
        <f>SUMIFS(СВЦЭМ!$D$39:$D$782,СВЦЭМ!$A$39:$A$782,$A138,СВЦЭМ!$B$39:$B$782,U$119)+'СЕТ СН'!$I$11+СВЦЭМ!$D$10+'СЕТ СН'!$I$6-'СЕТ СН'!$I$23</f>
        <v>1485.07083627</v>
      </c>
      <c r="V138" s="36">
        <f>SUMIFS(СВЦЭМ!$D$39:$D$782,СВЦЭМ!$A$39:$A$782,$A138,СВЦЭМ!$B$39:$B$782,V$119)+'СЕТ СН'!$I$11+СВЦЭМ!$D$10+'СЕТ СН'!$I$6-'СЕТ СН'!$I$23</f>
        <v>1500.9015785199999</v>
      </c>
      <c r="W138" s="36">
        <f>SUMIFS(СВЦЭМ!$D$39:$D$782,СВЦЭМ!$A$39:$A$782,$A138,СВЦЭМ!$B$39:$B$782,W$119)+'СЕТ СН'!$I$11+СВЦЭМ!$D$10+'СЕТ СН'!$I$6-'СЕТ СН'!$I$23</f>
        <v>1523.0701699000001</v>
      </c>
      <c r="X138" s="36">
        <f>SUMIFS(СВЦЭМ!$D$39:$D$782,СВЦЭМ!$A$39:$A$782,$A138,СВЦЭМ!$B$39:$B$782,X$119)+'СЕТ СН'!$I$11+СВЦЭМ!$D$10+'СЕТ СН'!$I$6-'СЕТ СН'!$I$23</f>
        <v>1537.7549720900001</v>
      </c>
      <c r="Y138" s="36">
        <f>SUMIFS(СВЦЭМ!$D$39:$D$782,СВЦЭМ!$A$39:$A$782,$A138,СВЦЭМ!$B$39:$B$782,Y$119)+'СЕТ СН'!$I$11+СВЦЭМ!$D$10+'СЕТ СН'!$I$6-'СЕТ СН'!$I$23</f>
        <v>1573.9489019499999</v>
      </c>
    </row>
    <row r="139" spans="1:25" ht="15.75" x14ac:dyDescent="0.2">
      <c r="A139" s="35">
        <f t="shared" si="3"/>
        <v>44640</v>
      </c>
      <c r="B139" s="36">
        <f>SUMIFS(СВЦЭМ!$D$39:$D$782,СВЦЭМ!$A$39:$A$782,$A139,СВЦЭМ!$B$39:$B$782,B$119)+'СЕТ СН'!$I$11+СВЦЭМ!$D$10+'СЕТ СН'!$I$6-'СЕТ СН'!$I$23</f>
        <v>1588.54975988</v>
      </c>
      <c r="C139" s="36">
        <f>SUMIFS(СВЦЭМ!$D$39:$D$782,СВЦЭМ!$A$39:$A$782,$A139,СВЦЭМ!$B$39:$B$782,C$119)+'СЕТ СН'!$I$11+СВЦЭМ!$D$10+'СЕТ СН'!$I$6-'СЕТ СН'!$I$23</f>
        <v>1625.1634283400001</v>
      </c>
      <c r="D139" s="36">
        <f>SUMIFS(СВЦЭМ!$D$39:$D$782,СВЦЭМ!$A$39:$A$782,$A139,СВЦЭМ!$B$39:$B$782,D$119)+'СЕТ СН'!$I$11+СВЦЭМ!$D$10+'СЕТ СН'!$I$6-'СЕТ СН'!$I$23</f>
        <v>1705.2228796300001</v>
      </c>
      <c r="E139" s="36">
        <f>SUMIFS(СВЦЭМ!$D$39:$D$782,СВЦЭМ!$A$39:$A$782,$A139,СВЦЭМ!$B$39:$B$782,E$119)+'СЕТ СН'!$I$11+СВЦЭМ!$D$10+'СЕТ СН'!$I$6-'СЕТ СН'!$I$23</f>
        <v>1754.6901778599999</v>
      </c>
      <c r="F139" s="36">
        <f>SUMIFS(СВЦЭМ!$D$39:$D$782,СВЦЭМ!$A$39:$A$782,$A139,СВЦЭМ!$B$39:$B$782,F$119)+'СЕТ СН'!$I$11+СВЦЭМ!$D$10+'СЕТ СН'!$I$6-'СЕТ СН'!$I$23</f>
        <v>1752.9103741599999</v>
      </c>
      <c r="G139" s="36">
        <f>SUMIFS(СВЦЭМ!$D$39:$D$782,СВЦЭМ!$A$39:$A$782,$A139,СВЦЭМ!$B$39:$B$782,G$119)+'СЕТ СН'!$I$11+СВЦЭМ!$D$10+'СЕТ СН'!$I$6-'СЕТ СН'!$I$23</f>
        <v>1719.7975152399999</v>
      </c>
      <c r="H139" s="36">
        <f>SUMIFS(СВЦЭМ!$D$39:$D$782,СВЦЭМ!$A$39:$A$782,$A139,СВЦЭМ!$B$39:$B$782,H$119)+'СЕТ СН'!$I$11+СВЦЭМ!$D$10+'СЕТ СН'!$I$6-'СЕТ СН'!$I$23</f>
        <v>1663.59268413</v>
      </c>
      <c r="I139" s="36">
        <f>SUMIFS(СВЦЭМ!$D$39:$D$782,СВЦЭМ!$A$39:$A$782,$A139,СВЦЭМ!$B$39:$B$782,I$119)+'СЕТ СН'!$I$11+СВЦЭМ!$D$10+'СЕТ СН'!$I$6-'СЕТ СН'!$I$23</f>
        <v>1570.9522098</v>
      </c>
      <c r="J139" s="36">
        <f>SUMIFS(СВЦЭМ!$D$39:$D$782,СВЦЭМ!$A$39:$A$782,$A139,СВЦЭМ!$B$39:$B$782,J$119)+'СЕТ СН'!$I$11+СВЦЭМ!$D$10+'СЕТ СН'!$I$6-'СЕТ СН'!$I$23</f>
        <v>1523.33328622</v>
      </c>
      <c r="K139" s="36">
        <f>SUMIFS(СВЦЭМ!$D$39:$D$782,СВЦЭМ!$A$39:$A$782,$A139,СВЦЭМ!$B$39:$B$782,K$119)+'СЕТ СН'!$I$11+СВЦЭМ!$D$10+'СЕТ СН'!$I$6-'СЕТ СН'!$I$23</f>
        <v>1507.5413546899999</v>
      </c>
      <c r="L139" s="36">
        <f>SUMIFS(СВЦЭМ!$D$39:$D$782,СВЦЭМ!$A$39:$A$782,$A139,СВЦЭМ!$B$39:$B$782,L$119)+'СЕТ СН'!$I$11+СВЦЭМ!$D$10+'СЕТ СН'!$I$6-'СЕТ СН'!$I$23</f>
        <v>1499.6873841199999</v>
      </c>
      <c r="M139" s="36">
        <f>SUMIFS(СВЦЭМ!$D$39:$D$782,СВЦЭМ!$A$39:$A$782,$A139,СВЦЭМ!$B$39:$B$782,M$119)+'СЕТ СН'!$I$11+СВЦЭМ!$D$10+'СЕТ СН'!$I$6-'СЕТ СН'!$I$23</f>
        <v>1547.74397301</v>
      </c>
      <c r="N139" s="36">
        <f>SUMIFS(СВЦЭМ!$D$39:$D$782,СВЦЭМ!$A$39:$A$782,$A139,СВЦЭМ!$B$39:$B$782,N$119)+'СЕТ СН'!$I$11+СВЦЭМ!$D$10+'СЕТ СН'!$I$6-'СЕТ СН'!$I$23</f>
        <v>1619.13797759</v>
      </c>
      <c r="O139" s="36">
        <f>SUMIFS(СВЦЭМ!$D$39:$D$782,СВЦЭМ!$A$39:$A$782,$A139,СВЦЭМ!$B$39:$B$782,O$119)+'СЕТ СН'!$I$11+СВЦЭМ!$D$10+'СЕТ СН'!$I$6-'СЕТ СН'!$I$23</f>
        <v>1684.50258751</v>
      </c>
      <c r="P139" s="36">
        <f>SUMIFS(СВЦЭМ!$D$39:$D$782,СВЦЭМ!$A$39:$A$782,$A139,СВЦЭМ!$B$39:$B$782,P$119)+'СЕТ СН'!$I$11+СВЦЭМ!$D$10+'СЕТ СН'!$I$6-'СЕТ СН'!$I$23</f>
        <v>1700.4645720999999</v>
      </c>
      <c r="Q139" s="36">
        <f>SUMIFS(СВЦЭМ!$D$39:$D$782,СВЦЭМ!$A$39:$A$782,$A139,СВЦЭМ!$B$39:$B$782,Q$119)+'СЕТ СН'!$I$11+СВЦЭМ!$D$10+'СЕТ СН'!$I$6-'СЕТ СН'!$I$23</f>
        <v>1680.2507285300001</v>
      </c>
      <c r="R139" s="36">
        <f>SUMIFS(СВЦЭМ!$D$39:$D$782,СВЦЭМ!$A$39:$A$782,$A139,СВЦЭМ!$B$39:$B$782,R$119)+'СЕТ СН'!$I$11+СВЦЭМ!$D$10+'СЕТ СН'!$I$6-'СЕТ СН'!$I$23</f>
        <v>1609.1008494099999</v>
      </c>
      <c r="S139" s="36">
        <f>SUMIFS(СВЦЭМ!$D$39:$D$782,СВЦЭМ!$A$39:$A$782,$A139,СВЦЭМ!$B$39:$B$782,S$119)+'СЕТ СН'!$I$11+СВЦЭМ!$D$10+'СЕТ СН'!$I$6-'СЕТ СН'!$I$23</f>
        <v>1543.35037242</v>
      </c>
      <c r="T139" s="36">
        <f>SUMIFS(СВЦЭМ!$D$39:$D$782,СВЦЭМ!$A$39:$A$782,$A139,СВЦЭМ!$B$39:$B$782,T$119)+'СЕТ СН'!$I$11+СВЦЭМ!$D$10+'СЕТ СН'!$I$6-'СЕТ СН'!$I$23</f>
        <v>1496.31423565</v>
      </c>
      <c r="U139" s="36">
        <f>SUMIFS(СВЦЭМ!$D$39:$D$782,СВЦЭМ!$A$39:$A$782,$A139,СВЦЭМ!$B$39:$B$782,U$119)+'СЕТ СН'!$I$11+СВЦЭМ!$D$10+'СЕТ СН'!$I$6-'СЕТ СН'!$I$23</f>
        <v>1461.7872722</v>
      </c>
      <c r="V139" s="36">
        <f>SUMIFS(СВЦЭМ!$D$39:$D$782,СВЦЭМ!$A$39:$A$782,$A139,СВЦЭМ!$B$39:$B$782,V$119)+'СЕТ СН'!$I$11+СВЦЭМ!$D$10+'СЕТ СН'!$I$6-'СЕТ СН'!$I$23</f>
        <v>1474.4651950100001</v>
      </c>
      <c r="W139" s="36">
        <f>SUMIFS(СВЦЭМ!$D$39:$D$782,СВЦЭМ!$A$39:$A$782,$A139,СВЦЭМ!$B$39:$B$782,W$119)+'СЕТ СН'!$I$11+СВЦЭМ!$D$10+'СЕТ СН'!$I$6-'СЕТ СН'!$I$23</f>
        <v>1497.44840262</v>
      </c>
      <c r="X139" s="36">
        <f>SUMIFS(СВЦЭМ!$D$39:$D$782,СВЦЭМ!$A$39:$A$782,$A139,СВЦЭМ!$B$39:$B$782,X$119)+'СЕТ СН'!$I$11+СВЦЭМ!$D$10+'СЕТ СН'!$I$6-'СЕТ СН'!$I$23</f>
        <v>1521.7753973700001</v>
      </c>
      <c r="Y139" s="36">
        <f>SUMIFS(СВЦЭМ!$D$39:$D$782,СВЦЭМ!$A$39:$A$782,$A139,СВЦЭМ!$B$39:$B$782,Y$119)+'СЕТ СН'!$I$11+СВЦЭМ!$D$10+'СЕТ СН'!$I$6-'СЕТ СН'!$I$23</f>
        <v>1569.0184341900001</v>
      </c>
    </row>
    <row r="140" spans="1:25" ht="15.75" x14ac:dyDescent="0.2">
      <c r="A140" s="35">
        <f t="shared" si="3"/>
        <v>44641</v>
      </c>
      <c r="B140" s="36">
        <f>SUMIFS(СВЦЭМ!$D$39:$D$782,СВЦЭМ!$A$39:$A$782,$A140,СВЦЭМ!$B$39:$B$782,B$119)+'СЕТ СН'!$I$11+СВЦЭМ!$D$10+'СЕТ СН'!$I$6-'СЕТ СН'!$I$23</f>
        <v>1570.7107438800001</v>
      </c>
      <c r="C140" s="36">
        <f>SUMIFS(СВЦЭМ!$D$39:$D$782,СВЦЭМ!$A$39:$A$782,$A140,СВЦЭМ!$B$39:$B$782,C$119)+'СЕТ СН'!$I$11+СВЦЭМ!$D$10+'СЕТ СН'!$I$6-'СЕТ СН'!$I$23</f>
        <v>1623.3169268199999</v>
      </c>
      <c r="D140" s="36">
        <f>SUMIFS(СВЦЭМ!$D$39:$D$782,СВЦЭМ!$A$39:$A$782,$A140,СВЦЭМ!$B$39:$B$782,D$119)+'СЕТ СН'!$I$11+СВЦЭМ!$D$10+'СЕТ СН'!$I$6-'СЕТ СН'!$I$23</f>
        <v>1713.7597212999999</v>
      </c>
      <c r="E140" s="36">
        <f>SUMIFS(СВЦЭМ!$D$39:$D$782,СВЦЭМ!$A$39:$A$782,$A140,СВЦЭМ!$B$39:$B$782,E$119)+'СЕТ СН'!$I$11+СВЦЭМ!$D$10+'СЕТ СН'!$I$6-'СЕТ СН'!$I$23</f>
        <v>1757.9848966300001</v>
      </c>
      <c r="F140" s="36">
        <f>SUMIFS(СВЦЭМ!$D$39:$D$782,СВЦЭМ!$A$39:$A$782,$A140,СВЦЭМ!$B$39:$B$782,F$119)+'СЕТ СН'!$I$11+СВЦЭМ!$D$10+'СЕТ СН'!$I$6-'СЕТ СН'!$I$23</f>
        <v>1752.7811472599999</v>
      </c>
      <c r="G140" s="36">
        <f>SUMIFS(СВЦЭМ!$D$39:$D$782,СВЦЭМ!$A$39:$A$782,$A140,СВЦЭМ!$B$39:$B$782,G$119)+'СЕТ СН'!$I$11+СВЦЭМ!$D$10+'СЕТ СН'!$I$6-'СЕТ СН'!$I$23</f>
        <v>1739.39388558</v>
      </c>
      <c r="H140" s="36">
        <f>SUMIFS(СВЦЭМ!$D$39:$D$782,СВЦЭМ!$A$39:$A$782,$A140,СВЦЭМ!$B$39:$B$782,H$119)+'СЕТ СН'!$I$11+СВЦЭМ!$D$10+'СЕТ СН'!$I$6-'СЕТ СН'!$I$23</f>
        <v>1696.35665402</v>
      </c>
      <c r="I140" s="36">
        <f>SUMIFS(СВЦЭМ!$D$39:$D$782,СВЦЭМ!$A$39:$A$782,$A140,СВЦЭМ!$B$39:$B$782,I$119)+'СЕТ СН'!$I$11+СВЦЭМ!$D$10+'СЕТ СН'!$I$6-'СЕТ СН'!$I$23</f>
        <v>1606.42732486</v>
      </c>
      <c r="J140" s="36">
        <f>SUMIFS(СВЦЭМ!$D$39:$D$782,СВЦЭМ!$A$39:$A$782,$A140,СВЦЭМ!$B$39:$B$782,J$119)+'СЕТ СН'!$I$11+СВЦЭМ!$D$10+'СЕТ СН'!$I$6-'СЕТ СН'!$I$23</f>
        <v>1591.41830828</v>
      </c>
      <c r="K140" s="36">
        <f>SUMIFS(СВЦЭМ!$D$39:$D$782,СВЦЭМ!$A$39:$A$782,$A140,СВЦЭМ!$B$39:$B$782,K$119)+'СЕТ СН'!$I$11+СВЦЭМ!$D$10+'СЕТ СН'!$I$6-'СЕТ СН'!$I$23</f>
        <v>1587.6944482700001</v>
      </c>
      <c r="L140" s="36">
        <f>SUMIFS(СВЦЭМ!$D$39:$D$782,СВЦЭМ!$A$39:$A$782,$A140,СВЦЭМ!$B$39:$B$782,L$119)+'СЕТ СН'!$I$11+СВЦЭМ!$D$10+'СЕТ СН'!$I$6-'СЕТ СН'!$I$23</f>
        <v>1603.3492851799999</v>
      </c>
      <c r="M140" s="36">
        <f>SUMIFS(СВЦЭМ!$D$39:$D$782,СВЦЭМ!$A$39:$A$782,$A140,СВЦЭМ!$B$39:$B$782,M$119)+'СЕТ СН'!$I$11+СВЦЭМ!$D$10+'СЕТ СН'!$I$6-'СЕТ СН'!$I$23</f>
        <v>1631.4112939300001</v>
      </c>
      <c r="N140" s="36">
        <f>SUMIFS(СВЦЭМ!$D$39:$D$782,СВЦЭМ!$A$39:$A$782,$A140,СВЦЭМ!$B$39:$B$782,N$119)+'СЕТ СН'!$I$11+СВЦЭМ!$D$10+'СЕТ СН'!$I$6-'СЕТ СН'!$I$23</f>
        <v>1698.17530814</v>
      </c>
      <c r="O140" s="36">
        <f>SUMIFS(СВЦЭМ!$D$39:$D$782,СВЦЭМ!$A$39:$A$782,$A140,СВЦЭМ!$B$39:$B$782,O$119)+'СЕТ СН'!$I$11+СВЦЭМ!$D$10+'СЕТ СН'!$I$6-'СЕТ СН'!$I$23</f>
        <v>1746.4543116899999</v>
      </c>
      <c r="P140" s="36">
        <f>SUMIFS(СВЦЭМ!$D$39:$D$782,СВЦЭМ!$A$39:$A$782,$A140,СВЦЭМ!$B$39:$B$782,P$119)+'СЕТ СН'!$I$11+СВЦЭМ!$D$10+'СЕТ СН'!$I$6-'СЕТ СН'!$I$23</f>
        <v>1757.0309892600001</v>
      </c>
      <c r="Q140" s="36">
        <f>SUMIFS(СВЦЭМ!$D$39:$D$782,СВЦЭМ!$A$39:$A$782,$A140,СВЦЭМ!$B$39:$B$782,Q$119)+'СЕТ СН'!$I$11+СВЦЭМ!$D$10+'СЕТ СН'!$I$6-'СЕТ СН'!$I$23</f>
        <v>1707.34324333</v>
      </c>
      <c r="R140" s="36">
        <f>SUMIFS(СВЦЭМ!$D$39:$D$782,СВЦЭМ!$A$39:$A$782,$A140,СВЦЭМ!$B$39:$B$782,R$119)+'СЕТ СН'!$I$11+СВЦЭМ!$D$10+'СЕТ СН'!$I$6-'СЕТ СН'!$I$23</f>
        <v>1600.2313652600001</v>
      </c>
      <c r="S140" s="36">
        <f>SUMIFS(СВЦЭМ!$D$39:$D$782,СВЦЭМ!$A$39:$A$782,$A140,СВЦЭМ!$B$39:$B$782,S$119)+'СЕТ СН'!$I$11+СВЦЭМ!$D$10+'СЕТ СН'!$I$6-'СЕТ СН'!$I$23</f>
        <v>1522.4728469199999</v>
      </c>
      <c r="T140" s="36">
        <f>SUMIFS(СВЦЭМ!$D$39:$D$782,СВЦЭМ!$A$39:$A$782,$A140,СВЦЭМ!$B$39:$B$782,T$119)+'СЕТ СН'!$I$11+СВЦЭМ!$D$10+'СЕТ СН'!$I$6-'СЕТ СН'!$I$23</f>
        <v>1464.9232322600001</v>
      </c>
      <c r="U140" s="36">
        <f>SUMIFS(СВЦЭМ!$D$39:$D$782,СВЦЭМ!$A$39:$A$782,$A140,СВЦЭМ!$B$39:$B$782,U$119)+'СЕТ СН'!$I$11+СВЦЭМ!$D$10+'СЕТ СН'!$I$6-'СЕТ СН'!$I$23</f>
        <v>1496.6192925599998</v>
      </c>
      <c r="V140" s="36">
        <f>SUMIFS(СВЦЭМ!$D$39:$D$782,СВЦЭМ!$A$39:$A$782,$A140,СВЦЭМ!$B$39:$B$782,V$119)+'СЕТ СН'!$I$11+СВЦЭМ!$D$10+'СЕТ СН'!$I$6-'СЕТ СН'!$I$23</f>
        <v>1595.56561846</v>
      </c>
      <c r="W140" s="36">
        <f>SUMIFS(СВЦЭМ!$D$39:$D$782,СВЦЭМ!$A$39:$A$782,$A140,СВЦЭМ!$B$39:$B$782,W$119)+'СЕТ СН'!$I$11+СВЦЭМ!$D$10+'СЕТ СН'!$I$6-'СЕТ СН'!$I$23</f>
        <v>1616.73342953</v>
      </c>
      <c r="X140" s="36">
        <f>SUMIFS(СВЦЭМ!$D$39:$D$782,СВЦЭМ!$A$39:$A$782,$A140,СВЦЭМ!$B$39:$B$782,X$119)+'СЕТ СН'!$I$11+СВЦЭМ!$D$10+'СЕТ СН'!$I$6-'СЕТ СН'!$I$23</f>
        <v>1635.3723936700001</v>
      </c>
      <c r="Y140" s="36">
        <f>SUMIFS(СВЦЭМ!$D$39:$D$782,СВЦЭМ!$A$39:$A$782,$A140,СВЦЭМ!$B$39:$B$782,Y$119)+'СЕТ СН'!$I$11+СВЦЭМ!$D$10+'СЕТ СН'!$I$6-'СЕТ СН'!$I$23</f>
        <v>1655.1036592299999</v>
      </c>
    </row>
    <row r="141" spans="1:25" ht="15.75" x14ac:dyDescent="0.2">
      <c r="A141" s="35">
        <f t="shared" si="3"/>
        <v>44642</v>
      </c>
      <c r="B141" s="36">
        <f>SUMIFS(СВЦЭМ!$D$39:$D$782,СВЦЭМ!$A$39:$A$782,$A141,СВЦЭМ!$B$39:$B$782,B$119)+'СЕТ СН'!$I$11+СВЦЭМ!$D$10+'СЕТ СН'!$I$6-'СЕТ СН'!$I$23</f>
        <v>1691.1529834400001</v>
      </c>
      <c r="C141" s="36">
        <f>SUMIFS(СВЦЭМ!$D$39:$D$782,СВЦЭМ!$A$39:$A$782,$A141,СВЦЭМ!$B$39:$B$782,C$119)+'СЕТ СН'!$I$11+СВЦЭМ!$D$10+'СЕТ СН'!$I$6-'СЕТ СН'!$I$23</f>
        <v>1722.60816271</v>
      </c>
      <c r="D141" s="36">
        <f>SUMIFS(СВЦЭМ!$D$39:$D$782,СВЦЭМ!$A$39:$A$782,$A141,СВЦЭМ!$B$39:$B$782,D$119)+'СЕТ СН'!$I$11+СВЦЭМ!$D$10+'СЕТ СН'!$I$6-'СЕТ СН'!$I$23</f>
        <v>1784.49083333</v>
      </c>
      <c r="E141" s="36">
        <f>SUMIFS(СВЦЭМ!$D$39:$D$782,СВЦЭМ!$A$39:$A$782,$A141,СВЦЭМ!$B$39:$B$782,E$119)+'СЕТ СН'!$I$11+СВЦЭМ!$D$10+'СЕТ СН'!$I$6-'СЕТ СН'!$I$23</f>
        <v>1822.7133704</v>
      </c>
      <c r="F141" s="36">
        <f>SUMIFS(СВЦЭМ!$D$39:$D$782,СВЦЭМ!$A$39:$A$782,$A141,СВЦЭМ!$B$39:$B$782,F$119)+'СЕТ СН'!$I$11+СВЦЭМ!$D$10+'СЕТ СН'!$I$6-'СЕТ СН'!$I$23</f>
        <v>1806.3973960999999</v>
      </c>
      <c r="G141" s="36">
        <f>SUMIFS(СВЦЭМ!$D$39:$D$782,СВЦЭМ!$A$39:$A$782,$A141,СВЦЭМ!$B$39:$B$782,G$119)+'СЕТ СН'!$I$11+СВЦЭМ!$D$10+'СЕТ СН'!$I$6-'СЕТ СН'!$I$23</f>
        <v>1791.7682782100001</v>
      </c>
      <c r="H141" s="36">
        <f>SUMIFS(СВЦЭМ!$D$39:$D$782,СВЦЭМ!$A$39:$A$782,$A141,СВЦЭМ!$B$39:$B$782,H$119)+'СЕТ СН'!$I$11+СВЦЭМ!$D$10+'СЕТ СН'!$I$6-'СЕТ СН'!$I$23</f>
        <v>1727.1599220600001</v>
      </c>
      <c r="I141" s="36">
        <f>SUMIFS(СВЦЭМ!$D$39:$D$782,СВЦЭМ!$A$39:$A$782,$A141,СВЦЭМ!$B$39:$B$782,I$119)+'СЕТ СН'!$I$11+СВЦЭМ!$D$10+'СЕТ СН'!$I$6-'СЕТ СН'!$I$23</f>
        <v>1639.3132351900001</v>
      </c>
      <c r="J141" s="36">
        <f>SUMIFS(СВЦЭМ!$D$39:$D$782,СВЦЭМ!$A$39:$A$782,$A141,СВЦЭМ!$B$39:$B$782,J$119)+'СЕТ СН'!$I$11+СВЦЭМ!$D$10+'СЕТ СН'!$I$6-'СЕТ СН'!$I$23</f>
        <v>1608.3616015699999</v>
      </c>
      <c r="K141" s="36">
        <f>SUMIFS(СВЦЭМ!$D$39:$D$782,СВЦЭМ!$A$39:$A$782,$A141,СВЦЭМ!$B$39:$B$782,K$119)+'СЕТ СН'!$I$11+СВЦЭМ!$D$10+'СЕТ СН'!$I$6-'СЕТ СН'!$I$23</f>
        <v>1618.5561314300001</v>
      </c>
      <c r="L141" s="36">
        <f>SUMIFS(СВЦЭМ!$D$39:$D$782,СВЦЭМ!$A$39:$A$782,$A141,СВЦЭМ!$B$39:$B$782,L$119)+'СЕТ СН'!$I$11+СВЦЭМ!$D$10+'СЕТ СН'!$I$6-'СЕТ СН'!$I$23</f>
        <v>1617.3722640200001</v>
      </c>
      <c r="M141" s="36">
        <f>SUMIFS(СВЦЭМ!$D$39:$D$782,СВЦЭМ!$A$39:$A$782,$A141,СВЦЭМ!$B$39:$B$782,M$119)+'СЕТ СН'!$I$11+СВЦЭМ!$D$10+'СЕТ СН'!$I$6-'СЕТ СН'!$I$23</f>
        <v>1684.5990823</v>
      </c>
      <c r="N141" s="36">
        <f>SUMIFS(СВЦЭМ!$D$39:$D$782,СВЦЭМ!$A$39:$A$782,$A141,СВЦЭМ!$B$39:$B$782,N$119)+'СЕТ СН'!$I$11+СВЦЭМ!$D$10+'СЕТ СН'!$I$6-'СЕТ СН'!$I$23</f>
        <v>1749.2474457400001</v>
      </c>
      <c r="O141" s="36">
        <f>SUMIFS(СВЦЭМ!$D$39:$D$782,СВЦЭМ!$A$39:$A$782,$A141,СВЦЭМ!$B$39:$B$782,O$119)+'СЕТ СН'!$I$11+СВЦЭМ!$D$10+'СЕТ СН'!$I$6-'СЕТ СН'!$I$23</f>
        <v>1810.70471404</v>
      </c>
      <c r="P141" s="36">
        <f>SUMIFS(СВЦЭМ!$D$39:$D$782,СВЦЭМ!$A$39:$A$782,$A141,СВЦЭМ!$B$39:$B$782,P$119)+'СЕТ СН'!$I$11+СВЦЭМ!$D$10+'СЕТ СН'!$I$6-'СЕТ СН'!$I$23</f>
        <v>1811.64415351</v>
      </c>
      <c r="Q141" s="36">
        <f>SUMIFS(СВЦЭМ!$D$39:$D$782,СВЦЭМ!$A$39:$A$782,$A141,СВЦЭМ!$B$39:$B$782,Q$119)+'СЕТ СН'!$I$11+СВЦЭМ!$D$10+'СЕТ СН'!$I$6-'СЕТ СН'!$I$23</f>
        <v>1777.54328809</v>
      </c>
      <c r="R141" s="36">
        <f>SUMIFS(СВЦЭМ!$D$39:$D$782,СВЦЭМ!$A$39:$A$782,$A141,СВЦЭМ!$B$39:$B$782,R$119)+'СЕТ СН'!$I$11+СВЦЭМ!$D$10+'СЕТ СН'!$I$6-'СЕТ СН'!$I$23</f>
        <v>1665.8263039000001</v>
      </c>
      <c r="S141" s="36">
        <f>SUMIFS(СВЦЭМ!$D$39:$D$782,СВЦЭМ!$A$39:$A$782,$A141,СВЦЭМ!$B$39:$B$782,S$119)+'СЕТ СН'!$I$11+СВЦЭМ!$D$10+'СЕТ СН'!$I$6-'СЕТ СН'!$I$23</f>
        <v>1575.4474412100001</v>
      </c>
      <c r="T141" s="36">
        <f>SUMIFS(СВЦЭМ!$D$39:$D$782,СВЦЭМ!$A$39:$A$782,$A141,СВЦЭМ!$B$39:$B$782,T$119)+'СЕТ СН'!$I$11+СВЦЭМ!$D$10+'СЕТ СН'!$I$6-'СЕТ СН'!$I$23</f>
        <v>1512.2900711</v>
      </c>
      <c r="U141" s="36">
        <f>SUMIFS(СВЦЭМ!$D$39:$D$782,СВЦЭМ!$A$39:$A$782,$A141,СВЦЭМ!$B$39:$B$782,U$119)+'СЕТ СН'!$I$11+СВЦЭМ!$D$10+'СЕТ СН'!$I$6-'СЕТ СН'!$I$23</f>
        <v>1539.3691869200002</v>
      </c>
      <c r="V141" s="36">
        <f>SUMIFS(СВЦЭМ!$D$39:$D$782,СВЦЭМ!$A$39:$A$782,$A141,СВЦЭМ!$B$39:$B$782,V$119)+'СЕТ СН'!$I$11+СВЦЭМ!$D$10+'СЕТ СН'!$I$6-'СЕТ СН'!$I$23</f>
        <v>1644.2661295</v>
      </c>
      <c r="W141" s="36">
        <f>SUMIFS(СВЦЭМ!$D$39:$D$782,СВЦЭМ!$A$39:$A$782,$A141,СВЦЭМ!$B$39:$B$782,W$119)+'СЕТ СН'!$I$11+СВЦЭМ!$D$10+'СЕТ СН'!$I$6-'СЕТ СН'!$I$23</f>
        <v>1657.05136969</v>
      </c>
      <c r="X141" s="36">
        <f>SUMIFS(СВЦЭМ!$D$39:$D$782,СВЦЭМ!$A$39:$A$782,$A141,СВЦЭМ!$B$39:$B$782,X$119)+'СЕТ СН'!$I$11+СВЦЭМ!$D$10+'СЕТ СН'!$I$6-'СЕТ СН'!$I$23</f>
        <v>1670.2508393400001</v>
      </c>
      <c r="Y141" s="36">
        <f>SUMIFS(СВЦЭМ!$D$39:$D$782,СВЦЭМ!$A$39:$A$782,$A141,СВЦЭМ!$B$39:$B$782,Y$119)+'СЕТ СН'!$I$11+СВЦЭМ!$D$10+'СЕТ СН'!$I$6-'СЕТ СН'!$I$23</f>
        <v>1677.5252779499999</v>
      </c>
    </row>
    <row r="142" spans="1:25" ht="15.75" x14ac:dyDescent="0.2">
      <c r="A142" s="35">
        <f t="shared" si="3"/>
        <v>44643</v>
      </c>
      <c r="B142" s="36">
        <f>SUMIFS(СВЦЭМ!$D$39:$D$782,СВЦЭМ!$A$39:$A$782,$A142,СВЦЭМ!$B$39:$B$782,B$119)+'СЕТ СН'!$I$11+СВЦЭМ!$D$10+'СЕТ СН'!$I$6-'СЕТ СН'!$I$23</f>
        <v>1709.6747027900001</v>
      </c>
      <c r="C142" s="36">
        <f>SUMIFS(СВЦЭМ!$D$39:$D$782,СВЦЭМ!$A$39:$A$782,$A142,СВЦЭМ!$B$39:$B$782,C$119)+'СЕТ СН'!$I$11+СВЦЭМ!$D$10+'СЕТ СН'!$I$6-'СЕТ СН'!$I$23</f>
        <v>1735.95734077</v>
      </c>
      <c r="D142" s="36">
        <f>SUMIFS(СВЦЭМ!$D$39:$D$782,СВЦЭМ!$A$39:$A$782,$A142,СВЦЭМ!$B$39:$B$782,D$119)+'СЕТ СН'!$I$11+СВЦЭМ!$D$10+'СЕТ СН'!$I$6-'СЕТ СН'!$I$23</f>
        <v>1794.8004481400001</v>
      </c>
      <c r="E142" s="36">
        <f>SUMIFS(СВЦЭМ!$D$39:$D$782,СВЦЭМ!$A$39:$A$782,$A142,СВЦЭМ!$B$39:$B$782,E$119)+'СЕТ СН'!$I$11+СВЦЭМ!$D$10+'СЕТ СН'!$I$6-'СЕТ СН'!$I$23</f>
        <v>1837.6220573800001</v>
      </c>
      <c r="F142" s="36">
        <f>SUMIFS(СВЦЭМ!$D$39:$D$782,СВЦЭМ!$A$39:$A$782,$A142,СВЦЭМ!$B$39:$B$782,F$119)+'СЕТ СН'!$I$11+СВЦЭМ!$D$10+'СЕТ СН'!$I$6-'СЕТ СН'!$I$23</f>
        <v>1825.05177241</v>
      </c>
      <c r="G142" s="36">
        <f>SUMIFS(СВЦЭМ!$D$39:$D$782,СВЦЭМ!$A$39:$A$782,$A142,СВЦЭМ!$B$39:$B$782,G$119)+'СЕТ СН'!$I$11+СВЦЭМ!$D$10+'СЕТ СН'!$I$6-'СЕТ СН'!$I$23</f>
        <v>1792.4947039599999</v>
      </c>
      <c r="H142" s="36">
        <f>SUMIFS(СВЦЭМ!$D$39:$D$782,СВЦЭМ!$A$39:$A$782,$A142,СВЦЭМ!$B$39:$B$782,H$119)+'СЕТ СН'!$I$11+СВЦЭМ!$D$10+'СЕТ СН'!$I$6-'СЕТ СН'!$I$23</f>
        <v>1728.9250374600001</v>
      </c>
      <c r="I142" s="36">
        <f>SUMIFS(СВЦЭМ!$D$39:$D$782,СВЦЭМ!$A$39:$A$782,$A142,СВЦЭМ!$B$39:$B$782,I$119)+'СЕТ СН'!$I$11+СВЦЭМ!$D$10+'СЕТ СН'!$I$6-'СЕТ СН'!$I$23</f>
        <v>1656.4654488399999</v>
      </c>
      <c r="J142" s="36">
        <f>SUMIFS(СВЦЭМ!$D$39:$D$782,СВЦЭМ!$A$39:$A$782,$A142,СВЦЭМ!$B$39:$B$782,J$119)+'СЕТ СН'!$I$11+СВЦЭМ!$D$10+'СЕТ СН'!$I$6-'СЕТ СН'!$I$23</f>
        <v>1628.62448144</v>
      </c>
      <c r="K142" s="36">
        <f>SUMIFS(СВЦЭМ!$D$39:$D$782,СВЦЭМ!$A$39:$A$782,$A142,СВЦЭМ!$B$39:$B$782,K$119)+'СЕТ СН'!$I$11+СВЦЭМ!$D$10+'СЕТ СН'!$I$6-'СЕТ СН'!$I$23</f>
        <v>1643.1887234200001</v>
      </c>
      <c r="L142" s="36">
        <f>SUMIFS(СВЦЭМ!$D$39:$D$782,СВЦЭМ!$A$39:$A$782,$A142,СВЦЭМ!$B$39:$B$782,L$119)+'СЕТ СН'!$I$11+СВЦЭМ!$D$10+'СЕТ СН'!$I$6-'СЕТ СН'!$I$23</f>
        <v>1679.19750202</v>
      </c>
      <c r="M142" s="36">
        <f>SUMIFS(СВЦЭМ!$D$39:$D$782,СВЦЭМ!$A$39:$A$782,$A142,СВЦЭМ!$B$39:$B$782,M$119)+'СЕТ СН'!$I$11+СВЦЭМ!$D$10+'СЕТ СН'!$I$6-'СЕТ СН'!$I$23</f>
        <v>1706.7899212</v>
      </c>
      <c r="N142" s="36">
        <f>SUMIFS(СВЦЭМ!$D$39:$D$782,СВЦЭМ!$A$39:$A$782,$A142,СВЦЭМ!$B$39:$B$782,N$119)+'СЕТ СН'!$I$11+СВЦЭМ!$D$10+'СЕТ СН'!$I$6-'СЕТ СН'!$I$23</f>
        <v>1742.7837355500001</v>
      </c>
      <c r="O142" s="36">
        <f>SUMIFS(СВЦЭМ!$D$39:$D$782,СВЦЭМ!$A$39:$A$782,$A142,СВЦЭМ!$B$39:$B$782,O$119)+'СЕТ СН'!$I$11+СВЦЭМ!$D$10+'СЕТ СН'!$I$6-'СЕТ СН'!$I$23</f>
        <v>1789.99218236</v>
      </c>
      <c r="P142" s="36">
        <f>SUMIFS(СВЦЭМ!$D$39:$D$782,СВЦЭМ!$A$39:$A$782,$A142,СВЦЭМ!$B$39:$B$782,P$119)+'СЕТ СН'!$I$11+СВЦЭМ!$D$10+'СЕТ СН'!$I$6-'СЕТ СН'!$I$23</f>
        <v>1829.6182769100001</v>
      </c>
      <c r="Q142" s="36">
        <f>SUMIFS(СВЦЭМ!$D$39:$D$782,СВЦЭМ!$A$39:$A$782,$A142,СВЦЭМ!$B$39:$B$782,Q$119)+'СЕТ СН'!$I$11+СВЦЭМ!$D$10+'СЕТ СН'!$I$6-'СЕТ СН'!$I$23</f>
        <v>1805.85475901</v>
      </c>
      <c r="R142" s="36">
        <f>SUMIFS(СВЦЭМ!$D$39:$D$782,СВЦЭМ!$A$39:$A$782,$A142,СВЦЭМ!$B$39:$B$782,R$119)+'СЕТ СН'!$I$11+СВЦЭМ!$D$10+'СЕТ СН'!$I$6-'СЕТ СН'!$I$23</f>
        <v>1735.7691290299999</v>
      </c>
      <c r="S142" s="36">
        <f>SUMIFS(СВЦЭМ!$D$39:$D$782,СВЦЭМ!$A$39:$A$782,$A142,СВЦЭМ!$B$39:$B$782,S$119)+'СЕТ СН'!$I$11+СВЦЭМ!$D$10+'СЕТ СН'!$I$6-'СЕТ СН'!$I$23</f>
        <v>1682.14859133</v>
      </c>
      <c r="T142" s="36">
        <f>SUMIFS(СВЦЭМ!$D$39:$D$782,СВЦЭМ!$A$39:$A$782,$A142,СВЦЭМ!$B$39:$B$782,T$119)+'СЕТ СН'!$I$11+СВЦЭМ!$D$10+'СЕТ СН'!$I$6-'СЕТ СН'!$I$23</f>
        <v>1632.97568559</v>
      </c>
      <c r="U142" s="36">
        <f>SUMIFS(СВЦЭМ!$D$39:$D$782,СВЦЭМ!$A$39:$A$782,$A142,СВЦЭМ!$B$39:$B$782,U$119)+'СЕТ СН'!$I$11+СВЦЭМ!$D$10+'СЕТ СН'!$I$6-'СЕТ СН'!$I$23</f>
        <v>1612.94697165</v>
      </c>
      <c r="V142" s="36">
        <f>SUMIFS(СВЦЭМ!$D$39:$D$782,СВЦЭМ!$A$39:$A$782,$A142,СВЦЭМ!$B$39:$B$782,V$119)+'СЕТ СН'!$I$11+СВЦЭМ!$D$10+'СЕТ СН'!$I$6-'СЕТ СН'!$I$23</f>
        <v>1624.41838553</v>
      </c>
      <c r="W142" s="36">
        <f>SUMIFS(СВЦЭМ!$D$39:$D$782,СВЦЭМ!$A$39:$A$782,$A142,СВЦЭМ!$B$39:$B$782,W$119)+'СЕТ СН'!$I$11+СВЦЭМ!$D$10+'СЕТ СН'!$I$6-'СЕТ СН'!$I$23</f>
        <v>1635.4321537000001</v>
      </c>
      <c r="X142" s="36">
        <f>SUMIFS(СВЦЭМ!$D$39:$D$782,СВЦЭМ!$A$39:$A$782,$A142,СВЦЭМ!$B$39:$B$782,X$119)+'СЕТ СН'!$I$11+СВЦЭМ!$D$10+'СЕТ СН'!$I$6-'СЕТ СН'!$I$23</f>
        <v>1643.9337617200001</v>
      </c>
      <c r="Y142" s="36">
        <f>SUMIFS(СВЦЭМ!$D$39:$D$782,СВЦЭМ!$A$39:$A$782,$A142,СВЦЭМ!$B$39:$B$782,Y$119)+'СЕТ СН'!$I$11+СВЦЭМ!$D$10+'СЕТ СН'!$I$6-'СЕТ СН'!$I$23</f>
        <v>1641.59024707</v>
      </c>
    </row>
    <row r="143" spans="1:25" ht="15.75" x14ac:dyDescent="0.2">
      <c r="A143" s="35">
        <f t="shared" si="3"/>
        <v>44644</v>
      </c>
      <c r="B143" s="36">
        <f>SUMIFS(СВЦЭМ!$D$39:$D$782,СВЦЭМ!$A$39:$A$782,$A143,СВЦЭМ!$B$39:$B$782,B$119)+'СЕТ СН'!$I$11+СВЦЭМ!$D$10+'СЕТ СН'!$I$6-'СЕТ СН'!$I$23</f>
        <v>1716.7256067799999</v>
      </c>
      <c r="C143" s="36">
        <f>SUMIFS(СВЦЭМ!$D$39:$D$782,СВЦЭМ!$A$39:$A$782,$A143,СВЦЭМ!$B$39:$B$782,C$119)+'СЕТ СН'!$I$11+СВЦЭМ!$D$10+'СЕТ СН'!$I$6-'СЕТ СН'!$I$23</f>
        <v>1754.8115792999999</v>
      </c>
      <c r="D143" s="36">
        <f>SUMIFS(СВЦЭМ!$D$39:$D$782,СВЦЭМ!$A$39:$A$782,$A143,СВЦЭМ!$B$39:$B$782,D$119)+'СЕТ СН'!$I$11+СВЦЭМ!$D$10+'СЕТ СН'!$I$6-'СЕТ СН'!$I$23</f>
        <v>1815.88032288</v>
      </c>
      <c r="E143" s="36">
        <f>SUMIFS(СВЦЭМ!$D$39:$D$782,СВЦЭМ!$A$39:$A$782,$A143,СВЦЭМ!$B$39:$B$782,E$119)+'СЕТ СН'!$I$11+СВЦЭМ!$D$10+'СЕТ СН'!$I$6-'СЕТ СН'!$I$23</f>
        <v>1839.40053446</v>
      </c>
      <c r="F143" s="36">
        <f>SUMIFS(СВЦЭМ!$D$39:$D$782,СВЦЭМ!$A$39:$A$782,$A143,СВЦЭМ!$B$39:$B$782,F$119)+'СЕТ СН'!$I$11+СВЦЭМ!$D$10+'СЕТ СН'!$I$6-'СЕТ СН'!$I$23</f>
        <v>1831.5531905099999</v>
      </c>
      <c r="G143" s="36">
        <f>SUMIFS(СВЦЭМ!$D$39:$D$782,СВЦЭМ!$A$39:$A$782,$A143,СВЦЭМ!$B$39:$B$782,G$119)+'СЕТ СН'!$I$11+СВЦЭМ!$D$10+'СЕТ СН'!$I$6-'СЕТ СН'!$I$23</f>
        <v>1810.2337356099999</v>
      </c>
      <c r="H143" s="36">
        <f>SUMIFS(СВЦЭМ!$D$39:$D$782,СВЦЭМ!$A$39:$A$782,$A143,СВЦЭМ!$B$39:$B$782,H$119)+'СЕТ СН'!$I$11+СВЦЭМ!$D$10+'СЕТ СН'!$I$6-'СЕТ СН'!$I$23</f>
        <v>1737.36689774</v>
      </c>
      <c r="I143" s="36">
        <f>SUMIFS(СВЦЭМ!$D$39:$D$782,СВЦЭМ!$A$39:$A$782,$A143,СВЦЭМ!$B$39:$B$782,I$119)+'СЕТ СН'!$I$11+СВЦЭМ!$D$10+'СЕТ СН'!$I$6-'СЕТ СН'!$I$23</f>
        <v>1647.8461150999999</v>
      </c>
      <c r="J143" s="36">
        <f>SUMIFS(СВЦЭМ!$D$39:$D$782,СВЦЭМ!$A$39:$A$782,$A143,СВЦЭМ!$B$39:$B$782,J$119)+'СЕТ СН'!$I$11+СВЦЭМ!$D$10+'СЕТ СН'!$I$6-'СЕТ СН'!$I$23</f>
        <v>1630.8736843700001</v>
      </c>
      <c r="K143" s="36">
        <f>SUMIFS(СВЦЭМ!$D$39:$D$782,СВЦЭМ!$A$39:$A$782,$A143,СВЦЭМ!$B$39:$B$782,K$119)+'СЕТ СН'!$I$11+СВЦЭМ!$D$10+'СЕТ СН'!$I$6-'СЕТ СН'!$I$23</f>
        <v>1639.4394232899999</v>
      </c>
      <c r="L143" s="36">
        <f>SUMIFS(СВЦЭМ!$D$39:$D$782,СВЦЭМ!$A$39:$A$782,$A143,СВЦЭМ!$B$39:$B$782,L$119)+'СЕТ СН'!$I$11+СВЦЭМ!$D$10+'СЕТ СН'!$I$6-'СЕТ СН'!$I$23</f>
        <v>1658.1925674300001</v>
      </c>
      <c r="M143" s="36">
        <f>SUMIFS(СВЦЭМ!$D$39:$D$782,СВЦЭМ!$A$39:$A$782,$A143,СВЦЭМ!$B$39:$B$782,M$119)+'СЕТ СН'!$I$11+СВЦЭМ!$D$10+'СЕТ СН'!$I$6-'СЕТ СН'!$I$23</f>
        <v>1721.71956862</v>
      </c>
      <c r="N143" s="36">
        <f>SUMIFS(СВЦЭМ!$D$39:$D$782,СВЦЭМ!$A$39:$A$782,$A143,СВЦЭМ!$B$39:$B$782,N$119)+'СЕТ СН'!$I$11+СВЦЭМ!$D$10+'СЕТ СН'!$I$6-'СЕТ СН'!$I$23</f>
        <v>1781.04825723</v>
      </c>
      <c r="O143" s="36">
        <f>SUMIFS(СВЦЭМ!$D$39:$D$782,СВЦЭМ!$A$39:$A$782,$A143,СВЦЭМ!$B$39:$B$782,O$119)+'СЕТ СН'!$I$11+СВЦЭМ!$D$10+'СЕТ СН'!$I$6-'СЕТ СН'!$I$23</f>
        <v>1825.83741783</v>
      </c>
      <c r="P143" s="36">
        <f>SUMIFS(СВЦЭМ!$D$39:$D$782,СВЦЭМ!$A$39:$A$782,$A143,СВЦЭМ!$B$39:$B$782,P$119)+'СЕТ СН'!$I$11+СВЦЭМ!$D$10+'СЕТ СН'!$I$6-'СЕТ СН'!$I$23</f>
        <v>1839.6441834</v>
      </c>
      <c r="Q143" s="36">
        <f>SUMIFS(СВЦЭМ!$D$39:$D$782,СВЦЭМ!$A$39:$A$782,$A143,СВЦЭМ!$B$39:$B$782,Q$119)+'СЕТ СН'!$I$11+СВЦЭМ!$D$10+'СЕТ СН'!$I$6-'СЕТ СН'!$I$23</f>
        <v>1813.48068091</v>
      </c>
      <c r="R143" s="36">
        <f>SUMIFS(СВЦЭМ!$D$39:$D$782,СВЦЭМ!$A$39:$A$782,$A143,СВЦЭМ!$B$39:$B$782,R$119)+'СЕТ СН'!$I$11+СВЦЭМ!$D$10+'СЕТ СН'!$I$6-'СЕТ СН'!$I$23</f>
        <v>1734.82341395</v>
      </c>
      <c r="S143" s="36">
        <f>SUMIFS(СВЦЭМ!$D$39:$D$782,СВЦЭМ!$A$39:$A$782,$A143,СВЦЭМ!$B$39:$B$782,S$119)+'СЕТ СН'!$I$11+СВЦЭМ!$D$10+'СЕТ СН'!$I$6-'СЕТ СН'!$I$23</f>
        <v>1702.43036218</v>
      </c>
      <c r="T143" s="36">
        <f>SUMIFS(СВЦЭМ!$D$39:$D$782,СВЦЭМ!$A$39:$A$782,$A143,СВЦЭМ!$B$39:$B$782,T$119)+'СЕТ СН'!$I$11+СВЦЭМ!$D$10+'СЕТ СН'!$I$6-'СЕТ СН'!$I$23</f>
        <v>1651.0330414800001</v>
      </c>
      <c r="U143" s="36">
        <f>SUMIFS(СВЦЭМ!$D$39:$D$782,СВЦЭМ!$A$39:$A$782,$A143,СВЦЭМ!$B$39:$B$782,U$119)+'СЕТ СН'!$I$11+СВЦЭМ!$D$10+'СЕТ СН'!$I$6-'СЕТ СН'!$I$23</f>
        <v>1631.10095155</v>
      </c>
      <c r="V143" s="36">
        <f>SUMIFS(СВЦЭМ!$D$39:$D$782,СВЦЭМ!$A$39:$A$782,$A143,СВЦЭМ!$B$39:$B$782,V$119)+'СЕТ СН'!$I$11+СВЦЭМ!$D$10+'СЕТ СН'!$I$6-'СЕТ СН'!$I$23</f>
        <v>1599.6539063299999</v>
      </c>
      <c r="W143" s="36">
        <f>SUMIFS(СВЦЭМ!$D$39:$D$782,СВЦЭМ!$A$39:$A$782,$A143,СВЦЭМ!$B$39:$B$782,W$119)+'СЕТ СН'!$I$11+СВЦЭМ!$D$10+'СЕТ СН'!$I$6-'СЕТ СН'!$I$23</f>
        <v>1625.54175882</v>
      </c>
      <c r="X143" s="36">
        <f>SUMIFS(СВЦЭМ!$D$39:$D$782,СВЦЭМ!$A$39:$A$782,$A143,СВЦЭМ!$B$39:$B$782,X$119)+'СЕТ СН'!$I$11+СВЦЭМ!$D$10+'СЕТ СН'!$I$6-'СЕТ СН'!$I$23</f>
        <v>1538.99387699</v>
      </c>
      <c r="Y143" s="36">
        <f>SUMIFS(СВЦЭМ!$D$39:$D$782,СВЦЭМ!$A$39:$A$782,$A143,СВЦЭМ!$B$39:$B$782,Y$119)+'СЕТ СН'!$I$11+СВЦЭМ!$D$10+'СЕТ СН'!$I$6-'СЕТ СН'!$I$23</f>
        <v>1492.2782677099999</v>
      </c>
    </row>
    <row r="144" spans="1:25" ht="15.75" x14ac:dyDescent="0.2">
      <c r="A144" s="35">
        <f t="shared" si="3"/>
        <v>44645</v>
      </c>
      <c r="B144" s="36">
        <f>SUMIFS(СВЦЭМ!$D$39:$D$782,СВЦЭМ!$A$39:$A$782,$A144,СВЦЭМ!$B$39:$B$782,B$119)+'СЕТ СН'!$I$11+СВЦЭМ!$D$10+'СЕТ СН'!$I$6-'СЕТ СН'!$I$23</f>
        <v>1552.8409296099999</v>
      </c>
      <c r="C144" s="36">
        <f>SUMIFS(СВЦЭМ!$D$39:$D$782,СВЦЭМ!$A$39:$A$782,$A144,СВЦЭМ!$B$39:$B$782,C$119)+'СЕТ СН'!$I$11+СВЦЭМ!$D$10+'СЕТ СН'!$I$6-'СЕТ СН'!$I$23</f>
        <v>1632.19902308</v>
      </c>
      <c r="D144" s="36">
        <f>SUMIFS(СВЦЭМ!$D$39:$D$782,СВЦЭМ!$A$39:$A$782,$A144,СВЦЭМ!$B$39:$B$782,D$119)+'СЕТ СН'!$I$11+СВЦЭМ!$D$10+'СЕТ СН'!$I$6-'СЕТ СН'!$I$23</f>
        <v>1757.5460184200001</v>
      </c>
      <c r="E144" s="36">
        <f>SUMIFS(СВЦЭМ!$D$39:$D$782,СВЦЭМ!$A$39:$A$782,$A144,СВЦЭМ!$B$39:$B$782,E$119)+'СЕТ СН'!$I$11+СВЦЭМ!$D$10+'СЕТ СН'!$I$6-'СЕТ СН'!$I$23</f>
        <v>1812.77937585</v>
      </c>
      <c r="F144" s="36">
        <f>SUMIFS(СВЦЭМ!$D$39:$D$782,СВЦЭМ!$A$39:$A$782,$A144,СВЦЭМ!$B$39:$B$782,F$119)+'СЕТ СН'!$I$11+СВЦЭМ!$D$10+'СЕТ СН'!$I$6-'СЕТ СН'!$I$23</f>
        <v>1829.07205421</v>
      </c>
      <c r="G144" s="36">
        <f>SUMIFS(СВЦЭМ!$D$39:$D$782,СВЦЭМ!$A$39:$A$782,$A144,СВЦЭМ!$B$39:$B$782,G$119)+'СЕТ СН'!$I$11+СВЦЭМ!$D$10+'СЕТ СН'!$I$6-'СЕТ СН'!$I$23</f>
        <v>1818.21435634</v>
      </c>
      <c r="H144" s="36">
        <f>SUMIFS(СВЦЭМ!$D$39:$D$782,СВЦЭМ!$A$39:$A$782,$A144,СВЦЭМ!$B$39:$B$782,H$119)+'СЕТ СН'!$I$11+СВЦЭМ!$D$10+'СЕТ СН'!$I$6-'СЕТ СН'!$I$23</f>
        <v>1731.96987081</v>
      </c>
      <c r="I144" s="36">
        <f>SUMIFS(СВЦЭМ!$D$39:$D$782,СВЦЭМ!$A$39:$A$782,$A144,СВЦЭМ!$B$39:$B$782,I$119)+'СЕТ СН'!$I$11+СВЦЭМ!$D$10+'СЕТ СН'!$I$6-'СЕТ СН'!$I$23</f>
        <v>1597.8105878199999</v>
      </c>
      <c r="J144" s="36">
        <f>SUMIFS(СВЦЭМ!$D$39:$D$782,СВЦЭМ!$A$39:$A$782,$A144,СВЦЭМ!$B$39:$B$782,J$119)+'СЕТ СН'!$I$11+СВЦЭМ!$D$10+'СЕТ СН'!$I$6-'СЕТ СН'!$I$23</f>
        <v>1510.6617139699999</v>
      </c>
      <c r="K144" s="36">
        <f>SUMIFS(СВЦЭМ!$D$39:$D$782,СВЦЭМ!$A$39:$A$782,$A144,СВЦЭМ!$B$39:$B$782,K$119)+'СЕТ СН'!$I$11+СВЦЭМ!$D$10+'СЕТ СН'!$I$6-'СЕТ СН'!$I$23</f>
        <v>1505.1083865400001</v>
      </c>
      <c r="L144" s="36">
        <f>SUMIFS(СВЦЭМ!$D$39:$D$782,СВЦЭМ!$A$39:$A$782,$A144,СВЦЭМ!$B$39:$B$782,L$119)+'СЕТ СН'!$I$11+СВЦЭМ!$D$10+'СЕТ СН'!$I$6-'СЕТ СН'!$I$23</f>
        <v>1517.7637572600001</v>
      </c>
      <c r="M144" s="36">
        <f>SUMIFS(СВЦЭМ!$D$39:$D$782,СВЦЭМ!$A$39:$A$782,$A144,СВЦЭМ!$B$39:$B$782,M$119)+'СЕТ СН'!$I$11+СВЦЭМ!$D$10+'СЕТ СН'!$I$6-'СЕТ СН'!$I$23</f>
        <v>1587.74658525</v>
      </c>
      <c r="N144" s="36">
        <f>SUMIFS(СВЦЭМ!$D$39:$D$782,СВЦЭМ!$A$39:$A$782,$A144,СВЦЭМ!$B$39:$B$782,N$119)+'СЕТ СН'!$I$11+СВЦЭМ!$D$10+'СЕТ СН'!$I$6-'СЕТ СН'!$I$23</f>
        <v>1653.6997166900001</v>
      </c>
      <c r="O144" s="36">
        <f>SUMIFS(СВЦЭМ!$D$39:$D$782,СВЦЭМ!$A$39:$A$782,$A144,СВЦЭМ!$B$39:$B$782,O$119)+'СЕТ СН'!$I$11+СВЦЭМ!$D$10+'СЕТ СН'!$I$6-'СЕТ СН'!$I$23</f>
        <v>1705.6676846800001</v>
      </c>
      <c r="P144" s="36">
        <f>SUMIFS(СВЦЭМ!$D$39:$D$782,СВЦЭМ!$A$39:$A$782,$A144,СВЦЭМ!$B$39:$B$782,P$119)+'СЕТ СН'!$I$11+СВЦЭМ!$D$10+'СЕТ СН'!$I$6-'СЕТ СН'!$I$23</f>
        <v>1740.68345224</v>
      </c>
      <c r="Q144" s="36">
        <f>SUMIFS(СВЦЭМ!$D$39:$D$782,СВЦЭМ!$A$39:$A$782,$A144,СВЦЭМ!$B$39:$B$782,Q$119)+'СЕТ СН'!$I$11+СВЦЭМ!$D$10+'СЕТ СН'!$I$6-'СЕТ СН'!$I$23</f>
        <v>1713.64966598</v>
      </c>
      <c r="R144" s="36">
        <f>SUMIFS(СВЦЭМ!$D$39:$D$782,СВЦЭМ!$A$39:$A$782,$A144,СВЦЭМ!$B$39:$B$782,R$119)+'СЕТ СН'!$I$11+СВЦЭМ!$D$10+'СЕТ СН'!$I$6-'СЕТ СН'!$I$23</f>
        <v>1677.0652940499999</v>
      </c>
      <c r="S144" s="36">
        <f>SUMIFS(СВЦЭМ!$D$39:$D$782,СВЦЭМ!$A$39:$A$782,$A144,СВЦЭМ!$B$39:$B$782,S$119)+'СЕТ СН'!$I$11+СВЦЭМ!$D$10+'СЕТ СН'!$I$6-'СЕТ СН'!$I$23</f>
        <v>1640.1053881800001</v>
      </c>
      <c r="T144" s="36">
        <f>SUMIFS(СВЦЭМ!$D$39:$D$782,СВЦЭМ!$A$39:$A$782,$A144,СВЦЭМ!$B$39:$B$782,T$119)+'СЕТ СН'!$I$11+СВЦЭМ!$D$10+'СЕТ СН'!$I$6-'СЕТ СН'!$I$23</f>
        <v>1593.0337265200001</v>
      </c>
      <c r="U144" s="36">
        <f>SUMIFS(СВЦЭМ!$D$39:$D$782,СВЦЭМ!$A$39:$A$782,$A144,СВЦЭМ!$B$39:$B$782,U$119)+'СЕТ СН'!$I$11+СВЦЭМ!$D$10+'СЕТ СН'!$I$6-'СЕТ СН'!$I$23</f>
        <v>1596.9105182600001</v>
      </c>
      <c r="V144" s="36">
        <f>SUMIFS(СВЦЭМ!$D$39:$D$782,СВЦЭМ!$A$39:$A$782,$A144,СВЦЭМ!$B$39:$B$782,V$119)+'СЕТ СН'!$I$11+СВЦЭМ!$D$10+'СЕТ СН'!$I$6-'СЕТ СН'!$I$23</f>
        <v>1625.4594598900001</v>
      </c>
      <c r="W144" s="36">
        <f>SUMIFS(СВЦЭМ!$D$39:$D$782,СВЦЭМ!$A$39:$A$782,$A144,СВЦЭМ!$B$39:$B$782,W$119)+'СЕТ СН'!$I$11+СВЦЭМ!$D$10+'СЕТ СН'!$I$6-'СЕТ СН'!$I$23</f>
        <v>1655.35544893</v>
      </c>
      <c r="X144" s="36">
        <f>SUMIFS(СВЦЭМ!$D$39:$D$782,СВЦЭМ!$A$39:$A$782,$A144,СВЦЭМ!$B$39:$B$782,X$119)+'СЕТ СН'!$I$11+СВЦЭМ!$D$10+'СЕТ СН'!$I$6-'СЕТ СН'!$I$23</f>
        <v>1688.5122996099999</v>
      </c>
      <c r="Y144" s="36">
        <f>SUMIFS(СВЦЭМ!$D$39:$D$782,СВЦЭМ!$A$39:$A$782,$A144,СВЦЭМ!$B$39:$B$782,Y$119)+'СЕТ СН'!$I$11+СВЦЭМ!$D$10+'СЕТ СН'!$I$6-'СЕТ СН'!$I$23</f>
        <v>1698.1702524</v>
      </c>
    </row>
    <row r="145" spans="1:27" ht="15.75" x14ac:dyDescent="0.2">
      <c r="A145" s="35">
        <f t="shared" si="3"/>
        <v>44646</v>
      </c>
      <c r="B145" s="36">
        <f>SUMIFS(СВЦЭМ!$D$39:$D$782,СВЦЭМ!$A$39:$A$782,$A145,СВЦЭМ!$B$39:$B$782,B$119)+'СЕТ СН'!$I$11+СВЦЭМ!$D$10+'СЕТ СН'!$I$6-'СЕТ СН'!$I$23</f>
        <v>1740.57516401</v>
      </c>
      <c r="C145" s="36">
        <f>SUMIFS(СВЦЭМ!$D$39:$D$782,СВЦЭМ!$A$39:$A$782,$A145,СВЦЭМ!$B$39:$B$782,C$119)+'СЕТ СН'!$I$11+СВЦЭМ!$D$10+'СЕТ СН'!$I$6-'СЕТ СН'!$I$23</f>
        <v>1716.0766047</v>
      </c>
      <c r="D145" s="36">
        <f>SUMIFS(СВЦЭМ!$D$39:$D$782,СВЦЭМ!$A$39:$A$782,$A145,СВЦЭМ!$B$39:$B$782,D$119)+'СЕТ СН'!$I$11+СВЦЭМ!$D$10+'СЕТ СН'!$I$6-'СЕТ СН'!$I$23</f>
        <v>1784.6044694</v>
      </c>
      <c r="E145" s="36">
        <f>SUMIFS(СВЦЭМ!$D$39:$D$782,СВЦЭМ!$A$39:$A$782,$A145,СВЦЭМ!$B$39:$B$782,E$119)+'СЕТ СН'!$I$11+СВЦЭМ!$D$10+'СЕТ СН'!$I$6-'СЕТ СН'!$I$23</f>
        <v>1819.4972234100001</v>
      </c>
      <c r="F145" s="36">
        <f>SUMIFS(СВЦЭМ!$D$39:$D$782,СВЦЭМ!$A$39:$A$782,$A145,СВЦЭМ!$B$39:$B$782,F$119)+'СЕТ СН'!$I$11+СВЦЭМ!$D$10+'СЕТ СН'!$I$6-'СЕТ СН'!$I$23</f>
        <v>1802.58474965</v>
      </c>
      <c r="G145" s="36">
        <f>SUMIFS(СВЦЭМ!$D$39:$D$782,СВЦЭМ!$A$39:$A$782,$A145,СВЦЭМ!$B$39:$B$782,G$119)+'СЕТ СН'!$I$11+СВЦЭМ!$D$10+'СЕТ СН'!$I$6-'СЕТ СН'!$I$23</f>
        <v>1793.7782084800001</v>
      </c>
      <c r="H145" s="36">
        <f>SUMIFS(СВЦЭМ!$D$39:$D$782,СВЦЭМ!$A$39:$A$782,$A145,СВЦЭМ!$B$39:$B$782,H$119)+'СЕТ СН'!$I$11+СВЦЭМ!$D$10+'СЕТ СН'!$I$6-'СЕТ СН'!$I$23</f>
        <v>1760.18396684</v>
      </c>
      <c r="I145" s="36">
        <f>SUMIFS(СВЦЭМ!$D$39:$D$782,СВЦЭМ!$A$39:$A$782,$A145,СВЦЭМ!$B$39:$B$782,I$119)+'СЕТ СН'!$I$11+СВЦЭМ!$D$10+'СЕТ СН'!$I$6-'СЕТ СН'!$I$23</f>
        <v>1669.64957344</v>
      </c>
      <c r="J145" s="36">
        <f>SUMIFS(СВЦЭМ!$D$39:$D$782,СВЦЭМ!$A$39:$A$782,$A145,СВЦЭМ!$B$39:$B$782,J$119)+'СЕТ СН'!$I$11+СВЦЭМ!$D$10+'СЕТ СН'!$I$6-'СЕТ СН'!$I$23</f>
        <v>1598.7861641</v>
      </c>
      <c r="K145" s="36">
        <f>SUMIFS(СВЦЭМ!$D$39:$D$782,СВЦЭМ!$A$39:$A$782,$A145,СВЦЭМ!$B$39:$B$782,K$119)+'СЕТ СН'!$I$11+СВЦЭМ!$D$10+'СЕТ СН'!$I$6-'СЕТ СН'!$I$23</f>
        <v>1591.6092600100001</v>
      </c>
      <c r="L145" s="36">
        <f>SUMIFS(СВЦЭМ!$D$39:$D$782,СВЦЭМ!$A$39:$A$782,$A145,СВЦЭМ!$B$39:$B$782,L$119)+'СЕТ СН'!$I$11+СВЦЭМ!$D$10+'СЕТ СН'!$I$6-'СЕТ СН'!$I$23</f>
        <v>1608.94570785</v>
      </c>
      <c r="M145" s="36">
        <f>SUMIFS(СВЦЭМ!$D$39:$D$782,СВЦЭМ!$A$39:$A$782,$A145,СВЦЭМ!$B$39:$B$782,M$119)+'СЕТ СН'!$I$11+СВЦЭМ!$D$10+'СЕТ СН'!$I$6-'СЕТ СН'!$I$23</f>
        <v>1651.9641465699999</v>
      </c>
      <c r="N145" s="36">
        <f>SUMIFS(СВЦЭМ!$D$39:$D$782,СВЦЭМ!$A$39:$A$782,$A145,СВЦЭМ!$B$39:$B$782,N$119)+'СЕТ СН'!$I$11+СВЦЭМ!$D$10+'СЕТ СН'!$I$6-'СЕТ СН'!$I$23</f>
        <v>1676.28919905</v>
      </c>
      <c r="O145" s="36">
        <f>SUMIFS(СВЦЭМ!$D$39:$D$782,СВЦЭМ!$A$39:$A$782,$A145,СВЦЭМ!$B$39:$B$782,O$119)+'СЕТ СН'!$I$11+СВЦЭМ!$D$10+'СЕТ СН'!$I$6-'СЕТ СН'!$I$23</f>
        <v>1718.38578648</v>
      </c>
      <c r="P145" s="36">
        <f>SUMIFS(СВЦЭМ!$D$39:$D$782,СВЦЭМ!$A$39:$A$782,$A145,СВЦЭМ!$B$39:$B$782,P$119)+'СЕТ СН'!$I$11+СВЦЭМ!$D$10+'СЕТ СН'!$I$6-'СЕТ СН'!$I$23</f>
        <v>1759.03639357</v>
      </c>
      <c r="Q145" s="36">
        <f>SUMIFS(СВЦЭМ!$D$39:$D$782,СВЦЭМ!$A$39:$A$782,$A145,СВЦЭМ!$B$39:$B$782,Q$119)+'СЕТ СН'!$I$11+СВЦЭМ!$D$10+'СЕТ СН'!$I$6-'СЕТ СН'!$I$23</f>
        <v>1706.9342108400001</v>
      </c>
      <c r="R145" s="36">
        <f>SUMIFS(СВЦЭМ!$D$39:$D$782,СВЦЭМ!$A$39:$A$782,$A145,СВЦЭМ!$B$39:$B$782,R$119)+'СЕТ СН'!$I$11+СВЦЭМ!$D$10+'СЕТ СН'!$I$6-'СЕТ СН'!$I$23</f>
        <v>1622.85891928</v>
      </c>
      <c r="S145" s="36">
        <f>SUMIFS(СВЦЭМ!$D$39:$D$782,СВЦЭМ!$A$39:$A$782,$A145,СВЦЭМ!$B$39:$B$782,S$119)+'СЕТ СН'!$I$11+СВЦЭМ!$D$10+'СЕТ СН'!$I$6-'СЕТ СН'!$I$23</f>
        <v>1535.42122496</v>
      </c>
      <c r="T145" s="36">
        <f>SUMIFS(СВЦЭМ!$D$39:$D$782,СВЦЭМ!$A$39:$A$782,$A145,СВЦЭМ!$B$39:$B$782,T$119)+'СЕТ СН'!$I$11+СВЦЭМ!$D$10+'СЕТ СН'!$I$6-'СЕТ СН'!$I$23</f>
        <v>1440.9479225600001</v>
      </c>
      <c r="U145" s="36">
        <f>SUMIFS(СВЦЭМ!$D$39:$D$782,СВЦЭМ!$A$39:$A$782,$A145,СВЦЭМ!$B$39:$B$782,U$119)+'СЕТ СН'!$I$11+СВЦЭМ!$D$10+'СЕТ СН'!$I$6-'СЕТ СН'!$I$23</f>
        <v>1457.3640956499999</v>
      </c>
      <c r="V145" s="36">
        <f>SUMIFS(СВЦЭМ!$D$39:$D$782,СВЦЭМ!$A$39:$A$782,$A145,СВЦЭМ!$B$39:$B$782,V$119)+'СЕТ СН'!$I$11+СВЦЭМ!$D$10+'СЕТ СН'!$I$6-'СЕТ СН'!$I$23</f>
        <v>1517.72526047</v>
      </c>
      <c r="W145" s="36">
        <f>SUMIFS(СВЦЭМ!$D$39:$D$782,СВЦЭМ!$A$39:$A$782,$A145,СВЦЭМ!$B$39:$B$782,W$119)+'СЕТ СН'!$I$11+СВЦЭМ!$D$10+'СЕТ СН'!$I$6-'СЕТ СН'!$I$23</f>
        <v>1619.99123706</v>
      </c>
      <c r="X145" s="36">
        <f>SUMIFS(СВЦЭМ!$D$39:$D$782,СВЦЭМ!$A$39:$A$782,$A145,СВЦЭМ!$B$39:$B$782,X$119)+'СЕТ СН'!$I$11+СВЦЭМ!$D$10+'СЕТ СН'!$I$6-'СЕТ СН'!$I$23</f>
        <v>1631.61833735</v>
      </c>
      <c r="Y145" s="36">
        <f>SUMIFS(СВЦЭМ!$D$39:$D$782,СВЦЭМ!$A$39:$A$782,$A145,СВЦЭМ!$B$39:$B$782,Y$119)+'СЕТ СН'!$I$11+СВЦЭМ!$D$10+'СЕТ СН'!$I$6-'СЕТ СН'!$I$23</f>
        <v>1652.9597684</v>
      </c>
    </row>
    <row r="146" spans="1:27" ht="15.75" x14ac:dyDescent="0.2">
      <c r="A146" s="35">
        <f t="shared" si="3"/>
        <v>44647</v>
      </c>
      <c r="B146" s="36">
        <f>SUMIFS(СВЦЭМ!$D$39:$D$782,СВЦЭМ!$A$39:$A$782,$A146,СВЦЭМ!$B$39:$B$782,B$119)+'СЕТ СН'!$I$11+СВЦЭМ!$D$10+'СЕТ СН'!$I$6-'СЕТ СН'!$I$23</f>
        <v>1709.25870601</v>
      </c>
      <c r="C146" s="36">
        <f>SUMIFS(СВЦЭМ!$D$39:$D$782,СВЦЭМ!$A$39:$A$782,$A146,СВЦЭМ!$B$39:$B$782,C$119)+'СЕТ СН'!$I$11+СВЦЭМ!$D$10+'СЕТ СН'!$I$6-'СЕТ СН'!$I$23</f>
        <v>1736.24207576</v>
      </c>
      <c r="D146" s="36">
        <f>SUMIFS(СВЦЭМ!$D$39:$D$782,СВЦЭМ!$A$39:$A$782,$A146,СВЦЭМ!$B$39:$B$782,D$119)+'СЕТ СН'!$I$11+СВЦЭМ!$D$10+'СЕТ СН'!$I$6-'СЕТ СН'!$I$23</f>
        <v>1799.0449234</v>
      </c>
      <c r="E146" s="36">
        <f>SUMIFS(СВЦЭМ!$D$39:$D$782,СВЦЭМ!$A$39:$A$782,$A146,СВЦЭМ!$B$39:$B$782,E$119)+'СЕТ СН'!$I$11+СВЦЭМ!$D$10+'СЕТ СН'!$I$6-'СЕТ СН'!$I$23</f>
        <v>1833.39521838</v>
      </c>
      <c r="F146" s="36">
        <f>SUMIFS(СВЦЭМ!$D$39:$D$782,СВЦЭМ!$A$39:$A$782,$A146,СВЦЭМ!$B$39:$B$782,F$119)+'СЕТ СН'!$I$11+СВЦЭМ!$D$10+'СЕТ СН'!$I$6-'СЕТ СН'!$I$23</f>
        <v>1830.6117221500001</v>
      </c>
      <c r="G146" s="36">
        <f>SUMIFS(СВЦЭМ!$D$39:$D$782,СВЦЭМ!$A$39:$A$782,$A146,СВЦЭМ!$B$39:$B$782,G$119)+'СЕТ СН'!$I$11+СВЦЭМ!$D$10+'СЕТ СН'!$I$6-'СЕТ СН'!$I$23</f>
        <v>1824.3193498800001</v>
      </c>
      <c r="H146" s="36">
        <f>SUMIFS(СВЦЭМ!$D$39:$D$782,СВЦЭМ!$A$39:$A$782,$A146,СВЦЭМ!$B$39:$B$782,H$119)+'СЕТ СН'!$I$11+СВЦЭМ!$D$10+'СЕТ СН'!$I$6-'СЕТ СН'!$I$23</f>
        <v>1770.85229073</v>
      </c>
      <c r="I146" s="36">
        <f>SUMIFS(СВЦЭМ!$D$39:$D$782,СВЦЭМ!$A$39:$A$782,$A146,СВЦЭМ!$B$39:$B$782,I$119)+'СЕТ СН'!$I$11+СВЦЭМ!$D$10+'СЕТ СН'!$I$6-'СЕТ СН'!$I$23</f>
        <v>1633.2688395499999</v>
      </c>
      <c r="J146" s="36">
        <f>SUMIFS(СВЦЭМ!$D$39:$D$782,СВЦЭМ!$A$39:$A$782,$A146,СВЦЭМ!$B$39:$B$782,J$119)+'СЕТ СН'!$I$11+СВЦЭМ!$D$10+'СЕТ СН'!$I$6-'СЕТ СН'!$I$23</f>
        <v>1525.7319185199999</v>
      </c>
      <c r="K146" s="36">
        <f>SUMIFS(СВЦЭМ!$D$39:$D$782,СВЦЭМ!$A$39:$A$782,$A146,СВЦЭМ!$B$39:$B$782,K$119)+'СЕТ СН'!$I$11+СВЦЭМ!$D$10+'СЕТ СН'!$I$6-'СЕТ СН'!$I$23</f>
        <v>1486.2376799399999</v>
      </c>
      <c r="L146" s="36">
        <f>SUMIFS(СВЦЭМ!$D$39:$D$782,СВЦЭМ!$A$39:$A$782,$A146,СВЦЭМ!$B$39:$B$782,L$119)+'СЕТ СН'!$I$11+СВЦЭМ!$D$10+'СЕТ СН'!$I$6-'СЕТ СН'!$I$23</f>
        <v>1475.8739201600001</v>
      </c>
      <c r="M146" s="36">
        <f>SUMIFS(СВЦЭМ!$D$39:$D$782,СВЦЭМ!$A$39:$A$782,$A146,СВЦЭМ!$B$39:$B$782,M$119)+'СЕТ СН'!$I$11+СВЦЭМ!$D$10+'СЕТ СН'!$I$6-'СЕТ СН'!$I$23</f>
        <v>1571.76371765</v>
      </c>
      <c r="N146" s="36">
        <f>SUMIFS(СВЦЭМ!$D$39:$D$782,СВЦЭМ!$A$39:$A$782,$A146,СВЦЭМ!$B$39:$B$782,N$119)+'СЕТ СН'!$I$11+СВЦЭМ!$D$10+'СЕТ СН'!$I$6-'СЕТ СН'!$I$23</f>
        <v>1655.8509711700001</v>
      </c>
      <c r="O146" s="36">
        <f>SUMIFS(СВЦЭМ!$D$39:$D$782,СВЦЭМ!$A$39:$A$782,$A146,СВЦЭМ!$B$39:$B$782,O$119)+'СЕТ СН'!$I$11+СВЦЭМ!$D$10+'СЕТ СН'!$I$6-'СЕТ СН'!$I$23</f>
        <v>1718.6605009499999</v>
      </c>
      <c r="P146" s="36">
        <f>SUMIFS(СВЦЭМ!$D$39:$D$782,СВЦЭМ!$A$39:$A$782,$A146,СВЦЭМ!$B$39:$B$782,P$119)+'СЕТ СН'!$I$11+СВЦЭМ!$D$10+'СЕТ СН'!$I$6-'СЕТ СН'!$I$23</f>
        <v>1758.1732922000001</v>
      </c>
      <c r="Q146" s="36">
        <f>SUMIFS(СВЦЭМ!$D$39:$D$782,СВЦЭМ!$A$39:$A$782,$A146,СВЦЭМ!$B$39:$B$782,Q$119)+'СЕТ СН'!$I$11+СВЦЭМ!$D$10+'СЕТ СН'!$I$6-'СЕТ СН'!$I$23</f>
        <v>1719.33791698</v>
      </c>
      <c r="R146" s="36">
        <f>SUMIFS(СВЦЭМ!$D$39:$D$782,СВЦЭМ!$A$39:$A$782,$A146,СВЦЭМ!$B$39:$B$782,R$119)+'СЕТ СН'!$I$11+СВЦЭМ!$D$10+'СЕТ СН'!$I$6-'СЕТ СН'!$I$23</f>
        <v>1620.6243320999999</v>
      </c>
      <c r="S146" s="36">
        <f>SUMIFS(СВЦЭМ!$D$39:$D$782,СВЦЭМ!$A$39:$A$782,$A146,СВЦЭМ!$B$39:$B$782,S$119)+'СЕТ СН'!$I$11+СВЦЭМ!$D$10+'СЕТ СН'!$I$6-'СЕТ СН'!$I$23</f>
        <v>1525.79210769</v>
      </c>
      <c r="T146" s="36">
        <f>SUMIFS(СВЦЭМ!$D$39:$D$782,СВЦЭМ!$A$39:$A$782,$A146,СВЦЭМ!$B$39:$B$782,T$119)+'СЕТ СН'!$I$11+СВЦЭМ!$D$10+'СЕТ СН'!$I$6-'СЕТ СН'!$I$23</f>
        <v>1436.61330333</v>
      </c>
      <c r="U146" s="36">
        <f>SUMIFS(СВЦЭМ!$D$39:$D$782,СВЦЭМ!$A$39:$A$782,$A146,СВЦЭМ!$B$39:$B$782,U$119)+'СЕТ СН'!$I$11+СВЦЭМ!$D$10+'СЕТ СН'!$I$6-'СЕТ СН'!$I$23</f>
        <v>1453.06476879</v>
      </c>
      <c r="V146" s="36">
        <f>SUMIFS(СВЦЭМ!$D$39:$D$782,СВЦЭМ!$A$39:$A$782,$A146,СВЦЭМ!$B$39:$B$782,V$119)+'СЕТ СН'!$I$11+СВЦЭМ!$D$10+'СЕТ СН'!$I$6-'СЕТ СН'!$I$23</f>
        <v>1518.68469643</v>
      </c>
      <c r="W146" s="36">
        <f>SUMIFS(СВЦЭМ!$D$39:$D$782,СВЦЭМ!$A$39:$A$782,$A146,СВЦЭМ!$B$39:$B$782,W$119)+'СЕТ СН'!$I$11+СВЦЭМ!$D$10+'СЕТ СН'!$I$6-'СЕТ СН'!$I$23</f>
        <v>1605.1743493500001</v>
      </c>
      <c r="X146" s="36">
        <f>SUMIFS(СВЦЭМ!$D$39:$D$782,СВЦЭМ!$A$39:$A$782,$A146,СВЦЭМ!$B$39:$B$782,X$119)+'СЕТ СН'!$I$11+СВЦЭМ!$D$10+'СЕТ СН'!$I$6-'СЕТ СН'!$I$23</f>
        <v>1637.3820471399999</v>
      </c>
      <c r="Y146" s="36">
        <f>SUMIFS(СВЦЭМ!$D$39:$D$782,СВЦЭМ!$A$39:$A$782,$A146,СВЦЭМ!$B$39:$B$782,Y$119)+'СЕТ СН'!$I$11+СВЦЭМ!$D$10+'СЕТ СН'!$I$6-'СЕТ СН'!$I$23</f>
        <v>1677.2883822599999</v>
      </c>
    </row>
    <row r="147" spans="1:27" ht="15.75" x14ac:dyDescent="0.2">
      <c r="A147" s="35">
        <f t="shared" si="3"/>
        <v>44648</v>
      </c>
      <c r="B147" s="36">
        <f>SUMIFS(СВЦЭМ!$D$39:$D$782,СВЦЭМ!$A$39:$A$782,$A147,СВЦЭМ!$B$39:$B$782,B$119)+'СЕТ СН'!$I$11+СВЦЭМ!$D$10+'СЕТ СН'!$I$6-'СЕТ СН'!$I$23</f>
        <v>1688.00511947</v>
      </c>
      <c r="C147" s="36">
        <f>SUMIFS(СВЦЭМ!$D$39:$D$782,СВЦЭМ!$A$39:$A$782,$A147,СВЦЭМ!$B$39:$B$782,C$119)+'СЕТ СН'!$I$11+СВЦЭМ!$D$10+'СЕТ СН'!$I$6-'СЕТ СН'!$I$23</f>
        <v>1719.7933708099999</v>
      </c>
      <c r="D147" s="36">
        <f>SUMIFS(СВЦЭМ!$D$39:$D$782,СВЦЭМ!$A$39:$A$782,$A147,СВЦЭМ!$B$39:$B$782,D$119)+'СЕТ СН'!$I$11+СВЦЭМ!$D$10+'СЕТ СН'!$I$6-'СЕТ СН'!$I$23</f>
        <v>1781.8696936900001</v>
      </c>
      <c r="E147" s="36">
        <f>SUMIFS(СВЦЭМ!$D$39:$D$782,СВЦЭМ!$A$39:$A$782,$A147,СВЦЭМ!$B$39:$B$782,E$119)+'СЕТ СН'!$I$11+СВЦЭМ!$D$10+'СЕТ СН'!$I$6-'СЕТ СН'!$I$23</f>
        <v>1816.7021040699999</v>
      </c>
      <c r="F147" s="36">
        <f>SUMIFS(СВЦЭМ!$D$39:$D$782,СВЦЭМ!$A$39:$A$782,$A147,СВЦЭМ!$B$39:$B$782,F$119)+'СЕТ СН'!$I$11+СВЦЭМ!$D$10+'СЕТ СН'!$I$6-'СЕТ СН'!$I$23</f>
        <v>1800.1938067900001</v>
      </c>
      <c r="G147" s="36">
        <f>SUMIFS(СВЦЭМ!$D$39:$D$782,СВЦЭМ!$A$39:$A$782,$A147,СВЦЭМ!$B$39:$B$782,G$119)+'СЕТ СН'!$I$11+СВЦЭМ!$D$10+'СЕТ СН'!$I$6-'СЕТ СН'!$I$23</f>
        <v>1770.35556604</v>
      </c>
      <c r="H147" s="36">
        <f>SUMIFS(СВЦЭМ!$D$39:$D$782,СВЦЭМ!$A$39:$A$782,$A147,СВЦЭМ!$B$39:$B$782,H$119)+'СЕТ СН'!$I$11+СВЦЭМ!$D$10+'СЕТ СН'!$I$6-'СЕТ СН'!$I$23</f>
        <v>1736.7055572700001</v>
      </c>
      <c r="I147" s="36">
        <f>SUMIFS(СВЦЭМ!$D$39:$D$782,СВЦЭМ!$A$39:$A$782,$A147,СВЦЭМ!$B$39:$B$782,I$119)+'СЕТ СН'!$I$11+СВЦЭМ!$D$10+'СЕТ СН'!$I$6-'СЕТ СН'!$I$23</f>
        <v>1611.3997299</v>
      </c>
      <c r="J147" s="36">
        <f>SUMIFS(СВЦЭМ!$D$39:$D$782,СВЦЭМ!$A$39:$A$782,$A147,СВЦЭМ!$B$39:$B$782,J$119)+'СЕТ СН'!$I$11+СВЦЭМ!$D$10+'СЕТ СН'!$I$6-'СЕТ СН'!$I$23</f>
        <v>1517.87066226</v>
      </c>
      <c r="K147" s="36">
        <f>SUMIFS(СВЦЭМ!$D$39:$D$782,СВЦЭМ!$A$39:$A$782,$A147,СВЦЭМ!$B$39:$B$782,K$119)+'СЕТ СН'!$I$11+СВЦЭМ!$D$10+'СЕТ СН'!$I$6-'СЕТ СН'!$I$23</f>
        <v>1510.8045745699999</v>
      </c>
      <c r="L147" s="36">
        <f>SUMIFS(СВЦЭМ!$D$39:$D$782,СВЦЭМ!$A$39:$A$782,$A147,СВЦЭМ!$B$39:$B$782,L$119)+'СЕТ СН'!$I$11+СВЦЭМ!$D$10+'СЕТ СН'!$I$6-'СЕТ СН'!$I$23</f>
        <v>1543.1495490900002</v>
      </c>
      <c r="M147" s="36">
        <f>SUMIFS(СВЦЭМ!$D$39:$D$782,СВЦЭМ!$A$39:$A$782,$A147,СВЦЭМ!$B$39:$B$782,M$119)+'СЕТ СН'!$I$11+СВЦЭМ!$D$10+'СЕТ СН'!$I$6-'СЕТ СН'!$I$23</f>
        <v>1630.5903417899999</v>
      </c>
      <c r="N147" s="36">
        <f>SUMIFS(СВЦЭМ!$D$39:$D$782,СВЦЭМ!$A$39:$A$782,$A147,СВЦЭМ!$B$39:$B$782,N$119)+'СЕТ СН'!$I$11+СВЦЭМ!$D$10+'СЕТ СН'!$I$6-'СЕТ СН'!$I$23</f>
        <v>1705.5780498900001</v>
      </c>
      <c r="O147" s="36">
        <f>SUMIFS(СВЦЭМ!$D$39:$D$782,СВЦЭМ!$A$39:$A$782,$A147,СВЦЭМ!$B$39:$B$782,O$119)+'СЕТ СН'!$I$11+СВЦЭМ!$D$10+'СЕТ СН'!$I$6-'СЕТ СН'!$I$23</f>
        <v>1749.7699292100001</v>
      </c>
      <c r="P147" s="36">
        <f>SUMIFS(СВЦЭМ!$D$39:$D$782,СВЦЭМ!$A$39:$A$782,$A147,СВЦЭМ!$B$39:$B$782,P$119)+'СЕТ СН'!$I$11+СВЦЭМ!$D$10+'СЕТ СН'!$I$6-'СЕТ СН'!$I$23</f>
        <v>1779.5509551</v>
      </c>
      <c r="Q147" s="36">
        <f>SUMIFS(СВЦЭМ!$D$39:$D$782,СВЦЭМ!$A$39:$A$782,$A147,СВЦЭМ!$B$39:$B$782,Q$119)+'СЕТ СН'!$I$11+СВЦЭМ!$D$10+'СЕТ СН'!$I$6-'СЕТ СН'!$I$23</f>
        <v>1752.66396031</v>
      </c>
      <c r="R147" s="36">
        <f>SUMIFS(СВЦЭМ!$D$39:$D$782,СВЦЭМ!$A$39:$A$782,$A147,СВЦЭМ!$B$39:$B$782,R$119)+'СЕТ СН'!$I$11+СВЦЭМ!$D$10+'СЕТ СН'!$I$6-'СЕТ СН'!$I$23</f>
        <v>1650.1543017399999</v>
      </c>
      <c r="S147" s="36">
        <f>SUMIFS(СВЦЭМ!$D$39:$D$782,СВЦЭМ!$A$39:$A$782,$A147,СВЦЭМ!$B$39:$B$782,S$119)+'СЕТ СН'!$I$11+СВЦЭМ!$D$10+'СЕТ СН'!$I$6-'СЕТ СН'!$I$23</f>
        <v>1561.4715558100002</v>
      </c>
      <c r="T147" s="36">
        <f>SUMIFS(СВЦЭМ!$D$39:$D$782,СВЦЭМ!$A$39:$A$782,$A147,СВЦЭМ!$B$39:$B$782,T$119)+'СЕТ СН'!$I$11+СВЦЭМ!$D$10+'СЕТ СН'!$I$6-'СЕТ СН'!$I$23</f>
        <v>1450.8929991</v>
      </c>
      <c r="U147" s="36">
        <f>SUMIFS(СВЦЭМ!$D$39:$D$782,СВЦЭМ!$A$39:$A$782,$A147,СВЦЭМ!$B$39:$B$782,U$119)+'СЕТ СН'!$I$11+СВЦЭМ!$D$10+'СЕТ СН'!$I$6-'СЕТ СН'!$I$23</f>
        <v>1444.57595788</v>
      </c>
      <c r="V147" s="36">
        <f>SUMIFS(СВЦЭМ!$D$39:$D$782,СВЦЭМ!$A$39:$A$782,$A147,СВЦЭМ!$B$39:$B$782,V$119)+'СЕТ СН'!$I$11+СВЦЭМ!$D$10+'СЕТ СН'!$I$6-'СЕТ СН'!$I$23</f>
        <v>1451.4222202800001</v>
      </c>
      <c r="W147" s="36">
        <f>SUMIFS(СВЦЭМ!$D$39:$D$782,СВЦЭМ!$A$39:$A$782,$A147,СВЦЭМ!$B$39:$B$782,W$119)+'СЕТ СН'!$I$11+СВЦЭМ!$D$10+'СЕТ СН'!$I$6-'СЕТ СН'!$I$23</f>
        <v>1428.9992244499999</v>
      </c>
      <c r="X147" s="36">
        <f>SUMIFS(СВЦЭМ!$D$39:$D$782,СВЦЭМ!$A$39:$A$782,$A147,СВЦЭМ!$B$39:$B$782,X$119)+'СЕТ СН'!$I$11+СВЦЭМ!$D$10+'СЕТ СН'!$I$6-'СЕТ СН'!$I$23</f>
        <v>1420.7195119799999</v>
      </c>
      <c r="Y147" s="36">
        <f>SUMIFS(СВЦЭМ!$D$39:$D$782,СВЦЭМ!$A$39:$A$782,$A147,СВЦЭМ!$B$39:$B$782,Y$119)+'СЕТ СН'!$I$11+СВЦЭМ!$D$10+'СЕТ СН'!$I$6-'СЕТ СН'!$I$23</f>
        <v>1462.52912386</v>
      </c>
    </row>
    <row r="148" spans="1:27" ht="15.75" x14ac:dyDescent="0.2">
      <c r="A148" s="35">
        <f t="shared" si="3"/>
        <v>44649</v>
      </c>
      <c r="B148" s="36">
        <f>SUMIFS(СВЦЭМ!$D$39:$D$782,СВЦЭМ!$A$39:$A$782,$A148,СВЦЭМ!$B$39:$B$782,B$119)+'СЕТ СН'!$I$11+СВЦЭМ!$D$10+'СЕТ СН'!$I$6-'СЕТ СН'!$I$23</f>
        <v>1540.1809722</v>
      </c>
      <c r="C148" s="36">
        <f>SUMIFS(СВЦЭМ!$D$39:$D$782,СВЦЭМ!$A$39:$A$782,$A148,СВЦЭМ!$B$39:$B$782,C$119)+'СЕТ СН'!$I$11+СВЦЭМ!$D$10+'СЕТ СН'!$I$6-'СЕТ СН'!$I$23</f>
        <v>1635.76215667</v>
      </c>
      <c r="D148" s="36">
        <f>SUMIFS(СВЦЭМ!$D$39:$D$782,СВЦЭМ!$A$39:$A$782,$A148,СВЦЭМ!$B$39:$B$782,D$119)+'СЕТ СН'!$I$11+СВЦЭМ!$D$10+'СЕТ СН'!$I$6-'СЕТ СН'!$I$23</f>
        <v>1739.0922476600001</v>
      </c>
      <c r="E148" s="36">
        <f>SUMIFS(СВЦЭМ!$D$39:$D$782,СВЦЭМ!$A$39:$A$782,$A148,СВЦЭМ!$B$39:$B$782,E$119)+'СЕТ СН'!$I$11+СВЦЭМ!$D$10+'СЕТ СН'!$I$6-'СЕТ СН'!$I$23</f>
        <v>1779.8529571199999</v>
      </c>
      <c r="F148" s="36">
        <f>SUMIFS(СВЦЭМ!$D$39:$D$782,СВЦЭМ!$A$39:$A$782,$A148,СВЦЭМ!$B$39:$B$782,F$119)+'СЕТ СН'!$I$11+СВЦЭМ!$D$10+'СЕТ СН'!$I$6-'СЕТ СН'!$I$23</f>
        <v>1793.0550902499999</v>
      </c>
      <c r="G148" s="36">
        <f>SUMIFS(СВЦЭМ!$D$39:$D$782,СВЦЭМ!$A$39:$A$782,$A148,СВЦЭМ!$B$39:$B$782,G$119)+'СЕТ СН'!$I$11+СВЦЭМ!$D$10+'СЕТ СН'!$I$6-'СЕТ СН'!$I$23</f>
        <v>1781.94427584</v>
      </c>
      <c r="H148" s="36">
        <f>SUMIFS(СВЦЭМ!$D$39:$D$782,СВЦЭМ!$A$39:$A$782,$A148,СВЦЭМ!$B$39:$B$782,H$119)+'СЕТ СН'!$I$11+СВЦЭМ!$D$10+'СЕТ СН'!$I$6-'СЕТ СН'!$I$23</f>
        <v>1733.1551382800001</v>
      </c>
      <c r="I148" s="36">
        <f>SUMIFS(СВЦЭМ!$D$39:$D$782,СВЦЭМ!$A$39:$A$782,$A148,СВЦЭМ!$B$39:$B$782,I$119)+'СЕТ СН'!$I$11+СВЦЭМ!$D$10+'СЕТ СН'!$I$6-'СЕТ СН'!$I$23</f>
        <v>1617.7242197</v>
      </c>
      <c r="J148" s="36">
        <f>SUMIFS(СВЦЭМ!$D$39:$D$782,СВЦЭМ!$A$39:$A$782,$A148,СВЦЭМ!$B$39:$B$782,J$119)+'СЕТ СН'!$I$11+СВЦЭМ!$D$10+'СЕТ СН'!$I$6-'СЕТ СН'!$I$23</f>
        <v>1521.88725228</v>
      </c>
      <c r="K148" s="36">
        <f>SUMIFS(СВЦЭМ!$D$39:$D$782,СВЦЭМ!$A$39:$A$782,$A148,СВЦЭМ!$B$39:$B$782,K$119)+'СЕТ СН'!$I$11+СВЦЭМ!$D$10+'СЕТ СН'!$I$6-'СЕТ СН'!$I$23</f>
        <v>1501.61201977</v>
      </c>
      <c r="L148" s="36">
        <f>SUMIFS(СВЦЭМ!$D$39:$D$782,СВЦЭМ!$A$39:$A$782,$A148,СВЦЭМ!$B$39:$B$782,L$119)+'СЕТ СН'!$I$11+СВЦЭМ!$D$10+'СЕТ СН'!$I$6-'СЕТ СН'!$I$23</f>
        <v>1532.01421366</v>
      </c>
      <c r="M148" s="36">
        <f>SUMIFS(СВЦЭМ!$D$39:$D$782,СВЦЭМ!$A$39:$A$782,$A148,СВЦЭМ!$B$39:$B$782,M$119)+'СЕТ СН'!$I$11+СВЦЭМ!$D$10+'СЕТ СН'!$I$6-'СЕТ СН'!$I$23</f>
        <v>1592.27858515</v>
      </c>
      <c r="N148" s="36">
        <f>SUMIFS(СВЦЭМ!$D$39:$D$782,СВЦЭМ!$A$39:$A$782,$A148,СВЦЭМ!$B$39:$B$782,N$119)+'СЕТ СН'!$I$11+СВЦЭМ!$D$10+'СЕТ СН'!$I$6-'СЕТ СН'!$I$23</f>
        <v>1701.4059969100001</v>
      </c>
      <c r="O148" s="36">
        <f>SUMIFS(СВЦЭМ!$D$39:$D$782,СВЦЭМ!$A$39:$A$782,$A148,СВЦЭМ!$B$39:$B$782,O$119)+'СЕТ СН'!$I$11+СВЦЭМ!$D$10+'СЕТ СН'!$I$6-'СЕТ СН'!$I$23</f>
        <v>1752.7060829699999</v>
      </c>
      <c r="P148" s="36">
        <f>SUMIFS(СВЦЭМ!$D$39:$D$782,СВЦЭМ!$A$39:$A$782,$A148,СВЦЭМ!$B$39:$B$782,P$119)+'СЕТ СН'!$I$11+СВЦЭМ!$D$10+'СЕТ СН'!$I$6-'СЕТ СН'!$I$23</f>
        <v>1773.3793892399999</v>
      </c>
      <c r="Q148" s="36">
        <f>SUMIFS(СВЦЭМ!$D$39:$D$782,СВЦЭМ!$A$39:$A$782,$A148,СВЦЭМ!$B$39:$B$782,Q$119)+'СЕТ СН'!$I$11+СВЦЭМ!$D$10+'СЕТ СН'!$I$6-'СЕТ СН'!$I$23</f>
        <v>1774.20045056</v>
      </c>
      <c r="R148" s="36">
        <f>SUMIFS(СВЦЭМ!$D$39:$D$782,СВЦЭМ!$A$39:$A$782,$A148,СВЦЭМ!$B$39:$B$782,R$119)+'СЕТ СН'!$I$11+СВЦЭМ!$D$10+'СЕТ СН'!$I$6-'СЕТ СН'!$I$23</f>
        <v>1722.47291427</v>
      </c>
      <c r="S148" s="36">
        <f>SUMIFS(СВЦЭМ!$D$39:$D$782,СВЦЭМ!$A$39:$A$782,$A148,СВЦЭМ!$B$39:$B$782,S$119)+'СЕТ СН'!$I$11+СВЦЭМ!$D$10+'СЕТ СН'!$I$6-'СЕТ СН'!$I$23</f>
        <v>1693.3504656</v>
      </c>
      <c r="T148" s="36">
        <f>SUMIFS(СВЦЭМ!$D$39:$D$782,СВЦЭМ!$A$39:$A$782,$A148,СВЦЭМ!$B$39:$B$782,T$119)+'СЕТ СН'!$I$11+СВЦЭМ!$D$10+'СЕТ СН'!$I$6-'СЕТ СН'!$I$23</f>
        <v>1670.1801975400001</v>
      </c>
      <c r="U148" s="36">
        <f>SUMIFS(СВЦЭМ!$D$39:$D$782,СВЦЭМ!$A$39:$A$782,$A148,СВЦЭМ!$B$39:$B$782,U$119)+'СЕТ СН'!$I$11+СВЦЭМ!$D$10+'СЕТ СН'!$I$6-'СЕТ СН'!$I$23</f>
        <v>1620.9851660700001</v>
      </c>
      <c r="V148" s="36">
        <f>SUMIFS(СВЦЭМ!$D$39:$D$782,СВЦЭМ!$A$39:$A$782,$A148,СВЦЭМ!$B$39:$B$782,V$119)+'СЕТ СН'!$I$11+СВЦЭМ!$D$10+'СЕТ СН'!$I$6-'СЕТ СН'!$I$23</f>
        <v>1632.7753393200001</v>
      </c>
      <c r="W148" s="36">
        <f>SUMIFS(СВЦЭМ!$D$39:$D$782,СВЦЭМ!$A$39:$A$782,$A148,СВЦЭМ!$B$39:$B$782,W$119)+'СЕТ СН'!$I$11+СВЦЭМ!$D$10+'СЕТ СН'!$I$6-'СЕТ СН'!$I$23</f>
        <v>1635.4129044900001</v>
      </c>
      <c r="X148" s="36">
        <f>SUMIFS(СВЦЭМ!$D$39:$D$782,СВЦЭМ!$A$39:$A$782,$A148,СВЦЭМ!$B$39:$B$782,X$119)+'СЕТ СН'!$I$11+СВЦЭМ!$D$10+'СЕТ СН'!$I$6-'СЕТ СН'!$I$23</f>
        <v>1665.1259577799999</v>
      </c>
      <c r="Y148" s="36">
        <f>SUMIFS(СВЦЭМ!$D$39:$D$782,СВЦЭМ!$A$39:$A$782,$A148,СВЦЭМ!$B$39:$B$782,Y$119)+'СЕТ СН'!$I$11+СВЦЭМ!$D$10+'СЕТ СН'!$I$6-'СЕТ СН'!$I$23</f>
        <v>1662.5804350200001</v>
      </c>
    </row>
    <row r="149" spans="1:27" ht="15.75" x14ac:dyDescent="0.2">
      <c r="A149" s="35">
        <f t="shared" si="3"/>
        <v>44650</v>
      </c>
      <c r="B149" s="36">
        <f>SUMIFS(СВЦЭМ!$D$39:$D$782,СВЦЭМ!$A$39:$A$782,$A149,СВЦЭМ!$B$39:$B$782,B$119)+'СЕТ СН'!$I$11+СВЦЭМ!$D$10+'СЕТ СН'!$I$6-'СЕТ СН'!$I$23</f>
        <v>1657.5533333599999</v>
      </c>
      <c r="C149" s="36">
        <f>SUMIFS(СВЦЭМ!$D$39:$D$782,СВЦЭМ!$A$39:$A$782,$A149,СВЦЭМ!$B$39:$B$782,C$119)+'СЕТ СН'!$I$11+СВЦЭМ!$D$10+'СЕТ СН'!$I$6-'СЕТ СН'!$I$23</f>
        <v>1673.9042813399999</v>
      </c>
      <c r="D149" s="36">
        <f>SUMIFS(СВЦЭМ!$D$39:$D$782,СВЦЭМ!$A$39:$A$782,$A149,СВЦЭМ!$B$39:$B$782,D$119)+'СЕТ СН'!$I$11+СВЦЭМ!$D$10+'СЕТ СН'!$I$6-'СЕТ СН'!$I$23</f>
        <v>1737.52937759</v>
      </c>
      <c r="E149" s="36">
        <f>SUMIFS(СВЦЭМ!$D$39:$D$782,СВЦЭМ!$A$39:$A$782,$A149,СВЦЭМ!$B$39:$B$782,E$119)+'СЕТ СН'!$I$11+СВЦЭМ!$D$10+'СЕТ СН'!$I$6-'СЕТ СН'!$I$23</f>
        <v>1792.26978248</v>
      </c>
      <c r="F149" s="36">
        <f>SUMIFS(СВЦЭМ!$D$39:$D$782,СВЦЭМ!$A$39:$A$782,$A149,СВЦЭМ!$B$39:$B$782,F$119)+'СЕТ СН'!$I$11+СВЦЭМ!$D$10+'СЕТ СН'!$I$6-'СЕТ СН'!$I$23</f>
        <v>1790.97992806</v>
      </c>
      <c r="G149" s="36">
        <f>SUMIFS(СВЦЭМ!$D$39:$D$782,СВЦЭМ!$A$39:$A$782,$A149,СВЦЭМ!$B$39:$B$782,G$119)+'СЕТ СН'!$I$11+СВЦЭМ!$D$10+'СЕТ СН'!$I$6-'СЕТ СН'!$I$23</f>
        <v>1781.4299230700001</v>
      </c>
      <c r="H149" s="36">
        <f>SUMIFS(СВЦЭМ!$D$39:$D$782,СВЦЭМ!$A$39:$A$782,$A149,СВЦЭМ!$B$39:$B$782,H$119)+'СЕТ СН'!$I$11+СВЦЭМ!$D$10+'СЕТ СН'!$I$6-'СЕТ СН'!$I$23</f>
        <v>1719.1702149400001</v>
      </c>
      <c r="I149" s="36">
        <f>SUMIFS(СВЦЭМ!$D$39:$D$782,СВЦЭМ!$A$39:$A$782,$A149,СВЦЭМ!$B$39:$B$782,I$119)+'СЕТ СН'!$I$11+СВЦЭМ!$D$10+'СЕТ СН'!$I$6-'СЕТ СН'!$I$23</f>
        <v>1658.93971928</v>
      </c>
      <c r="J149" s="36">
        <f>SUMIFS(СВЦЭМ!$D$39:$D$782,СВЦЭМ!$A$39:$A$782,$A149,СВЦЭМ!$B$39:$B$782,J$119)+'СЕТ СН'!$I$11+СВЦЭМ!$D$10+'СЕТ СН'!$I$6-'СЕТ СН'!$I$23</f>
        <v>1621.84136442</v>
      </c>
      <c r="K149" s="36">
        <f>SUMIFS(СВЦЭМ!$D$39:$D$782,СВЦЭМ!$A$39:$A$782,$A149,СВЦЭМ!$B$39:$B$782,K$119)+'СЕТ СН'!$I$11+СВЦЭМ!$D$10+'СЕТ СН'!$I$6-'СЕТ СН'!$I$23</f>
        <v>1629.11805854</v>
      </c>
      <c r="L149" s="36">
        <f>SUMIFS(СВЦЭМ!$D$39:$D$782,СВЦЭМ!$A$39:$A$782,$A149,СВЦЭМ!$B$39:$B$782,L$119)+'СЕТ СН'!$I$11+СВЦЭМ!$D$10+'СЕТ СН'!$I$6-'СЕТ СН'!$I$23</f>
        <v>1651.44151465</v>
      </c>
      <c r="M149" s="36">
        <f>SUMIFS(СВЦЭМ!$D$39:$D$782,СВЦЭМ!$A$39:$A$782,$A149,СВЦЭМ!$B$39:$B$782,M$119)+'СЕТ СН'!$I$11+СВЦЭМ!$D$10+'СЕТ СН'!$I$6-'СЕТ СН'!$I$23</f>
        <v>1653.2837328600001</v>
      </c>
      <c r="N149" s="36">
        <f>SUMIFS(СВЦЭМ!$D$39:$D$782,СВЦЭМ!$A$39:$A$782,$A149,СВЦЭМ!$B$39:$B$782,N$119)+'СЕТ СН'!$I$11+СВЦЭМ!$D$10+'СЕТ СН'!$I$6-'СЕТ СН'!$I$23</f>
        <v>1688.0131126199999</v>
      </c>
      <c r="O149" s="36">
        <f>SUMIFS(СВЦЭМ!$D$39:$D$782,СВЦЭМ!$A$39:$A$782,$A149,СВЦЭМ!$B$39:$B$782,O$119)+'СЕТ СН'!$I$11+СВЦЭМ!$D$10+'СЕТ СН'!$I$6-'СЕТ СН'!$I$23</f>
        <v>1744.06870435</v>
      </c>
      <c r="P149" s="36">
        <f>SUMIFS(СВЦЭМ!$D$39:$D$782,СВЦЭМ!$A$39:$A$782,$A149,СВЦЭМ!$B$39:$B$782,P$119)+'СЕТ СН'!$I$11+СВЦЭМ!$D$10+'СЕТ СН'!$I$6-'СЕТ СН'!$I$23</f>
        <v>1794.34042645</v>
      </c>
      <c r="Q149" s="36">
        <f>SUMIFS(СВЦЭМ!$D$39:$D$782,СВЦЭМ!$A$39:$A$782,$A149,СВЦЭМ!$B$39:$B$782,Q$119)+'СЕТ СН'!$I$11+СВЦЭМ!$D$10+'СЕТ СН'!$I$6-'СЕТ СН'!$I$23</f>
        <v>1768.8711389099999</v>
      </c>
      <c r="R149" s="36">
        <f>SUMIFS(СВЦЭМ!$D$39:$D$782,СВЦЭМ!$A$39:$A$782,$A149,СВЦЭМ!$B$39:$B$782,R$119)+'СЕТ СН'!$I$11+СВЦЭМ!$D$10+'СЕТ СН'!$I$6-'СЕТ СН'!$I$23</f>
        <v>1717.32640655</v>
      </c>
      <c r="S149" s="36">
        <f>SUMIFS(СВЦЭМ!$D$39:$D$782,СВЦЭМ!$A$39:$A$782,$A149,СВЦЭМ!$B$39:$B$782,S$119)+'СЕТ СН'!$I$11+СВЦЭМ!$D$10+'СЕТ СН'!$I$6-'СЕТ СН'!$I$23</f>
        <v>1688.0343749000001</v>
      </c>
      <c r="T149" s="36">
        <f>SUMIFS(СВЦЭМ!$D$39:$D$782,СВЦЭМ!$A$39:$A$782,$A149,СВЦЭМ!$B$39:$B$782,T$119)+'СЕТ СН'!$I$11+СВЦЭМ!$D$10+'СЕТ СН'!$I$6-'СЕТ СН'!$I$23</f>
        <v>1661.1390798699999</v>
      </c>
      <c r="U149" s="36">
        <f>SUMIFS(СВЦЭМ!$D$39:$D$782,СВЦЭМ!$A$39:$A$782,$A149,СВЦЭМ!$B$39:$B$782,U$119)+'СЕТ СН'!$I$11+СВЦЭМ!$D$10+'СЕТ СН'!$I$6-'СЕТ СН'!$I$23</f>
        <v>1626.8268828600001</v>
      </c>
      <c r="V149" s="36">
        <f>SUMIFS(СВЦЭМ!$D$39:$D$782,СВЦЭМ!$A$39:$A$782,$A149,СВЦЭМ!$B$39:$B$782,V$119)+'СЕТ СН'!$I$11+СВЦЭМ!$D$10+'СЕТ СН'!$I$6-'СЕТ СН'!$I$23</f>
        <v>1624.3518049100001</v>
      </c>
      <c r="W149" s="36">
        <f>SUMIFS(СВЦЭМ!$D$39:$D$782,СВЦЭМ!$A$39:$A$782,$A149,СВЦЭМ!$B$39:$B$782,W$119)+'СЕТ СН'!$I$11+СВЦЭМ!$D$10+'СЕТ СН'!$I$6-'СЕТ СН'!$I$23</f>
        <v>1631.0944575599999</v>
      </c>
      <c r="X149" s="36">
        <f>SUMIFS(СВЦЭМ!$D$39:$D$782,СВЦЭМ!$A$39:$A$782,$A149,СВЦЭМ!$B$39:$B$782,X$119)+'СЕТ СН'!$I$11+СВЦЭМ!$D$10+'СЕТ СН'!$I$6-'СЕТ СН'!$I$23</f>
        <v>1651.1211038500001</v>
      </c>
      <c r="Y149" s="36">
        <f>SUMIFS(СВЦЭМ!$D$39:$D$782,СВЦЭМ!$A$39:$A$782,$A149,СВЦЭМ!$B$39:$B$782,Y$119)+'СЕТ СН'!$I$11+СВЦЭМ!$D$10+'СЕТ СН'!$I$6-'СЕТ СН'!$I$23</f>
        <v>1670.78610841</v>
      </c>
    </row>
    <row r="150" spans="1:27" ht="15.75" x14ac:dyDescent="0.2">
      <c r="A150" s="35">
        <f t="shared" si="3"/>
        <v>44651</v>
      </c>
      <c r="B150" s="36">
        <f>SUMIFS(СВЦЭМ!$D$39:$D$782,СВЦЭМ!$A$39:$A$782,$A150,СВЦЭМ!$B$39:$B$782,B$119)+'СЕТ СН'!$I$11+СВЦЭМ!$D$10+'СЕТ СН'!$I$6-'СЕТ СН'!$I$23</f>
        <v>1666.3762991900001</v>
      </c>
      <c r="C150" s="36">
        <f>SUMIFS(СВЦЭМ!$D$39:$D$782,СВЦЭМ!$A$39:$A$782,$A150,СВЦЭМ!$B$39:$B$782,C$119)+'СЕТ СН'!$I$11+СВЦЭМ!$D$10+'СЕТ СН'!$I$6-'СЕТ СН'!$I$23</f>
        <v>1666.5173990200001</v>
      </c>
      <c r="D150" s="36">
        <f>SUMIFS(СВЦЭМ!$D$39:$D$782,СВЦЭМ!$A$39:$A$782,$A150,СВЦЭМ!$B$39:$B$782,D$119)+'СЕТ СН'!$I$11+СВЦЭМ!$D$10+'СЕТ СН'!$I$6-'СЕТ СН'!$I$23</f>
        <v>1732.67656476</v>
      </c>
      <c r="E150" s="36">
        <f>SUMIFS(СВЦЭМ!$D$39:$D$782,СВЦЭМ!$A$39:$A$782,$A150,СВЦЭМ!$B$39:$B$782,E$119)+'СЕТ СН'!$I$11+СВЦЭМ!$D$10+'СЕТ СН'!$I$6-'СЕТ СН'!$I$23</f>
        <v>1800.9850476399999</v>
      </c>
      <c r="F150" s="36">
        <f>SUMIFS(СВЦЭМ!$D$39:$D$782,СВЦЭМ!$A$39:$A$782,$A150,СВЦЭМ!$B$39:$B$782,F$119)+'СЕТ СН'!$I$11+СВЦЭМ!$D$10+'СЕТ СН'!$I$6-'СЕТ СН'!$I$23</f>
        <v>1798.5752122900001</v>
      </c>
      <c r="G150" s="36">
        <f>SUMIFS(СВЦЭМ!$D$39:$D$782,СВЦЭМ!$A$39:$A$782,$A150,СВЦЭМ!$B$39:$B$782,G$119)+'СЕТ СН'!$I$11+СВЦЭМ!$D$10+'СЕТ СН'!$I$6-'СЕТ СН'!$I$23</f>
        <v>1794.04216406</v>
      </c>
      <c r="H150" s="36">
        <f>SUMIFS(СВЦЭМ!$D$39:$D$782,СВЦЭМ!$A$39:$A$782,$A150,СВЦЭМ!$B$39:$B$782,H$119)+'СЕТ СН'!$I$11+СВЦЭМ!$D$10+'СЕТ СН'!$I$6-'СЕТ СН'!$I$23</f>
        <v>1741.06046962</v>
      </c>
      <c r="I150" s="36">
        <f>SUMIFS(СВЦЭМ!$D$39:$D$782,СВЦЭМ!$A$39:$A$782,$A150,СВЦЭМ!$B$39:$B$782,I$119)+'СЕТ СН'!$I$11+СВЦЭМ!$D$10+'СЕТ СН'!$I$6-'СЕТ СН'!$I$23</f>
        <v>1671.3891497300001</v>
      </c>
      <c r="J150" s="36">
        <f>SUMIFS(СВЦЭМ!$D$39:$D$782,СВЦЭМ!$A$39:$A$782,$A150,СВЦЭМ!$B$39:$B$782,J$119)+'СЕТ СН'!$I$11+СВЦЭМ!$D$10+'СЕТ СН'!$I$6-'СЕТ СН'!$I$23</f>
        <v>1640.8529424600001</v>
      </c>
      <c r="K150" s="36">
        <f>SUMIFS(СВЦЭМ!$D$39:$D$782,СВЦЭМ!$A$39:$A$782,$A150,СВЦЭМ!$B$39:$B$782,K$119)+'СЕТ СН'!$I$11+СВЦЭМ!$D$10+'СЕТ СН'!$I$6-'СЕТ СН'!$I$23</f>
        <v>1639.2719116999999</v>
      </c>
      <c r="L150" s="36">
        <f>SUMIFS(СВЦЭМ!$D$39:$D$782,СВЦЭМ!$A$39:$A$782,$A150,СВЦЭМ!$B$39:$B$782,L$119)+'СЕТ СН'!$I$11+СВЦЭМ!$D$10+'СЕТ СН'!$I$6-'СЕТ СН'!$I$23</f>
        <v>1666.5639939099999</v>
      </c>
      <c r="M150" s="36">
        <f>SUMIFS(СВЦЭМ!$D$39:$D$782,СВЦЭМ!$A$39:$A$782,$A150,СВЦЭМ!$B$39:$B$782,M$119)+'СЕТ СН'!$I$11+СВЦЭМ!$D$10+'СЕТ СН'!$I$6-'СЕТ СН'!$I$23</f>
        <v>1693.6763270500001</v>
      </c>
      <c r="N150" s="36">
        <f>SUMIFS(СВЦЭМ!$D$39:$D$782,СВЦЭМ!$A$39:$A$782,$A150,СВЦЭМ!$B$39:$B$782,N$119)+'СЕТ СН'!$I$11+СВЦЭМ!$D$10+'СЕТ СН'!$I$6-'СЕТ СН'!$I$23</f>
        <v>1719.4328375299999</v>
      </c>
      <c r="O150" s="36">
        <f>SUMIFS(СВЦЭМ!$D$39:$D$782,СВЦЭМ!$A$39:$A$782,$A150,СВЦЭМ!$B$39:$B$782,O$119)+'СЕТ СН'!$I$11+СВЦЭМ!$D$10+'СЕТ СН'!$I$6-'СЕТ СН'!$I$23</f>
        <v>1759.0184571899999</v>
      </c>
      <c r="P150" s="36">
        <f>SUMIFS(СВЦЭМ!$D$39:$D$782,СВЦЭМ!$A$39:$A$782,$A150,СВЦЭМ!$B$39:$B$782,P$119)+'СЕТ СН'!$I$11+СВЦЭМ!$D$10+'СЕТ СН'!$I$6-'СЕТ СН'!$I$23</f>
        <v>1780.5515265900001</v>
      </c>
      <c r="Q150" s="36">
        <f>SUMIFS(СВЦЭМ!$D$39:$D$782,СВЦЭМ!$A$39:$A$782,$A150,СВЦЭМ!$B$39:$B$782,Q$119)+'СЕТ СН'!$I$11+СВЦЭМ!$D$10+'СЕТ СН'!$I$6-'СЕТ СН'!$I$23</f>
        <v>1752.0757744699999</v>
      </c>
      <c r="R150" s="36">
        <f>SUMIFS(СВЦЭМ!$D$39:$D$782,СВЦЭМ!$A$39:$A$782,$A150,СВЦЭМ!$B$39:$B$782,R$119)+'СЕТ СН'!$I$11+СВЦЭМ!$D$10+'СЕТ СН'!$I$6-'СЕТ СН'!$I$23</f>
        <v>1651.7873772</v>
      </c>
      <c r="S150" s="36">
        <f>SUMIFS(СВЦЭМ!$D$39:$D$782,СВЦЭМ!$A$39:$A$782,$A150,СВЦЭМ!$B$39:$B$782,S$119)+'СЕТ СН'!$I$11+СВЦЭМ!$D$10+'СЕТ СН'!$I$6-'СЕТ СН'!$I$23</f>
        <v>1540.5467426999999</v>
      </c>
      <c r="T150" s="36">
        <f>SUMIFS(СВЦЭМ!$D$39:$D$782,СВЦЭМ!$A$39:$A$782,$A150,СВЦЭМ!$B$39:$B$782,T$119)+'СЕТ СН'!$I$11+СВЦЭМ!$D$10+'СЕТ СН'!$I$6-'СЕТ СН'!$I$23</f>
        <v>1455.0595777799999</v>
      </c>
      <c r="U150" s="36">
        <f>SUMIFS(СВЦЭМ!$D$39:$D$782,СВЦЭМ!$A$39:$A$782,$A150,СВЦЭМ!$B$39:$B$782,U$119)+'СЕТ СН'!$I$11+СВЦЭМ!$D$10+'СЕТ СН'!$I$6-'СЕТ СН'!$I$23</f>
        <v>1483.6867623399999</v>
      </c>
      <c r="V150" s="36">
        <f>SUMIFS(СВЦЭМ!$D$39:$D$782,СВЦЭМ!$A$39:$A$782,$A150,СВЦЭМ!$B$39:$B$782,V$119)+'СЕТ СН'!$I$11+СВЦЭМ!$D$10+'СЕТ СН'!$I$6-'СЕТ СН'!$I$23</f>
        <v>1534.00874978</v>
      </c>
      <c r="W150" s="36">
        <f>SUMIFS(СВЦЭМ!$D$39:$D$782,СВЦЭМ!$A$39:$A$782,$A150,СВЦЭМ!$B$39:$B$782,W$119)+'СЕТ СН'!$I$11+СВЦЭМ!$D$10+'СЕТ СН'!$I$6-'СЕТ СН'!$I$23</f>
        <v>1623.5880035600001</v>
      </c>
      <c r="X150" s="36">
        <f>SUMIFS(СВЦЭМ!$D$39:$D$782,СВЦЭМ!$A$39:$A$782,$A150,СВЦЭМ!$B$39:$B$782,X$119)+'СЕТ СН'!$I$11+СВЦЭМ!$D$10+'СЕТ СН'!$I$6-'СЕТ СН'!$I$23</f>
        <v>1654.9102662299999</v>
      </c>
      <c r="Y150" s="36">
        <f>SUMIFS(СВЦЭМ!$D$39:$D$782,СВЦЭМ!$A$39:$A$782,$A150,СВЦЭМ!$B$39:$B$782,Y$119)+'СЕТ СН'!$I$11+СВЦЭМ!$D$10+'СЕТ СН'!$I$6-'СЕТ СН'!$I$23</f>
        <v>1687.9550596199999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01.03.2022</v>
      </c>
      <c r="B156" s="36">
        <f>SUMIFS(СВЦЭМ!$E$39:$E$782,СВЦЭМ!$A$39:$A$782,$A156,СВЦЭМ!$B$39:$B$782,B$155)+'СЕТ СН'!$F$12</f>
        <v>136.34478820000001</v>
      </c>
      <c r="C156" s="36">
        <f>SUMIFS(СВЦЭМ!$E$39:$E$782,СВЦЭМ!$A$39:$A$782,$A156,СВЦЭМ!$B$39:$B$782,C$155)+'СЕТ СН'!$F$12</f>
        <v>140.60062395</v>
      </c>
      <c r="D156" s="36">
        <f>SUMIFS(СВЦЭМ!$E$39:$E$782,СВЦЭМ!$A$39:$A$782,$A156,СВЦЭМ!$B$39:$B$782,D$155)+'СЕТ СН'!$F$12</f>
        <v>143.57704462000001</v>
      </c>
      <c r="E156" s="36">
        <f>SUMIFS(СВЦЭМ!$E$39:$E$782,СВЦЭМ!$A$39:$A$782,$A156,СВЦЭМ!$B$39:$B$782,E$155)+'СЕТ СН'!$F$12</f>
        <v>142.62057532</v>
      </c>
      <c r="F156" s="36">
        <f>SUMIFS(СВЦЭМ!$E$39:$E$782,СВЦЭМ!$A$39:$A$782,$A156,СВЦЭМ!$B$39:$B$782,F$155)+'СЕТ СН'!$F$12</f>
        <v>141.96799537000001</v>
      </c>
      <c r="G156" s="36">
        <f>SUMIFS(СВЦЭМ!$E$39:$E$782,СВЦЭМ!$A$39:$A$782,$A156,СВЦЭМ!$B$39:$B$782,G$155)+'СЕТ СН'!$F$12</f>
        <v>141.46817267</v>
      </c>
      <c r="H156" s="36">
        <f>SUMIFS(СВЦЭМ!$E$39:$E$782,СВЦЭМ!$A$39:$A$782,$A156,СВЦЭМ!$B$39:$B$782,H$155)+'СЕТ СН'!$F$12</f>
        <v>134.31487498000001</v>
      </c>
      <c r="I156" s="36">
        <f>SUMIFS(СВЦЭМ!$E$39:$E$782,СВЦЭМ!$A$39:$A$782,$A156,СВЦЭМ!$B$39:$B$782,I$155)+'СЕТ СН'!$F$12</f>
        <v>131.06684509999999</v>
      </c>
      <c r="J156" s="36">
        <f>SUMIFS(СВЦЭМ!$E$39:$E$782,СВЦЭМ!$A$39:$A$782,$A156,СВЦЭМ!$B$39:$B$782,J$155)+'СЕТ СН'!$F$12</f>
        <v>126.03620977</v>
      </c>
      <c r="K156" s="36">
        <f>SUMIFS(СВЦЭМ!$E$39:$E$782,СВЦЭМ!$A$39:$A$782,$A156,СВЦЭМ!$B$39:$B$782,K$155)+'СЕТ СН'!$F$12</f>
        <v>127.56226497999999</v>
      </c>
      <c r="L156" s="36">
        <f>SUMIFS(СВЦЭМ!$E$39:$E$782,СВЦЭМ!$A$39:$A$782,$A156,СВЦЭМ!$B$39:$B$782,L$155)+'СЕТ СН'!$F$12</f>
        <v>126.02262261</v>
      </c>
      <c r="M156" s="36">
        <f>SUMIFS(СВЦЭМ!$E$39:$E$782,СВЦЭМ!$A$39:$A$782,$A156,СВЦЭМ!$B$39:$B$782,M$155)+'СЕТ СН'!$F$12</f>
        <v>130.41654589000001</v>
      </c>
      <c r="N156" s="36">
        <f>SUMIFS(СВЦЭМ!$E$39:$E$782,СВЦЭМ!$A$39:$A$782,$A156,СВЦЭМ!$B$39:$B$782,N$155)+'СЕТ СН'!$F$12</f>
        <v>134.98914202</v>
      </c>
      <c r="O156" s="36">
        <f>SUMIFS(СВЦЭМ!$E$39:$E$782,СВЦЭМ!$A$39:$A$782,$A156,СВЦЭМ!$B$39:$B$782,O$155)+'СЕТ СН'!$F$12</f>
        <v>138.20257108999999</v>
      </c>
      <c r="P156" s="36">
        <f>SUMIFS(СВЦЭМ!$E$39:$E$782,СВЦЭМ!$A$39:$A$782,$A156,СВЦЭМ!$B$39:$B$782,P$155)+'СЕТ СН'!$F$12</f>
        <v>138.87907293999999</v>
      </c>
      <c r="Q156" s="36">
        <f>SUMIFS(СВЦЭМ!$E$39:$E$782,СВЦЭМ!$A$39:$A$782,$A156,СВЦЭМ!$B$39:$B$782,Q$155)+'СЕТ СН'!$F$12</f>
        <v>137.48808854000001</v>
      </c>
      <c r="R156" s="36">
        <f>SUMIFS(СВЦЭМ!$E$39:$E$782,СВЦЭМ!$A$39:$A$782,$A156,СВЦЭМ!$B$39:$B$782,R$155)+'СЕТ СН'!$F$12</f>
        <v>133.78442605999999</v>
      </c>
      <c r="S156" s="36">
        <f>SUMIFS(СВЦЭМ!$E$39:$E$782,СВЦЭМ!$A$39:$A$782,$A156,СВЦЭМ!$B$39:$B$782,S$155)+'СЕТ СН'!$F$12</f>
        <v>130.35752980999999</v>
      </c>
      <c r="T156" s="36">
        <f>SUMIFS(СВЦЭМ!$E$39:$E$782,СВЦЭМ!$A$39:$A$782,$A156,СВЦЭМ!$B$39:$B$782,T$155)+'СЕТ СН'!$F$12</f>
        <v>124.79944737</v>
      </c>
      <c r="U156" s="36">
        <f>SUMIFS(СВЦЭМ!$E$39:$E$782,СВЦЭМ!$A$39:$A$782,$A156,СВЦЭМ!$B$39:$B$782,U$155)+'СЕТ СН'!$F$12</f>
        <v>122.71121873</v>
      </c>
      <c r="V156" s="36">
        <f>SUMIFS(СВЦЭМ!$E$39:$E$782,СВЦЭМ!$A$39:$A$782,$A156,СВЦЭМ!$B$39:$B$782,V$155)+'СЕТ СН'!$F$12</f>
        <v>124.26773356</v>
      </c>
      <c r="W156" s="36">
        <f>SUMIFS(СВЦЭМ!$E$39:$E$782,СВЦЭМ!$A$39:$A$782,$A156,СВЦЭМ!$B$39:$B$782,W$155)+'СЕТ СН'!$F$12</f>
        <v>125.38383438</v>
      </c>
      <c r="X156" s="36">
        <f>SUMIFS(СВЦЭМ!$E$39:$E$782,СВЦЭМ!$A$39:$A$782,$A156,СВЦЭМ!$B$39:$B$782,X$155)+'СЕТ СН'!$F$12</f>
        <v>129.68161839999999</v>
      </c>
      <c r="Y156" s="36">
        <f>SUMIFS(СВЦЭМ!$E$39:$E$782,СВЦЭМ!$A$39:$A$782,$A156,СВЦЭМ!$B$39:$B$782,Y$155)+'СЕТ СН'!$F$12</f>
        <v>134.42620607999999</v>
      </c>
      <c r="AA156" s="45"/>
    </row>
    <row r="157" spans="1:27" ht="15.75" x14ac:dyDescent="0.2">
      <c r="A157" s="35">
        <f>A156+1</f>
        <v>44622</v>
      </c>
      <c r="B157" s="36">
        <f>SUMIFS(СВЦЭМ!$E$39:$E$782,СВЦЭМ!$A$39:$A$782,$A157,СВЦЭМ!$B$39:$B$782,B$155)+'СЕТ СН'!$F$12</f>
        <v>138.02438878000001</v>
      </c>
      <c r="C157" s="36">
        <f>SUMIFS(СВЦЭМ!$E$39:$E$782,СВЦЭМ!$A$39:$A$782,$A157,СВЦЭМ!$B$39:$B$782,C$155)+'СЕТ СН'!$F$12</f>
        <v>143.38522603000001</v>
      </c>
      <c r="D157" s="36">
        <f>SUMIFS(СВЦЭМ!$E$39:$E$782,СВЦЭМ!$A$39:$A$782,$A157,СВЦЭМ!$B$39:$B$782,D$155)+'СЕТ СН'!$F$12</f>
        <v>148.75207903</v>
      </c>
      <c r="E157" s="36">
        <f>SUMIFS(СВЦЭМ!$E$39:$E$782,СВЦЭМ!$A$39:$A$782,$A157,СВЦЭМ!$B$39:$B$782,E$155)+'СЕТ СН'!$F$12</f>
        <v>151.79744969000001</v>
      </c>
      <c r="F157" s="36">
        <f>SUMIFS(СВЦЭМ!$E$39:$E$782,СВЦЭМ!$A$39:$A$782,$A157,СВЦЭМ!$B$39:$B$782,F$155)+'СЕТ СН'!$F$12</f>
        <v>154.88439398</v>
      </c>
      <c r="G157" s="36">
        <f>SUMIFS(СВЦЭМ!$E$39:$E$782,СВЦЭМ!$A$39:$A$782,$A157,СВЦЭМ!$B$39:$B$782,G$155)+'СЕТ СН'!$F$12</f>
        <v>149.46039716000001</v>
      </c>
      <c r="H157" s="36">
        <f>SUMIFS(СВЦЭМ!$E$39:$E$782,СВЦЭМ!$A$39:$A$782,$A157,СВЦЭМ!$B$39:$B$782,H$155)+'СЕТ СН'!$F$12</f>
        <v>140.29231580999999</v>
      </c>
      <c r="I157" s="36">
        <f>SUMIFS(СВЦЭМ!$E$39:$E$782,СВЦЭМ!$A$39:$A$782,$A157,СВЦЭМ!$B$39:$B$782,I$155)+'СЕТ СН'!$F$12</f>
        <v>134.69950961000001</v>
      </c>
      <c r="J157" s="36">
        <f>SUMIFS(СВЦЭМ!$E$39:$E$782,СВЦЭМ!$A$39:$A$782,$A157,СВЦЭМ!$B$39:$B$782,J$155)+'СЕТ СН'!$F$12</f>
        <v>128.10648935</v>
      </c>
      <c r="K157" s="36">
        <f>SUMIFS(СВЦЭМ!$E$39:$E$782,СВЦЭМ!$A$39:$A$782,$A157,СВЦЭМ!$B$39:$B$782,K$155)+'СЕТ СН'!$F$12</f>
        <v>126.6343715</v>
      </c>
      <c r="L157" s="36">
        <f>SUMIFS(СВЦЭМ!$E$39:$E$782,СВЦЭМ!$A$39:$A$782,$A157,СВЦЭМ!$B$39:$B$782,L$155)+'СЕТ СН'!$F$12</f>
        <v>127.5358191</v>
      </c>
      <c r="M157" s="36">
        <f>SUMIFS(СВЦЭМ!$E$39:$E$782,СВЦЭМ!$A$39:$A$782,$A157,СВЦЭМ!$B$39:$B$782,M$155)+'СЕТ СН'!$F$12</f>
        <v>132.14147241000001</v>
      </c>
      <c r="N157" s="36">
        <f>SUMIFS(СВЦЭМ!$E$39:$E$782,СВЦЭМ!$A$39:$A$782,$A157,СВЦЭМ!$B$39:$B$782,N$155)+'СЕТ СН'!$F$12</f>
        <v>137.44700309999999</v>
      </c>
      <c r="O157" s="36">
        <f>SUMIFS(СВЦЭМ!$E$39:$E$782,СВЦЭМ!$A$39:$A$782,$A157,СВЦЭМ!$B$39:$B$782,O$155)+'СЕТ СН'!$F$12</f>
        <v>142.37661369</v>
      </c>
      <c r="P157" s="36">
        <f>SUMIFS(СВЦЭМ!$E$39:$E$782,СВЦЭМ!$A$39:$A$782,$A157,СВЦЭМ!$B$39:$B$782,P$155)+'СЕТ СН'!$F$12</f>
        <v>144.79407358</v>
      </c>
      <c r="Q157" s="36">
        <f>SUMIFS(СВЦЭМ!$E$39:$E$782,СВЦЭМ!$A$39:$A$782,$A157,СВЦЭМ!$B$39:$B$782,Q$155)+'СЕТ СН'!$F$12</f>
        <v>142.96613672999999</v>
      </c>
      <c r="R157" s="36">
        <f>SUMIFS(СВЦЭМ!$E$39:$E$782,СВЦЭМ!$A$39:$A$782,$A157,СВЦЭМ!$B$39:$B$782,R$155)+'СЕТ СН'!$F$12</f>
        <v>138.89006362999999</v>
      </c>
      <c r="S157" s="36">
        <f>SUMIFS(СВЦЭМ!$E$39:$E$782,СВЦЭМ!$A$39:$A$782,$A157,СВЦЭМ!$B$39:$B$782,S$155)+'СЕТ СН'!$F$12</f>
        <v>133.69882813999999</v>
      </c>
      <c r="T157" s="36">
        <f>SUMIFS(СВЦЭМ!$E$39:$E$782,СВЦЭМ!$A$39:$A$782,$A157,СВЦЭМ!$B$39:$B$782,T$155)+'СЕТ СН'!$F$12</f>
        <v>127.76086343</v>
      </c>
      <c r="U157" s="36">
        <f>SUMIFS(СВЦЭМ!$E$39:$E$782,СВЦЭМ!$A$39:$A$782,$A157,СВЦЭМ!$B$39:$B$782,U$155)+'СЕТ СН'!$F$12</f>
        <v>124.33397016000001</v>
      </c>
      <c r="V157" s="36">
        <f>SUMIFS(СВЦЭМ!$E$39:$E$782,СВЦЭМ!$A$39:$A$782,$A157,СВЦЭМ!$B$39:$B$782,V$155)+'СЕТ СН'!$F$12</f>
        <v>125.72382786</v>
      </c>
      <c r="W157" s="36">
        <f>SUMIFS(СВЦЭМ!$E$39:$E$782,СВЦЭМ!$A$39:$A$782,$A157,СВЦЭМ!$B$39:$B$782,W$155)+'СЕТ СН'!$F$12</f>
        <v>129.24618029999999</v>
      </c>
      <c r="X157" s="36">
        <f>SUMIFS(СВЦЭМ!$E$39:$E$782,СВЦЭМ!$A$39:$A$782,$A157,СВЦЭМ!$B$39:$B$782,X$155)+'СЕТ СН'!$F$12</f>
        <v>134.02888419000001</v>
      </c>
      <c r="Y157" s="36">
        <f>SUMIFS(СВЦЭМ!$E$39:$E$782,СВЦЭМ!$A$39:$A$782,$A157,СВЦЭМ!$B$39:$B$782,Y$155)+'СЕТ СН'!$F$12</f>
        <v>138.76073038000001</v>
      </c>
    </row>
    <row r="158" spans="1:27" ht="15.75" x14ac:dyDescent="0.2">
      <c r="A158" s="35">
        <f t="shared" ref="A158:A186" si="4">A157+1</f>
        <v>44623</v>
      </c>
      <c r="B158" s="36">
        <f>SUMIFS(СВЦЭМ!$E$39:$E$782,СВЦЭМ!$A$39:$A$782,$A158,СВЦЭМ!$B$39:$B$782,B$155)+'СЕТ СН'!$F$12</f>
        <v>138.17087534999999</v>
      </c>
      <c r="C158" s="36">
        <f>SUMIFS(СВЦЭМ!$E$39:$E$782,СВЦЭМ!$A$39:$A$782,$A158,СВЦЭМ!$B$39:$B$782,C$155)+'СЕТ СН'!$F$12</f>
        <v>142.89695506000001</v>
      </c>
      <c r="D158" s="36">
        <f>SUMIFS(СВЦЭМ!$E$39:$E$782,СВЦЭМ!$A$39:$A$782,$A158,СВЦЭМ!$B$39:$B$782,D$155)+'СЕТ СН'!$F$12</f>
        <v>148.09643514000001</v>
      </c>
      <c r="E158" s="36">
        <f>SUMIFS(СВЦЭМ!$E$39:$E$782,СВЦЭМ!$A$39:$A$782,$A158,СВЦЭМ!$B$39:$B$782,E$155)+'СЕТ СН'!$F$12</f>
        <v>149.93150700000001</v>
      </c>
      <c r="F158" s="36">
        <f>SUMIFS(СВЦЭМ!$E$39:$E$782,СВЦЭМ!$A$39:$A$782,$A158,СВЦЭМ!$B$39:$B$782,F$155)+'СЕТ СН'!$F$12</f>
        <v>150.35990107000001</v>
      </c>
      <c r="G158" s="36">
        <f>SUMIFS(СВЦЭМ!$E$39:$E$782,СВЦЭМ!$A$39:$A$782,$A158,СВЦЭМ!$B$39:$B$782,G$155)+'СЕТ СН'!$F$12</f>
        <v>148.52273492</v>
      </c>
      <c r="H158" s="36">
        <f>SUMIFS(СВЦЭМ!$E$39:$E$782,СВЦЭМ!$A$39:$A$782,$A158,СВЦЭМ!$B$39:$B$782,H$155)+'СЕТ СН'!$F$12</f>
        <v>138.85236307</v>
      </c>
      <c r="I158" s="36">
        <f>SUMIFS(СВЦЭМ!$E$39:$E$782,СВЦЭМ!$A$39:$A$782,$A158,СВЦЭМ!$B$39:$B$782,I$155)+'СЕТ СН'!$F$12</f>
        <v>133.9358373</v>
      </c>
      <c r="J158" s="36">
        <f>SUMIFS(СВЦЭМ!$E$39:$E$782,СВЦЭМ!$A$39:$A$782,$A158,СВЦЭМ!$B$39:$B$782,J$155)+'СЕТ СН'!$F$12</f>
        <v>131.27307144</v>
      </c>
      <c r="K158" s="36">
        <f>SUMIFS(СВЦЭМ!$E$39:$E$782,СВЦЭМ!$A$39:$A$782,$A158,СВЦЭМ!$B$39:$B$782,K$155)+'СЕТ СН'!$F$12</f>
        <v>128.81832811000001</v>
      </c>
      <c r="L158" s="36">
        <f>SUMIFS(СВЦЭМ!$E$39:$E$782,СВЦЭМ!$A$39:$A$782,$A158,СВЦЭМ!$B$39:$B$782,L$155)+'СЕТ СН'!$F$12</f>
        <v>129.40262996000001</v>
      </c>
      <c r="M158" s="36">
        <f>SUMIFS(СВЦЭМ!$E$39:$E$782,СВЦЭМ!$A$39:$A$782,$A158,СВЦЭМ!$B$39:$B$782,M$155)+'СЕТ СН'!$F$12</f>
        <v>135.50408646</v>
      </c>
      <c r="N158" s="36">
        <f>SUMIFS(СВЦЭМ!$E$39:$E$782,СВЦЭМ!$A$39:$A$782,$A158,СВЦЭМ!$B$39:$B$782,N$155)+'СЕТ СН'!$F$12</f>
        <v>140.67374038</v>
      </c>
      <c r="O158" s="36">
        <f>SUMIFS(СВЦЭМ!$E$39:$E$782,СВЦЭМ!$A$39:$A$782,$A158,СВЦЭМ!$B$39:$B$782,O$155)+'СЕТ СН'!$F$12</f>
        <v>145.74693911</v>
      </c>
      <c r="P158" s="36">
        <f>SUMIFS(СВЦЭМ!$E$39:$E$782,СВЦЭМ!$A$39:$A$782,$A158,СВЦЭМ!$B$39:$B$782,P$155)+'СЕТ СН'!$F$12</f>
        <v>145.68290554999999</v>
      </c>
      <c r="Q158" s="36">
        <f>SUMIFS(СВЦЭМ!$E$39:$E$782,СВЦЭМ!$A$39:$A$782,$A158,СВЦЭМ!$B$39:$B$782,Q$155)+'СЕТ СН'!$F$12</f>
        <v>142.66262331999999</v>
      </c>
      <c r="R158" s="36">
        <f>SUMIFS(СВЦЭМ!$E$39:$E$782,СВЦЭМ!$A$39:$A$782,$A158,СВЦЭМ!$B$39:$B$782,R$155)+'СЕТ СН'!$F$12</f>
        <v>138.67850107000001</v>
      </c>
      <c r="S158" s="36">
        <f>SUMIFS(СВЦЭМ!$E$39:$E$782,СВЦЭМ!$A$39:$A$782,$A158,СВЦЭМ!$B$39:$B$782,S$155)+'СЕТ СН'!$F$12</f>
        <v>132.44369610999999</v>
      </c>
      <c r="T158" s="36">
        <f>SUMIFS(СВЦЭМ!$E$39:$E$782,СВЦЭМ!$A$39:$A$782,$A158,СВЦЭМ!$B$39:$B$782,T$155)+'СЕТ СН'!$F$12</f>
        <v>126.00516215</v>
      </c>
      <c r="U158" s="36">
        <f>SUMIFS(СВЦЭМ!$E$39:$E$782,СВЦЭМ!$A$39:$A$782,$A158,СВЦЭМ!$B$39:$B$782,U$155)+'СЕТ СН'!$F$12</f>
        <v>125.93678968</v>
      </c>
      <c r="V158" s="36">
        <f>SUMIFS(СВЦЭМ!$E$39:$E$782,СВЦЭМ!$A$39:$A$782,$A158,СВЦЭМ!$B$39:$B$782,V$155)+'СЕТ СН'!$F$12</f>
        <v>126.59723074999999</v>
      </c>
      <c r="W158" s="36">
        <f>SUMIFS(СВЦЭМ!$E$39:$E$782,СВЦЭМ!$A$39:$A$782,$A158,СВЦЭМ!$B$39:$B$782,W$155)+'СЕТ СН'!$F$12</f>
        <v>129.75837206</v>
      </c>
      <c r="X158" s="36">
        <f>SUMIFS(СВЦЭМ!$E$39:$E$782,СВЦЭМ!$A$39:$A$782,$A158,СВЦЭМ!$B$39:$B$782,X$155)+'СЕТ СН'!$F$12</f>
        <v>131.22905213999999</v>
      </c>
      <c r="Y158" s="36">
        <f>SUMIFS(СВЦЭМ!$E$39:$E$782,СВЦЭМ!$A$39:$A$782,$A158,СВЦЭМ!$B$39:$B$782,Y$155)+'СЕТ СН'!$F$12</f>
        <v>134.80118512000001</v>
      </c>
    </row>
    <row r="159" spans="1:27" ht="15.75" x14ac:dyDescent="0.2">
      <c r="A159" s="35">
        <f t="shared" si="4"/>
        <v>44624</v>
      </c>
      <c r="B159" s="36">
        <f>SUMIFS(СВЦЭМ!$E$39:$E$782,СВЦЭМ!$A$39:$A$782,$A159,СВЦЭМ!$B$39:$B$782,B$155)+'СЕТ СН'!$F$12</f>
        <v>136.99694586999999</v>
      </c>
      <c r="C159" s="36">
        <f>SUMIFS(СВЦЭМ!$E$39:$E$782,СВЦЭМ!$A$39:$A$782,$A159,СВЦЭМ!$B$39:$B$782,C$155)+'СЕТ СН'!$F$12</f>
        <v>141.25716403000001</v>
      </c>
      <c r="D159" s="36">
        <f>SUMIFS(СВЦЭМ!$E$39:$E$782,СВЦЭМ!$A$39:$A$782,$A159,СВЦЭМ!$B$39:$B$782,D$155)+'СЕТ СН'!$F$12</f>
        <v>147.47774222999999</v>
      </c>
      <c r="E159" s="36">
        <f>SUMIFS(СВЦЭМ!$E$39:$E$782,СВЦЭМ!$A$39:$A$782,$A159,СВЦЭМ!$B$39:$B$782,E$155)+'СЕТ СН'!$F$12</f>
        <v>149.29487743000001</v>
      </c>
      <c r="F159" s="36">
        <f>SUMIFS(СВЦЭМ!$E$39:$E$782,СВЦЭМ!$A$39:$A$782,$A159,СВЦЭМ!$B$39:$B$782,F$155)+'СЕТ СН'!$F$12</f>
        <v>149.84092878999999</v>
      </c>
      <c r="G159" s="36">
        <f>SUMIFS(СВЦЭМ!$E$39:$E$782,СВЦЭМ!$A$39:$A$782,$A159,СВЦЭМ!$B$39:$B$782,G$155)+'СЕТ СН'!$F$12</f>
        <v>145.99851856000001</v>
      </c>
      <c r="H159" s="36">
        <f>SUMIFS(СВЦЭМ!$E$39:$E$782,СВЦЭМ!$A$39:$A$782,$A159,СВЦЭМ!$B$39:$B$782,H$155)+'СЕТ СН'!$F$12</f>
        <v>137.3686233</v>
      </c>
      <c r="I159" s="36">
        <f>SUMIFS(СВЦЭМ!$E$39:$E$782,СВЦЭМ!$A$39:$A$782,$A159,СВЦЭМ!$B$39:$B$782,I$155)+'СЕТ СН'!$F$12</f>
        <v>131.10939585</v>
      </c>
      <c r="J159" s="36">
        <f>SUMIFS(СВЦЭМ!$E$39:$E$782,СВЦЭМ!$A$39:$A$782,$A159,СВЦЭМ!$B$39:$B$782,J$155)+'СЕТ СН'!$F$12</f>
        <v>129.56155036000001</v>
      </c>
      <c r="K159" s="36">
        <f>SUMIFS(СВЦЭМ!$E$39:$E$782,СВЦЭМ!$A$39:$A$782,$A159,СВЦЭМ!$B$39:$B$782,K$155)+'СЕТ СН'!$F$12</f>
        <v>128.57564676000001</v>
      </c>
      <c r="L159" s="36">
        <f>SUMIFS(СВЦЭМ!$E$39:$E$782,СВЦЭМ!$A$39:$A$782,$A159,СВЦЭМ!$B$39:$B$782,L$155)+'СЕТ СН'!$F$12</f>
        <v>129.74019627999999</v>
      </c>
      <c r="M159" s="36">
        <f>SUMIFS(СВЦЭМ!$E$39:$E$782,СВЦЭМ!$A$39:$A$782,$A159,СВЦЭМ!$B$39:$B$782,M$155)+'СЕТ СН'!$F$12</f>
        <v>134.42870099000001</v>
      </c>
      <c r="N159" s="36">
        <f>SUMIFS(СВЦЭМ!$E$39:$E$782,СВЦЭМ!$A$39:$A$782,$A159,СВЦЭМ!$B$39:$B$782,N$155)+'СЕТ СН'!$F$12</f>
        <v>139.71420384000001</v>
      </c>
      <c r="O159" s="36">
        <f>SUMIFS(СВЦЭМ!$E$39:$E$782,СВЦЭМ!$A$39:$A$782,$A159,СВЦЭМ!$B$39:$B$782,O$155)+'СЕТ СН'!$F$12</f>
        <v>143.78748969</v>
      </c>
      <c r="P159" s="36">
        <f>SUMIFS(СВЦЭМ!$E$39:$E$782,СВЦЭМ!$A$39:$A$782,$A159,СВЦЭМ!$B$39:$B$782,P$155)+'СЕТ СН'!$F$12</f>
        <v>143.85346394999999</v>
      </c>
      <c r="Q159" s="36">
        <f>SUMIFS(СВЦЭМ!$E$39:$E$782,СВЦЭМ!$A$39:$A$782,$A159,СВЦЭМ!$B$39:$B$782,Q$155)+'СЕТ СН'!$F$12</f>
        <v>141.82179177</v>
      </c>
      <c r="R159" s="36">
        <f>SUMIFS(СВЦЭМ!$E$39:$E$782,СВЦЭМ!$A$39:$A$782,$A159,СВЦЭМ!$B$39:$B$782,R$155)+'СЕТ СН'!$F$12</f>
        <v>137.26989162000001</v>
      </c>
      <c r="S159" s="36">
        <f>SUMIFS(СВЦЭМ!$E$39:$E$782,СВЦЭМ!$A$39:$A$782,$A159,СВЦЭМ!$B$39:$B$782,S$155)+'СЕТ СН'!$F$12</f>
        <v>130.46510938</v>
      </c>
      <c r="T159" s="36">
        <f>SUMIFS(СВЦЭМ!$E$39:$E$782,СВЦЭМ!$A$39:$A$782,$A159,СВЦЭМ!$B$39:$B$782,T$155)+'СЕТ СН'!$F$12</f>
        <v>124.81594685</v>
      </c>
      <c r="U159" s="36">
        <f>SUMIFS(СВЦЭМ!$E$39:$E$782,СВЦЭМ!$A$39:$A$782,$A159,СВЦЭМ!$B$39:$B$782,U$155)+'СЕТ СН'!$F$12</f>
        <v>123.91345076</v>
      </c>
      <c r="V159" s="36">
        <f>SUMIFS(СВЦЭМ!$E$39:$E$782,СВЦЭМ!$A$39:$A$782,$A159,СВЦЭМ!$B$39:$B$782,V$155)+'СЕТ СН'!$F$12</f>
        <v>126.97745236</v>
      </c>
      <c r="W159" s="36">
        <f>SUMIFS(СВЦЭМ!$E$39:$E$782,СВЦЭМ!$A$39:$A$782,$A159,СВЦЭМ!$B$39:$B$782,W$155)+'СЕТ СН'!$F$12</f>
        <v>130.20633792000001</v>
      </c>
      <c r="X159" s="36">
        <f>SUMIFS(СВЦЭМ!$E$39:$E$782,СВЦЭМ!$A$39:$A$782,$A159,СВЦЭМ!$B$39:$B$782,X$155)+'СЕТ СН'!$F$12</f>
        <v>133.50705237</v>
      </c>
      <c r="Y159" s="36">
        <f>SUMIFS(СВЦЭМ!$E$39:$E$782,СВЦЭМ!$A$39:$A$782,$A159,СВЦЭМ!$B$39:$B$782,Y$155)+'СЕТ СН'!$F$12</f>
        <v>134.58700053000001</v>
      </c>
    </row>
    <row r="160" spans="1:27" ht="15.75" x14ac:dyDescent="0.2">
      <c r="A160" s="35">
        <f t="shared" si="4"/>
        <v>44625</v>
      </c>
      <c r="B160" s="36">
        <f>SUMIFS(СВЦЭМ!$E$39:$E$782,СВЦЭМ!$A$39:$A$782,$A160,СВЦЭМ!$B$39:$B$782,B$155)+'СЕТ СН'!$F$12</f>
        <v>135.49688774000001</v>
      </c>
      <c r="C160" s="36">
        <f>SUMIFS(СВЦЭМ!$E$39:$E$782,СВЦЭМ!$A$39:$A$782,$A160,СВЦЭМ!$B$39:$B$782,C$155)+'СЕТ СН'!$F$12</f>
        <v>139.23409809</v>
      </c>
      <c r="D160" s="36">
        <f>SUMIFS(СВЦЭМ!$E$39:$E$782,СВЦЭМ!$A$39:$A$782,$A160,СВЦЭМ!$B$39:$B$782,D$155)+'СЕТ СН'!$F$12</f>
        <v>143.68864203000001</v>
      </c>
      <c r="E160" s="36">
        <f>SUMIFS(СВЦЭМ!$E$39:$E$782,СВЦЭМ!$A$39:$A$782,$A160,СВЦЭМ!$B$39:$B$782,E$155)+'СЕТ СН'!$F$12</f>
        <v>145.89646248</v>
      </c>
      <c r="F160" s="36">
        <f>SUMIFS(СВЦЭМ!$E$39:$E$782,СВЦЭМ!$A$39:$A$782,$A160,СВЦЭМ!$B$39:$B$782,F$155)+'СЕТ СН'!$F$12</f>
        <v>147.40466853999999</v>
      </c>
      <c r="G160" s="36">
        <f>SUMIFS(СВЦЭМ!$E$39:$E$782,СВЦЭМ!$A$39:$A$782,$A160,СВЦЭМ!$B$39:$B$782,G$155)+'СЕТ СН'!$F$12</f>
        <v>143.68647902000001</v>
      </c>
      <c r="H160" s="36">
        <f>SUMIFS(СВЦЭМ!$E$39:$E$782,СВЦЭМ!$A$39:$A$782,$A160,СВЦЭМ!$B$39:$B$782,H$155)+'СЕТ СН'!$F$12</f>
        <v>136.28989849999999</v>
      </c>
      <c r="I160" s="36">
        <f>SUMIFS(СВЦЭМ!$E$39:$E$782,СВЦЭМ!$A$39:$A$782,$A160,СВЦЭМ!$B$39:$B$782,I$155)+'СЕТ СН'!$F$12</f>
        <v>128.13836376</v>
      </c>
      <c r="J160" s="36">
        <f>SUMIFS(СВЦЭМ!$E$39:$E$782,СВЦЭМ!$A$39:$A$782,$A160,СВЦЭМ!$B$39:$B$782,J$155)+'СЕТ СН'!$F$12</f>
        <v>126.85512133</v>
      </c>
      <c r="K160" s="36">
        <f>SUMIFS(СВЦЭМ!$E$39:$E$782,СВЦЭМ!$A$39:$A$782,$A160,СВЦЭМ!$B$39:$B$782,K$155)+'СЕТ СН'!$F$12</f>
        <v>127.79974295</v>
      </c>
      <c r="L160" s="36">
        <f>SUMIFS(СВЦЭМ!$E$39:$E$782,СВЦЭМ!$A$39:$A$782,$A160,СВЦЭМ!$B$39:$B$782,L$155)+'СЕТ СН'!$F$12</f>
        <v>128.32072663</v>
      </c>
      <c r="M160" s="36">
        <f>SUMIFS(СВЦЭМ!$E$39:$E$782,СВЦЭМ!$A$39:$A$782,$A160,СВЦЭМ!$B$39:$B$782,M$155)+'СЕТ СН'!$F$12</f>
        <v>130.91866481</v>
      </c>
      <c r="N160" s="36">
        <f>SUMIFS(СВЦЭМ!$E$39:$E$782,СВЦЭМ!$A$39:$A$782,$A160,СВЦЭМ!$B$39:$B$782,N$155)+'СЕТ СН'!$F$12</f>
        <v>134.76069052</v>
      </c>
      <c r="O160" s="36">
        <f>SUMIFS(СВЦЭМ!$E$39:$E$782,СВЦЭМ!$A$39:$A$782,$A160,СВЦЭМ!$B$39:$B$782,O$155)+'СЕТ СН'!$F$12</f>
        <v>140.63726047</v>
      </c>
      <c r="P160" s="36">
        <f>SUMIFS(СВЦЭМ!$E$39:$E$782,СВЦЭМ!$A$39:$A$782,$A160,СВЦЭМ!$B$39:$B$782,P$155)+'СЕТ СН'!$F$12</f>
        <v>141.95264001000001</v>
      </c>
      <c r="Q160" s="36">
        <f>SUMIFS(СВЦЭМ!$E$39:$E$782,СВЦЭМ!$A$39:$A$782,$A160,СВЦЭМ!$B$39:$B$782,Q$155)+'СЕТ СН'!$F$12</f>
        <v>139.92173621000001</v>
      </c>
      <c r="R160" s="36">
        <f>SUMIFS(СВЦЭМ!$E$39:$E$782,СВЦЭМ!$A$39:$A$782,$A160,СВЦЭМ!$B$39:$B$782,R$155)+'СЕТ СН'!$F$12</f>
        <v>134.48150919</v>
      </c>
      <c r="S160" s="36">
        <f>SUMIFS(СВЦЭМ!$E$39:$E$782,СВЦЭМ!$A$39:$A$782,$A160,СВЦЭМ!$B$39:$B$782,S$155)+'СЕТ СН'!$F$12</f>
        <v>128.76793049</v>
      </c>
      <c r="T160" s="36">
        <f>SUMIFS(СВЦЭМ!$E$39:$E$782,СВЦЭМ!$A$39:$A$782,$A160,СВЦЭМ!$B$39:$B$782,T$155)+'СЕТ СН'!$F$12</f>
        <v>124.18874082000001</v>
      </c>
      <c r="U160" s="36">
        <f>SUMIFS(СВЦЭМ!$E$39:$E$782,СВЦЭМ!$A$39:$A$782,$A160,СВЦЭМ!$B$39:$B$782,U$155)+'СЕТ СН'!$F$12</f>
        <v>123.22900670999999</v>
      </c>
      <c r="V160" s="36">
        <f>SUMIFS(СВЦЭМ!$E$39:$E$782,СВЦЭМ!$A$39:$A$782,$A160,СВЦЭМ!$B$39:$B$782,V$155)+'СЕТ СН'!$F$12</f>
        <v>124.70335679999999</v>
      </c>
      <c r="W160" s="36">
        <f>SUMIFS(СВЦЭМ!$E$39:$E$782,СВЦЭМ!$A$39:$A$782,$A160,СВЦЭМ!$B$39:$B$782,W$155)+'СЕТ СН'!$F$12</f>
        <v>127.21254731000001</v>
      </c>
      <c r="X160" s="36">
        <f>SUMIFS(СВЦЭМ!$E$39:$E$782,СВЦЭМ!$A$39:$A$782,$A160,СВЦЭМ!$B$39:$B$782,X$155)+'СЕТ СН'!$F$12</f>
        <v>129.43340198000001</v>
      </c>
      <c r="Y160" s="36">
        <f>SUMIFS(СВЦЭМ!$E$39:$E$782,СВЦЭМ!$A$39:$A$782,$A160,СВЦЭМ!$B$39:$B$782,Y$155)+'СЕТ СН'!$F$12</f>
        <v>125.99806906000001</v>
      </c>
    </row>
    <row r="161" spans="1:25" ht="15.75" x14ac:dyDescent="0.2">
      <c r="A161" s="35">
        <f t="shared" si="4"/>
        <v>44626</v>
      </c>
      <c r="B161" s="36">
        <f>SUMIFS(СВЦЭМ!$E$39:$E$782,СВЦЭМ!$A$39:$A$782,$A161,СВЦЭМ!$B$39:$B$782,B$155)+'СЕТ СН'!$F$12</f>
        <v>127.12046965</v>
      </c>
      <c r="C161" s="36">
        <f>SUMIFS(СВЦЭМ!$E$39:$E$782,СВЦЭМ!$A$39:$A$782,$A161,СВЦЭМ!$B$39:$B$782,C$155)+'СЕТ СН'!$F$12</f>
        <v>128.85790313000001</v>
      </c>
      <c r="D161" s="36">
        <f>SUMIFS(СВЦЭМ!$E$39:$E$782,СВЦЭМ!$A$39:$A$782,$A161,СВЦЭМ!$B$39:$B$782,D$155)+'СЕТ СН'!$F$12</f>
        <v>137.05441987</v>
      </c>
      <c r="E161" s="36">
        <f>SUMIFS(СВЦЭМ!$E$39:$E$782,СВЦЭМ!$A$39:$A$782,$A161,СВЦЭМ!$B$39:$B$782,E$155)+'СЕТ СН'!$F$12</f>
        <v>142.13913425999999</v>
      </c>
      <c r="F161" s="36">
        <f>SUMIFS(СВЦЭМ!$E$39:$E$782,СВЦЭМ!$A$39:$A$782,$A161,СВЦЭМ!$B$39:$B$782,F$155)+'СЕТ СН'!$F$12</f>
        <v>142.75208795</v>
      </c>
      <c r="G161" s="36">
        <f>SUMIFS(СВЦЭМ!$E$39:$E$782,СВЦЭМ!$A$39:$A$782,$A161,СВЦЭМ!$B$39:$B$782,G$155)+'СЕТ СН'!$F$12</f>
        <v>142.32128198999999</v>
      </c>
      <c r="H161" s="36">
        <f>SUMIFS(СВЦЭМ!$E$39:$E$782,СВЦЭМ!$A$39:$A$782,$A161,СВЦЭМ!$B$39:$B$782,H$155)+'СЕТ СН'!$F$12</f>
        <v>139.36404243000001</v>
      </c>
      <c r="I161" s="36">
        <f>SUMIFS(СВЦЭМ!$E$39:$E$782,СВЦЭМ!$A$39:$A$782,$A161,СВЦЭМ!$B$39:$B$782,I$155)+'СЕТ СН'!$F$12</f>
        <v>126.91086663</v>
      </c>
      <c r="J161" s="36">
        <f>SUMIFS(СВЦЭМ!$E$39:$E$782,СВЦЭМ!$A$39:$A$782,$A161,СВЦЭМ!$B$39:$B$782,J$155)+'СЕТ СН'!$F$12</f>
        <v>120.06137909</v>
      </c>
      <c r="K161" s="36">
        <f>SUMIFS(СВЦЭМ!$E$39:$E$782,СВЦЭМ!$A$39:$A$782,$A161,СВЦЭМ!$B$39:$B$782,K$155)+'СЕТ СН'!$F$12</f>
        <v>116.88819454</v>
      </c>
      <c r="L161" s="36">
        <f>SUMIFS(СВЦЭМ!$E$39:$E$782,СВЦЭМ!$A$39:$A$782,$A161,СВЦЭМ!$B$39:$B$782,L$155)+'СЕТ СН'!$F$12</f>
        <v>117.91043931</v>
      </c>
      <c r="M161" s="36">
        <f>SUMIFS(СВЦЭМ!$E$39:$E$782,СВЦЭМ!$A$39:$A$782,$A161,СВЦЭМ!$B$39:$B$782,M$155)+'СЕТ СН'!$F$12</f>
        <v>119.83218134000001</v>
      </c>
      <c r="N161" s="36">
        <f>SUMIFS(СВЦЭМ!$E$39:$E$782,СВЦЭМ!$A$39:$A$782,$A161,СВЦЭМ!$B$39:$B$782,N$155)+'СЕТ СН'!$F$12</f>
        <v>127.33358229</v>
      </c>
      <c r="O161" s="36">
        <f>SUMIFS(СВЦЭМ!$E$39:$E$782,СВЦЭМ!$A$39:$A$782,$A161,СВЦЭМ!$B$39:$B$782,O$155)+'СЕТ СН'!$F$12</f>
        <v>133.31521842999999</v>
      </c>
      <c r="P161" s="36">
        <f>SUMIFS(СВЦЭМ!$E$39:$E$782,СВЦЭМ!$A$39:$A$782,$A161,СВЦЭМ!$B$39:$B$782,P$155)+'СЕТ СН'!$F$12</f>
        <v>135.22345227</v>
      </c>
      <c r="Q161" s="36">
        <f>SUMIFS(СВЦЭМ!$E$39:$E$782,СВЦЭМ!$A$39:$A$782,$A161,СВЦЭМ!$B$39:$B$782,Q$155)+'СЕТ СН'!$F$12</f>
        <v>133.6968158</v>
      </c>
      <c r="R161" s="36">
        <f>SUMIFS(СВЦЭМ!$E$39:$E$782,СВЦЭМ!$A$39:$A$782,$A161,СВЦЭМ!$B$39:$B$782,R$155)+'СЕТ СН'!$F$12</f>
        <v>128.88746553999999</v>
      </c>
      <c r="S161" s="36">
        <f>SUMIFS(СВЦЭМ!$E$39:$E$782,СВЦЭМ!$A$39:$A$782,$A161,СВЦЭМ!$B$39:$B$782,S$155)+'СЕТ СН'!$F$12</f>
        <v>122.44748085000001</v>
      </c>
      <c r="T161" s="36">
        <f>SUMIFS(СВЦЭМ!$E$39:$E$782,СВЦЭМ!$A$39:$A$782,$A161,СВЦЭМ!$B$39:$B$782,T$155)+'СЕТ СН'!$F$12</f>
        <v>118.16100289000001</v>
      </c>
      <c r="U161" s="36">
        <f>SUMIFS(СВЦЭМ!$E$39:$E$782,СВЦЭМ!$A$39:$A$782,$A161,СВЦЭМ!$B$39:$B$782,U$155)+'СЕТ СН'!$F$12</f>
        <v>114.71151387</v>
      </c>
      <c r="V161" s="36">
        <f>SUMIFS(СВЦЭМ!$E$39:$E$782,СВЦЭМ!$A$39:$A$782,$A161,СВЦЭМ!$B$39:$B$782,V$155)+'СЕТ СН'!$F$12</f>
        <v>114.91153267</v>
      </c>
      <c r="W161" s="36">
        <f>SUMIFS(СВЦЭМ!$E$39:$E$782,СВЦЭМ!$A$39:$A$782,$A161,СВЦЭМ!$B$39:$B$782,W$155)+'СЕТ СН'!$F$12</f>
        <v>116.59428577</v>
      </c>
      <c r="X161" s="36">
        <f>SUMIFS(СВЦЭМ!$E$39:$E$782,СВЦЭМ!$A$39:$A$782,$A161,СВЦЭМ!$B$39:$B$782,X$155)+'СЕТ СН'!$F$12</f>
        <v>120.20776179000001</v>
      </c>
      <c r="Y161" s="36">
        <f>SUMIFS(СВЦЭМ!$E$39:$E$782,СВЦЭМ!$A$39:$A$782,$A161,СВЦЭМ!$B$39:$B$782,Y$155)+'СЕТ СН'!$F$12</f>
        <v>122.61735568</v>
      </c>
    </row>
    <row r="162" spans="1:25" ht="15.75" x14ac:dyDescent="0.2">
      <c r="A162" s="35">
        <f t="shared" si="4"/>
        <v>44627</v>
      </c>
      <c r="B162" s="36">
        <f>SUMIFS(СВЦЭМ!$E$39:$E$782,СВЦЭМ!$A$39:$A$782,$A162,СВЦЭМ!$B$39:$B$782,B$155)+'СЕТ СН'!$F$12</f>
        <v>123.97466055</v>
      </c>
      <c r="C162" s="36">
        <f>SUMIFS(СВЦЭМ!$E$39:$E$782,СВЦЭМ!$A$39:$A$782,$A162,СВЦЭМ!$B$39:$B$782,C$155)+'СЕТ СН'!$F$12</f>
        <v>129.52247025</v>
      </c>
      <c r="D162" s="36">
        <f>SUMIFS(СВЦЭМ!$E$39:$E$782,СВЦЭМ!$A$39:$A$782,$A162,СВЦЭМ!$B$39:$B$782,D$155)+'СЕТ СН'!$F$12</f>
        <v>136.81711512999999</v>
      </c>
      <c r="E162" s="36">
        <f>SUMIFS(СВЦЭМ!$E$39:$E$782,СВЦЭМ!$A$39:$A$782,$A162,СВЦЭМ!$B$39:$B$782,E$155)+'СЕТ СН'!$F$12</f>
        <v>141.25675993999999</v>
      </c>
      <c r="F162" s="36">
        <f>SUMIFS(СВЦЭМ!$E$39:$E$782,СВЦЭМ!$A$39:$A$782,$A162,СВЦЭМ!$B$39:$B$782,F$155)+'СЕТ СН'!$F$12</f>
        <v>142.78191679</v>
      </c>
      <c r="G162" s="36">
        <f>SUMIFS(СВЦЭМ!$E$39:$E$782,СВЦЭМ!$A$39:$A$782,$A162,СВЦЭМ!$B$39:$B$782,G$155)+'СЕТ СН'!$F$12</f>
        <v>141.52632850000001</v>
      </c>
      <c r="H162" s="36">
        <f>SUMIFS(СВЦЭМ!$E$39:$E$782,СВЦЭМ!$A$39:$A$782,$A162,СВЦЭМ!$B$39:$B$782,H$155)+'СЕТ СН'!$F$12</f>
        <v>137.41792645999999</v>
      </c>
      <c r="I162" s="36">
        <f>SUMIFS(СВЦЭМ!$E$39:$E$782,СВЦЭМ!$A$39:$A$782,$A162,СВЦЭМ!$B$39:$B$782,I$155)+'СЕТ СН'!$F$12</f>
        <v>128.12523512000001</v>
      </c>
      <c r="J162" s="36">
        <f>SUMIFS(СВЦЭМ!$E$39:$E$782,СВЦЭМ!$A$39:$A$782,$A162,СВЦЭМ!$B$39:$B$782,J$155)+'СЕТ СН'!$F$12</f>
        <v>119.28910445</v>
      </c>
      <c r="K162" s="36">
        <f>SUMIFS(СВЦЭМ!$E$39:$E$782,СВЦЭМ!$A$39:$A$782,$A162,СВЦЭМ!$B$39:$B$782,K$155)+'СЕТ СН'!$F$12</f>
        <v>117.56388584</v>
      </c>
      <c r="L162" s="36">
        <f>SUMIFS(СВЦЭМ!$E$39:$E$782,СВЦЭМ!$A$39:$A$782,$A162,СВЦЭМ!$B$39:$B$782,L$155)+'СЕТ СН'!$F$12</f>
        <v>117.36127417</v>
      </c>
      <c r="M162" s="36">
        <f>SUMIFS(СВЦЭМ!$E$39:$E$782,СВЦЭМ!$A$39:$A$782,$A162,СВЦЭМ!$B$39:$B$782,M$155)+'СЕТ СН'!$F$12</f>
        <v>123.04938918000001</v>
      </c>
      <c r="N162" s="36">
        <f>SUMIFS(СВЦЭМ!$E$39:$E$782,СВЦЭМ!$A$39:$A$782,$A162,СВЦЭМ!$B$39:$B$782,N$155)+'СЕТ СН'!$F$12</f>
        <v>131.39001628</v>
      </c>
      <c r="O162" s="36">
        <f>SUMIFS(СВЦЭМ!$E$39:$E$782,СВЦЭМ!$A$39:$A$782,$A162,СВЦЭМ!$B$39:$B$782,O$155)+'СЕТ СН'!$F$12</f>
        <v>137.70235933000001</v>
      </c>
      <c r="P162" s="36">
        <f>SUMIFS(СВЦЭМ!$E$39:$E$782,СВЦЭМ!$A$39:$A$782,$A162,СВЦЭМ!$B$39:$B$782,P$155)+'СЕТ СН'!$F$12</f>
        <v>137.74856686000001</v>
      </c>
      <c r="Q162" s="36">
        <f>SUMIFS(СВЦЭМ!$E$39:$E$782,СВЦЭМ!$A$39:$A$782,$A162,СВЦЭМ!$B$39:$B$782,Q$155)+'СЕТ СН'!$F$12</f>
        <v>134.82526881000001</v>
      </c>
      <c r="R162" s="36">
        <f>SUMIFS(СВЦЭМ!$E$39:$E$782,СВЦЭМ!$A$39:$A$782,$A162,СВЦЭМ!$B$39:$B$782,R$155)+'СЕТ СН'!$F$12</f>
        <v>129.71382320999999</v>
      </c>
      <c r="S162" s="36">
        <f>SUMIFS(СВЦЭМ!$E$39:$E$782,СВЦЭМ!$A$39:$A$782,$A162,СВЦЭМ!$B$39:$B$782,S$155)+'СЕТ СН'!$F$12</f>
        <v>124.71282148</v>
      </c>
      <c r="T162" s="36">
        <f>SUMIFS(СВЦЭМ!$E$39:$E$782,СВЦЭМ!$A$39:$A$782,$A162,СВЦЭМ!$B$39:$B$782,T$155)+'СЕТ СН'!$F$12</f>
        <v>120.8008578</v>
      </c>
      <c r="U162" s="36">
        <f>SUMIFS(СВЦЭМ!$E$39:$E$782,СВЦЭМ!$A$39:$A$782,$A162,СВЦЭМ!$B$39:$B$782,U$155)+'СЕТ СН'!$F$12</f>
        <v>116.53601003999999</v>
      </c>
      <c r="V162" s="36">
        <f>SUMIFS(СВЦЭМ!$E$39:$E$782,СВЦЭМ!$A$39:$A$782,$A162,СВЦЭМ!$B$39:$B$782,V$155)+'СЕТ СН'!$F$12</f>
        <v>116.27276449</v>
      </c>
      <c r="W162" s="36">
        <f>SUMIFS(СВЦЭМ!$E$39:$E$782,СВЦЭМ!$A$39:$A$782,$A162,СВЦЭМ!$B$39:$B$782,W$155)+'СЕТ СН'!$F$12</f>
        <v>118.79227361</v>
      </c>
      <c r="X162" s="36">
        <f>SUMIFS(СВЦЭМ!$E$39:$E$782,СВЦЭМ!$A$39:$A$782,$A162,СВЦЭМ!$B$39:$B$782,X$155)+'СЕТ СН'!$F$12</f>
        <v>122.78163662</v>
      </c>
      <c r="Y162" s="36">
        <f>SUMIFS(СВЦЭМ!$E$39:$E$782,СВЦЭМ!$A$39:$A$782,$A162,СВЦЭМ!$B$39:$B$782,Y$155)+'СЕТ СН'!$F$12</f>
        <v>126.64080131</v>
      </c>
    </row>
    <row r="163" spans="1:25" ht="15.75" x14ac:dyDescent="0.2">
      <c r="A163" s="35">
        <f t="shared" si="4"/>
        <v>44628</v>
      </c>
      <c r="B163" s="36">
        <f>SUMIFS(СВЦЭМ!$E$39:$E$782,СВЦЭМ!$A$39:$A$782,$A163,СВЦЭМ!$B$39:$B$782,B$155)+'СЕТ СН'!$F$12</f>
        <v>124.58653547999999</v>
      </c>
      <c r="C163" s="36">
        <f>SUMIFS(СВЦЭМ!$E$39:$E$782,СВЦЭМ!$A$39:$A$782,$A163,СВЦЭМ!$B$39:$B$782,C$155)+'СЕТ СН'!$F$12</f>
        <v>128.98064607000001</v>
      </c>
      <c r="D163" s="36">
        <f>SUMIFS(СВЦЭМ!$E$39:$E$782,СВЦЭМ!$A$39:$A$782,$A163,СВЦЭМ!$B$39:$B$782,D$155)+'СЕТ СН'!$F$12</f>
        <v>134.83173153999999</v>
      </c>
      <c r="E163" s="36">
        <f>SUMIFS(СВЦЭМ!$E$39:$E$782,СВЦЭМ!$A$39:$A$782,$A163,СВЦЭМ!$B$39:$B$782,E$155)+'СЕТ СН'!$F$12</f>
        <v>138.84691486</v>
      </c>
      <c r="F163" s="36">
        <f>SUMIFS(СВЦЭМ!$E$39:$E$782,СВЦЭМ!$A$39:$A$782,$A163,СВЦЭМ!$B$39:$B$782,F$155)+'СЕТ СН'!$F$12</f>
        <v>140.77381198</v>
      </c>
      <c r="G163" s="36">
        <f>SUMIFS(СВЦЭМ!$E$39:$E$782,СВЦЭМ!$A$39:$A$782,$A163,СВЦЭМ!$B$39:$B$782,G$155)+'СЕТ СН'!$F$12</f>
        <v>140.26886598999999</v>
      </c>
      <c r="H163" s="36">
        <f>SUMIFS(СВЦЭМ!$E$39:$E$782,СВЦЭМ!$A$39:$A$782,$A163,СВЦЭМ!$B$39:$B$782,H$155)+'СЕТ СН'!$F$12</f>
        <v>137.52411293</v>
      </c>
      <c r="I163" s="36">
        <f>SUMIFS(СВЦЭМ!$E$39:$E$782,СВЦЭМ!$A$39:$A$782,$A163,СВЦЭМ!$B$39:$B$782,I$155)+'СЕТ СН'!$F$12</f>
        <v>127.69081885999999</v>
      </c>
      <c r="J163" s="36">
        <f>SUMIFS(СВЦЭМ!$E$39:$E$782,СВЦЭМ!$A$39:$A$782,$A163,СВЦЭМ!$B$39:$B$782,J$155)+'СЕТ СН'!$F$12</f>
        <v>118.15845476</v>
      </c>
      <c r="K163" s="36">
        <f>SUMIFS(СВЦЭМ!$E$39:$E$782,СВЦЭМ!$A$39:$A$782,$A163,СВЦЭМ!$B$39:$B$782,K$155)+'СЕТ СН'!$F$12</f>
        <v>117.38184702</v>
      </c>
      <c r="L163" s="36">
        <f>SUMIFS(СВЦЭМ!$E$39:$E$782,СВЦЭМ!$A$39:$A$782,$A163,СВЦЭМ!$B$39:$B$782,L$155)+'СЕТ СН'!$F$12</f>
        <v>117.36635817</v>
      </c>
      <c r="M163" s="36">
        <f>SUMIFS(СВЦЭМ!$E$39:$E$782,СВЦЭМ!$A$39:$A$782,$A163,СВЦЭМ!$B$39:$B$782,M$155)+'СЕТ СН'!$F$12</f>
        <v>124.74338905</v>
      </c>
      <c r="N163" s="36">
        <f>SUMIFS(СВЦЭМ!$E$39:$E$782,СВЦЭМ!$A$39:$A$782,$A163,СВЦЭМ!$B$39:$B$782,N$155)+'СЕТ СН'!$F$12</f>
        <v>133.99629429000001</v>
      </c>
      <c r="O163" s="36">
        <f>SUMIFS(СВЦЭМ!$E$39:$E$782,СВЦЭМ!$A$39:$A$782,$A163,СВЦЭМ!$B$39:$B$782,O$155)+'СЕТ СН'!$F$12</f>
        <v>138.48815255</v>
      </c>
      <c r="P163" s="36">
        <f>SUMIFS(СВЦЭМ!$E$39:$E$782,СВЦЭМ!$A$39:$A$782,$A163,СВЦЭМ!$B$39:$B$782,P$155)+'СЕТ СН'!$F$12</f>
        <v>138.73889621000001</v>
      </c>
      <c r="Q163" s="36">
        <f>SUMIFS(СВЦЭМ!$E$39:$E$782,СВЦЭМ!$A$39:$A$782,$A163,СВЦЭМ!$B$39:$B$782,Q$155)+'СЕТ СН'!$F$12</f>
        <v>136.50037101999999</v>
      </c>
      <c r="R163" s="36">
        <f>SUMIFS(СВЦЭМ!$E$39:$E$782,СВЦЭМ!$A$39:$A$782,$A163,СВЦЭМ!$B$39:$B$782,R$155)+'СЕТ СН'!$F$12</f>
        <v>130.15741030999999</v>
      </c>
      <c r="S163" s="36">
        <f>SUMIFS(СВЦЭМ!$E$39:$E$782,СВЦЭМ!$A$39:$A$782,$A163,СВЦЭМ!$B$39:$B$782,S$155)+'СЕТ СН'!$F$12</f>
        <v>124.00426951</v>
      </c>
      <c r="T163" s="36">
        <f>SUMIFS(СВЦЭМ!$E$39:$E$782,СВЦЭМ!$A$39:$A$782,$A163,СВЦЭМ!$B$39:$B$782,T$155)+'СЕТ СН'!$F$12</f>
        <v>118.92838378</v>
      </c>
      <c r="U163" s="36">
        <f>SUMIFS(СВЦЭМ!$E$39:$E$782,СВЦЭМ!$A$39:$A$782,$A163,СВЦЭМ!$B$39:$B$782,U$155)+'СЕТ СН'!$F$12</f>
        <v>116.21604576</v>
      </c>
      <c r="V163" s="36">
        <f>SUMIFS(СВЦЭМ!$E$39:$E$782,СВЦЭМ!$A$39:$A$782,$A163,СВЦЭМ!$B$39:$B$782,V$155)+'СЕТ СН'!$F$12</f>
        <v>116.87593191000001</v>
      </c>
      <c r="W163" s="36">
        <f>SUMIFS(СВЦЭМ!$E$39:$E$782,СВЦЭМ!$A$39:$A$782,$A163,СВЦЭМ!$B$39:$B$782,W$155)+'СЕТ СН'!$F$12</f>
        <v>118.65623152000001</v>
      </c>
      <c r="X163" s="36">
        <f>SUMIFS(СВЦЭМ!$E$39:$E$782,СВЦЭМ!$A$39:$A$782,$A163,СВЦЭМ!$B$39:$B$782,X$155)+'СЕТ СН'!$F$12</f>
        <v>122.05636043</v>
      </c>
      <c r="Y163" s="36">
        <f>SUMIFS(СВЦЭМ!$E$39:$E$782,СВЦЭМ!$A$39:$A$782,$A163,СВЦЭМ!$B$39:$B$782,Y$155)+'СЕТ СН'!$F$12</f>
        <v>126.48233168</v>
      </c>
    </row>
    <row r="164" spans="1:25" ht="15.75" x14ac:dyDescent="0.2">
      <c r="A164" s="35">
        <f t="shared" si="4"/>
        <v>44629</v>
      </c>
      <c r="B164" s="36">
        <f>SUMIFS(СВЦЭМ!$E$39:$E$782,СВЦЭМ!$A$39:$A$782,$A164,СВЦЭМ!$B$39:$B$782,B$155)+'СЕТ СН'!$F$12</f>
        <v>125.50338425</v>
      </c>
      <c r="C164" s="36">
        <f>SUMIFS(СВЦЭМ!$E$39:$E$782,СВЦЭМ!$A$39:$A$782,$A164,СВЦЭМ!$B$39:$B$782,C$155)+'СЕТ СН'!$F$12</f>
        <v>131.98951685</v>
      </c>
      <c r="D164" s="36">
        <f>SUMIFS(СВЦЭМ!$E$39:$E$782,СВЦЭМ!$A$39:$A$782,$A164,СВЦЭМ!$B$39:$B$782,D$155)+'СЕТ СН'!$F$12</f>
        <v>136.91959477</v>
      </c>
      <c r="E164" s="36">
        <f>SUMIFS(СВЦЭМ!$E$39:$E$782,СВЦЭМ!$A$39:$A$782,$A164,СВЦЭМ!$B$39:$B$782,E$155)+'СЕТ СН'!$F$12</f>
        <v>140.17402086999999</v>
      </c>
      <c r="F164" s="36">
        <f>SUMIFS(СВЦЭМ!$E$39:$E$782,СВЦЭМ!$A$39:$A$782,$A164,СВЦЭМ!$B$39:$B$782,F$155)+'СЕТ СН'!$F$12</f>
        <v>144.11525208</v>
      </c>
      <c r="G164" s="36">
        <f>SUMIFS(СВЦЭМ!$E$39:$E$782,СВЦЭМ!$A$39:$A$782,$A164,СВЦЭМ!$B$39:$B$782,G$155)+'СЕТ СН'!$F$12</f>
        <v>143.06581033000001</v>
      </c>
      <c r="H164" s="36">
        <f>SUMIFS(СВЦЭМ!$E$39:$E$782,СВЦЭМ!$A$39:$A$782,$A164,СВЦЭМ!$B$39:$B$782,H$155)+'СЕТ СН'!$F$12</f>
        <v>135.92072897</v>
      </c>
      <c r="I164" s="36">
        <f>SUMIFS(СВЦЭМ!$E$39:$E$782,СВЦЭМ!$A$39:$A$782,$A164,СВЦЭМ!$B$39:$B$782,I$155)+'СЕТ СН'!$F$12</f>
        <v>131.43950332</v>
      </c>
      <c r="J164" s="36">
        <f>SUMIFS(СВЦЭМ!$E$39:$E$782,СВЦЭМ!$A$39:$A$782,$A164,СВЦЭМ!$B$39:$B$782,J$155)+'СЕТ СН'!$F$12</f>
        <v>128.68574429</v>
      </c>
      <c r="K164" s="36">
        <f>SUMIFS(СВЦЭМ!$E$39:$E$782,СВЦЭМ!$A$39:$A$782,$A164,СВЦЭМ!$B$39:$B$782,K$155)+'СЕТ СН'!$F$12</f>
        <v>127.40671974</v>
      </c>
      <c r="L164" s="36">
        <f>SUMIFS(СВЦЭМ!$E$39:$E$782,СВЦЭМ!$A$39:$A$782,$A164,СВЦЭМ!$B$39:$B$782,L$155)+'СЕТ СН'!$F$12</f>
        <v>128.39690454999999</v>
      </c>
      <c r="M164" s="36">
        <f>SUMIFS(СВЦЭМ!$E$39:$E$782,СВЦЭМ!$A$39:$A$782,$A164,СВЦЭМ!$B$39:$B$782,M$155)+'СЕТ СН'!$F$12</f>
        <v>133.55552225</v>
      </c>
      <c r="N164" s="36">
        <f>SUMIFS(СВЦЭМ!$E$39:$E$782,СВЦЭМ!$A$39:$A$782,$A164,СВЦЭМ!$B$39:$B$782,N$155)+'СЕТ СН'!$F$12</f>
        <v>137.32234789</v>
      </c>
      <c r="O164" s="36">
        <f>SUMIFS(СВЦЭМ!$E$39:$E$782,СВЦЭМ!$A$39:$A$782,$A164,СВЦЭМ!$B$39:$B$782,O$155)+'СЕТ СН'!$F$12</f>
        <v>142.44024293000001</v>
      </c>
      <c r="P164" s="36">
        <f>SUMIFS(СВЦЭМ!$E$39:$E$782,СВЦЭМ!$A$39:$A$782,$A164,СВЦЭМ!$B$39:$B$782,P$155)+'СЕТ СН'!$F$12</f>
        <v>143.25719663000001</v>
      </c>
      <c r="Q164" s="36">
        <f>SUMIFS(СВЦЭМ!$E$39:$E$782,СВЦЭМ!$A$39:$A$782,$A164,СВЦЭМ!$B$39:$B$782,Q$155)+'СЕТ СН'!$F$12</f>
        <v>141.85890739000001</v>
      </c>
      <c r="R164" s="36">
        <f>SUMIFS(СВЦЭМ!$E$39:$E$782,СВЦЭМ!$A$39:$A$782,$A164,СВЦЭМ!$B$39:$B$782,R$155)+'СЕТ СН'!$F$12</f>
        <v>137.2815947</v>
      </c>
      <c r="S164" s="36">
        <f>SUMIFS(СВЦЭМ!$E$39:$E$782,СВЦЭМ!$A$39:$A$782,$A164,СВЦЭМ!$B$39:$B$782,S$155)+'СЕТ СН'!$F$12</f>
        <v>131.40803407000001</v>
      </c>
      <c r="T164" s="36">
        <f>SUMIFS(СВЦЭМ!$E$39:$E$782,СВЦЭМ!$A$39:$A$782,$A164,СВЦЭМ!$B$39:$B$782,T$155)+'СЕТ СН'!$F$12</f>
        <v>126.77905581</v>
      </c>
      <c r="U164" s="36">
        <f>SUMIFS(СВЦЭМ!$E$39:$E$782,СВЦЭМ!$A$39:$A$782,$A164,СВЦЭМ!$B$39:$B$782,U$155)+'СЕТ СН'!$F$12</f>
        <v>123.7754607</v>
      </c>
      <c r="V164" s="36">
        <f>SUMIFS(СВЦЭМ!$E$39:$E$782,СВЦЭМ!$A$39:$A$782,$A164,СВЦЭМ!$B$39:$B$782,V$155)+'СЕТ СН'!$F$12</f>
        <v>125.43870063</v>
      </c>
      <c r="W164" s="36">
        <f>SUMIFS(СВЦЭМ!$E$39:$E$782,СВЦЭМ!$A$39:$A$782,$A164,СВЦЭМ!$B$39:$B$782,W$155)+'СЕТ СН'!$F$12</f>
        <v>127.31168088</v>
      </c>
      <c r="X164" s="36">
        <f>SUMIFS(СВЦЭМ!$E$39:$E$782,СВЦЭМ!$A$39:$A$782,$A164,СВЦЭМ!$B$39:$B$782,X$155)+'СЕТ СН'!$F$12</f>
        <v>130.2614853</v>
      </c>
      <c r="Y164" s="36">
        <f>SUMIFS(СВЦЭМ!$E$39:$E$782,СВЦЭМ!$A$39:$A$782,$A164,СВЦЭМ!$B$39:$B$782,Y$155)+'СЕТ СН'!$F$12</f>
        <v>132.04747724000001</v>
      </c>
    </row>
    <row r="165" spans="1:25" ht="15.75" x14ac:dyDescent="0.2">
      <c r="A165" s="35">
        <f t="shared" si="4"/>
        <v>44630</v>
      </c>
      <c r="B165" s="36">
        <f>SUMIFS(СВЦЭМ!$E$39:$E$782,СВЦЭМ!$A$39:$A$782,$A165,СВЦЭМ!$B$39:$B$782,B$155)+'СЕТ СН'!$F$12</f>
        <v>132.18709916</v>
      </c>
      <c r="C165" s="36">
        <f>SUMIFS(СВЦЭМ!$E$39:$E$782,СВЦЭМ!$A$39:$A$782,$A165,СВЦЭМ!$B$39:$B$782,C$155)+'СЕТ СН'!$F$12</f>
        <v>138.97344704</v>
      </c>
      <c r="D165" s="36">
        <f>SUMIFS(СВЦЭМ!$E$39:$E$782,СВЦЭМ!$A$39:$A$782,$A165,СВЦЭМ!$B$39:$B$782,D$155)+'СЕТ СН'!$F$12</f>
        <v>142.91095442</v>
      </c>
      <c r="E165" s="36">
        <f>SUMIFS(СВЦЭМ!$E$39:$E$782,СВЦЭМ!$A$39:$A$782,$A165,СВЦЭМ!$B$39:$B$782,E$155)+'СЕТ СН'!$F$12</f>
        <v>146.85781258</v>
      </c>
      <c r="F165" s="36">
        <f>SUMIFS(СВЦЭМ!$E$39:$E$782,СВЦЭМ!$A$39:$A$782,$A165,СВЦЭМ!$B$39:$B$782,F$155)+'СЕТ СН'!$F$12</f>
        <v>148.22046035</v>
      </c>
      <c r="G165" s="36">
        <f>SUMIFS(СВЦЭМ!$E$39:$E$782,СВЦЭМ!$A$39:$A$782,$A165,СВЦЭМ!$B$39:$B$782,G$155)+'СЕТ СН'!$F$12</f>
        <v>145.51659419999999</v>
      </c>
      <c r="H165" s="36">
        <f>SUMIFS(СВЦЭМ!$E$39:$E$782,СВЦЭМ!$A$39:$A$782,$A165,СВЦЭМ!$B$39:$B$782,H$155)+'СЕТ СН'!$F$12</f>
        <v>138.36076964</v>
      </c>
      <c r="I165" s="36">
        <f>SUMIFS(СВЦЭМ!$E$39:$E$782,СВЦЭМ!$A$39:$A$782,$A165,СВЦЭМ!$B$39:$B$782,I$155)+'СЕТ СН'!$F$12</f>
        <v>129.28537093</v>
      </c>
      <c r="J165" s="36">
        <f>SUMIFS(СВЦЭМ!$E$39:$E$782,СВЦЭМ!$A$39:$A$782,$A165,СВЦЭМ!$B$39:$B$782,J$155)+'СЕТ СН'!$F$12</f>
        <v>125.00804999</v>
      </c>
      <c r="K165" s="36">
        <f>SUMIFS(СВЦЭМ!$E$39:$E$782,СВЦЭМ!$A$39:$A$782,$A165,СВЦЭМ!$B$39:$B$782,K$155)+'СЕТ СН'!$F$12</f>
        <v>127.26902758999999</v>
      </c>
      <c r="L165" s="36">
        <f>SUMIFS(СВЦЭМ!$E$39:$E$782,СВЦЭМ!$A$39:$A$782,$A165,СВЦЭМ!$B$39:$B$782,L$155)+'СЕТ СН'!$F$12</f>
        <v>127.97297159</v>
      </c>
      <c r="M165" s="36">
        <f>SUMIFS(СВЦЭМ!$E$39:$E$782,СВЦЭМ!$A$39:$A$782,$A165,СВЦЭМ!$B$39:$B$782,M$155)+'СЕТ СН'!$F$12</f>
        <v>131.00308304999999</v>
      </c>
      <c r="N165" s="36">
        <f>SUMIFS(СВЦЭМ!$E$39:$E$782,СВЦЭМ!$A$39:$A$782,$A165,СВЦЭМ!$B$39:$B$782,N$155)+'СЕТ СН'!$F$12</f>
        <v>136.63712181</v>
      </c>
      <c r="O165" s="36">
        <f>SUMIFS(СВЦЭМ!$E$39:$E$782,СВЦЭМ!$A$39:$A$782,$A165,СВЦЭМ!$B$39:$B$782,O$155)+'СЕТ СН'!$F$12</f>
        <v>141.48048777</v>
      </c>
      <c r="P165" s="36">
        <f>SUMIFS(СВЦЭМ!$E$39:$E$782,СВЦЭМ!$A$39:$A$782,$A165,СВЦЭМ!$B$39:$B$782,P$155)+'СЕТ СН'!$F$12</f>
        <v>143.20110539000001</v>
      </c>
      <c r="Q165" s="36">
        <f>SUMIFS(СВЦЭМ!$E$39:$E$782,СВЦЭМ!$A$39:$A$782,$A165,СВЦЭМ!$B$39:$B$782,Q$155)+'СЕТ СН'!$F$12</f>
        <v>140.52269089999999</v>
      </c>
      <c r="R165" s="36">
        <f>SUMIFS(СВЦЭМ!$E$39:$E$782,СВЦЭМ!$A$39:$A$782,$A165,СВЦЭМ!$B$39:$B$782,R$155)+'СЕТ СН'!$F$12</f>
        <v>135.63514072999999</v>
      </c>
      <c r="S165" s="36">
        <f>SUMIFS(СВЦЭМ!$E$39:$E$782,СВЦЭМ!$A$39:$A$782,$A165,СВЦЭМ!$B$39:$B$782,S$155)+'СЕТ СН'!$F$12</f>
        <v>129.48181711999999</v>
      </c>
      <c r="T165" s="36">
        <f>SUMIFS(СВЦЭМ!$E$39:$E$782,СВЦЭМ!$A$39:$A$782,$A165,СВЦЭМ!$B$39:$B$782,T$155)+'СЕТ СН'!$F$12</f>
        <v>125.52047869</v>
      </c>
      <c r="U165" s="36">
        <f>SUMIFS(СВЦЭМ!$E$39:$E$782,СВЦЭМ!$A$39:$A$782,$A165,СВЦЭМ!$B$39:$B$782,U$155)+'СЕТ СН'!$F$12</f>
        <v>120.55034147000001</v>
      </c>
      <c r="V165" s="36">
        <f>SUMIFS(СВЦЭМ!$E$39:$E$782,СВЦЭМ!$A$39:$A$782,$A165,СВЦЭМ!$B$39:$B$782,V$155)+'СЕТ СН'!$F$12</f>
        <v>122.18875747</v>
      </c>
      <c r="W165" s="36">
        <f>SUMIFS(СВЦЭМ!$E$39:$E$782,СВЦЭМ!$A$39:$A$782,$A165,СВЦЭМ!$B$39:$B$782,W$155)+'СЕТ СН'!$F$12</f>
        <v>125.6375103</v>
      </c>
      <c r="X165" s="36">
        <f>SUMIFS(СВЦЭМ!$E$39:$E$782,СВЦЭМ!$A$39:$A$782,$A165,СВЦЭМ!$B$39:$B$782,X$155)+'СЕТ СН'!$F$12</f>
        <v>128.65155645999999</v>
      </c>
      <c r="Y165" s="36">
        <f>SUMIFS(СВЦЭМ!$E$39:$E$782,СВЦЭМ!$A$39:$A$782,$A165,СВЦЭМ!$B$39:$B$782,Y$155)+'СЕТ СН'!$F$12</f>
        <v>131.13948414000001</v>
      </c>
    </row>
    <row r="166" spans="1:25" ht="15.75" x14ac:dyDescent="0.2">
      <c r="A166" s="35">
        <f t="shared" si="4"/>
        <v>44631</v>
      </c>
      <c r="B166" s="36">
        <f>SUMIFS(СВЦЭМ!$E$39:$E$782,СВЦЭМ!$A$39:$A$782,$A166,СВЦЭМ!$B$39:$B$782,B$155)+'СЕТ СН'!$F$12</f>
        <v>129.60459299999999</v>
      </c>
      <c r="C166" s="36">
        <f>SUMIFS(СВЦЭМ!$E$39:$E$782,СВЦЭМ!$A$39:$A$782,$A166,СВЦЭМ!$B$39:$B$782,C$155)+'СЕТ СН'!$F$12</f>
        <v>135.38065545000001</v>
      </c>
      <c r="D166" s="36">
        <f>SUMIFS(СВЦЭМ!$E$39:$E$782,СВЦЭМ!$A$39:$A$782,$A166,СВЦЭМ!$B$39:$B$782,D$155)+'СЕТ СН'!$F$12</f>
        <v>142.91657468</v>
      </c>
      <c r="E166" s="36">
        <f>SUMIFS(СВЦЭМ!$E$39:$E$782,СВЦЭМ!$A$39:$A$782,$A166,СВЦЭМ!$B$39:$B$782,E$155)+'СЕТ СН'!$F$12</f>
        <v>147.23245692</v>
      </c>
      <c r="F166" s="36">
        <f>SUMIFS(СВЦЭМ!$E$39:$E$782,СВЦЭМ!$A$39:$A$782,$A166,СВЦЭМ!$B$39:$B$782,F$155)+'СЕТ СН'!$F$12</f>
        <v>149.27156481</v>
      </c>
      <c r="G166" s="36">
        <f>SUMIFS(СВЦЭМ!$E$39:$E$782,СВЦЭМ!$A$39:$A$782,$A166,СВЦЭМ!$B$39:$B$782,G$155)+'СЕТ СН'!$F$12</f>
        <v>145.69823366</v>
      </c>
      <c r="H166" s="36">
        <f>SUMIFS(СВЦЭМ!$E$39:$E$782,СВЦЭМ!$A$39:$A$782,$A166,СВЦЭМ!$B$39:$B$782,H$155)+'СЕТ СН'!$F$12</f>
        <v>139.11984838999999</v>
      </c>
      <c r="I166" s="36">
        <f>SUMIFS(СВЦЭМ!$E$39:$E$782,СВЦЭМ!$A$39:$A$782,$A166,СВЦЭМ!$B$39:$B$782,I$155)+'СЕТ СН'!$F$12</f>
        <v>129.89389155000001</v>
      </c>
      <c r="J166" s="36">
        <f>SUMIFS(СВЦЭМ!$E$39:$E$782,СВЦЭМ!$A$39:$A$782,$A166,СВЦЭМ!$B$39:$B$782,J$155)+'СЕТ СН'!$F$12</f>
        <v>124.3620378</v>
      </c>
      <c r="K166" s="36">
        <f>SUMIFS(СВЦЭМ!$E$39:$E$782,СВЦЭМ!$A$39:$A$782,$A166,СВЦЭМ!$B$39:$B$782,K$155)+'СЕТ СН'!$F$12</f>
        <v>123.38510268</v>
      </c>
      <c r="L166" s="36">
        <f>SUMIFS(СВЦЭМ!$E$39:$E$782,СВЦЭМ!$A$39:$A$782,$A166,СВЦЭМ!$B$39:$B$782,L$155)+'СЕТ СН'!$F$12</f>
        <v>124.54798981</v>
      </c>
      <c r="M166" s="36">
        <f>SUMIFS(СВЦЭМ!$E$39:$E$782,СВЦЭМ!$A$39:$A$782,$A166,СВЦЭМ!$B$39:$B$782,M$155)+'СЕТ СН'!$F$12</f>
        <v>132.56435445</v>
      </c>
      <c r="N166" s="36">
        <f>SUMIFS(СВЦЭМ!$E$39:$E$782,СВЦЭМ!$A$39:$A$782,$A166,СВЦЭМ!$B$39:$B$782,N$155)+'СЕТ СН'!$F$12</f>
        <v>138.91438812000001</v>
      </c>
      <c r="O166" s="36">
        <f>SUMIFS(СВЦЭМ!$E$39:$E$782,СВЦЭМ!$A$39:$A$782,$A166,СВЦЭМ!$B$39:$B$782,O$155)+'СЕТ СН'!$F$12</f>
        <v>141.59254655000001</v>
      </c>
      <c r="P166" s="36">
        <f>SUMIFS(СВЦЭМ!$E$39:$E$782,СВЦЭМ!$A$39:$A$782,$A166,СВЦЭМ!$B$39:$B$782,P$155)+'СЕТ СН'!$F$12</f>
        <v>142.86881421999999</v>
      </c>
      <c r="Q166" s="36">
        <f>SUMIFS(СВЦЭМ!$E$39:$E$782,СВЦЭМ!$A$39:$A$782,$A166,СВЦЭМ!$B$39:$B$782,Q$155)+'СЕТ СН'!$F$12</f>
        <v>141.61524904999999</v>
      </c>
      <c r="R166" s="36">
        <f>SUMIFS(СВЦЭМ!$E$39:$E$782,СВЦЭМ!$A$39:$A$782,$A166,СВЦЭМ!$B$39:$B$782,R$155)+'СЕТ СН'!$F$12</f>
        <v>137.66410074999999</v>
      </c>
      <c r="S166" s="36">
        <f>SUMIFS(СВЦЭМ!$E$39:$E$782,СВЦЭМ!$A$39:$A$782,$A166,СВЦЭМ!$B$39:$B$782,S$155)+'СЕТ СН'!$F$12</f>
        <v>132.20711420000001</v>
      </c>
      <c r="T166" s="36">
        <f>SUMIFS(СВЦЭМ!$E$39:$E$782,СВЦЭМ!$A$39:$A$782,$A166,СВЦЭМ!$B$39:$B$782,T$155)+'СЕТ СН'!$F$12</f>
        <v>124.54956835</v>
      </c>
      <c r="U166" s="36">
        <f>SUMIFS(СВЦЭМ!$E$39:$E$782,СВЦЭМ!$A$39:$A$782,$A166,СВЦЭМ!$B$39:$B$782,U$155)+'СЕТ СН'!$F$12</f>
        <v>123.65409449000001</v>
      </c>
      <c r="V166" s="36">
        <f>SUMIFS(СВЦЭМ!$E$39:$E$782,СВЦЭМ!$A$39:$A$782,$A166,СВЦЭМ!$B$39:$B$782,V$155)+'СЕТ СН'!$F$12</f>
        <v>125.18778645</v>
      </c>
      <c r="W166" s="36">
        <f>SUMIFS(СВЦЭМ!$E$39:$E$782,СВЦЭМ!$A$39:$A$782,$A166,СВЦЭМ!$B$39:$B$782,W$155)+'СЕТ СН'!$F$12</f>
        <v>128.79604785000001</v>
      </c>
      <c r="X166" s="36">
        <f>SUMIFS(СВЦЭМ!$E$39:$E$782,СВЦЭМ!$A$39:$A$782,$A166,СВЦЭМ!$B$39:$B$782,X$155)+'СЕТ СН'!$F$12</f>
        <v>130.73601399</v>
      </c>
      <c r="Y166" s="36">
        <f>SUMIFS(СВЦЭМ!$E$39:$E$782,СВЦЭМ!$A$39:$A$782,$A166,СВЦЭМ!$B$39:$B$782,Y$155)+'СЕТ СН'!$F$12</f>
        <v>133.79486241999999</v>
      </c>
    </row>
    <row r="167" spans="1:25" ht="15.75" x14ac:dyDescent="0.2">
      <c r="A167" s="35">
        <f t="shared" si="4"/>
        <v>44632</v>
      </c>
      <c r="B167" s="36">
        <f>SUMIFS(СВЦЭМ!$E$39:$E$782,СВЦЭМ!$A$39:$A$782,$A167,СВЦЭМ!$B$39:$B$782,B$155)+'СЕТ СН'!$F$12</f>
        <v>132.16181370999999</v>
      </c>
      <c r="C167" s="36">
        <f>SUMIFS(СВЦЭМ!$E$39:$E$782,СВЦЭМ!$A$39:$A$782,$A167,СВЦЭМ!$B$39:$B$782,C$155)+'СЕТ СН'!$F$12</f>
        <v>141.11427746000001</v>
      </c>
      <c r="D167" s="36">
        <f>SUMIFS(СВЦЭМ!$E$39:$E$782,СВЦЭМ!$A$39:$A$782,$A167,СВЦЭМ!$B$39:$B$782,D$155)+'СЕТ СН'!$F$12</f>
        <v>147.99187699000001</v>
      </c>
      <c r="E167" s="36">
        <f>SUMIFS(СВЦЭМ!$E$39:$E$782,СВЦЭМ!$A$39:$A$782,$A167,СВЦЭМ!$B$39:$B$782,E$155)+'СЕТ СН'!$F$12</f>
        <v>151.0716583</v>
      </c>
      <c r="F167" s="36">
        <f>SUMIFS(СВЦЭМ!$E$39:$E$782,СВЦЭМ!$A$39:$A$782,$A167,СВЦЭМ!$B$39:$B$782,F$155)+'СЕТ СН'!$F$12</f>
        <v>151.63718274999999</v>
      </c>
      <c r="G167" s="36">
        <f>SUMIFS(СВЦЭМ!$E$39:$E$782,СВЦЭМ!$A$39:$A$782,$A167,СВЦЭМ!$B$39:$B$782,G$155)+'СЕТ СН'!$F$12</f>
        <v>151.16135964</v>
      </c>
      <c r="H167" s="36">
        <f>SUMIFS(СВЦЭМ!$E$39:$E$782,СВЦЭМ!$A$39:$A$782,$A167,СВЦЭМ!$B$39:$B$782,H$155)+'СЕТ СН'!$F$12</f>
        <v>146.60108686000001</v>
      </c>
      <c r="I167" s="36">
        <f>SUMIFS(СВЦЭМ!$E$39:$E$782,СВЦЭМ!$A$39:$A$782,$A167,СВЦЭМ!$B$39:$B$782,I$155)+'СЕТ СН'!$F$12</f>
        <v>135.86143172000001</v>
      </c>
      <c r="J167" s="36">
        <f>SUMIFS(СВЦЭМ!$E$39:$E$782,СВЦЭМ!$A$39:$A$782,$A167,СВЦЭМ!$B$39:$B$782,J$155)+'СЕТ СН'!$F$12</f>
        <v>125.96061028</v>
      </c>
      <c r="K167" s="36">
        <f>SUMIFS(СВЦЭМ!$E$39:$E$782,СВЦЭМ!$A$39:$A$782,$A167,СВЦЭМ!$B$39:$B$782,K$155)+'СЕТ СН'!$F$12</f>
        <v>124.27066287</v>
      </c>
      <c r="L167" s="36">
        <f>SUMIFS(СВЦЭМ!$E$39:$E$782,СВЦЭМ!$A$39:$A$782,$A167,СВЦЭМ!$B$39:$B$782,L$155)+'СЕТ СН'!$F$12</f>
        <v>124.00733864</v>
      </c>
      <c r="M167" s="36">
        <f>SUMIFS(СВЦЭМ!$E$39:$E$782,СВЦЭМ!$A$39:$A$782,$A167,СВЦЭМ!$B$39:$B$782,M$155)+'СЕТ СН'!$F$12</f>
        <v>130.80642696999999</v>
      </c>
      <c r="N167" s="36">
        <f>SUMIFS(СВЦЭМ!$E$39:$E$782,СВЦЭМ!$A$39:$A$782,$A167,СВЦЭМ!$B$39:$B$782,N$155)+'СЕТ СН'!$F$12</f>
        <v>136.68340734</v>
      </c>
      <c r="O167" s="36">
        <f>SUMIFS(СВЦЭМ!$E$39:$E$782,СВЦЭМ!$A$39:$A$782,$A167,СВЦЭМ!$B$39:$B$782,O$155)+'СЕТ СН'!$F$12</f>
        <v>143.06804729000001</v>
      </c>
      <c r="P167" s="36">
        <f>SUMIFS(СВЦЭМ!$E$39:$E$782,СВЦЭМ!$A$39:$A$782,$A167,СВЦЭМ!$B$39:$B$782,P$155)+'СЕТ СН'!$F$12</f>
        <v>144.86588484000001</v>
      </c>
      <c r="Q167" s="36">
        <f>SUMIFS(СВЦЭМ!$E$39:$E$782,СВЦЭМ!$A$39:$A$782,$A167,СВЦЭМ!$B$39:$B$782,Q$155)+'СЕТ СН'!$F$12</f>
        <v>142.0164834</v>
      </c>
      <c r="R167" s="36">
        <f>SUMIFS(СВЦЭМ!$E$39:$E$782,СВЦЭМ!$A$39:$A$782,$A167,СВЦЭМ!$B$39:$B$782,R$155)+'СЕТ СН'!$F$12</f>
        <v>137.68336352</v>
      </c>
      <c r="S167" s="36">
        <f>SUMIFS(СВЦЭМ!$E$39:$E$782,СВЦЭМ!$A$39:$A$782,$A167,СВЦЭМ!$B$39:$B$782,S$155)+'СЕТ СН'!$F$12</f>
        <v>131.97152593000001</v>
      </c>
      <c r="T167" s="36">
        <f>SUMIFS(СВЦЭМ!$E$39:$E$782,СВЦЭМ!$A$39:$A$782,$A167,СВЦЭМ!$B$39:$B$782,T$155)+'СЕТ СН'!$F$12</f>
        <v>126.75103169</v>
      </c>
      <c r="U167" s="36">
        <f>SUMIFS(СВЦЭМ!$E$39:$E$782,СВЦЭМ!$A$39:$A$782,$A167,СВЦЭМ!$B$39:$B$782,U$155)+'СЕТ СН'!$F$12</f>
        <v>123.37013665000001</v>
      </c>
      <c r="V167" s="36">
        <f>SUMIFS(СВЦЭМ!$E$39:$E$782,СВЦЭМ!$A$39:$A$782,$A167,СВЦЭМ!$B$39:$B$782,V$155)+'СЕТ СН'!$F$12</f>
        <v>124.7465316</v>
      </c>
      <c r="W167" s="36">
        <f>SUMIFS(СВЦЭМ!$E$39:$E$782,СВЦЭМ!$A$39:$A$782,$A167,СВЦЭМ!$B$39:$B$782,W$155)+'СЕТ СН'!$F$12</f>
        <v>127.21436289</v>
      </c>
      <c r="X167" s="36">
        <f>SUMIFS(СВЦЭМ!$E$39:$E$782,СВЦЭМ!$A$39:$A$782,$A167,СВЦЭМ!$B$39:$B$782,X$155)+'СЕТ СН'!$F$12</f>
        <v>129.7202121</v>
      </c>
      <c r="Y167" s="36">
        <f>SUMIFS(СВЦЭМ!$E$39:$E$782,СВЦЭМ!$A$39:$A$782,$A167,СВЦЭМ!$B$39:$B$782,Y$155)+'СЕТ СН'!$F$12</f>
        <v>133.7933061</v>
      </c>
    </row>
    <row r="168" spans="1:25" ht="15.75" x14ac:dyDescent="0.2">
      <c r="A168" s="35">
        <f t="shared" si="4"/>
        <v>44633</v>
      </c>
      <c r="B168" s="36">
        <f>SUMIFS(СВЦЭМ!$E$39:$E$782,СВЦЭМ!$A$39:$A$782,$A168,СВЦЭМ!$B$39:$B$782,B$155)+'СЕТ СН'!$F$12</f>
        <v>135.6016793</v>
      </c>
      <c r="C168" s="36">
        <f>SUMIFS(СВЦЭМ!$E$39:$E$782,СВЦЭМ!$A$39:$A$782,$A168,СВЦЭМ!$B$39:$B$782,C$155)+'СЕТ СН'!$F$12</f>
        <v>142.36319465</v>
      </c>
      <c r="D168" s="36">
        <f>SUMIFS(СВЦЭМ!$E$39:$E$782,СВЦЭМ!$A$39:$A$782,$A168,СВЦЭМ!$B$39:$B$782,D$155)+'СЕТ СН'!$F$12</f>
        <v>148.35765626</v>
      </c>
      <c r="E168" s="36">
        <f>SUMIFS(СВЦЭМ!$E$39:$E$782,СВЦЭМ!$A$39:$A$782,$A168,СВЦЭМ!$B$39:$B$782,E$155)+'СЕТ СН'!$F$12</f>
        <v>151.70264438999999</v>
      </c>
      <c r="F168" s="36">
        <f>SUMIFS(СВЦЭМ!$E$39:$E$782,СВЦЭМ!$A$39:$A$782,$A168,СВЦЭМ!$B$39:$B$782,F$155)+'СЕТ СН'!$F$12</f>
        <v>155.08126586</v>
      </c>
      <c r="G168" s="36">
        <f>SUMIFS(СВЦЭМ!$E$39:$E$782,СВЦЭМ!$A$39:$A$782,$A168,СВЦЭМ!$B$39:$B$782,G$155)+'СЕТ СН'!$F$12</f>
        <v>154.51017888000001</v>
      </c>
      <c r="H168" s="36">
        <f>SUMIFS(СВЦЭМ!$E$39:$E$782,СВЦЭМ!$A$39:$A$782,$A168,СВЦЭМ!$B$39:$B$782,H$155)+'СЕТ СН'!$F$12</f>
        <v>150.43068645</v>
      </c>
      <c r="I168" s="36">
        <f>SUMIFS(СВЦЭМ!$E$39:$E$782,СВЦЭМ!$A$39:$A$782,$A168,СВЦЭМ!$B$39:$B$782,I$155)+'СЕТ СН'!$F$12</f>
        <v>140.09909504999999</v>
      </c>
      <c r="J168" s="36">
        <f>SUMIFS(СВЦЭМ!$E$39:$E$782,СВЦЭМ!$A$39:$A$782,$A168,СВЦЭМ!$B$39:$B$782,J$155)+'СЕТ СН'!$F$12</f>
        <v>131.40521724999999</v>
      </c>
      <c r="K168" s="36">
        <f>SUMIFS(СВЦЭМ!$E$39:$E$782,СВЦЭМ!$A$39:$A$782,$A168,СВЦЭМ!$B$39:$B$782,K$155)+'СЕТ СН'!$F$12</f>
        <v>126.91640206</v>
      </c>
      <c r="L168" s="36">
        <f>SUMIFS(СВЦЭМ!$E$39:$E$782,СВЦЭМ!$A$39:$A$782,$A168,СВЦЭМ!$B$39:$B$782,L$155)+'СЕТ СН'!$F$12</f>
        <v>126.69734167999999</v>
      </c>
      <c r="M168" s="36">
        <f>SUMIFS(СВЦЭМ!$E$39:$E$782,СВЦЭМ!$A$39:$A$782,$A168,СВЦЭМ!$B$39:$B$782,M$155)+'СЕТ СН'!$F$12</f>
        <v>132.20928225</v>
      </c>
      <c r="N168" s="36">
        <f>SUMIFS(СВЦЭМ!$E$39:$E$782,СВЦЭМ!$A$39:$A$782,$A168,СВЦЭМ!$B$39:$B$782,N$155)+'СЕТ СН'!$F$12</f>
        <v>136.16803952000001</v>
      </c>
      <c r="O168" s="36">
        <f>SUMIFS(СВЦЭМ!$E$39:$E$782,СВЦЭМ!$A$39:$A$782,$A168,СВЦЭМ!$B$39:$B$782,O$155)+'СЕТ СН'!$F$12</f>
        <v>140.57273451</v>
      </c>
      <c r="P168" s="36">
        <f>SUMIFS(СВЦЭМ!$E$39:$E$782,СВЦЭМ!$A$39:$A$782,$A168,СВЦЭМ!$B$39:$B$782,P$155)+'СЕТ СН'!$F$12</f>
        <v>142.79246064</v>
      </c>
      <c r="Q168" s="36">
        <f>SUMIFS(СВЦЭМ!$E$39:$E$782,СВЦЭМ!$A$39:$A$782,$A168,СВЦЭМ!$B$39:$B$782,Q$155)+'СЕТ СН'!$F$12</f>
        <v>139.36315246999999</v>
      </c>
      <c r="R168" s="36">
        <f>SUMIFS(СВЦЭМ!$E$39:$E$782,СВЦЭМ!$A$39:$A$782,$A168,СВЦЭМ!$B$39:$B$782,R$155)+'СЕТ СН'!$F$12</f>
        <v>135.51164718000001</v>
      </c>
      <c r="S168" s="36">
        <f>SUMIFS(СВЦЭМ!$E$39:$E$782,СВЦЭМ!$A$39:$A$782,$A168,СВЦЭМ!$B$39:$B$782,S$155)+'СЕТ СН'!$F$12</f>
        <v>130.46489166000001</v>
      </c>
      <c r="T168" s="36">
        <f>SUMIFS(СВЦЭМ!$E$39:$E$782,СВЦЭМ!$A$39:$A$782,$A168,СВЦЭМ!$B$39:$B$782,T$155)+'СЕТ СН'!$F$12</f>
        <v>125.07359489</v>
      </c>
      <c r="U168" s="36">
        <f>SUMIFS(СВЦЭМ!$E$39:$E$782,СВЦЭМ!$A$39:$A$782,$A168,СВЦЭМ!$B$39:$B$782,U$155)+'СЕТ СН'!$F$12</f>
        <v>122.97430227</v>
      </c>
      <c r="V168" s="36">
        <f>SUMIFS(СВЦЭМ!$E$39:$E$782,СВЦЭМ!$A$39:$A$782,$A168,СВЦЭМ!$B$39:$B$782,V$155)+'СЕТ СН'!$F$12</f>
        <v>122.65137967</v>
      </c>
      <c r="W168" s="36">
        <f>SUMIFS(СВЦЭМ!$E$39:$E$782,СВЦЭМ!$A$39:$A$782,$A168,СВЦЭМ!$B$39:$B$782,W$155)+'СЕТ СН'!$F$12</f>
        <v>124.10867909</v>
      </c>
      <c r="X168" s="36">
        <f>SUMIFS(СВЦЭМ!$E$39:$E$782,СВЦЭМ!$A$39:$A$782,$A168,СВЦЭМ!$B$39:$B$782,X$155)+'СЕТ СН'!$F$12</f>
        <v>127.55662588</v>
      </c>
      <c r="Y168" s="36">
        <f>SUMIFS(СВЦЭМ!$E$39:$E$782,СВЦЭМ!$A$39:$A$782,$A168,СВЦЭМ!$B$39:$B$782,Y$155)+'СЕТ СН'!$F$12</f>
        <v>129.84976180999999</v>
      </c>
    </row>
    <row r="169" spans="1:25" ht="15.75" x14ac:dyDescent="0.2">
      <c r="A169" s="35">
        <f t="shared" si="4"/>
        <v>44634</v>
      </c>
      <c r="B169" s="36">
        <f>SUMIFS(СВЦЭМ!$E$39:$E$782,СВЦЭМ!$A$39:$A$782,$A169,СВЦЭМ!$B$39:$B$782,B$155)+'СЕТ СН'!$F$12</f>
        <v>135.43911982</v>
      </c>
      <c r="C169" s="36">
        <f>SUMIFS(СВЦЭМ!$E$39:$E$782,СВЦЭМ!$A$39:$A$782,$A169,СВЦЭМ!$B$39:$B$782,C$155)+'СЕТ СН'!$F$12</f>
        <v>140.72697534</v>
      </c>
      <c r="D169" s="36">
        <f>SUMIFS(СВЦЭМ!$E$39:$E$782,СВЦЭМ!$A$39:$A$782,$A169,СВЦЭМ!$B$39:$B$782,D$155)+'СЕТ СН'!$F$12</f>
        <v>147.58987372999999</v>
      </c>
      <c r="E169" s="36">
        <f>SUMIFS(СВЦЭМ!$E$39:$E$782,СВЦЭМ!$A$39:$A$782,$A169,СВЦЭМ!$B$39:$B$782,E$155)+'СЕТ СН'!$F$12</f>
        <v>150.38008873999999</v>
      </c>
      <c r="F169" s="36">
        <f>SUMIFS(СВЦЭМ!$E$39:$E$782,СВЦЭМ!$A$39:$A$782,$A169,СВЦЭМ!$B$39:$B$782,F$155)+'СЕТ СН'!$F$12</f>
        <v>151.02877373999999</v>
      </c>
      <c r="G169" s="36">
        <f>SUMIFS(СВЦЭМ!$E$39:$E$782,СВЦЭМ!$A$39:$A$782,$A169,СВЦЭМ!$B$39:$B$782,G$155)+'СЕТ СН'!$F$12</f>
        <v>145.20163855000001</v>
      </c>
      <c r="H169" s="36">
        <f>SUMIFS(СВЦЭМ!$E$39:$E$782,СВЦЭМ!$A$39:$A$782,$A169,СВЦЭМ!$B$39:$B$782,H$155)+'СЕТ СН'!$F$12</f>
        <v>139.96338292999999</v>
      </c>
      <c r="I169" s="36">
        <f>SUMIFS(СВЦЭМ!$E$39:$E$782,СВЦЭМ!$A$39:$A$782,$A169,СВЦЭМ!$B$39:$B$782,I$155)+'СЕТ СН'!$F$12</f>
        <v>130.66763915000001</v>
      </c>
      <c r="J169" s="36">
        <f>SUMIFS(СВЦЭМ!$E$39:$E$782,СВЦЭМ!$A$39:$A$782,$A169,СВЦЭМ!$B$39:$B$782,J$155)+'СЕТ СН'!$F$12</f>
        <v>128.06100807000001</v>
      </c>
      <c r="K169" s="36">
        <f>SUMIFS(СВЦЭМ!$E$39:$E$782,СВЦЭМ!$A$39:$A$782,$A169,СВЦЭМ!$B$39:$B$782,K$155)+'СЕТ СН'!$F$12</f>
        <v>126.58340071000001</v>
      </c>
      <c r="L169" s="36">
        <f>SUMIFS(СВЦЭМ!$E$39:$E$782,СВЦЭМ!$A$39:$A$782,$A169,СВЦЭМ!$B$39:$B$782,L$155)+'СЕТ СН'!$F$12</f>
        <v>127.05431376</v>
      </c>
      <c r="M169" s="36">
        <f>SUMIFS(СВЦЭМ!$E$39:$E$782,СВЦЭМ!$A$39:$A$782,$A169,СВЦЭМ!$B$39:$B$782,M$155)+'СЕТ СН'!$F$12</f>
        <v>131.69963781000001</v>
      </c>
      <c r="N169" s="36">
        <f>SUMIFS(СВЦЭМ!$E$39:$E$782,СВЦЭМ!$A$39:$A$782,$A169,СВЦЭМ!$B$39:$B$782,N$155)+'СЕТ СН'!$F$12</f>
        <v>136.15064760000001</v>
      </c>
      <c r="O169" s="36">
        <f>SUMIFS(СВЦЭМ!$E$39:$E$782,СВЦЭМ!$A$39:$A$782,$A169,СВЦЭМ!$B$39:$B$782,O$155)+'СЕТ СН'!$F$12</f>
        <v>139.70754388</v>
      </c>
      <c r="P169" s="36">
        <f>SUMIFS(СВЦЭМ!$E$39:$E$782,СВЦЭМ!$A$39:$A$782,$A169,СВЦЭМ!$B$39:$B$782,P$155)+'СЕТ СН'!$F$12</f>
        <v>140.11529856000001</v>
      </c>
      <c r="Q169" s="36">
        <f>SUMIFS(СВЦЭМ!$E$39:$E$782,СВЦЭМ!$A$39:$A$782,$A169,СВЦЭМ!$B$39:$B$782,Q$155)+'СЕТ СН'!$F$12</f>
        <v>137.16975378999999</v>
      </c>
      <c r="R169" s="36">
        <f>SUMIFS(СВЦЭМ!$E$39:$E$782,СВЦЭМ!$A$39:$A$782,$A169,СВЦЭМ!$B$39:$B$782,R$155)+'СЕТ СН'!$F$12</f>
        <v>133.41326071</v>
      </c>
      <c r="S169" s="36">
        <f>SUMIFS(СВЦЭМ!$E$39:$E$782,СВЦЭМ!$A$39:$A$782,$A169,СВЦЭМ!$B$39:$B$782,S$155)+'СЕТ СН'!$F$12</f>
        <v>129.50559053000001</v>
      </c>
      <c r="T169" s="36">
        <f>SUMIFS(СВЦЭМ!$E$39:$E$782,СВЦЭМ!$A$39:$A$782,$A169,СВЦЭМ!$B$39:$B$782,T$155)+'СЕТ СН'!$F$12</f>
        <v>125.37916896999999</v>
      </c>
      <c r="U169" s="36">
        <f>SUMIFS(СВЦЭМ!$E$39:$E$782,СВЦЭМ!$A$39:$A$782,$A169,СВЦЭМ!$B$39:$B$782,U$155)+'СЕТ СН'!$F$12</f>
        <v>124.39443704</v>
      </c>
      <c r="V169" s="36">
        <f>SUMIFS(СВЦЭМ!$E$39:$E$782,СВЦЭМ!$A$39:$A$782,$A169,СВЦЭМ!$B$39:$B$782,V$155)+'СЕТ СН'!$F$12</f>
        <v>125.08182651</v>
      </c>
      <c r="W169" s="36">
        <f>SUMIFS(СВЦЭМ!$E$39:$E$782,СВЦЭМ!$A$39:$A$782,$A169,СВЦЭМ!$B$39:$B$782,W$155)+'СЕТ СН'!$F$12</f>
        <v>125.33746839</v>
      </c>
      <c r="X169" s="36">
        <f>SUMIFS(СВЦЭМ!$E$39:$E$782,СВЦЭМ!$A$39:$A$782,$A169,СВЦЭМ!$B$39:$B$782,X$155)+'СЕТ СН'!$F$12</f>
        <v>129.98612198999999</v>
      </c>
      <c r="Y169" s="36">
        <f>SUMIFS(СВЦЭМ!$E$39:$E$782,СВЦЭМ!$A$39:$A$782,$A169,СВЦЭМ!$B$39:$B$782,Y$155)+'СЕТ СН'!$F$12</f>
        <v>134.36824988999999</v>
      </c>
    </row>
    <row r="170" spans="1:25" ht="15.75" x14ac:dyDescent="0.2">
      <c r="A170" s="35">
        <f t="shared" si="4"/>
        <v>44635</v>
      </c>
      <c r="B170" s="36">
        <f>SUMIFS(СВЦЭМ!$E$39:$E$782,СВЦЭМ!$A$39:$A$782,$A170,СВЦЭМ!$B$39:$B$782,B$155)+'СЕТ СН'!$F$12</f>
        <v>136.98753987000001</v>
      </c>
      <c r="C170" s="36">
        <f>SUMIFS(СВЦЭМ!$E$39:$E$782,СВЦЭМ!$A$39:$A$782,$A170,СВЦЭМ!$B$39:$B$782,C$155)+'СЕТ СН'!$F$12</f>
        <v>142.47713325999999</v>
      </c>
      <c r="D170" s="36">
        <f>SUMIFS(СВЦЭМ!$E$39:$E$782,СВЦЭМ!$A$39:$A$782,$A170,СВЦЭМ!$B$39:$B$782,D$155)+'СЕТ СН'!$F$12</f>
        <v>148.84654311</v>
      </c>
      <c r="E170" s="36">
        <f>SUMIFS(СВЦЭМ!$E$39:$E$782,СВЦЭМ!$A$39:$A$782,$A170,СВЦЭМ!$B$39:$B$782,E$155)+'СЕТ СН'!$F$12</f>
        <v>151.03651110999999</v>
      </c>
      <c r="F170" s="36">
        <f>SUMIFS(СВЦЭМ!$E$39:$E$782,СВЦЭМ!$A$39:$A$782,$A170,СВЦЭМ!$B$39:$B$782,F$155)+'СЕТ СН'!$F$12</f>
        <v>151.75591621999999</v>
      </c>
      <c r="G170" s="36">
        <f>SUMIFS(СВЦЭМ!$E$39:$E$782,СВЦЭМ!$A$39:$A$782,$A170,СВЦЭМ!$B$39:$B$782,G$155)+'СЕТ СН'!$F$12</f>
        <v>148.4050881</v>
      </c>
      <c r="H170" s="36">
        <f>SUMIFS(СВЦЭМ!$E$39:$E$782,СВЦЭМ!$A$39:$A$782,$A170,СВЦЭМ!$B$39:$B$782,H$155)+'СЕТ СН'!$F$12</f>
        <v>138.53827175000001</v>
      </c>
      <c r="I170" s="36">
        <f>SUMIFS(СВЦЭМ!$E$39:$E$782,СВЦЭМ!$A$39:$A$782,$A170,СВЦЭМ!$B$39:$B$782,I$155)+'СЕТ СН'!$F$12</f>
        <v>130.70226882</v>
      </c>
      <c r="J170" s="36">
        <f>SUMIFS(СВЦЭМ!$E$39:$E$782,СВЦЭМ!$A$39:$A$782,$A170,СВЦЭМ!$B$39:$B$782,J$155)+'СЕТ СН'!$F$12</f>
        <v>125.28345521</v>
      </c>
      <c r="K170" s="36">
        <f>SUMIFS(СВЦЭМ!$E$39:$E$782,СВЦЭМ!$A$39:$A$782,$A170,СВЦЭМ!$B$39:$B$782,K$155)+'СЕТ СН'!$F$12</f>
        <v>124.16315058000001</v>
      </c>
      <c r="L170" s="36">
        <f>SUMIFS(СВЦЭМ!$E$39:$E$782,СВЦЭМ!$A$39:$A$782,$A170,СВЦЭМ!$B$39:$B$782,L$155)+'СЕТ СН'!$F$12</f>
        <v>124.72885410000001</v>
      </c>
      <c r="M170" s="36">
        <f>SUMIFS(СВЦЭМ!$E$39:$E$782,СВЦЭМ!$A$39:$A$782,$A170,СВЦЭМ!$B$39:$B$782,M$155)+'СЕТ СН'!$F$12</f>
        <v>128.50921281000001</v>
      </c>
      <c r="N170" s="36">
        <f>SUMIFS(СВЦЭМ!$E$39:$E$782,СВЦЭМ!$A$39:$A$782,$A170,СВЦЭМ!$B$39:$B$782,N$155)+'СЕТ СН'!$F$12</f>
        <v>133.47950312</v>
      </c>
      <c r="O170" s="36">
        <f>SUMIFS(СВЦЭМ!$E$39:$E$782,СВЦЭМ!$A$39:$A$782,$A170,СВЦЭМ!$B$39:$B$782,O$155)+'СЕТ СН'!$F$12</f>
        <v>138.87251721999999</v>
      </c>
      <c r="P170" s="36">
        <f>SUMIFS(СВЦЭМ!$E$39:$E$782,СВЦЭМ!$A$39:$A$782,$A170,СВЦЭМ!$B$39:$B$782,P$155)+'СЕТ СН'!$F$12</f>
        <v>140.65588043</v>
      </c>
      <c r="Q170" s="36">
        <f>SUMIFS(СВЦЭМ!$E$39:$E$782,СВЦЭМ!$A$39:$A$782,$A170,СВЦЭМ!$B$39:$B$782,Q$155)+'СЕТ СН'!$F$12</f>
        <v>138.94102975999999</v>
      </c>
      <c r="R170" s="36">
        <f>SUMIFS(СВЦЭМ!$E$39:$E$782,СВЦЭМ!$A$39:$A$782,$A170,СВЦЭМ!$B$39:$B$782,R$155)+'СЕТ СН'!$F$12</f>
        <v>133.49265396999999</v>
      </c>
      <c r="S170" s="36">
        <f>SUMIFS(СВЦЭМ!$E$39:$E$782,СВЦЭМ!$A$39:$A$782,$A170,СВЦЭМ!$B$39:$B$782,S$155)+'СЕТ СН'!$F$12</f>
        <v>128.94118621999999</v>
      </c>
      <c r="T170" s="36">
        <f>SUMIFS(СВЦЭМ!$E$39:$E$782,СВЦЭМ!$A$39:$A$782,$A170,СВЦЭМ!$B$39:$B$782,T$155)+'СЕТ СН'!$F$12</f>
        <v>124.44184236</v>
      </c>
      <c r="U170" s="36">
        <f>SUMIFS(СВЦЭМ!$E$39:$E$782,СВЦЭМ!$A$39:$A$782,$A170,СВЦЭМ!$B$39:$B$782,U$155)+'СЕТ СН'!$F$12</f>
        <v>122.76573362000001</v>
      </c>
      <c r="V170" s="36">
        <f>SUMIFS(СВЦЭМ!$E$39:$E$782,СВЦЭМ!$A$39:$A$782,$A170,СВЦЭМ!$B$39:$B$782,V$155)+'СЕТ СН'!$F$12</f>
        <v>124.72924213</v>
      </c>
      <c r="W170" s="36">
        <f>SUMIFS(СВЦЭМ!$E$39:$E$782,СВЦЭМ!$A$39:$A$782,$A170,СВЦЭМ!$B$39:$B$782,W$155)+'СЕТ СН'!$F$12</f>
        <v>126.92445402</v>
      </c>
      <c r="X170" s="36">
        <f>SUMIFS(СВЦЭМ!$E$39:$E$782,СВЦЭМ!$A$39:$A$782,$A170,СВЦЭМ!$B$39:$B$782,X$155)+'СЕТ СН'!$F$12</f>
        <v>129.98088526000001</v>
      </c>
      <c r="Y170" s="36">
        <f>SUMIFS(СВЦЭМ!$E$39:$E$782,СВЦЭМ!$A$39:$A$782,$A170,СВЦЭМ!$B$39:$B$782,Y$155)+'СЕТ СН'!$F$12</f>
        <v>133.35680970000001</v>
      </c>
    </row>
    <row r="171" spans="1:25" ht="15.75" x14ac:dyDescent="0.2">
      <c r="A171" s="35">
        <f t="shared" si="4"/>
        <v>44636</v>
      </c>
      <c r="B171" s="36">
        <f>SUMIFS(СВЦЭМ!$E$39:$E$782,СВЦЭМ!$A$39:$A$782,$A171,СВЦЭМ!$B$39:$B$782,B$155)+'СЕТ СН'!$F$12</f>
        <v>133.88835768999999</v>
      </c>
      <c r="C171" s="36">
        <f>SUMIFS(СВЦЭМ!$E$39:$E$782,СВЦЭМ!$A$39:$A$782,$A171,СВЦЭМ!$B$39:$B$782,C$155)+'СЕТ СН'!$F$12</f>
        <v>141.23186475</v>
      </c>
      <c r="D171" s="36">
        <f>SUMIFS(СВЦЭМ!$E$39:$E$782,СВЦЭМ!$A$39:$A$782,$A171,СВЦЭМ!$B$39:$B$782,D$155)+'СЕТ СН'!$F$12</f>
        <v>149.82889822000001</v>
      </c>
      <c r="E171" s="36">
        <f>SUMIFS(СВЦЭМ!$E$39:$E$782,СВЦЭМ!$A$39:$A$782,$A171,СВЦЭМ!$B$39:$B$782,E$155)+'СЕТ СН'!$F$12</f>
        <v>151.63065921</v>
      </c>
      <c r="F171" s="36">
        <f>SUMIFS(СВЦЭМ!$E$39:$E$782,СВЦЭМ!$A$39:$A$782,$A171,СВЦЭМ!$B$39:$B$782,F$155)+'СЕТ СН'!$F$12</f>
        <v>152.02160456999999</v>
      </c>
      <c r="G171" s="36">
        <f>SUMIFS(СВЦЭМ!$E$39:$E$782,СВЦЭМ!$A$39:$A$782,$A171,СВЦЭМ!$B$39:$B$782,G$155)+'СЕТ СН'!$F$12</f>
        <v>148.61393249</v>
      </c>
      <c r="H171" s="36">
        <f>SUMIFS(СВЦЭМ!$E$39:$E$782,СВЦЭМ!$A$39:$A$782,$A171,СВЦЭМ!$B$39:$B$782,H$155)+'СЕТ СН'!$F$12</f>
        <v>139.82549509</v>
      </c>
      <c r="I171" s="36">
        <f>SUMIFS(СВЦЭМ!$E$39:$E$782,СВЦЭМ!$A$39:$A$782,$A171,СВЦЭМ!$B$39:$B$782,I$155)+'СЕТ СН'!$F$12</f>
        <v>132.13373190999999</v>
      </c>
      <c r="J171" s="36">
        <f>SUMIFS(СВЦЭМ!$E$39:$E$782,СВЦЭМ!$A$39:$A$782,$A171,СВЦЭМ!$B$39:$B$782,J$155)+'СЕТ СН'!$F$12</f>
        <v>128.29251051</v>
      </c>
      <c r="K171" s="36">
        <f>SUMIFS(СВЦЭМ!$E$39:$E$782,СВЦЭМ!$A$39:$A$782,$A171,СВЦЭМ!$B$39:$B$782,K$155)+'СЕТ СН'!$F$12</f>
        <v>127.68102779</v>
      </c>
      <c r="L171" s="36">
        <f>SUMIFS(СВЦЭМ!$E$39:$E$782,СВЦЭМ!$A$39:$A$782,$A171,СВЦЭМ!$B$39:$B$782,L$155)+'СЕТ СН'!$F$12</f>
        <v>128.08812846000001</v>
      </c>
      <c r="M171" s="36">
        <f>SUMIFS(СВЦЭМ!$E$39:$E$782,СВЦЭМ!$A$39:$A$782,$A171,СВЦЭМ!$B$39:$B$782,M$155)+'СЕТ СН'!$F$12</f>
        <v>133.79338457</v>
      </c>
      <c r="N171" s="36">
        <f>SUMIFS(СВЦЭМ!$E$39:$E$782,СВЦЭМ!$A$39:$A$782,$A171,СВЦЭМ!$B$39:$B$782,N$155)+'СЕТ СН'!$F$12</f>
        <v>136.48669171</v>
      </c>
      <c r="O171" s="36">
        <f>SUMIFS(СВЦЭМ!$E$39:$E$782,СВЦЭМ!$A$39:$A$782,$A171,СВЦЭМ!$B$39:$B$782,O$155)+'СЕТ СН'!$F$12</f>
        <v>141.80093282000001</v>
      </c>
      <c r="P171" s="36">
        <f>SUMIFS(СВЦЭМ!$E$39:$E$782,СВЦЭМ!$A$39:$A$782,$A171,СВЦЭМ!$B$39:$B$782,P$155)+'СЕТ СН'!$F$12</f>
        <v>143.04622849</v>
      </c>
      <c r="Q171" s="36">
        <f>SUMIFS(СВЦЭМ!$E$39:$E$782,СВЦЭМ!$A$39:$A$782,$A171,СВЦЭМ!$B$39:$B$782,Q$155)+'СЕТ СН'!$F$12</f>
        <v>139.21607098000001</v>
      </c>
      <c r="R171" s="36">
        <f>SUMIFS(СВЦЭМ!$E$39:$E$782,СВЦЭМ!$A$39:$A$782,$A171,СВЦЭМ!$B$39:$B$782,R$155)+'СЕТ СН'!$F$12</f>
        <v>136.47848729</v>
      </c>
      <c r="S171" s="36">
        <f>SUMIFS(СВЦЭМ!$E$39:$E$782,СВЦЭМ!$A$39:$A$782,$A171,СВЦЭМ!$B$39:$B$782,S$155)+'СЕТ СН'!$F$12</f>
        <v>131.13201708</v>
      </c>
      <c r="T171" s="36">
        <f>SUMIFS(СВЦЭМ!$E$39:$E$782,СВЦЭМ!$A$39:$A$782,$A171,СВЦЭМ!$B$39:$B$782,T$155)+'СЕТ СН'!$F$12</f>
        <v>127.78043632000001</v>
      </c>
      <c r="U171" s="36">
        <f>SUMIFS(СВЦЭМ!$E$39:$E$782,СВЦЭМ!$A$39:$A$782,$A171,СВЦЭМ!$B$39:$B$782,U$155)+'СЕТ СН'!$F$12</f>
        <v>124.68800346</v>
      </c>
      <c r="V171" s="36">
        <f>SUMIFS(СВЦЭМ!$E$39:$E$782,СВЦЭМ!$A$39:$A$782,$A171,СВЦЭМ!$B$39:$B$782,V$155)+'СЕТ СН'!$F$12</f>
        <v>126.76894908</v>
      </c>
      <c r="W171" s="36">
        <f>SUMIFS(СВЦЭМ!$E$39:$E$782,СВЦЭМ!$A$39:$A$782,$A171,СВЦЭМ!$B$39:$B$782,W$155)+'СЕТ СН'!$F$12</f>
        <v>130.83365180999999</v>
      </c>
      <c r="X171" s="36">
        <f>SUMIFS(СВЦЭМ!$E$39:$E$782,СВЦЭМ!$A$39:$A$782,$A171,СВЦЭМ!$B$39:$B$782,X$155)+'СЕТ СН'!$F$12</f>
        <v>133.79067168</v>
      </c>
      <c r="Y171" s="36">
        <f>SUMIFS(СВЦЭМ!$E$39:$E$782,СВЦЭМ!$A$39:$A$782,$A171,СВЦЭМ!$B$39:$B$782,Y$155)+'СЕТ СН'!$F$12</f>
        <v>135.79006819</v>
      </c>
    </row>
    <row r="172" spans="1:25" ht="15.75" x14ac:dyDescent="0.2">
      <c r="A172" s="35">
        <f t="shared" si="4"/>
        <v>44637</v>
      </c>
      <c r="B172" s="36">
        <f>SUMIFS(СВЦЭМ!$E$39:$E$782,СВЦЭМ!$A$39:$A$782,$A172,СВЦЭМ!$B$39:$B$782,B$155)+'СЕТ СН'!$F$12</f>
        <v>138.10388874</v>
      </c>
      <c r="C172" s="36">
        <f>SUMIFS(СВЦЭМ!$E$39:$E$782,СВЦЭМ!$A$39:$A$782,$A172,СВЦЭМ!$B$39:$B$782,C$155)+'СЕТ СН'!$F$12</f>
        <v>145.5674267</v>
      </c>
      <c r="D172" s="36">
        <f>SUMIFS(СВЦЭМ!$E$39:$E$782,СВЦЭМ!$A$39:$A$782,$A172,СВЦЭМ!$B$39:$B$782,D$155)+'СЕТ СН'!$F$12</f>
        <v>153.10804526999999</v>
      </c>
      <c r="E172" s="36">
        <f>SUMIFS(СВЦЭМ!$E$39:$E$782,СВЦЭМ!$A$39:$A$782,$A172,СВЦЭМ!$B$39:$B$782,E$155)+'СЕТ СН'!$F$12</f>
        <v>155.88555113000001</v>
      </c>
      <c r="F172" s="36">
        <f>SUMIFS(СВЦЭМ!$E$39:$E$782,СВЦЭМ!$A$39:$A$782,$A172,СВЦЭМ!$B$39:$B$782,F$155)+'СЕТ СН'!$F$12</f>
        <v>155.36831803000001</v>
      </c>
      <c r="G172" s="36">
        <f>SUMIFS(СВЦЭМ!$E$39:$E$782,СВЦЭМ!$A$39:$A$782,$A172,СВЦЭМ!$B$39:$B$782,G$155)+'СЕТ СН'!$F$12</f>
        <v>153.00850101</v>
      </c>
      <c r="H172" s="36">
        <f>SUMIFS(СВЦЭМ!$E$39:$E$782,СВЦЭМ!$A$39:$A$782,$A172,СВЦЭМ!$B$39:$B$782,H$155)+'СЕТ СН'!$F$12</f>
        <v>143.57246047999999</v>
      </c>
      <c r="I172" s="36">
        <f>SUMIFS(СВЦЭМ!$E$39:$E$782,СВЦЭМ!$A$39:$A$782,$A172,СВЦЭМ!$B$39:$B$782,I$155)+'СЕТ СН'!$F$12</f>
        <v>132.27114774</v>
      </c>
      <c r="J172" s="36">
        <f>SUMIFS(СВЦЭМ!$E$39:$E$782,СВЦЭМ!$A$39:$A$782,$A172,СВЦЭМ!$B$39:$B$782,J$155)+'СЕТ СН'!$F$12</f>
        <v>126.93669512</v>
      </c>
      <c r="K172" s="36">
        <f>SUMIFS(СВЦЭМ!$E$39:$E$782,СВЦЭМ!$A$39:$A$782,$A172,СВЦЭМ!$B$39:$B$782,K$155)+'СЕТ СН'!$F$12</f>
        <v>126.8387049</v>
      </c>
      <c r="L172" s="36">
        <f>SUMIFS(СВЦЭМ!$E$39:$E$782,СВЦЭМ!$A$39:$A$782,$A172,СВЦЭМ!$B$39:$B$782,L$155)+'СЕТ СН'!$F$12</f>
        <v>127.09155074</v>
      </c>
      <c r="M172" s="36">
        <f>SUMIFS(СВЦЭМ!$E$39:$E$782,СВЦЭМ!$A$39:$A$782,$A172,СВЦЭМ!$B$39:$B$782,M$155)+'СЕТ СН'!$F$12</f>
        <v>133.63822335</v>
      </c>
      <c r="N172" s="36">
        <f>SUMIFS(СВЦЭМ!$E$39:$E$782,СВЦЭМ!$A$39:$A$782,$A172,СВЦЭМ!$B$39:$B$782,N$155)+'СЕТ СН'!$F$12</f>
        <v>138.07844397</v>
      </c>
      <c r="O172" s="36">
        <f>SUMIFS(СВЦЭМ!$E$39:$E$782,СВЦЭМ!$A$39:$A$782,$A172,СВЦЭМ!$B$39:$B$782,O$155)+'СЕТ СН'!$F$12</f>
        <v>141.68634008000001</v>
      </c>
      <c r="P172" s="36">
        <f>SUMIFS(СВЦЭМ!$E$39:$E$782,СВЦЭМ!$A$39:$A$782,$A172,СВЦЭМ!$B$39:$B$782,P$155)+'СЕТ СН'!$F$12</f>
        <v>144.51294464</v>
      </c>
      <c r="Q172" s="36">
        <f>SUMIFS(СВЦЭМ!$E$39:$E$782,СВЦЭМ!$A$39:$A$782,$A172,СВЦЭМ!$B$39:$B$782,Q$155)+'СЕТ СН'!$F$12</f>
        <v>142.30973589000001</v>
      </c>
      <c r="R172" s="36">
        <f>SUMIFS(СВЦЭМ!$E$39:$E$782,СВЦЭМ!$A$39:$A$782,$A172,СВЦЭМ!$B$39:$B$782,R$155)+'СЕТ СН'!$F$12</f>
        <v>138.04053967999999</v>
      </c>
      <c r="S172" s="36">
        <f>SUMIFS(СВЦЭМ!$E$39:$E$782,СВЦЭМ!$A$39:$A$782,$A172,СВЦЭМ!$B$39:$B$782,S$155)+'СЕТ СН'!$F$12</f>
        <v>132.26564146000001</v>
      </c>
      <c r="T172" s="36">
        <f>SUMIFS(СВЦЭМ!$E$39:$E$782,СВЦЭМ!$A$39:$A$782,$A172,СВЦЭМ!$B$39:$B$782,T$155)+'СЕТ СН'!$F$12</f>
        <v>128.16573531</v>
      </c>
      <c r="U172" s="36">
        <f>SUMIFS(СВЦЭМ!$E$39:$E$782,СВЦЭМ!$A$39:$A$782,$A172,СВЦЭМ!$B$39:$B$782,U$155)+'СЕТ СН'!$F$12</f>
        <v>124.92890493</v>
      </c>
      <c r="V172" s="36">
        <f>SUMIFS(СВЦЭМ!$E$39:$E$782,СВЦЭМ!$A$39:$A$782,$A172,СВЦЭМ!$B$39:$B$782,V$155)+'СЕТ СН'!$F$12</f>
        <v>129.13691419</v>
      </c>
      <c r="W172" s="36">
        <f>SUMIFS(СВЦЭМ!$E$39:$E$782,СВЦЭМ!$A$39:$A$782,$A172,СВЦЭМ!$B$39:$B$782,W$155)+'СЕТ СН'!$F$12</f>
        <v>128.11786294999999</v>
      </c>
      <c r="X172" s="36">
        <f>SUMIFS(СВЦЭМ!$E$39:$E$782,СВЦЭМ!$A$39:$A$782,$A172,СВЦЭМ!$B$39:$B$782,X$155)+'СЕТ СН'!$F$12</f>
        <v>127.96209483</v>
      </c>
      <c r="Y172" s="36">
        <f>SUMIFS(СВЦЭМ!$E$39:$E$782,СВЦЭМ!$A$39:$A$782,$A172,СВЦЭМ!$B$39:$B$782,Y$155)+'СЕТ СН'!$F$12</f>
        <v>130.79097465999999</v>
      </c>
    </row>
    <row r="173" spans="1:25" ht="15.75" x14ac:dyDescent="0.2">
      <c r="A173" s="35">
        <f t="shared" si="4"/>
        <v>44638</v>
      </c>
      <c r="B173" s="36">
        <f>SUMIFS(СВЦЭМ!$E$39:$E$782,СВЦЭМ!$A$39:$A$782,$A173,СВЦЭМ!$B$39:$B$782,B$155)+'СЕТ СН'!$F$12</f>
        <v>126.42237496</v>
      </c>
      <c r="C173" s="36">
        <f>SUMIFS(СВЦЭМ!$E$39:$E$782,СВЦЭМ!$A$39:$A$782,$A173,СВЦЭМ!$B$39:$B$782,C$155)+'СЕТ СН'!$F$12</f>
        <v>128.79302953000001</v>
      </c>
      <c r="D173" s="36">
        <f>SUMIFS(СВЦЭМ!$E$39:$E$782,СВЦЭМ!$A$39:$A$782,$A173,СВЦЭМ!$B$39:$B$782,D$155)+'СЕТ СН'!$F$12</f>
        <v>140.22849073</v>
      </c>
      <c r="E173" s="36">
        <f>SUMIFS(СВЦЭМ!$E$39:$E$782,СВЦЭМ!$A$39:$A$782,$A173,СВЦЭМ!$B$39:$B$782,E$155)+'СЕТ СН'!$F$12</f>
        <v>143.58429999000001</v>
      </c>
      <c r="F173" s="36">
        <f>SUMIFS(СВЦЭМ!$E$39:$E$782,СВЦЭМ!$A$39:$A$782,$A173,СВЦЭМ!$B$39:$B$782,F$155)+'СЕТ СН'!$F$12</f>
        <v>146.46304083999999</v>
      </c>
      <c r="G173" s="36">
        <f>SUMIFS(СВЦЭМ!$E$39:$E$782,СВЦЭМ!$A$39:$A$782,$A173,СВЦЭМ!$B$39:$B$782,G$155)+'СЕТ СН'!$F$12</f>
        <v>143.82148559999999</v>
      </c>
      <c r="H173" s="36">
        <f>SUMIFS(СВЦЭМ!$E$39:$E$782,СВЦЭМ!$A$39:$A$782,$A173,СВЦЭМ!$B$39:$B$782,H$155)+'СЕТ СН'!$F$12</f>
        <v>136.84518543999999</v>
      </c>
      <c r="I173" s="36">
        <f>SUMIFS(СВЦЭМ!$E$39:$E$782,СВЦЭМ!$A$39:$A$782,$A173,СВЦЭМ!$B$39:$B$782,I$155)+'СЕТ СН'!$F$12</f>
        <v>128.72344009</v>
      </c>
      <c r="J173" s="36">
        <f>SUMIFS(СВЦЭМ!$E$39:$E$782,СВЦЭМ!$A$39:$A$782,$A173,СВЦЭМ!$B$39:$B$782,J$155)+'СЕТ СН'!$F$12</f>
        <v>125.15241754</v>
      </c>
      <c r="K173" s="36">
        <f>SUMIFS(СВЦЭМ!$E$39:$E$782,СВЦЭМ!$A$39:$A$782,$A173,СВЦЭМ!$B$39:$B$782,K$155)+'СЕТ СН'!$F$12</f>
        <v>125.19048934</v>
      </c>
      <c r="L173" s="36">
        <f>SUMIFS(СВЦЭМ!$E$39:$E$782,СВЦЭМ!$A$39:$A$782,$A173,СВЦЭМ!$B$39:$B$782,L$155)+'СЕТ СН'!$F$12</f>
        <v>125.79222976</v>
      </c>
      <c r="M173" s="36">
        <f>SUMIFS(СВЦЭМ!$E$39:$E$782,СВЦЭМ!$A$39:$A$782,$A173,СВЦЭМ!$B$39:$B$782,M$155)+'СЕТ СН'!$F$12</f>
        <v>129.17270574</v>
      </c>
      <c r="N173" s="36">
        <f>SUMIFS(СВЦЭМ!$E$39:$E$782,СВЦЭМ!$A$39:$A$782,$A173,СВЦЭМ!$B$39:$B$782,N$155)+'СЕТ СН'!$F$12</f>
        <v>135.4602979</v>
      </c>
      <c r="O173" s="36">
        <f>SUMIFS(СВЦЭМ!$E$39:$E$782,СВЦЭМ!$A$39:$A$782,$A173,СВЦЭМ!$B$39:$B$782,O$155)+'СЕТ СН'!$F$12</f>
        <v>138.852957</v>
      </c>
      <c r="P173" s="36">
        <f>SUMIFS(СВЦЭМ!$E$39:$E$782,СВЦЭМ!$A$39:$A$782,$A173,СВЦЭМ!$B$39:$B$782,P$155)+'СЕТ СН'!$F$12</f>
        <v>142.86637214999999</v>
      </c>
      <c r="Q173" s="36">
        <f>SUMIFS(СВЦЭМ!$E$39:$E$782,СВЦЭМ!$A$39:$A$782,$A173,СВЦЭМ!$B$39:$B$782,Q$155)+'СЕТ СН'!$F$12</f>
        <v>140.75257540999999</v>
      </c>
      <c r="R173" s="36">
        <f>SUMIFS(СВЦЭМ!$E$39:$E$782,СВЦЭМ!$A$39:$A$782,$A173,СВЦЭМ!$B$39:$B$782,R$155)+'СЕТ СН'!$F$12</f>
        <v>135.24905820999999</v>
      </c>
      <c r="S173" s="36">
        <f>SUMIFS(СВЦЭМ!$E$39:$E$782,СВЦЭМ!$A$39:$A$782,$A173,СВЦЭМ!$B$39:$B$782,S$155)+'СЕТ СН'!$F$12</f>
        <v>130.82644991999999</v>
      </c>
      <c r="T173" s="36">
        <f>SUMIFS(СВЦЭМ!$E$39:$E$782,СВЦЭМ!$A$39:$A$782,$A173,СВЦЭМ!$B$39:$B$782,T$155)+'СЕТ СН'!$F$12</f>
        <v>125.74306636999999</v>
      </c>
      <c r="U173" s="36">
        <f>SUMIFS(СВЦЭМ!$E$39:$E$782,СВЦЭМ!$A$39:$A$782,$A173,СВЦЭМ!$B$39:$B$782,U$155)+'СЕТ СН'!$F$12</f>
        <v>122.44965324</v>
      </c>
      <c r="V173" s="36">
        <f>SUMIFS(СВЦЭМ!$E$39:$E$782,СВЦЭМ!$A$39:$A$782,$A173,СВЦЭМ!$B$39:$B$782,V$155)+'СЕТ СН'!$F$12</f>
        <v>125.28330233</v>
      </c>
      <c r="W173" s="36">
        <f>SUMIFS(СВЦЭМ!$E$39:$E$782,СВЦЭМ!$A$39:$A$782,$A173,СВЦЭМ!$B$39:$B$782,W$155)+'СЕТ СН'!$F$12</f>
        <v>127.55815025</v>
      </c>
      <c r="X173" s="36">
        <f>SUMIFS(СВЦЭМ!$E$39:$E$782,СВЦЭМ!$A$39:$A$782,$A173,СВЦЭМ!$B$39:$B$782,X$155)+'СЕТ СН'!$F$12</f>
        <v>129.86697993000001</v>
      </c>
      <c r="Y173" s="36">
        <f>SUMIFS(СВЦЭМ!$E$39:$E$782,СВЦЭМ!$A$39:$A$782,$A173,СВЦЭМ!$B$39:$B$782,Y$155)+'СЕТ СН'!$F$12</f>
        <v>131.43594611</v>
      </c>
    </row>
    <row r="174" spans="1:25" ht="15.75" x14ac:dyDescent="0.2">
      <c r="A174" s="35">
        <f t="shared" si="4"/>
        <v>44639</v>
      </c>
      <c r="B174" s="36">
        <f>SUMIFS(СВЦЭМ!$E$39:$E$782,СВЦЭМ!$A$39:$A$782,$A174,СВЦЭМ!$B$39:$B$782,B$155)+'СЕТ СН'!$F$12</f>
        <v>132.40854709000001</v>
      </c>
      <c r="C174" s="36">
        <f>SUMIFS(СВЦЭМ!$E$39:$E$782,СВЦЭМ!$A$39:$A$782,$A174,СВЦЭМ!$B$39:$B$782,C$155)+'СЕТ СН'!$F$12</f>
        <v>129.71750132</v>
      </c>
      <c r="D174" s="36">
        <f>SUMIFS(СВЦЭМ!$E$39:$E$782,СВЦЭМ!$A$39:$A$782,$A174,СВЦЭМ!$B$39:$B$782,D$155)+'СЕТ СН'!$F$12</f>
        <v>141.93653903000001</v>
      </c>
      <c r="E174" s="36">
        <f>SUMIFS(СВЦЭМ!$E$39:$E$782,СВЦЭМ!$A$39:$A$782,$A174,СВЦЭМ!$B$39:$B$782,E$155)+'СЕТ СН'!$F$12</f>
        <v>144.10036600000001</v>
      </c>
      <c r="F174" s="36">
        <f>SUMIFS(СВЦЭМ!$E$39:$E$782,СВЦЭМ!$A$39:$A$782,$A174,СВЦЭМ!$B$39:$B$782,F$155)+'СЕТ СН'!$F$12</f>
        <v>143.33984136999999</v>
      </c>
      <c r="G174" s="36">
        <f>SUMIFS(СВЦЭМ!$E$39:$E$782,СВЦЭМ!$A$39:$A$782,$A174,СВЦЭМ!$B$39:$B$782,G$155)+'СЕТ СН'!$F$12</f>
        <v>137.83506170999999</v>
      </c>
      <c r="H174" s="36">
        <f>SUMIFS(СВЦЭМ!$E$39:$E$782,СВЦЭМ!$A$39:$A$782,$A174,СВЦЭМ!$B$39:$B$782,H$155)+'СЕТ СН'!$F$12</f>
        <v>131.97717990999999</v>
      </c>
      <c r="I174" s="36">
        <f>SUMIFS(СВЦЭМ!$E$39:$E$782,СВЦЭМ!$A$39:$A$782,$A174,СВЦЭМ!$B$39:$B$782,I$155)+'СЕТ СН'!$F$12</f>
        <v>122.89685987999999</v>
      </c>
      <c r="J174" s="36">
        <f>SUMIFS(СВЦЭМ!$E$39:$E$782,СВЦЭМ!$A$39:$A$782,$A174,СВЦЭМ!$B$39:$B$782,J$155)+'СЕТ СН'!$F$12</f>
        <v>114.93796732</v>
      </c>
      <c r="K174" s="36">
        <f>SUMIFS(СВЦЭМ!$E$39:$E$782,СВЦЭМ!$A$39:$A$782,$A174,СВЦЭМ!$B$39:$B$782,K$155)+'СЕТ СН'!$F$12</f>
        <v>116.73483191</v>
      </c>
      <c r="L174" s="36">
        <f>SUMIFS(СВЦЭМ!$E$39:$E$782,СВЦЭМ!$A$39:$A$782,$A174,СВЦЭМ!$B$39:$B$782,L$155)+'СЕТ СН'!$F$12</f>
        <v>117.39603275</v>
      </c>
      <c r="M174" s="36">
        <f>SUMIFS(СВЦЭМ!$E$39:$E$782,СВЦЭМ!$A$39:$A$782,$A174,СВЦЭМ!$B$39:$B$782,M$155)+'СЕТ СН'!$F$12</f>
        <v>123.09959481</v>
      </c>
      <c r="N174" s="36">
        <f>SUMIFS(СВЦЭМ!$E$39:$E$782,СВЦЭМ!$A$39:$A$782,$A174,СВЦЭМ!$B$39:$B$782,N$155)+'СЕТ СН'!$F$12</f>
        <v>130.12376585999999</v>
      </c>
      <c r="O174" s="36">
        <f>SUMIFS(СВЦЭМ!$E$39:$E$782,СВЦЭМ!$A$39:$A$782,$A174,СВЦЭМ!$B$39:$B$782,O$155)+'СЕТ СН'!$F$12</f>
        <v>137.48417967</v>
      </c>
      <c r="P174" s="36">
        <f>SUMIFS(СВЦЭМ!$E$39:$E$782,СВЦЭМ!$A$39:$A$782,$A174,СВЦЭМ!$B$39:$B$782,P$155)+'СЕТ СН'!$F$12</f>
        <v>140.36689609000001</v>
      </c>
      <c r="Q174" s="36">
        <f>SUMIFS(СВЦЭМ!$E$39:$E$782,СВЦЭМ!$A$39:$A$782,$A174,СВЦЭМ!$B$39:$B$782,Q$155)+'СЕТ СН'!$F$12</f>
        <v>137.32727216000001</v>
      </c>
      <c r="R174" s="36">
        <f>SUMIFS(СВЦЭМ!$E$39:$E$782,СВЦЭМ!$A$39:$A$782,$A174,СВЦЭМ!$B$39:$B$782,R$155)+'СЕТ СН'!$F$12</f>
        <v>129.71765389000001</v>
      </c>
      <c r="S174" s="36">
        <f>SUMIFS(СВЦЭМ!$E$39:$E$782,СВЦЭМ!$A$39:$A$782,$A174,СВЦЭМ!$B$39:$B$782,S$155)+'СЕТ СН'!$F$12</f>
        <v>124.01248305</v>
      </c>
      <c r="T174" s="36">
        <f>SUMIFS(СВЦЭМ!$E$39:$E$782,СВЦЭМ!$A$39:$A$782,$A174,СВЦЭМ!$B$39:$B$782,T$155)+'СЕТ СН'!$F$12</f>
        <v>118.75102816</v>
      </c>
      <c r="U174" s="36">
        <f>SUMIFS(СВЦЭМ!$E$39:$E$782,СВЦЭМ!$A$39:$A$782,$A174,СВЦЭМ!$B$39:$B$782,U$155)+'СЕТ СН'!$F$12</f>
        <v>115.51799569000001</v>
      </c>
      <c r="V174" s="36">
        <f>SUMIFS(СВЦЭМ!$E$39:$E$782,СВЦЭМ!$A$39:$A$782,$A174,СВЦЭМ!$B$39:$B$782,V$155)+'СЕТ СН'!$F$12</f>
        <v>117.45173468999999</v>
      </c>
      <c r="W174" s="36">
        <f>SUMIFS(СВЦЭМ!$E$39:$E$782,СВЦЭМ!$A$39:$A$782,$A174,СВЦЭМ!$B$39:$B$782,W$155)+'СЕТ СН'!$F$12</f>
        <v>120.15964749</v>
      </c>
      <c r="X174" s="36">
        <f>SUMIFS(СВЦЭМ!$E$39:$E$782,СВЦЭМ!$A$39:$A$782,$A174,СВЦЭМ!$B$39:$B$782,X$155)+'СЕТ СН'!$F$12</f>
        <v>121.95340890999999</v>
      </c>
      <c r="Y174" s="36">
        <f>SUMIFS(СВЦЭМ!$E$39:$E$782,СВЦЭМ!$A$39:$A$782,$A174,СВЦЭМ!$B$39:$B$782,Y$155)+'СЕТ СН'!$F$12</f>
        <v>126.37452906999999</v>
      </c>
    </row>
    <row r="175" spans="1:25" ht="15.75" x14ac:dyDescent="0.2">
      <c r="A175" s="35">
        <f t="shared" si="4"/>
        <v>44640</v>
      </c>
      <c r="B175" s="36">
        <f>SUMIFS(СВЦЭМ!$E$39:$E$782,СВЦЭМ!$A$39:$A$782,$A175,СВЦЭМ!$B$39:$B$782,B$155)+'СЕТ СН'!$F$12</f>
        <v>128.15803661999999</v>
      </c>
      <c r="C175" s="36">
        <f>SUMIFS(СВЦЭМ!$E$39:$E$782,СВЦЭМ!$A$39:$A$782,$A175,СВЦЭМ!$B$39:$B$782,C$155)+'СЕТ СН'!$F$12</f>
        <v>132.63042822</v>
      </c>
      <c r="D175" s="36">
        <f>SUMIFS(СВЦЭМ!$E$39:$E$782,СВЦЭМ!$A$39:$A$782,$A175,СВЦЭМ!$B$39:$B$782,D$155)+'СЕТ СН'!$F$12</f>
        <v>142.40976014</v>
      </c>
      <c r="E175" s="36">
        <f>SUMIFS(СВЦЭМ!$E$39:$E$782,СВЦЭМ!$A$39:$A$782,$A175,СВЦЭМ!$B$39:$B$782,E$155)+'СЕТ СН'!$F$12</f>
        <v>148.45223383999999</v>
      </c>
      <c r="F175" s="36">
        <f>SUMIFS(СВЦЭМ!$E$39:$E$782,СВЦЭМ!$A$39:$A$782,$A175,СВЦЭМ!$B$39:$B$782,F$155)+'СЕТ СН'!$F$12</f>
        <v>148.23482927000001</v>
      </c>
      <c r="G175" s="36">
        <f>SUMIFS(СВЦЭМ!$E$39:$E$782,СВЦЭМ!$A$39:$A$782,$A175,СВЦЭМ!$B$39:$B$782,G$155)+'СЕТ СН'!$F$12</f>
        <v>144.19006461999999</v>
      </c>
      <c r="H175" s="36">
        <f>SUMIFS(СВЦЭМ!$E$39:$E$782,СВЦЭМ!$A$39:$A$782,$A175,СВЦЭМ!$B$39:$B$782,H$155)+'СЕТ СН'!$F$12</f>
        <v>137.32459539000001</v>
      </c>
      <c r="I175" s="36">
        <f>SUMIFS(СВЦЭМ!$E$39:$E$782,СВЦЭМ!$A$39:$A$782,$A175,СВЦЭМ!$B$39:$B$782,I$155)+'СЕТ СН'!$F$12</f>
        <v>126.0084805</v>
      </c>
      <c r="J175" s="36">
        <f>SUMIFS(СВЦЭМ!$E$39:$E$782,СВЦЭМ!$A$39:$A$782,$A175,СВЦЭМ!$B$39:$B$782,J$155)+'СЕТ СН'!$F$12</f>
        <v>120.19178737999999</v>
      </c>
      <c r="K175" s="36">
        <f>SUMIFS(СВЦЭМ!$E$39:$E$782,СВЦЭМ!$A$39:$A$782,$A175,СВЦЭМ!$B$39:$B$782,K$155)+'СЕТ СН'!$F$12</f>
        <v>118.26278915</v>
      </c>
      <c r="L175" s="36">
        <f>SUMIFS(СВЦЭМ!$E$39:$E$782,СВЦЭМ!$A$39:$A$782,$A175,СВЦЭМ!$B$39:$B$782,L$155)+'СЕТ СН'!$F$12</f>
        <v>117.30341978</v>
      </c>
      <c r="M175" s="36">
        <f>SUMIFS(СВЦЭМ!$E$39:$E$782,СВЦЭМ!$A$39:$A$782,$A175,СВЦЭМ!$B$39:$B$782,M$155)+'СЕТ СН'!$F$12</f>
        <v>123.1735741</v>
      </c>
      <c r="N175" s="36">
        <f>SUMIFS(СВЦЭМ!$E$39:$E$782,СВЦЭМ!$A$39:$A$782,$A175,СВЦЭМ!$B$39:$B$782,N$155)+'СЕТ СН'!$F$12</f>
        <v>131.89441414000001</v>
      </c>
      <c r="O175" s="36">
        <f>SUMIFS(СВЦЭМ!$E$39:$E$782,СВЦЭМ!$A$39:$A$782,$A175,СВЦЭМ!$B$39:$B$782,O$155)+'СЕТ СН'!$F$12</f>
        <v>139.87875836000001</v>
      </c>
      <c r="P175" s="36">
        <f>SUMIFS(СВЦЭМ!$E$39:$E$782,СВЦЭМ!$A$39:$A$782,$A175,СВЦЭМ!$B$39:$B$782,P$155)+'СЕТ СН'!$F$12</f>
        <v>141.82852872000001</v>
      </c>
      <c r="Q175" s="36">
        <f>SUMIFS(СВЦЭМ!$E$39:$E$782,СВЦЭМ!$A$39:$A$782,$A175,СВЦЭМ!$B$39:$B$782,Q$155)+'СЕТ СН'!$F$12</f>
        <v>139.35939006999999</v>
      </c>
      <c r="R175" s="36">
        <f>SUMIFS(СВЦЭМ!$E$39:$E$782,СВЦЭМ!$A$39:$A$782,$A175,СВЦЭМ!$B$39:$B$782,R$155)+'СЕТ СН'!$F$12</f>
        <v>130.66837015999999</v>
      </c>
      <c r="S175" s="36">
        <f>SUMIFS(СВЦЭМ!$E$39:$E$782,СВЦЭМ!$A$39:$A$782,$A175,СВЦЭМ!$B$39:$B$782,S$155)+'СЕТ СН'!$F$12</f>
        <v>122.63689195000001</v>
      </c>
      <c r="T175" s="36">
        <f>SUMIFS(СВЦЭМ!$E$39:$E$782,СВЦЭМ!$A$39:$A$782,$A175,СВЦЭМ!$B$39:$B$782,T$155)+'СЕТ СН'!$F$12</f>
        <v>116.89138675</v>
      </c>
      <c r="U175" s="36">
        <f>SUMIFS(СВЦЭМ!$E$39:$E$782,СВЦЭМ!$A$39:$A$782,$A175,СВЦЭМ!$B$39:$B$782,U$155)+'СЕТ СН'!$F$12</f>
        <v>112.67388799</v>
      </c>
      <c r="V175" s="36">
        <f>SUMIFS(СВЦЭМ!$E$39:$E$782,СВЦЭМ!$A$39:$A$782,$A175,СВЦЭМ!$B$39:$B$782,V$155)+'СЕТ СН'!$F$12</f>
        <v>114.22250734000001</v>
      </c>
      <c r="W175" s="36">
        <f>SUMIFS(СВЦЭМ!$E$39:$E$782,СВЦЭМ!$A$39:$A$782,$A175,СВЦЭМ!$B$39:$B$782,W$155)+'СЕТ СН'!$F$12</f>
        <v>117.02992623</v>
      </c>
      <c r="X175" s="36">
        <f>SUMIFS(СВЦЭМ!$E$39:$E$782,СВЦЭМ!$A$39:$A$782,$A175,СВЦЭМ!$B$39:$B$782,X$155)+'СЕТ СН'!$F$12</f>
        <v>120.0014899</v>
      </c>
      <c r="Y175" s="36">
        <f>SUMIFS(СВЦЭМ!$E$39:$E$782,СВЦЭМ!$A$39:$A$782,$A175,СВЦЭМ!$B$39:$B$782,Y$155)+'СЕТ СН'!$F$12</f>
        <v>125.77226812000001</v>
      </c>
    </row>
    <row r="176" spans="1:25" ht="15.75" x14ac:dyDescent="0.2">
      <c r="A176" s="35">
        <f t="shared" si="4"/>
        <v>44641</v>
      </c>
      <c r="B176" s="36">
        <f>SUMIFS(СВЦЭМ!$E$39:$E$782,СВЦЭМ!$A$39:$A$782,$A176,СВЦЭМ!$B$39:$B$782,B$155)+'СЕТ СН'!$F$12</f>
        <v>125.97898523000001</v>
      </c>
      <c r="C176" s="36">
        <f>SUMIFS(СВЦЭМ!$E$39:$E$782,СВЦЭМ!$A$39:$A$782,$A176,СВЦЭМ!$B$39:$B$782,C$155)+'СЕТ СН'!$F$12</f>
        <v>132.40487644000001</v>
      </c>
      <c r="D176" s="36">
        <f>SUMIFS(СВЦЭМ!$E$39:$E$782,СВЦЭМ!$A$39:$A$782,$A176,СВЦЭМ!$B$39:$B$782,D$155)+'СЕТ СН'!$F$12</f>
        <v>143.45254281000001</v>
      </c>
      <c r="E176" s="36">
        <f>SUMIFS(СВЦЭМ!$E$39:$E$782,СВЦЭМ!$A$39:$A$782,$A176,СВЦЭМ!$B$39:$B$782,E$155)+'СЕТ СН'!$F$12</f>
        <v>148.85468662</v>
      </c>
      <c r="F176" s="36">
        <f>SUMIFS(СВЦЭМ!$E$39:$E$782,СВЦЭМ!$A$39:$A$782,$A176,СВЦЭМ!$B$39:$B$782,F$155)+'СЕТ СН'!$F$12</f>
        <v>148.21904409000001</v>
      </c>
      <c r="G176" s="36">
        <f>SUMIFS(СВЦЭМ!$E$39:$E$782,СВЦЭМ!$A$39:$A$782,$A176,СВЦЭМ!$B$39:$B$782,G$155)+'СЕТ СН'!$F$12</f>
        <v>146.58377838000001</v>
      </c>
      <c r="H176" s="36">
        <f>SUMIFS(СВЦЭМ!$E$39:$E$782,СВЦЭМ!$A$39:$A$782,$A176,СВЦЭМ!$B$39:$B$782,H$155)+'СЕТ СН'!$F$12</f>
        <v>141.32674294</v>
      </c>
      <c r="I176" s="36">
        <f>SUMIFS(СВЦЭМ!$E$39:$E$782,СВЦЭМ!$A$39:$A$782,$A176,СВЦЭМ!$B$39:$B$782,I$155)+'СЕТ СН'!$F$12</f>
        <v>130.34179681000001</v>
      </c>
      <c r="J176" s="36">
        <f>SUMIFS(СВЦЭМ!$E$39:$E$782,СВЦЭМ!$A$39:$A$782,$A176,СВЦЭМ!$B$39:$B$782,J$155)+'СЕТ СН'!$F$12</f>
        <v>128.50843232</v>
      </c>
      <c r="K176" s="36">
        <f>SUMIFS(СВЦЭМ!$E$39:$E$782,СВЦЭМ!$A$39:$A$782,$A176,СВЦЭМ!$B$39:$B$782,K$155)+'СЕТ СН'!$F$12</f>
        <v>128.05355956</v>
      </c>
      <c r="L176" s="36">
        <f>SUMIFS(СВЦЭМ!$E$39:$E$782,СВЦЭМ!$A$39:$A$782,$A176,СВЦЭМ!$B$39:$B$782,L$155)+'СЕТ СН'!$F$12</f>
        <v>129.96581157</v>
      </c>
      <c r="M176" s="36">
        <f>SUMIFS(СВЦЭМ!$E$39:$E$782,СВЦЭМ!$A$39:$A$782,$A176,СВЦЭМ!$B$39:$B$782,M$155)+'СЕТ СН'!$F$12</f>
        <v>133.39361045999999</v>
      </c>
      <c r="N176" s="36">
        <f>SUMIFS(СВЦЭМ!$E$39:$E$782,СВЦЭМ!$A$39:$A$782,$A176,СВЦЭМ!$B$39:$B$782,N$155)+'СЕТ СН'!$F$12</f>
        <v>141.54889313000001</v>
      </c>
      <c r="O176" s="36">
        <f>SUMIFS(СВЦЭМ!$E$39:$E$782,СВЦЭМ!$A$39:$A$782,$A176,СВЦЭМ!$B$39:$B$782,O$155)+'СЕТ СН'!$F$12</f>
        <v>147.44621559000001</v>
      </c>
      <c r="P176" s="36">
        <f>SUMIFS(СВЦЭМ!$E$39:$E$782,СВЦЭМ!$A$39:$A$782,$A176,СВЦЭМ!$B$39:$B$782,P$155)+'СЕТ СН'!$F$12</f>
        <v>148.73816600000001</v>
      </c>
      <c r="Q176" s="36">
        <f>SUMIFS(СВЦЭМ!$E$39:$E$782,СВЦЭМ!$A$39:$A$782,$A176,СВЦЭМ!$B$39:$B$782,Q$155)+'СЕТ СН'!$F$12</f>
        <v>142.66876442</v>
      </c>
      <c r="R176" s="36">
        <f>SUMIFS(СВЦЭМ!$E$39:$E$782,СВЦЭМ!$A$39:$A$782,$A176,СВЦЭМ!$B$39:$B$782,R$155)+'СЕТ СН'!$F$12</f>
        <v>129.58495493000001</v>
      </c>
      <c r="S176" s="36">
        <f>SUMIFS(СВЦЭМ!$E$39:$E$782,СВЦЭМ!$A$39:$A$782,$A176,СВЦЭМ!$B$39:$B$782,S$155)+'СЕТ СН'!$F$12</f>
        <v>120.08668397</v>
      </c>
      <c r="T176" s="36">
        <f>SUMIFS(СВЦЭМ!$E$39:$E$782,СВЦЭМ!$A$39:$A$782,$A176,СВЦЭМ!$B$39:$B$782,T$155)+'СЕТ СН'!$F$12</f>
        <v>113.05694825</v>
      </c>
      <c r="U176" s="36">
        <f>SUMIFS(СВЦЭМ!$E$39:$E$782,СВЦЭМ!$A$39:$A$782,$A176,СВЦЭМ!$B$39:$B$782,U$155)+'СЕТ СН'!$F$12</f>
        <v>116.92864971</v>
      </c>
      <c r="V176" s="36">
        <f>SUMIFS(СВЦЭМ!$E$39:$E$782,СВЦЭМ!$A$39:$A$782,$A176,СВЦЭМ!$B$39:$B$782,V$155)+'СЕТ СН'!$F$12</f>
        <v>129.01502987999999</v>
      </c>
      <c r="W176" s="36">
        <f>SUMIFS(СВЦЭМ!$E$39:$E$782,СВЦЭМ!$A$39:$A$782,$A176,СВЦЭМ!$B$39:$B$782,W$155)+'СЕТ СН'!$F$12</f>
        <v>131.6006965</v>
      </c>
      <c r="X176" s="36">
        <f>SUMIFS(СВЦЭМ!$E$39:$E$782,СВЦЭМ!$A$39:$A$782,$A176,СВЦЭМ!$B$39:$B$782,X$155)+'СЕТ СН'!$F$12</f>
        <v>133.87746225000001</v>
      </c>
      <c r="Y176" s="36">
        <f>SUMIFS(СВЦЭМ!$E$39:$E$782,СВЦЭМ!$A$39:$A$782,$A176,СВЦЭМ!$B$39:$B$782,Y$155)+'СЕТ СН'!$F$12</f>
        <v>136.28765358000001</v>
      </c>
    </row>
    <row r="177" spans="1:27" ht="15.75" x14ac:dyDescent="0.2">
      <c r="A177" s="35">
        <f t="shared" si="4"/>
        <v>44642</v>
      </c>
      <c r="B177" s="36">
        <f>SUMIFS(СВЦЭМ!$E$39:$E$782,СВЦЭМ!$A$39:$A$782,$A177,СВЦЭМ!$B$39:$B$782,B$155)+'СЕТ СН'!$F$12</f>
        <v>140.69111003</v>
      </c>
      <c r="C177" s="36">
        <f>SUMIFS(СВЦЭМ!$E$39:$E$782,СВЦЭМ!$A$39:$A$782,$A177,СВЦЭМ!$B$39:$B$782,C$155)+'СЕТ СН'!$F$12</f>
        <v>144.53338765999999</v>
      </c>
      <c r="D177" s="36">
        <f>SUMIFS(СВЦЭМ!$E$39:$E$782,СВЦЭМ!$A$39:$A$782,$A177,СВЦЭМ!$B$39:$B$782,D$155)+'СЕТ СН'!$F$12</f>
        <v>152.09240994999999</v>
      </c>
      <c r="E177" s="36">
        <f>SUMIFS(СВЦЭМ!$E$39:$E$782,СВЦЭМ!$A$39:$A$782,$A177,СВЦЭМ!$B$39:$B$782,E$155)+'СЕТ СН'!$F$12</f>
        <v>156.76132625</v>
      </c>
      <c r="F177" s="36">
        <f>SUMIFS(СВЦЭМ!$E$39:$E$782,СВЦЭМ!$A$39:$A$782,$A177,СВЦЭМ!$B$39:$B$782,F$155)+'СЕТ СН'!$F$12</f>
        <v>154.76831573000001</v>
      </c>
      <c r="G177" s="36">
        <f>SUMIFS(СВЦЭМ!$E$39:$E$782,СВЦЭМ!$A$39:$A$782,$A177,СВЦЭМ!$B$39:$B$782,G$155)+'СЕТ СН'!$F$12</f>
        <v>152.98135619999999</v>
      </c>
      <c r="H177" s="36">
        <f>SUMIFS(СВЦЭМ!$E$39:$E$782,СВЦЭМ!$A$39:$A$782,$A177,СВЦЭМ!$B$39:$B$782,H$155)+'СЕТ СН'!$F$12</f>
        <v>145.08938903999999</v>
      </c>
      <c r="I177" s="36">
        <f>SUMIFS(СВЦЭМ!$E$39:$E$782,СВЦЭМ!$A$39:$A$782,$A177,СВЦЭМ!$B$39:$B$782,I$155)+'СЕТ СН'!$F$12</f>
        <v>134.35883949000001</v>
      </c>
      <c r="J177" s="36">
        <f>SUMIFS(СВЦЭМ!$E$39:$E$782,СВЦЭМ!$A$39:$A$782,$A177,СВЦЭМ!$B$39:$B$782,J$155)+'СЕТ СН'!$F$12</f>
        <v>130.5780704</v>
      </c>
      <c r="K177" s="36">
        <f>SUMIFS(СВЦЭМ!$E$39:$E$782,СВЦЭМ!$A$39:$A$782,$A177,СВЦЭМ!$B$39:$B$782,K$155)+'СЕТ СН'!$F$12</f>
        <v>131.82334112999999</v>
      </c>
      <c r="L177" s="36">
        <f>SUMIFS(СВЦЭМ!$E$39:$E$782,СВЦЭМ!$A$39:$A$782,$A177,СВЦЭМ!$B$39:$B$782,L$155)+'СЕТ СН'!$F$12</f>
        <v>131.67873069000001</v>
      </c>
      <c r="M177" s="36">
        <f>SUMIFS(СВЦЭМ!$E$39:$E$782,СВЦЭМ!$A$39:$A$782,$A177,СВЦЭМ!$B$39:$B$782,M$155)+'СЕТ СН'!$F$12</f>
        <v>139.89054528</v>
      </c>
      <c r="N177" s="36">
        <f>SUMIFS(СВЦЭМ!$E$39:$E$782,СВЦЭМ!$A$39:$A$782,$A177,СВЦЭМ!$B$39:$B$782,N$155)+'СЕТ СН'!$F$12</f>
        <v>147.78739935999999</v>
      </c>
      <c r="O177" s="36">
        <f>SUMIFS(СВЦЭМ!$E$39:$E$782,СВЦЭМ!$A$39:$A$782,$A177,СВЦЭМ!$B$39:$B$782,O$155)+'СЕТ СН'!$F$12</f>
        <v>155.29445838000001</v>
      </c>
      <c r="P177" s="36">
        <f>SUMIFS(СВЦЭМ!$E$39:$E$782,СВЦЭМ!$A$39:$A$782,$A177,СВЦЭМ!$B$39:$B$782,P$155)+'СЕТ СН'!$F$12</f>
        <v>155.40921173000001</v>
      </c>
      <c r="Q177" s="36">
        <f>SUMIFS(СВЦЭМ!$E$39:$E$782,СВЦЭМ!$A$39:$A$782,$A177,СВЦЭМ!$B$39:$B$782,Q$155)+'СЕТ СН'!$F$12</f>
        <v>151.24376122999999</v>
      </c>
      <c r="R177" s="36">
        <f>SUMIFS(СВЦЭМ!$E$39:$E$782,СВЦЭМ!$A$39:$A$782,$A177,СВЦЭМ!$B$39:$B$782,R$155)+'СЕТ СН'!$F$12</f>
        <v>137.59743399000001</v>
      </c>
      <c r="S177" s="36">
        <f>SUMIFS(СВЦЭМ!$E$39:$E$782,СВЦЭМ!$A$39:$A$782,$A177,СВЦЭМ!$B$39:$B$782,S$155)+'СЕТ СН'!$F$12</f>
        <v>126.55757695</v>
      </c>
      <c r="T177" s="36">
        <f>SUMIFS(СВЦЭМ!$E$39:$E$782,СВЦЭМ!$A$39:$A$782,$A177,СВЦЭМ!$B$39:$B$782,T$155)+'СЕТ СН'!$F$12</f>
        <v>118.84284900999999</v>
      </c>
      <c r="U177" s="36">
        <f>SUMIFS(СВЦЭМ!$E$39:$E$782,СВЦЭМ!$A$39:$A$782,$A177,СВЦЭМ!$B$39:$B$782,U$155)+'СЕТ СН'!$F$12</f>
        <v>122.15058666</v>
      </c>
      <c r="V177" s="36">
        <f>SUMIFS(СВЦЭМ!$E$39:$E$782,СВЦЭМ!$A$39:$A$782,$A177,СВЦЭМ!$B$39:$B$782,V$155)+'СЕТ СН'!$F$12</f>
        <v>134.96383985</v>
      </c>
      <c r="W177" s="36">
        <f>SUMIFS(СВЦЭМ!$E$39:$E$782,СВЦЭМ!$A$39:$A$782,$A177,СВЦЭМ!$B$39:$B$782,W$155)+'СЕТ СН'!$F$12</f>
        <v>136.52556810999999</v>
      </c>
      <c r="X177" s="36">
        <f>SUMIFS(СВЦЭМ!$E$39:$E$782,СВЦЭМ!$A$39:$A$782,$A177,СВЦЭМ!$B$39:$B$782,X$155)+'СЕТ СН'!$F$12</f>
        <v>138.13789485999999</v>
      </c>
      <c r="Y177" s="36">
        <f>SUMIFS(СВЦЭМ!$E$39:$E$782,СВЦЭМ!$A$39:$A$782,$A177,СВЦЭМ!$B$39:$B$782,Y$155)+'СЕТ СН'!$F$12</f>
        <v>139.02647390000001</v>
      </c>
    </row>
    <row r="178" spans="1:27" ht="15.75" x14ac:dyDescent="0.2">
      <c r="A178" s="35">
        <f t="shared" si="4"/>
        <v>44643</v>
      </c>
      <c r="B178" s="36">
        <f>SUMIFS(СВЦЭМ!$E$39:$E$782,СВЦЭМ!$A$39:$A$782,$A178,СВЦЭМ!$B$39:$B$782,B$155)+'СЕТ СН'!$F$12</f>
        <v>142.95355423000001</v>
      </c>
      <c r="C178" s="36">
        <f>SUMIFS(СВЦЭМ!$E$39:$E$782,СВЦЭМ!$A$39:$A$782,$A178,СВЦЭМ!$B$39:$B$782,C$155)+'СЕТ СН'!$F$12</f>
        <v>146.16400143000001</v>
      </c>
      <c r="D178" s="36">
        <f>SUMIFS(СВЦЭМ!$E$39:$E$782,СВЦЭМ!$A$39:$A$782,$A178,СВЦЭМ!$B$39:$B$782,D$155)+'СЕТ СН'!$F$12</f>
        <v>153.35173839999999</v>
      </c>
      <c r="E178" s="36">
        <f>SUMIFS(СВЦЭМ!$E$39:$E$782,СВЦЭМ!$A$39:$A$782,$A178,СВЦЭМ!$B$39:$B$782,E$155)+'СЕТ СН'!$F$12</f>
        <v>158.58243539</v>
      </c>
      <c r="F178" s="36">
        <f>SUMIFS(СВЦЭМ!$E$39:$E$782,СВЦЭМ!$A$39:$A$782,$A178,СВЦЭМ!$B$39:$B$782,F$155)+'СЕТ СН'!$F$12</f>
        <v>157.0469641</v>
      </c>
      <c r="G178" s="36">
        <f>SUMIFS(СВЦЭМ!$E$39:$E$782,СВЦЭМ!$A$39:$A$782,$A178,СВЦЭМ!$B$39:$B$782,G$155)+'СЕТ СН'!$F$12</f>
        <v>153.07008973999999</v>
      </c>
      <c r="H178" s="36">
        <f>SUMIFS(СВЦЭМ!$E$39:$E$782,СВЦЭМ!$A$39:$A$782,$A178,СВЦЭМ!$B$39:$B$782,H$155)+'СЕТ СН'!$F$12</f>
        <v>145.30499943000001</v>
      </c>
      <c r="I178" s="36">
        <f>SUMIFS(СВЦЭМ!$E$39:$E$782,СВЦЭМ!$A$39:$A$782,$A178,СВЦЭМ!$B$39:$B$782,I$155)+'СЕТ СН'!$F$12</f>
        <v>136.45399737</v>
      </c>
      <c r="J178" s="36">
        <f>SUMIFS(СВЦЭМ!$E$39:$E$782,СВЦЭМ!$A$39:$A$782,$A178,СВЦЭМ!$B$39:$B$782,J$155)+'СЕТ СН'!$F$12</f>
        <v>133.05319888</v>
      </c>
      <c r="K178" s="36">
        <f>SUMIFS(СВЦЭМ!$E$39:$E$782,СВЦЭМ!$A$39:$A$782,$A178,СВЦЭМ!$B$39:$B$782,K$155)+'СЕТ СН'!$F$12</f>
        <v>134.83223376000001</v>
      </c>
      <c r="L178" s="36">
        <f>SUMIFS(СВЦЭМ!$E$39:$E$782,СВЦЭМ!$A$39:$A$782,$A178,СВЦЭМ!$B$39:$B$782,L$155)+'СЕТ СН'!$F$12</f>
        <v>139.23073753</v>
      </c>
      <c r="M178" s="36">
        <f>SUMIFS(СВЦЭМ!$E$39:$E$782,СВЦЭМ!$A$39:$A$782,$A178,СВЦЭМ!$B$39:$B$782,M$155)+'СЕТ СН'!$F$12</f>
        <v>142.60117564000001</v>
      </c>
      <c r="N178" s="36">
        <f>SUMIFS(СВЦЭМ!$E$39:$E$782,СВЦЭМ!$A$39:$A$782,$A178,СВЦЭМ!$B$39:$B$782,N$155)+'СЕТ СН'!$F$12</f>
        <v>146.99785151</v>
      </c>
      <c r="O178" s="36">
        <f>SUMIFS(СВЦЭМ!$E$39:$E$782,СВЦЭМ!$A$39:$A$782,$A178,СВЦЭМ!$B$39:$B$782,O$155)+'СЕТ СН'!$F$12</f>
        <v>152.76440453999999</v>
      </c>
      <c r="P178" s="36">
        <f>SUMIFS(СВЦЭМ!$E$39:$E$782,СВЦЭМ!$A$39:$A$782,$A178,СВЦЭМ!$B$39:$B$782,P$155)+'СЕТ СН'!$F$12</f>
        <v>157.60476661000001</v>
      </c>
      <c r="Q178" s="36">
        <f>SUMIFS(СВЦЭМ!$E$39:$E$782,СВЦЭМ!$A$39:$A$782,$A178,СВЦЭМ!$B$39:$B$782,Q$155)+'СЕТ СН'!$F$12</f>
        <v>154.70203214</v>
      </c>
      <c r="R178" s="36">
        <f>SUMIFS(СВЦЭМ!$E$39:$E$782,СВЦЭМ!$A$39:$A$782,$A178,СВЦЭМ!$B$39:$B$782,R$155)+'СЕТ СН'!$F$12</f>
        <v>146.14101120000001</v>
      </c>
      <c r="S178" s="36">
        <f>SUMIFS(СВЦЭМ!$E$39:$E$782,СВЦЭМ!$A$39:$A$782,$A178,СВЦЭМ!$B$39:$B$782,S$155)+'СЕТ СН'!$F$12</f>
        <v>139.59121567</v>
      </c>
      <c r="T178" s="36">
        <f>SUMIFS(СВЦЭМ!$E$39:$E$782,СВЦЭМ!$A$39:$A$782,$A178,СВЦЭМ!$B$39:$B$782,T$155)+'СЕТ СН'!$F$12</f>
        <v>133.58470226</v>
      </c>
      <c r="U178" s="36">
        <f>SUMIFS(СВЦЭМ!$E$39:$E$782,СВЦЭМ!$A$39:$A$782,$A178,СВЦЭМ!$B$39:$B$782,U$155)+'СЕТ СН'!$F$12</f>
        <v>131.13817735999999</v>
      </c>
      <c r="V178" s="36">
        <f>SUMIFS(СВЦЭМ!$E$39:$E$782,СВЦЭМ!$A$39:$A$782,$A178,СВЦЭМ!$B$39:$B$782,V$155)+'СЕТ СН'!$F$12</f>
        <v>132.53942058999999</v>
      </c>
      <c r="W178" s="36">
        <f>SUMIFS(СВЦЭМ!$E$39:$E$782,СВЦЭМ!$A$39:$A$782,$A178,СВЦЭМ!$B$39:$B$782,W$155)+'СЕТ СН'!$F$12</f>
        <v>133.88476198999999</v>
      </c>
      <c r="X178" s="36">
        <f>SUMIFS(СВЦЭМ!$E$39:$E$782,СВЦЭМ!$A$39:$A$782,$A178,СВЦЭМ!$B$39:$B$782,X$155)+'СЕТ СН'!$F$12</f>
        <v>134.92324084000001</v>
      </c>
      <c r="Y178" s="36">
        <f>SUMIFS(СВЦЭМ!$E$39:$E$782,СВЦЭМ!$A$39:$A$782,$A178,СВЦЭМ!$B$39:$B$782,Y$155)+'СЕТ СН'!$F$12</f>
        <v>134.63697848000001</v>
      </c>
    </row>
    <row r="179" spans="1:27" ht="15.75" x14ac:dyDescent="0.2">
      <c r="A179" s="35">
        <f t="shared" si="4"/>
        <v>44644</v>
      </c>
      <c r="B179" s="36">
        <f>SUMIFS(СВЦЭМ!$E$39:$E$782,СВЦЭМ!$A$39:$A$782,$A179,СВЦЭМ!$B$39:$B$782,B$155)+'СЕТ СН'!$F$12</f>
        <v>143.81482831</v>
      </c>
      <c r="C179" s="36">
        <f>SUMIFS(СВЦЭМ!$E$39:$E$782,СВЦЭМ!$A$39:$A$782,$A179,СВЦЭМ!$B$39:$B$782,C$155)+'СЕТ СН'!$F$12</f>
        <v>148.46706313999999</v>
      </c>
      <c r="D179" s="36">
        <f>SUMIFS(СВЦЭМ!$E$39:$E$782,СВЦЭМ!$A$39:$A$782,$A179,СВЦЭМ!$B$39:$B$782,D$155)+'СЕТ СН'!$F$12</f>
        <v>155.92666352000001</v>
      </c>
      <c r="E179" s="36">
        <f>SUMIFS(СВЦЭМ!$E$39:$E$782,СВЦЭМ!$A$39:$A$782,$A179,СВЦЭМ!$B$39:$B$782,E$155)+'СЕТ СН'!$F$12</f>
        <v>158.79967791999999</v>
      </c>
      <c r="F179" s="36">
        <f>SUMIFS(СВЦЭМ!$E$39:$E$782,СВЦЭМ!$A$39:$A$782,$A179,СВЦЭМ!$B$39:$B$782,F$155)+'СЕТ СН'!$F$12</f>
        <v>157.84111799999999</v>
      </c>
      <c r="G179" s="36">
        <f>SUMIFS(СВЦЭМ!$E$39:$E$782,СВЦЭМ!$A$39:$A$782,$A179,СВЦЭМ!$B$39:$B$782,G$155)+'СЕТ СН'!$F$12</f>
        <v>155.23692794999999</v>
      </c>
      <c r="H179" s="36">
        <f>SUMIFS(СВЦЭМ!$E$39:$E$782,СВЦЭМ!$A$39:$A$782,$A179,СВЦЭМ!$B$39:$B$782,H$155)+'СЕТ СН'!$F$12</f>
        <v>146.33618003999999</v>
      </c>
      <c r="I179" s="36">
        <f>SUMIFS(СВЦЭМ!$E$39:$E$782,СВЦЭМ!$A$39:$A$782,$A179,СВЦЭМ!$B$39:$B$782,I$155)+'СЕТ СН'!$F$12</f>
        <v>135.40113822000001</v>
      </c>
      <c r="J179" s="36">
        <f>SUMIFS(СВЦЭМ!$E$39:$E$782,СВЦЭМ!$A$39:$A$782,$A179,СВЦЭМ!$B$39:$B$782,J$155)+'СЕТ СН'!$F$12</f>
        <v>133.32794097999999</v>
      </c>
      <c r="K179" s="36">
        <f>SUMIFS(СВЦЭМ!$E$39:$E$782,СВЦЭМ!$A$39:$A$782,$A179,СВЦЭМ!$B$39:$B$782,K$155)+'СЕТ СН'!$F$12</f>
        <v>134.37425347000001</v>
      </c>
      <c r="L179" s="36">
        <f>SUMIFS(СВЦЭМ!$E$39:$E$782,СВЦЭМ!$A$39:$A$782,$A179,СВЦЭМ!$B$39:$B$782,L$155)+'СЕТ СН'!$F$12</f>
        <v>136.66496641000001</v>
      </c>
      <c r="M179" s="36">
        <f>SUMIFS(СВЦЭМ!$E$39:$E$782,СВЦЭМ!$A$39:$A$782,$A179,СВЦЭМ!$B$39:$B$782,M$155)+'СЕТ СН'!$F$12</f>
        <v>144.42484511999999</v>
      </c>
      <c r="N179" s="36">
        <f>SUMIFS(СВЦЭМ!$E$39:$E$782,СВЦЭМ!$A$39:$A$782,$A179,СВЦЭМ!$B$39:$B$782,N$155)+'СЕТ СН'!$F$12</f>
        <v>151.67189626999999</v>
      </c>
      <c r="O179" s="36">
        <f>SUMIFS(СВЦЭМ!$E$39:$E$782,СВЦЭМ!$A$39:$A$782,$A179,СВЦЭМ!$B$39:$B$782,O$155)+'СЕТ СН'!$F$12</f>
        <v>157.14293137000001</v>
      </c>
      <c r="P179" s="36">
        <f>SUMIFS(СВЦЭМ!$E$39:$E$782,СВЦЭМ!$A$39:$A$782,$A179,СВЦЭМ!$B$39:$B$782,P$155)+'СЕТ СН'!$F$12</f>
        <v>158.82943985</v>
      </c>
      <c r="Q179" s="36">
        <f>SUMIFS(СВЦЭМ!$E$39:$E$782,СВЦЭМ!$A$39:$A$782,$A179,СВЦЭМ!$B$39:$B$782,Q$155)+'СЕТ СН'!$F$12</f>
        <v>155.63354516000001</v>
      </c>
      <c r="R179" s="36">
        <f>SUMIFS(СВЦЭМ!$E$39:$E$782,СВЦЭМ!$A$39:$A$782,$A179,СВЦЭМ!$B$39:$B$782,R$155)+'СЕТ СН'!$F$12</f>
        <v>146.02549127</v>
      </c>
      <c r="S179" s="36">
        <f>SUMIFS(СВЦЭМ!$E$39:$E$782,СВЦЭМ!$A$39:$A$782,$A179,СВЦЭМ!$B$39:$B$782,S$155)+'СЕТ СН'!$F$12</f>
        <v>142.0686517</v>
      </c>
      <c r="T179" s="36">
        <f>SUMIFS(СВЦЭМ!$E$39:$E$782,СВЦЭМ!$A$39:$A$782,$A179,СВЦЭМ!$B$39:$B$782,T$155)+'СЕТ СН'!$F$12</f>
        <v>135.79042405999999</v>
      </c>
      <c r="U179" s="36">
        <f>SUMIFS(СВЦЭМ!$E$39:$E$782,СВЦЭМ!$A$39:$A$782,$A179,СВЦЭМ!$B$39:$B$782,U$155)+'СЕТ СН'!$F$12</f>
        <v>133.35570186000001</v>
      </c>
      <c r="V179" s="36">
        <f>SUMIFS(СВЦЭМ!$E$39:$E$782,СВЦЭМ!$A$39:$A$782,$A179,СВЦЭМ!$B$39:$B$782,V$155)+'СЕТ СН'!$F$12</f>
        <v>129.51441781</v>
      </c>
      <c r="W179" s="36">
        <f>SUMIFS(СВЦЭМ!$E$39:$E$782,СВЦЭМ!$A$39:$A$782,$A179,СВЦЭМ!$B$39:$B$782,W$155)+'СЕТ СН'!$F$12</f>
        <v>132.67664160999999</v>
      </c>
      <c r="X179" s="36">
        <f>SUMIFS(СВЦЭМ!$E$39:$E$782,СВЦЭМ!$A$39:$A$782,$A179,СВЦЭМ!$B$39:$B$782,X$155)+'СЕТ СН'!$F$12</f>
        <v>122.10474223</v>
      </c>
      <c r="Y179" s="36">
        <f>SUMIFS(СВЦЭМ!$E$39:$E$782,СВЦЭМ!$A$39:$A$782,$A179,СВЦЭМ!$B$39:$B$782,Y$155)+'СЕТ СН'!$F$12</f>
        <v>116.39838974</v>
      </c>
    </row>
    <row r="180" spans="1:27" ht="15.75" x14ac:dyDescent="0.2">
      <c r="A180" s="35">
        <f t="shared" si="4"/>
        <v>44645</v>
      </c>
      <c r="B180" s="36">
        <f>SUMIFS(СВЦЭМ!$E$39:$E$782,СВЦЭМ!$A$39:$A$782,$A180,СВЦЭМ!$B$39:$B$782,B$155)+'СЕТ СН'!$F$12</f>
        <v>123.7961718</v>
      </c>
      <c r="C180" s="36">
        <f>SUMIFS(СВЦЭМ!$E$39:$E$782,СВЦЭМ!$A$39:$A$782,$A180,СВЦЭМ!$B$39:$B$782,C$155)+'СЕТ СН'!$F$12</f>
        <v>133.48983225999999</v>
      </c>
      <c r="D180" s="36">
        <f>SUMIFS(СВЦЭМ!$E$39:$E$782,СВЦЭМ!$A$39:$A$782,$A180,СВЦЭМ!$B$39:$B$782,D$155)+'СЕТ СН'!$F$12</f>
        <v>148.80107726</v>
      </c>
      <c r="E180" s="36">
        <f>SUMIFS(СВЦЭМ!$E$39:$E$782,СВЦЭМ!$A$39:$A$782,$A180,СВЦЭМ!$B$39:$B$782,E$155)+'СЕТ СН'!$F$12</f>
        <v>155.54788013000001</v>
      </c>
      <c r="F180" s="36">
        <f>SUMIFS(СВЦЭМ!$E$39:$E$782,СВЦЭМ!$A$39:$A$782,$A180,СВЦЭМ!$B$39:$B$782,F$155)+'СЕТ СН'!$F$12</f>
        <v>157.53804503000001</v>
      </c>
      <c r="G180" s="36">
        <f>SUMIFS(СВЦЭМ!$E$39:$E$782,СВЦЭМ!$A$39:$A$782,$A180,СВЦЭМ!$B$39:$B$782,G$155)+'СЕТ СН'!$F$12</f>
        <v>156.21176775000001</v>
      </c>
      <c r="H180" s="36">
        <f>SUMIFS(СВЦЭМ!$E$39:$E$782,СВЦЭМ!$A$39:$A$782,$A180,СВЦЭМ!$B$39:$B$782,H$155)+'СЕТ СН'!$F$12</f>
        <v>145.67692848999999</v>
      </c>
      <c r="I180" s="36">
        <f>SUMIFS(СВЦЭМ!$E$39:$E$782,СВЦЭМ!$A$39:$A$782,$A180,СВЦЭМ!$B$39:$B$782,I$155)+'СЕТ СН'!$F$12</f>
        <v>129.28925484999999</v>
      </c>
      <c r="J180" s="36">
        <f>SUMIFS(СВЦЭМ!$E$39:$E$782,СВЦЭМ!$A$39:$A$782,$A180,СВЦЭМ!$B$39:$B$782,J$155)+'СЕТ СН'!$F$12</f>
        <v>118.64394376</v>
      </c>
      <c r="K180" s="36">
        <f>SUMIFS(СВЦЭМ!$E$39:$E$782,СВЦЭМ!$A$39:$A$782,$A180,СВЦЭМ!$B$39:$B$782,K$155)+'СЕТ СН'!$F$12</f>
        <v>117.96559996000001</v>
      </c>
      <c r="L180" s="36">
        <f>SUMIFS(СВЦЭМ!$E$39:$E$782,СВЦЭМ!$A$39:$A$782,$A180,СВЦЭМ!$B$39:$B$782,L$155)+'СЕТ СН'!$F$12</f>
        <v>119.51146455</v>
      </c>
      <c r="M180" s="36">
        <f>SUMIFS(СВЦЭМ!$E$39:$E$782,СВЦЭМ!$A$39:$A$782,$A180,СВЦЭМ!$B$39:$B$782,M$155)+'СЕТ СН'!$F$12</f>
        <v>128.05992814000001</v>
      </c>
      <c r="N180" s="36">
        <f>SUMIFS(СВЦЭМ!$E$39:$E$782,СВЦЭМ!$A$39:$A$782,$A180,СВЦЭМ!$B$39:$B$782,N$155)+'СЕТ СН'!$F$12</f>
        <v>136.11616076999999</v>
      </c>
      <c r="O180" s="36">
        <f>SUMIFS(СВЦЭМ!$E$39:$E$782,СВЦЭМ!$A$39:$A$782,$A180,СВЦЭМ!$B$39:$B$782,O$155)+'СЕТ СН'!$F$12</f>
        <v>142.46409346999999</v>
      </c>
      <c r="P180" s="36">
        <f>SUMIFS(СВЦЭМ!$E$39:$E$782,СВЦЭМ!$A$39:$A$782,$A180,СВЦЭМ!$B$39:$B$782,P$155)+'СЕТ СН'!$F$12</f>
        <v>146.74130006999999</v>
      </c>
      <c r="Q180" s="36">
        <f>SUMIFS(СВЦЭМ!$E$39:$E$782,СВЦЭМ!$A$39:$A$782,$A180,СВЦЭМ!$B$39:$B$782,Q$155)+'СЕТ СН'!$F$12</f>
        <v>143.43909945999999</v>
      </c>
      <c r="R180" s="36">
        <f>SUMIFS(СВЦЭМ!$E$39:$E$782,СВЦЭМ!$A$39:$A$782,$A180,СВЦЭМ!$B$39:$B$782,R$155)+'СЕТ СН'!$F$12</f>
        <v>138.97028646000001</v>
      </c>
      <c r="S180" s="36">
        <f>SUMIFS(СВЦЭМ!$E$39:$E$782,СВЦЭМ!$A$39:$A$782,$A180,СВЦЭМ!$B$39:$B$782,S$155)+'СЕТ СН'!$F$12</f>
        <v>134.45560166999999</v>
      </c>
      <c r="T180" s="36">
        <f>SUMIFS(СВЦЭМ!$E$39:$E$782,СВЦЭМ!$A$39:$A$782,$A180,СВЦЭМ!$B$39:$B$782,T$155)+'СЕТ СН'!$F$12</f>
        <v>128.70575707</v>
      </c>
      <c r="U180" s="36">
        <f>SUMIFS(СВЦЭМ!$E$39:$E$782,СВЦЭМ!$A$39:$A$782,$A180,СВЦЭМ!$B$39:$B$782,U$155)+'СЕТ СН'!$F$12</f>
        <v>129.17931056</v>
      </c>
      <c r="V180" s="36">
        <f>SUMIFS(СВЦЭМ!$E$39:$E$782,СВЦЭМ!$A$39:$A$782,$A180,СВЦЭМ!$B$39:$B$782,V$155)+'СЕТ СН'!$F$12</f>
        <v>132.66658873</v>
      </c>
      <c r="W180" s="36">
        <f>SUMIFS(СВЦЭМ!$E$39:$E$782,СВЦЭМ!$A$39:$A$782,$A180,СВЦЭМ!$B$39:$B$782,W$155)+'СЕТ СН'!$F$12</f>
        <v>136.31840991000001</v>
      </c>
      <c r="X180" s="36">
        <f>SUMIFS(СВЦЭМ!$E$39:$E$782,СВЦЭМ!$A$39:$A$782,$A180,СВЦЭМ!$B$39:$B$782,X$155)+'СЕТ СН'!$F$12</f>
        <v>140.36854819000001</v>
      </c>
      <c r="Y180" s="36">
        <f>SUMIFS(СВЦЭМ!$E$39:$E$782,СВЦЭМ!$A$39:$A$782,$A180,СВЦЭМ!$B$39:$B$782,Y$155)+'СЕТ СН'!$F$12</f>
        <v>141.54827556000001</v>
      </c>
    </row>
    <row r="181" spans="1:27" ht="15.75" x14ac:dyDescent="0.2">
      <c r="A181" s="35">
        <f t="shared" si="4"/>
        <v>44646</v>
      </c>
      <c r="B181" s="36">
        <f>SUMIFS(СВЦЭМ!$E$39:$E$782,СВЦЭМ!$A$39:$A$782,$A181,СВЦЭМ!$B$39:$B$782,B$155)+'СЕТ СН'!$F$12</f>
        <v>146.72807256999999</v>
      </c>
      <c r="C181" s="36">
        <f>SUMIFS(СВЦЭМ!$E$39:$E$782,СВЦЭМ!$A$39:$A$782,$A181,СВЦЭМ!$B$39:$B$782,C$155)+'СЕТ СН'!$F$12</f>
        <v>143.73555214000001</v>
      </c>
      <c r="D181" s="36">
        <f>SUMIFS(СВЦЭМ!$E$39:$E$782,СВЦЭМ!$A$39:$A$782,$A181,СВЦЭМ!$B$39:$B$782,D$155)+'СЕТ СН'!$F$12</f>
        <v>152.10629069000001</v>
      </c>
      <c r="E181" s="36">
        <f>SUMIFS(СВЦЭМ!$E$39:$E$782,СВЦЭМ!$A$39:$A$782,$A181,СВЦЭМ!$B$39:$B$782,E$155)+'СЕТ СН'!$F$12</f>
        <v>156.36847108000001</v>
      </c>
      <c r="F181" s="36">
        <f>SUMIFS(СВЦЭМ!$E$39:$E$782,СВЦЭМ!$A$39:$A$782,$A181,СВЦЭМ!$B$39:$B$782,F$155)+'СЕТ СН'!$F$12</f>
        <v>154.30259763999999</v>
      </c>
      <c r="G181" s="36">
        <f>SUMIFS(СВЦЭМ!$E$39:$E$782,СВЦЭМ!$A$39:$A$782,$A181,СВЦЭМ!$B$39:$B$782,G$155)+'СЕТ СН'!$F$12</f>
        <v>153.22687094</v>
      </c>
      <c r="H181" s="36">
        <f>SUMIFS(СВЦЭМ!$E$39:$E$782,СВЦЭМ!$A$39:$A$782,$A181,СВЦЭМ!$B$39:$B$782,H$155)+'СЕТ СН'!$F$12</f>
        <v>149.12330496999999</v>
      </c>
      <c r="I181" s="36">
        <f>SUMIFS(СВЦЭМ!$E$39:$E$782,СВЦЭМ!$A$39:$A$782,$A181,СВЦЭМ!$B$39:$B$782,I$155)+'СЕТ СН'!$F$12</f>
        <v>138.06444970999999</v>
      </c>
      <c r="J181" s="36">
        <f>SUMIFS(СВЦЭМ!$E$39:$E$782,СВЦЭМ!$A$39:$A$782,$A181,СВЦЭМ!$B$39:$B$782,J$155)+'СЕТ СН'!$F$12</f>
        <v>129.40842233999999</v>
      </c>
      <c r="K181" s="36">
        <f>SUMIFS(СВЦЭМ!$E$39:$E$782,СВЦЭМ!$A$39:$A$782,$A181,СВЦЭМ!$B$39:$B$782,K$155)+'СЕТ СН'!$F$12</f>
        <v>128.53175723999999</v>
      </c>
      <c r="L181" s="36">
        <f>SUMIFS(СВЦЭМ!$E$39:$E$782,СВЦЭМ!$A$39:$A$782,$A181,СВЦЭМ!$B$39:$B$782,L$155)+'СЕТ СН'!$F$12</f>
        <v>130.64941949000001</v>
      </c>
      <c r="M181" s="36">
        <f>SUMIFS(СВЦЭМ!$E$39:$E$782,СВЦЭМ!$A$39:$A$782,$A181,СВЦЭМ!$B$39:$B$782,M$155)+'СЕТ СН'!$F$12</f>
        <v>135.90415935999999</v>
      </c>
      <c r="N181" s="36">
        <f>SUMIFS(СВЦЭМ!$E$39:$E$782,СВЦЭМ!$A$39:$A$782,$A181,СВЦЭМ!$B$39:$B$782,N$155)+'СЕТ СН'!$F$12</f>
        <v>138.87548577999999</v>
      </c>
      <c r="O181" s="36">
        <f>SUMIFS(СВЦЭМ!$E$39:$E$782,СВЦЭМ!$A$39:$A$782,$A181,СВЦЭМ!$B$39:$B$782,O$155)+'СЕТ СН'!$F$12</f>
        <v>144.01762072</v>
      </c>
      <c r="P181" s="36">
        <f>SUMIFS(СВЦЭМ!$E$39:$E$782,СВЦЭМ!$A$39:$A$782,$A181,СВЦЭМ!$B$39:$B$782,P$155)+'СЕТ СН'!$F$12</f>
        <v>148.98312788999999</v>
      </c>
      <c r="Q181" s="36">
        <f>SUMIFS(СВЦЭМ!$E$39:$E$782,СВЦЭМ!$A$39:$A$782,$A181,СВЦЭМ!$B$39:$B$782,Q$155)+'СЕТ СН'!$F$12</f>
        <v>142.61880074999999</v>
      </c>
      <c r="R181" s="36">
        <f>SUMIFS(СВЦЭМ!$E$39:$E$782,СВЦЭМ!$A$39:$A$782,$A181,СВЦЭМ!$B$39:$B$782,R$155)+'СЕТ СН'!$F$12</f>
        <v>132.34893041999999</v>
      </c>
      <c r="S181" s="36">
        <f>SUMIFS(СВЦЭМ!$E$39:$E$782,СВЦЭМ!$A$39:$A$782,$A181,СВЦЭМ!$B$39:$B$782,S$155)+'СЕТ СН'!$F$12</f>
        <v>121.66833966</v>
      </c>
      <c r="T181" s="36">
        <f>SUMIFS(СВЦЭМ!$E$39:$E$782,СВЦЭМ!$A$39:$A$782,$A181,СВЦЭМ!$B$39:$B$782,T$155)+'СЕТ СН'!$F$12</f>
        <v>110.12834323</v>
      </c>
      <c r="U181" s="36">
        <f>SUMIFS(СВЦЭМ!$E$39:$E$782,СВЦЭМ!$A$39:$A$782,$A181,СВЦЭМ!$B$39:$B$782,U$155)+'СЕТ СН'!$F$12</f>
        <v>112.13359311000001</v>
      </c>
      <c r="V181" s="36">
        <f>SUMIFS(СВЦЭМ!$E$39:$E$782,СВЦЭМ!$A$39:$A$782,$A181,СВЦЭМ!$B$39:$B$782,V$155)+'СЕТ СН'!$F$12</f>
        <v>119.50676214000001</v>
      </c>
      <c r="W181" s="36">
        <f>SUMIFS(СВЦЭМ!$E$39:$E$782,СВЦЭМ!$A$39:$A$782,$A181,СВЦЭМ!$B$39:$B$782,W$155)+'СЕТ СН'!$F$12</f>
        <v>131.99864052999999</v>
      </c>
      <c r="X181" s="36">
        <f>SUMIFS(СВЦЭМ!$E$39:$E$782,СВЦЭМ!$A$39:$A$782,$A181,СВЦЭМ!$B$39:$B$782,X$155)+'СЕТ СН'!$F$12</f>
        <v>133.41890099</v>
      </c>
      <c r="Y181" s="36">
        <f>SUMIFS(СВЦЭМ!$E$39:$E$782,СВЦЭМ!$A$39:$A$782,$A181,СВЦЭМ!$B$39:$B$782,Y$155)+'СЕТ СН'!$F$12</f>
        <v>136.02577543999999</v>
      </c>
    </row>
    <row r="182" spans="1:27" ht="15.75" x14ac:dyDescent="0.2">
      <c r="A182" s="35">
        <f t="shared" si="4"/>
        <v>44647</v>
      </c>
      <c r="B182" s="36">
        <f>SUMIFS(СВЦЭМ!$E$39:$E$782,СВЦЭМ!$A$39:$A$782,$A182,СВЦЭМ!$B$39:$B$782,B$155)+'СЕТ СН'!$F$12</f>
        <v>142.90273986</v>
      </c>
      <c r="C182" s="36">
        <f>SUMIFS(СВЦЭМ!$E$39:$E$782,СВЦЭМ!$A$39:$A$782,$A182,СВЦЭМ!$B$39:$B$782,C$155)+'СЕТ СН'!$F$12</f>
        <v>146.19878205000001</v>
      </c>
      <c r="D182" s="36">
        <f>SUMIFS(СВЦЭМ!$E$39:$E$782,СВЦЭМ!$A$39:$A$782,$A182,СВЦЭМ!$B$39:$B$782,D$155)+'СЕТ СН'!$F$12</f>
        <v>153.87020476999999</v>
      </c>
      <c r="E182" s="36">
        <f>SUMIFS(СВЦЭМ!$E$39:$E$782,СВЦЭМ!$A$39:$A$782,$A182,СВЦЭМ!$B$39:$B$782,E$155)+'СЕТ СН'!$F$12</f>
        <v>158.06612330999999</v>
      </c>
      <c r="F182" s="36">
        <f>SUMIFS(СВЦЭМ!$E$39:$E$782,СВЦЭМ!$A$39:$A$782,$A182,СВЦЭМ!$B$39:$B$782,F$155)+'СЕТ СН'!$F$12</f>
        <v>157.72611681000001</v>
      </c>
      <c r="G182" s="36">
        <f>SUMIFS(СВЦЭМ!$E$39:$E$782,СВЦЭМ!$A$39:$A$782,$A182,СВЦЭМ!$B$39:$B$782,G$155)+'СЕТ СН'!$F$12</f>
        <v>156.95749803999999</v>
      </c>
      <c r="H182" s="36">
        <f>SUMIFS(СВЦЭМ!$E$39:$E$782,СВЦЭМ!$A$39:$A$782,$A182,СВЦЭМ!$B$39:$B$782,H$155)+'СЕТ СН'!$F$12</f>
        <v>150.42645005</v>
      </c>
      <c r="I182" s="36">
        <f>SUMIFS(СВЦЭМ!$E$39:$E$782,СВЦЭМ!$A$39:$A$782,$A182,СВЦЭМ!$B$39:$B$782,I$155)+'СЕТ СН'!$F$12</f>
        <v>133.62051127999999</v>
      </c>
      <c r="J182" s="36">
        <f>SUMIFS(СВЦЭМ!$E$39:$E$782,СВЦЭМ!$A$39:$A$782,$A182,СВЦЭМ!$B$39:$B$782,J$155)+'СЕТ СН'!$F$12</f>
        <v>120.48478240999999</v>
      </c>
      <c r="K182" s="36">
        <f>SUMIFS(СВЦЭМ!$E$39:$E$782,СВЦЭМ!$A$39:$A$782,$A182,СВЦЭМ!$B$39:$B$782,K$155)+'СЕТ СН'!$F$12</f>
        <v>115.66052666</v>
      </c>
      <c r="L182" s="36">
        <f>SUMIFS(СВЦЭМ!$E$39:$E$782,СВЦЭМ!$A$39:$A$782,$A182,СВЦЭМ!$B$39:$B$782,L$155)+'СЕТ СН'!$F$12</f>
        <v>114.39458435</v>
      </c>
      <c r="M182" s="36">
        <f>SUMIFS(СВЦЭМ!$E$39:$E$782,СВЦЭМ!$A$39:$A$782,$A182,СВЦЭМ!$B$39:$B$782,M$155)+'СЕТ СН'!$F$12</f>
        <v>126.10760689999999</v>
      </c>
      <c r="N182" s="36">
        <f>SUMIFS(СВЦЭМ!$E$39:$E$782,СВЦЭМ!$A$39:$A$782,$A182,СВЦЭМ!$B$39:$B$782,N$155)+'СЕТ СН'!$F$12</f>
        <v>136.37893839</v>
      </c>
      <c r="O182" s="36">
        <f>SUMIFS(СВЦЭМ!$E$39:$E$782,СВЦЭМ!$A$39:$A$782,$A182,СВЦЭМ!$B$39:$B$782,O$155)+'СЕТ СН'!$F$12</f>
        <v>144.05117733</v>
      </c>
      <c r="P182" s="36">
        <f>SUMIFS(СВЦЭМ!$E$39:$E$782,СВЦЭМ!$A$39:$A$782,$A182,СВЦЭМ!$B$39:$B$782,P$155)+'СЕТ СН'!$F$12</f>
        <v>148.87769929999999</v>
      </c>
      <c r="Q182" s="36">
        <f>SUMIFS(СВЦЭМ!$E$39:$E$782,СВЦЭМ!$A$39:$A$782,$A182,СВЦЭМ!$B$39:$B$782,Q$155)+'СЕТ СН'!$F$12</f>
        <v>144.13392429000001</v>
      </c>
      <c r="R182" s="36">
        <f>SUMIFS(СВЦЭМ!$E$39:$E$782,СВЦЭМ!$A$39:$A$782,$A182,СВЦЭМ!$B$39:$B$782,R$155)+'СЕТ СН'!$F$12</f>
        <v>132.07597364</v>
      </c>
      <c r="S182" s="36">
        <f>SUMIFS(СВЦЭМ!$E$39:$E$782,СВЦЭМ!$A$39:$A$782,$A182,СВЦЭМ!$B$39:$B$782,S$155)+'СЕТ СН'!$F$12</f>
        <v>120.49213457</v>
      </c>
      <c r="T182" s="36">
        <f>SUMIFS(СВЦЭМ!$E$39:$E$782,СВЦЭМ!$A$39:$A$782,$A182,СВЦЭМ!$B$39:$B$782,T$155)+'СЕТ СН'!$F$12</f>
        <v>109.5988657</v>
      </c>
      <c r="U182" s="36">
        <f>SUMIFS(СВЦЭМ!$E$39:$E$782,СВЦЭМ!$A$39:$A$782,$A182,СВЦЭМ!$B$39:$B$782,U$155)+'СЕТ СН'!$F$12</f>
        <v>111.60842658</v>
      </c>
      <c r="V182" s="36">
        <f>SUMIFS(СВЦЭМ!$E$39:$E$782,СВЦЭМ!$A$39:$A$782,$A182,СВЦЭМ!$B$39:$B$782,V$155)+'СЕТ СН'!$F$12</f>
        <v>119.62395807999999</v>
      </c>
      <c r="W182" s="36">
        <f>SUMIFS(СВЦЭМ!$E$39:$E$782,СВЦЭМ!$A$39:$A$782,$A182,СВЦЭМ!$B$39:$B$782,W$155)+'СЕТ СН'!$F$12</f>
        <v>130.18874475000001</v>
      </c>
      <c r="X182" s="36">
        <f>SUMIFS(СВЦЭМ!$E$39:$E$782,СВЦЭМ!$A$39:$A$782,$A182,СВЦЭМ!$B$39:$B$782,X$155)+'СЕТ СН'!$F$12</f>
        <v>134.12294317999999</v>
      </c>
      <c r="Y182" s="36">
        <f>SUMIFS(СВЦЭМ!$E$39:$E$782,СВЦЭМ!$A$39:$A$782,$A182,СВЦЭМ!$B$39:$B$782,Y$155)+'СЕТ СН'!$F$12</f>
        <v>138.99753688000001</v>
      </c>
    </row>
    <row r="183" spans="1:27" ht="15.75" x14ac:dyDescent="0.2">
      <c r="A183" s="35">
        <f t="shared" si="4"/>
        <v>44648</v>
      </c>
      <c r="B183" s="36">
        <f>SUMIFS(СВЦЭМ!$E$39:$E$782,СВЦЭМ!$A$39:$A$782,$A183,СВЦЭМ!$B$39:$B$782,B$155)+'СЕТ СН'!$F$12</f>
        <v>140.3065957</v>
      </c>
      <c r="C183" s="36">
        <f>SUMIFS(СВЦЭМ!$E$39:$E$782,СВЦЭМ!$A$39:$A$782,$A183,СВЦЭМ!$B$39:$B$782,C$155)+'СЕТ СН'!$F$12</f>
        <v>144.18955836999999</v>
      </c>
      <c r="D183" s="36">
        <f>SUMIFS(СВЦЭМ!$E$39:$E$782,СВЦЭМ!$A$39:$A$782,$A183,СВЦЭМ!$B$39:$B$782,D$155)+'СЕТ СН'!$F$12</f>
        <v>151.77223545000001</v>
      </c>
      <c r="E183" s="36">
        <f>SUMIFS(СВЦЭМ!$E$39:$E$782,СВЦЭМ!$A$39:$A$782,$A183,СВЦЭМ!$B$39:$B$782,E$155)+'СЕТ СН'!$F$12</f>
        <v>156.02704481000001</v>
      </c>
      <c r="F183" s="36">
        <f>SUMIFS(СВЦЭМ!$E$39:$E$782,СВЦЭМ!$A$39:$A$782,$A183,СВЦЭМ!$B$39:$B$782,F$155)+'СЕТ СН'!$F$12</f>
        <v>154.01054188000001</v>
      </c>
      <c r="G183" s="36">
        <f>SUMIFS(СВЦЭМ!$E$39:$E$782,СВЦЭМ!$A$39:$A$782,$A183,СВЦЭМ!$B$39:$B$782,G$155)+'СЕТ СН'!$F$12</f>
        <v>150.3657747</v>
      </c>
      <c r="H183" s="36">
        <f>SUMIFS(СВЦЭМ!$E$39:$E$782,СВЦЭМ!$A$39:$A$782,$A183,СВЦЭМ!$B$39:$B$782,H$155)+'СЕТ СН'!$F$12</f>
        <v>146.25539671999999</v>
      </c>
      <c r="I183" s="36">
        <f>SUMIFS(СВЦЭМ!$E$39:$E$782,СВЦЭМ!$A$39:$A$782,$A183,СВЦЭМ!$B$39:$B$782,I$155)+'СЕТ СН'!$F$12</f>
        <v>130.94918043000001</v>
      </c>
      <c r="J183" s="36">
        <f>SUMIFS(СВЦЭМ!$E$39:$E$782,СВЦЭМ!$A$39:$A$782,$A183,СВЦЭМ!$B$39:$B$782,J$155)+'СЕТ СН'!$F$12</f>
        <v>119.52452309</v>
      </c>
      <c r="K183" s="36">
        <f>SUMIFS(СВЦЭМ!$E$39:$E$782,СВЦЭМ!$A$39:$A$782,$A183,СВЦЭМ!$B$39:$B$782,K$155)+'СЕТ СН'!$F$12</f>
        <v>118.66139431000001</v>
      </c>
      <c r="L183" s="36">
        <f>SUMIFS(СВЦЭМ!$E$39:$E$782,СВЦЭМ!$A$39:$A$782,$A183,СВЦЭМ!$B$39:$B$782,L$155)+'СЕТ СН'!$F$12</f>
        <v>122.61236121</v>
      </c>
      <c r="M183" s="36">
        <f>SUMIFS(СВЦЭМ!$E$39:$E$782,СВЦЭМ!$A$39:$A$782,$A183,СВЦЭМ!$B$39:$B$782,M$155)+'СЕТ СН'!$F$12</f>
        <v>133.29333044000001</v>
      </c>
      <c r="N183" s="36">
        <f>SUMIFS(СВЦЭМ!$E$39:$E$782,СВЦЭМ!$A$39:$A$782,$A183,СВЦЭМ!$B$39:$B$782,N$155)+'СЕТ СН'!$F$12</f>
        <v>142.45314450000001</v>
      </c>
      <c r="O183" s="36">
        <f>SUMIFS(СВЦЭМ!$E$39:$E$782,СВЦЭМ!$A$39:$A$782,$A183,СВЦЭМ!$B$39:$B$782,O$155)+'СЕТ СН'!$F$12</f>
        <v>147.85122117</v>
      </c>
      <c r="P183" s="36">
        <f>SUMIFS(СВЦЭМ!$E$39:$E$782,СВЦЭМ!$A$39:$A$782,$A183,СВЦЭМ!$B$39:$B$782,P$155)+'СЕТ СН'!$F$12</f>
        <v>151.48899951000001</v>
      </c>
      <c r="Q183" s="36">
        <f>SUMIFS(СВЦЭМ!$E$39:$E$782,СВЦЭМ!$A$39:$A$782,$A183,СВЦЭМ!$B$39:$B$782,Q$155)+'СЕТ СН'!$F$12</f>
        <v>148.20472960000001</v>
      </c>
      <c r="R183" s="36">
        <f>SUMIFS(СВЦЭМ!$E$39:$E$782,СВЦЭМ!$A$39:$A$782,$A183,СВЦЭМ!$B$39:$B$782,R$155)+'СЕТ СН'!$F$12</f>
        <v>135.68308524</v>
      </c>
      <c r="S183" s="36">
        <f>SUMIFS(СВЦЭМ!$E$39:$E$782,СВЦЭМ!$A$39:$A$782,$A183,СВЦЭМ!$B$39:$B$782,S$155)+'СЕТ СН'!$F$12</f>
        <v>124.85041034</v>
      </c>
      <c r="T183" s="36">
        <f>SUMIFS(СВЦЭМ!$E$39:$E$782,СВЦЭМ!$A$39:$A$782,$A183,СВЦЭМ!$B$39:$B$782,T$155)+'СЕТ СН'!$F$12</f>
        <v>111.34314302</v>
      </c>
      <c r="U183" s="36">
        <f>SUMIFS(СВЦЭМ!$E$39:$E$782,СВЦЭМ!$A$39:$A$782,$A183,СВЦЭМ!$B$39:$B$782,U$155)+'СЕТ СН'!$F$12</f>
        <v>110.57151091</v>
      </c>
      <c r="V183" s="36">
        <f>SUMIFS(СВЦЭМ!$E$39:$E$782,СВЦЭМ!$A$39:$A$782,$A183,СВЦЭМ!$B$39:$B$782,V$155)+'СЕТ СН'!$F$12</f>
        <v>111.40778785000001</v>
      </c>
      <c r="W183" s="36">
        <f>SUMIFS(СВЦЭМ!$E$39:$E$782,СВЦЭМ!$A$39:$A$782,$A183,СВЦЭМ!$B$39:$B$782,W$155)+'СЕТ СН'!$F$12</f>
        <v>108.66879931</v>
      </c>
      <c r="X183" s="36">
        <f>SUMIFS(СВЦЭМ!$E$39:$E$782,СВЦЭМ!$A$39:$A$782,$A183,СВЦЭМ!$B$39:$B$782,X$155)+'СЕТ СН'!$F$12</f>
        <v>107.65742520000001</v>
      </c>
      <c r="Y183" s="36">
        <f>SUMIFS(СВЦЭМ!$E$39:$E$782,СВЦЭМ!$A$39:$A$782,$A183,СВЦЭМ!$B$39:$B$782,Y$155)+'СЕТ СН'!$F$12</f>
        <v>112.76450582</v>
      </c>
    </row>
    <row r="184" spans="1:27" ht="15.75" x14ac:dyDescent="0.2">
      <c r="A184" s="35">
        <f t="shared" si="4"/>
        <v>44649</v>
      </c>
      <c r="B184" s="36">
        <f>SUMIFS(СВЦЭМ!$E$39:$E$782,СВЦЭМ!$A$39:$A$782,$A184,СВЦЭМ!$B$39:$B$782,B$155)+'СЕТ СН'!$F$12</f>
        <v>122.24974693999999</v>
      </c>
      <c r="C184" s="36">
        <f>SUMIFS(СВЦЭМ!$E$39:$E$782,СВЦЭМ!$A$39:$A$782,$A184,СВЦЭМ!$B$39:$B$782,C$155)+'СЕТ СН'!$F$12</f>
        <v>133.92507214</v>
      </c>
      <c r="D184" s="36">
        <f>SUMIFS(СВЦЭМ!$E$39:$E$782,СВЦЭМ!$A$39:$A$782,$A184,СВЦЭМ!$B$39:$B$782,D$155)+'СЕТ СН'!$F$12</f>
        <v>146.54693304</v>
      </c>
      <c r="E184" s="36">
        <f>SUMIFS(СВЦЭМ!$E$39:$E$782,СВЦЭМ!$A$39:$A$782,$A184,СВЦЭМ!$B$39:$B$782,E$155)+'СЕТ СН'!$F$12</f>
        <v>151.52588932</v>
      </c>
      <c r="F184" s="36">
        <f>SUMIFS(СВЦЭМ!$E$39:$E$782,СВЦЭМ!$A$39:$A$782,$A184,СВЦЭМ!$B$39:$B$782,F$155)+'СЕТ СН'!$F$12</f>
        <v>153.13854140999999</v>
      </c>
      <c r="G184" s="36">
        <f>SUMIFS(СВЦЭМ!$E$39:$E$782,СВЦЭМ!$A$39:$A$782,$A184,СВЦЭМ!$B$39:$B$782,G$155)+'СЕТ СН'!$F$12</f>
        <v>151.78134571999999</v>
      </c>
      <c r="H184" s="36">
        <f>SUMIFS(СВЦЭМ!$E$39:$E$782,СВЦЭМ!$A$39:$A$782,$A184,СВЦЭМ!$B$39:$B$782,H$155)+'СЕТ СН'!$F$12</f>
        <v>145.82170994000001</v>
      </c>
      <c r="I184" s="36">
        <f>SUMIFS(СВЦЭМ!$E$39:$E$782,СВЦЭМ!$A$39:$A$782,$A184,СВЦЭМ!$B$39:$B$782,I$155)+'СЕТ СН'!$F$12</f>
        <v>131.72172237999999</v>
      </c>
      <c r="J184" s="36">
        <f>SUMIFS(СВЦЭМ!$E$39:$E$782,СВЦЭМ!$A$39:$A$782,$A184,СВЦЭМ!$B$39:$B$782,J$155)+'СЕТ СН'!$F$12</f>
        <v>120.01515307</v>
      </c>
      <c r="K184" s="36">
        <f>SUMIFS(СВЦЭМ!$E$39:$E$782,СВЦЭМ!$A$39:$A$782,$A184,СВЦЭМ!$B$39:$B$782,K$155)+'СЕТ СН'!$F$12</f>
        <v>117.53851571</v>
      </c>
      <c r="L184" s="36">
        <f>SUMIFS(СВЦЭМ!$E$39:$E$782,СВЦЭМ!$A$39:$A$782,$A184,СВЦЭМ!$B$39:$B$782,L$155)+'СЕТ СН'!$F$12</f>
        <v>121.25217025000001</v>
      </c>
      <c r="M184" s="36">
        <f>SUMIFS(СВЦЭМ!$E$39:$E$782,СВЦЭМ!$A$39:$A$782,$A184,СВЦЭМ!$B$39:$B$782,M$155)+'СЕТ СН'!$F$12</f>
        <v>128.61351589</v>
      </c>
      <c r="N184" s="36">
        <f>SUMIFS(СВЦЭМ!$E$39:$E$782,СВЦЭМ!$A$39:$A$782,$A184,СВЦЭМ!$B$39:$B$782,N$155)+'СЕТ СН'!$F$12</f>
        <v>141.94352458</v>
      </c>
      <c r="O184" s="36">
        <f>SUMIFS(СВЦЭМ!$E$39:$E$782,СВЦЭМ!$A$39:$A$782,$A184,СВЦЭМ!$B$39:$B$782,O$155)+'СЕТ СН'!$F$12</f>
        <v>148.20987492</v>
      </c>
      <c r="P184" s="36">
        <f>SUMIFS(СВЦЭМ!$E$39:$E$782,СВЦЭМ!$A$39:$A$782,$A184,СВЦЭМ!$B$39:$B$782,P$155)+'СЕТ СН'!$F$12</f>
        <v>150.73513733999999</v>
      </c>
      <c r="Q184" s="36">
        <f>SUMIFS(СВЦЭМ!$E$39:$E$782,СВЦЭМ!$A$39:$A$782,$A184,СВЦЭМ!$B$39:$B$782,Q$155)+'СЕТ СН'!$F$12</f>
        <v>150.83543069999999</v>
      </c>
      <c r="R184" s="36">
        <f>SUMIFS(СВЦЭМ!$E$39:$E$782,СВЦЭМ!$A$39:$A$782,$A184,СВЦЭМ!$B$39:$B$782,R$155)+'СЕТ СН'!$F$12</f>
        <v>144.51686695000001</v>
      </c>
      <c r="S184" s="36">
        <f>SUMIFS(СВЦЭМ!$E$39:$E$782,СВЦЭМ!$A$39:$A$782,$A184,СВЦЭМ!$B$39:$B$782,S$155)+'СЕТ СН'!$F$12</f>
        <v>140.9595344</v>
      </c>
      <c r="T184" s="36">
        <f>SUMIFS(СВЦЭМ!$E$39:$E$782,СВЦЭМ!$A$39:$A$782,$A184,СВЦЭМ!$B$39:$B$782,T$155)+'СЕТ СН'!$F$12</f>
        <v>138.12926590999999</v>
      </c>
      <c r="U184" s="36">
        <f>SUMIFS(СВЦЭМ!$E$39:$E$782,СВЦЭМ!$A$39:$A$782,$A184,СВЦЭМ!$B$39:$B$782,U$155)+'СЕТ СН'!$F$12</f>
        <v>132.12004983</v>
      </c>
      <c r="V184" s="36">
        <f>SUMIFS(СВЦЭМ!$E$39:$E$782,СВЦЭМ!$A$39:$A$782,$A184,СВЦЭМ!$B$39:$B$782,V$155)+'СЕТ СН'!$F$12</f>
        <v>133.56022978999999</v>
      </c>
      <c r="W184" s="36">
        <f>SUMIFS(СВЦЭМ!$E$39:$E$782,СВЦЭМ!$A$39:$A$782,$A184,СВЦЭМ!$B$39:$B$782,W$155)+'СЕТ СН'!$F$12</f>
        <v>133.88241067999999</v>
      </c>
      <c r="X184" s="36">
        <f>SUMIFS(СВЦЭМ!$E$39:$E$782,СВЦЭМ!$A$39:$A$782,$A184,СВЦЭМ!$B$39:$B$782,X$155)+'СЕТ СН'!$F$12</f>
        <v>137.5118861</v>
      </c>
      <c r="Y184" s="36">
        <f>SUMIFS(СВЦЭМ!$E$39:$E$782,СВЦЭМ!$A$39:$A$782,$A184,СВЦЭМ!$B$39:$B$782,Y$155)+'СЕТ СН'!$F$12</f>
        <v>137.20094827</v>
      </c>
    </row>
    <row r="185" spans="1:27" ht="15.75" x14ac:dyDescent="0.2">
      <c r="A185" s="35">
        <f t="shared" si="4"/>
        <v>44650</v>
      </c>
      <c r="B185" s="36">
        <f>SUMIFS(СВЦЭМ!$E$39:$E$782,СВЦЭМ!$A$39:$A$782,$A185,СВЦЭМ!$B$39:$B$782,B$155)+'СЕТ СН'!$F$12</f>
        <v>136.58688341000001</v>
      </c>
      <c r="C185" s="36">
        <f>SUMIFS(СВЦЭМ!$E$39:$E$782,СВЦЭМ!$A$39:$A$782,$A185,СВЦЭМ!$B$39:$B$782,C$155)+'СЕТ СН'!$F$12</f>
        <v>138.58416600000001</v>
      </c>
      <c r="D185" s="36">
        <f>SUMIFS(СВЦЭМ!$E$39:$E$782,СВЦЭМ!$A$39:$A$782,$A185,СВЦЭМ!$B$39:$B$782,D$155)+'СЕТ СН'!$F$12</f>
        <v>146.35602710000001</v>
      </c>
      <c r="E185" s="36">
        <f>SUMIFS(СВЦЭМ!$E$39:$E$782,СВЦЭМ!$A$39:$A$782,$A185,СВЦЭМ!$B$39:$B$782,E$155)+'СЕТ СН'!$F$12</f>
        <v>153.04261538</v>
      </c>
      <c r="F185" s="36">
        <f>SUMIFS(СВЦЭМ!$E$39:$E$782,СВЦЭМ!$A$39:$A$782,$A185,СВЦЭМ!$B$39:$B$782,F$155)+'СЕТ СН'!$F$12</f>
        <v>152.88505853999999</v>
      </c>
      <c r="G185" s="36">
        <f>SUMIFS(СВЦЭМ!$E$39:$E$782,СВЦЭМ!$A$39:$A$782,$A185,СВЦЭМ!$B$39:$B$782,G$155)+'СЕТ СН'!$F$12</f>
        <v>151.71851708</v>
      </c>
      <c r="H185" s="36">
        <f>SUMIFS(СВЦЭМ!$E$39:$E$782,СВЦЭМ!$A$39:$A$782,$A185,СВЦЭМ!$B$39:$B$782,H$155)+'СЕТ СН'!$F$12</f>
        <v>144.11343934000001</v>
      </c>
      <c r="I185" s="36">
        <f>SUMIFS(СВЦЭМ!$E$39:$E$782,СВЦЭМ!$A$39:$A$782,$A185,СВЦЭМ!$B$39:$B$782,I$155)+'СЕТ СН'!$F$12</f>
        <v>136.75623167000001</v>
      </c>
      <c r="J185" s="36">
        <f>SUMIFS(СВЦЭМ!$E$39:$E$782,СВЦЭМ!$A$39:$A$782,$A185,СВЦЭМ!$B$39:$B$782,J$155)+'СЕТ СН'!$F$12</f>
        <v>132.22463521</v>
      </c>
      <c r="K185" s="36">
        <f>SUMIFS(СВЦЭМ!$E$39:$E$782,СВЦЭМ!$A$39:$A$782,$A185,СВЦЭМ!$B$39:$B$782,K$155)+'СЕТ СН'!$F$12</f>
        <v>133.11348975000001</v>
      </c>
      <c r="L185" s="36">
        <f>SUMIFS(СВЦЭМ!$E$39:$E$782,СВЦЭМ!$A$39:$A$782,$A185,СВЦЭМ!$B$39:$B$782,L$155)+'СЕТ СН'!$F$12</f>
        <v>135.84031941999999</v>
      </c>
      <c r="M185" s="36">
        <f>SUMIFS(СВЦЭМ!$E$39:$E$782,СВЦЭМ!$A$39:$A$782,$A185,СВЦЭМ!$B$39:$B$782,M$155)+'СЕТ СН'!$F$12</f>
        <v>136.06534798000001</v>
      </c>
      <c r="N185" s="36">
        <f>SUMIFS(СВЦЭМ!$E$39:$E$782,СВЦЭМ!$A$39:$A$782,$A185,СВЦЭМ!$B$39:$B$782,N$155)+'СЕТ СН'!$F$12</f>
        <v>140.30757206999999</v>
      </c>
      <c r="O185" s="36">
        <f>SUMIFS(СВЦЭМ!$E$39:$E$782,СВЦЭМ!$A$39:$A$782,$A185,СВЦЭМ!$B$39:$B$782,O$155)+'СЕТ СН'!$F$12</f>
        <v>147.15481156999999</v>
      </c>
      <c r="P185" s="36">
        <f>SUMIFS(СВЦЭМ!$E$39:$E$782,СВЦЭМ!$A$39:$A$782,$A185,СВЦЭМ!$B$39:$B$782,P$155)+'СЕТ СН'!$F$12</f>
        <v>153.29554635</v>
      </c>
      <c r="Q185" s="36">
        <f>SUMIFS(СВЦЭМ!$E$39:$E$782,СВЦЭМ!$A$39:$A$782,$A185,СВЦЭМ!$B$39:$B$782,Q$155)+'СЕТ СН'!$F$12</f>
        <v>150.18445062999999</v>
      </c>
      <c r="R185" s="36">
        <f>SUMIFS(СВЦЭМ!$E$39:$E$782,СВЦЭМ!$A$39:$A$782,$A185,СВЦЭМ!$B$39:$B$782,R$155)+'СЕТ СН'!$F$12</f>
        <v>143.88821652999999</v>
      </c>
      <c r="S185" s="36">
        <f>SUMIFS(СВЦЭМ!$E$39:$E$782,СВЦЭМ!$A$39:$A$782,$A185,СВЦЭМ!$B$39:$B$782,S$155)+'СЕТ СН'!$F$12</f>
        <v>140.31016926999999</v>
      </c>
      <c r="T185" s="36">
        <f>SUMIFS(СВЦЭМ!$E$39:$E$782,СВЦЭМ!$A$39:$A$782,$A185,СВЦЭМ!$B$39:$B$782,T$155)+'СЕТ СН'!$F$12</f>
        <v>137.02488547999999</v>
      </c>
      <c r="U185" s="36">
        <f>SUMIFS(СВЦЭМ!$E$39:$E$782,СВЦЭМ!$A$39:$A$782,$A185,СВЦЭМ!$B$39:$B$782,U$155)+'СЕТ СН'!$F$12</f>
        <v>132.83362063999999</v>
      </c>
      <c r="V185" s="36">
        <f>SUMIFS(СВЦЭМ!$E$39:$E$782,СВЦЭМ!$A$39:$A$782,$A185,СВЦЭМ!$B$39:$B$782,V$155)+'СЕТ СН'!$F$12</f>
        <v>132.53128770000001</v>
      </c>
      <c r="W185" s="36">
        <f>SUMIFS(СВЦЭМ!$E$39:$E$782,СВЦЭМ!$A$39:$A$782,$A185,СВЦЭМ!$B$39:$B$782,W$155)+'СЕТ СН'!$F$12</f>
        <v>133.35490862</v>
      </c>
      <c r="X185" s="36">
        <f>SUMIFS(СВЦЭМ!$E$39:$E$782,СВЦЭМ!$A$39:$A$782,$A185,СВЦЭМ!$B$39:$B$782,X$155)+'СЕТ СН'!$F$12</f>
        <v>135.80118096000001</v>
      </c>
      <c r="Y185" s="36">
        <f>SUMIFS(СВЦЭМ!$E$39:$E$782,СВЦЭМ!$A$39:$A$782,$A185,СВЦЭМ!$B$39:$B$782,Y$155)+'СЕТ СН'!$F$12</f>
        <v>138.20327845</v>
      </c>
    </row>
    <row r="186" spans="1:27" ht="15.75" x14ac:dyDescent="0.2">
      <c r="A186" s="35">
        <f t="shared" si="4"/>
        <v>44651</v>
      </c>
      <c r="B186" s="36">
        <f>SUMIFS(СВЦЭМ!$E$39:$E$782,СВЦЭМ!$A$39:$A$782,$A186,СВЦЭМ!$B$39:$B$782,B$155)+'СЕТ СН'!$F$12</f>
        <v>137.6646164</v>
      </c>
      <c r="C186" s="36">
        <f>SUMIFS(СВЦЭМ!$E$39:$E$782,СВЦЭМ!$A$39:$A$782,$A186,СВЦЭМ!$B$39:$B$782,C$155)+'СЕТ СН'!$F$12</f>
        <v>137.68185187</v>
      </c>
      <c r="D186" s="36">
        <f>SUMIFS(СВЦЭМ!$E$39:$E$782,СВЦЭМ!$A$39:$A$782,$A186,СВЦЭМ!$B$39:$B$782,D$155)+'СЕТ СН'!$F$12</f>
        <v>145.76325177000001</v>
      </c>
      <c r="E186" s="36">
        <f>SUMIFS(СВЦЭМ!$E$39:$E$782,СВЦЭМ!$A$39:$A$782,$A186,СВЦЭМ!$B$39:$B$782,E$155)+'СЕТ СН'!$F$12</f>
        <v>154.10719263999999</v>
      </c>
      <c r="F186" s="36">
        <f>SUMIFS(СВЦЭМ!$E$39:$E$782,СВЦЭМ!$A$39:$A$782,$A186,СВЦЭМ!$B$39:$B$782,F$155)+'СЕТ СН'!$F$12</f>
        <v>153.81282913999999</v>
      </c>
      <c r="G186" s="36">
        <f>SUMIFS(СВЦЭМ!$E$39:$E$782,СВЦЭМ!$A$39:$A$782,$A186,СВЦЭМ!$B$39:$B$782,G$155)+'СЕТ СН'!$F$12</f>
        <v>153.25911334</v>
      </c>
      <c r="H186" s="36">
        <f>SUMIFS(СВЦЭМ!$E$39:$E$782,СВЦЭМ!$A$39:$A$782,$A186,СВЦЭМ!$B$39:$B$782,H$155)+'СЕТ СН'!$F$12</f>
        <v>146.78735306999999</v>
      </c>
      <c r="I186" s="36">
        <f>SUMIFS(СВЦЭМ!$E$39:$E$782,СВЦЭМ!$A$39:$A$782,$A186,СВЦЭМ!$B$39:$B$782,I$155)+'СЕТ СН'!$F$12</f>
        <v>138.27694047</v>
      </c>
      <c r="J186" s="36">
        <f>SUMIFS(СВЦЭМ!$E$39:$E$782,СВЦЭМ!$A$39:$A$782,$A186,СВЦЭМ!$B$39:$B$782,J$155)+'СЕТ СН'!$F$12</f>
        <v>134.54691607000001</v>
      </c>
      <c r="K186" s="36">
        <f>SUMIFS(СВЦЭМ!$E$39:$E$782,СВЦЭМ!$A$39:$A$782,$A186,СВЦЭМ!$B$39:$B$782,K$155)+'СЕТ СН'!$F$12</f>
        <v>134.35379179</v>
      </c>
      <c r="L186" s="36">
        <f>SUMIFS(СВЦЭМ!$E$39:$E$782,СВЦЭМ!$A$39:$A$782,$A186,СВЦЭМ!$B$39:$B$782,L$155)+'СЕТ СН'!$F$12</f>
        <v>137.68754347000001</v>
      </c>
      <c r="M186" s="36">
        <f>SUMIFS(СВЦЭМ!$E$39:$E$782,СВЦЭМ!$A$39:$A$782,$A186,СВЦЭМ!$B$39:$B$782,M$155)+'СЕТ СН'!$F$12</f>
        <v>140.99933866000001</v>
      </c>
      <c r="N186" s="36">
        <f>SUMIFS(СВЦЭМ!$E$39:$E$782,СВЦЭМ!$A$39:$A$782,$A186,СВЦЭМ!$B$39:$B$782,N$155)+'СЕТ СН'!$F$12</f>
        <v>144.14551892</v>
      </c>
      <c r="O186" s="36">
        <f>SUMIFS(СВЦЭМ!$E$39:$E$782,СВЦЭМ!$A$39:$A$782,$A186,СВЦЭМ!$B$39:$B$782,O$155)+'СЕТ СН'!$F$12</f>
        <v>148.98093695</v>
      </c>
      <c r="P186" s="36">
        <f>SUMIFS(СВЦЭМ!$E$39:$E$782,СВЦЭМ!$A$39:$A$782,$A186,СВЦЭМ!$B$39:$B$782,P$155)+'СЕТ СН'!$F$12</f>
        <v>151.61122019000001</v>
      </c>
      <c r="Q186" s="36">
        <f>SUMIFS(СВЦЭМ!$E$39:$E$782,СВЦЭМ!$A$39:$A$782,$A186,СВЦЭМ!$B$39:$B$782,Q$155)+'СЕТ СН'!$F$12</f>
        <v>148.13288219</v>
      </c>
      <c r="R186" s="36">
        <f>SUMIFS(СВЦЭМ!$E$39:$E$782,СВЦЭМ!$A$39:$A$782,$A186,СВЦЭМ!$B$39:$B$782,R$155)+'СЕТ СН'!$F$12</f>
        <v>135.88256683</v>
      </c>
      <c r="S186" s="36">
        <f>SUMIFS(СВЦЭМ!$E$39:$E$782,СВЦЭМ!$A$39:$A$782,$A186,СВЦЭМ!$B$39:$B$782,S$155)+'СЕТ СН'!$F$12</f>
        <v>122.29442613000001</v>
      </c>
      <c r="T186" s="36">
        <f>SUMIFS(СВЦЭМ!$E$39:$E$782,СВЦЭМ!$A$39:$A$782,$A186,СВЦЭМ!$B$39:$B$782,T$155)+'СЕТ СН'!$F$12</f>
        <v>111.85209424</v>
      </c>
      <c r="U186" s="36">
        <f>SUMIFS(СВЦЭМ!$E$39:$E$782,СВЦЭМ!$A$39:$A$782,$A186,СВЦЭМ!$B$39:$B$782,U$155)+'СЕТ СН'!$F$12</f>
        <v>115.34892985</v>
      </c>
      <c r="V186" s="36">
        <f>SUMIFS(СВЦЭМ!$E$39:$E$782,СВЦЭМ!$A$39:$A$782,$A186,СВЦЭМ!$B$39:$B$782,V$155)+'СЕТ СН'!$F$12</f>
        <v>121.49580458</v>
      </c>
      <c r="W186" s="36">
        <f>SUMIFS(СВЦЭМ!$E$39:$E$782,СВЦЭМ!$A$39:$A$782,$A186,СВЦЭМ!$B$39:$B$782,W$155)+'СЕТ СН'!$F$12</f>
        <v>132.43798870000001</v>
      </c>
      <c r="X186" s="36">
        <f>SUMIFS(СВЦЭМ!$E$39:$E$782,СВЦЭМ!$A$39:$A$782,$A186,СВЦЭМ!$B$39:$B$782,X$155)+'СЕТ СН'!$F$12</f>
        <v>136.26403045999999</v>
      </c>
      <c r="Y186" s="36">
        <f>SUMIFS(СВЦЭМ!$E$39:$E$782,СВЦЭМ!$A$39:$A$782,$A186,СВЦЭМ!$B$39:$B$782,Y$155)+'СЕТ СН'!$F$12</f>
        <v>140.30048084000001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01.03.2022</v>
      </c>
      <c r="B191" s="36">
        <f>SUMIFS(СВЦЭМ!$F$39:$F$782,СВЦЭМ!$A$39:$A$782,$A191,СВЦЭМ!$B$39:$B$782,B$190)+'СЕТ СН'!$F$12</f>
        <v>136.34478820000001</v>
      </c>
      <c r="C191" s="36">
        <f>SUMIFS(СВЦЭМ!$F$39:$F$782,СВЦЭМ!$A$39:$A$782,$A191,СВЦЭМ!$B$39:$B$782,C$190)+'СЕТ СН'!$F$12</f>
        <v>140.60062395</v>
      </c>
      <c r="D191" s="36">
        <f>SUMIFS(СВЦЭМ!$F$39:$F$782,СВЦЭМ!$A$39:$A$782,$A191,СВЦЭМ!$B$39:$B$782,D$190)+'СЕТ СН'!$F$12</f>
        <v>143.57704462000001</v>
      </c>
      <c r="E191" s="36">
        <f>SUMIFS(СВЦЭМ!$F$39:$F$782,СВЦЭМ!$A$39:$A$782,$A191,СВЦЭМ!$B$39:$B$782,E$190)+'СЕТ СН'!$F$12</f>
        <v>142.62057532</v>
      </c>
      <c r="F191" s="36">
        <f>SUMIFS(СВЦЭМ!$F$39:$F$782,СВЦЭМ!$A$39:$A$782,$A191,СВЦЭМ!$B$39:$B$782,F$190)+'СЕТ СН'!$F$12</f>
        <v>141.96799537000001</v>
      </c>
      <c r="G191" s="36">
        <f>SUMIFS(СВЦЭМ!$F$39:$F$782,СВЦЭМ!$A$39:$A$782,$A191,СВЦЭМ!$B$39:$B$782,G$190)+'СЕТ СН'!$F$12</f>
        <v>141.46817267</v>
      </c>
      <c r="H191" s="36">
        <f>SUMIFS(СВЦЭМ!$F$39:$F$782,СВЦЭМ!$A$39:$A$782,$A191,СВЦЭМ!$B$39:$B$782,H$190)+'СЕТ СН'!$F$12</f>
        <v>134.31487498000001</v>
      </c>
      <c r="I191" s="36">
        <f>SUMIFS(СВЦЭМ!$F$39:$F$782,СВЦЭМ!$A$39:$A$782,$A191,СВЦЭМ!$B$39:$B$782,I$190)+'СЕТ СН'!$F$12</f>
        <v>131.06684509999999</v>
      </c>
      <c r="J191" s="36">
        <f>SUMIFS(СВЦЭМ!$F$39:$F$782,СВЦЭМ!$A$39:$A$782,$A191,СВЦЭМ!$B$39:$B$782,J$190)+'СЕТ СН'!$F$12</f>
        <v>126.03620977</v>
      </c>
      <c r="K191" s="36">
        <f>SUMIFS(СВЦЭМ!$F$39:$F$782,СВЦЭМ!$A$39:$A$782,$A191,СВЦЭМ!$B$39:$B$782,K$190)+'СЕТ СН'!$F$12</f>
        <v>127.56226497999999</v>
      </c>
      <c r="L191" s="36">
        <f>SUMIFS(СВЦЭМ!$F$39:$F$782,СВЦЭМ!$A$39:$A$782,$A191,СВЦЭМ!$B$39:$B$782,L$190)+'СЕТ СН'!$F$12</f>
        <v>126.02262261</v>
      </c>
      <c r="M191" s="36">
        <f>SUMIFS(СВЦЭМ!$F$39:$F$782,СВЦЭМ!$A$39:$A$782,$A191,СВЦЭМ!$B$39:$B$782,M$190)+'СЕТ СН'!$F$12</f>
        <v>130.41654589000001</v>
      </c>
      <c r="N191" s="36">
        <f>SUMIFS(СВЦЭМ!$F$39:$F$782,СВЦЭМ!$A$39:$A$782,$A191,СВЦЭМ!$B$39:$B$782,N$190)+'СЕТ СН'!$F$12</f>
        <v>134.98914202</v>
      </c>
      <c r="O191" s="36">
        <f>SUMIFS(СВЦЭМ!$F$39:$F$782,СВЦЭМ!$A$39:$A$782,$A191,СВЦЭМ!$B$39:$B$782,O$190)+'СЕТ СН'!$F$12</f>
        <v>138.20257108999999</v>
      </c>
      <c r="P191" s="36">
        <f>SUMIFS(СВЦЭМ!$F$39:$F$782,СВЦЭМ!$A$39:$A$782,$A191,СВЦЭМ!$B$39:$B$782,P$190)+'СЕТ СН'!$F$12</f>
        <v>138.87907293999999</v>
      </c>
      <c r="Q191" s="36">
        <f>SUMIFS(СВЦЭМ!$F$39:$F$782,СВЦЭМ!$A$39:$A$782,$A191,СВЦЭМ!$B$39:$B$782,Q$190)+'СЕТ СН'!$F$12</f>
        <v>137.48808854000001</v>
      </c>
      <c r="R191" s="36">
        <f>SUMIFS(СВЦЭМ!$F$39:$F$782,СВЦЭМ!$A$39:$A$782,$A191,СВЦЭМ!$B$39:$B$782,R$190)+'СЕТ СН'!$F$12</f>
        <v>133.78442605999999</v>
      </c>
      <c r="S191" s="36">
        <f>SUMIFS(СВЦЭМ!$F$39:$F$782,СВЦЭМ!$A$39:$A$782,$A191,СВЦЭМ!$B$39:$B$782,S$190)+'СЕТ СН'!$F$12</f>
        <v>130.35752980999999</v>
      </c>
      <c r="T191" s="36">
        <f>SUMIFS(СВЦЭМ!$F$39:$F$782,СВЦЭМ!$A$39:$A$782,$A191,СВЦЭМ!$B$39:$B$782,T$190)+'СЕТ СН'!$F$12</f>
        <v>124.79944737</v>
      </c>
      <c r="U191" s="36">
        <f>SUMIFS(СВЦЭМ!$F$39:$F$782,СВЦЭМ!$A$39:$A$782,$A191,СВЦЭМ!$B$39:$B$782,U$190)+'СЕТ СН'!$F$12</f>
        <v>122.71121873</v>
      </c>
      <c r="V191" s="36">
        <f>SUMIFS(СВЦЭМ!$F$39:$F$782,СВЦЭМ!$A$39:$A$782,$A191,СВЦЭМ!$B$39:$B$782,V$190)+'СЕТ СН'!$F$12</f>
        <v>124.26773356</v>
      </c>
      <c r="W191" s="36">
        <f>SUMIFS(СВЦЭМ!$F$39:$F$782,СВЦЭМ!$A$39:$A$782,$A191,СВЦЭМ!$B$39:$B$782,W$190)+'СЕТ СН'!$F$12</f>
        <v>125.38383438</v>
      </c>
      <c r="X191" s="36">
        <f>SUMIFS(СВЦЭМ!$F$39:$F$782,СВЦЭМ!$A$39:$A$782,$A191,СВЦЭМ!$B$39:$B$782,X$190)+'СЕТ СН'!$F$12</f>
        <v>129.68161839999999</v>
      </c>
      <c r="Y191" s="36">
        <f>SUMIFS(СВЦЭМ!$F$39:$F$782,СВЦЭМ!$A$39:$A$782,$A191,СВЦЭМ!$B$39:$B$782,Y$190)+'СЕТ СН'!$F$12</f>
        <v>134.42620607999999</v>
      </c>
      <c r="AA191" s="45"/>
    </row>
    <row r="192" spans="1:27" ht="15.75" x14ac:dyDescent="0.2">
      <c r="A192" s="35">
        <f>A191+1</f>
        <v>44622</v>
      </c>
      <c r="B192" s="36">
        <f>SUMIFS(СВЦЭМ!$F$39:$F$782,СВЦЭМ!$A$39:$A$782,$A192,СВЦЭМ!$B$39:$B$782,B$190)+'СЕТ СН'!$F$12</f>
        <v>138.02438878000001</v>
      </c>
      <c r="C192" s="36">
        <f>SUMIFS(СВЦЭМ!$F$39:$F$782,СВЦЭМ!$A$39:$A$782,$A192,СВЦЭМ!$B$39:$B$782,C$190)+'СЕТ СН'!$F$12</f>
        <v>143.38522603000001</v>
      </c>
      <c r="D192" s="36">
        <f>SUMIFS(СВЦЭМ!$F$39:$F$782,СВЦЭМ!$A$39:$A$782,$A192,СВЦЭМ!$B$39:$B$782,D$190)+'СЕТ СН'!$F$12</f>
        <v>148.75207903</v>
      </c>
      <c r="E192" s="36">
        <f>SUMIFS(СВЦЭМ!$F$39:$F$782,СВЦЭМ!$A$39:$A$782,$A192,СВЦЭМ!$B$39:$B$782,E$190)+'СЕТ СН'!$F$12</f>
        <v>151.79744969000001</v>
      </c>
      <c r="F192" s="36">
        <f>SUMIFS(СВЦЭМ!$F$39:$F$782,СВЦЭМ!$A$39:$A$782,$A192,СВЦЭМ!$B$39:$B$782,F$190)+'СЕТ СН'!$F$12</f>
        <v>154.88439398</v>
      </c>
      <c r="G192" s="36">
        <f>SUMIFS(СВЦЭМ!$F$39:$F$782,СВЦЭМ!$A$39:$A$782,$A192,СВЦЭМ!$B$39:$B$782,G$190)+'СЕТ СН'!$F$12</f>
        <v>149.46039716000001</v>
      </c>
      <c r="H192" s="36">
        <f>SUMIFS(СВЦЭМ!$F$39:$F$782,СВЦЭМ!$A$39:$A$782,$A192,СВЦЭМ!$B$39:$B$782,H$190)+'СЕТ СН'!$F$12</f>
        <v>140.29231580999999</v>
      </c>
      <c r="I192" s="36">
        <f>SUMIFS(СВЦЭМ!$F$39:$F$782,СВЦЭМ!$A$39:$A$782,$A192,СВЦЭМ!$B$39:$B$782,I$190)+'СЕТ СН'!$F$12</f>
        <v>134.69950961000001</v>
      </c>
      <c r="J192" s="36">
        <f>SUMIFS(СВЦЭМ!$F$39:$F$782,СВЦЭМ!$A$39:$A$782,$A192,СВЦЭМ!$B$39:$B$782,J$190)+'СЕТ СН'!$F$12</f>
        <v>128.10648935</v>
      </c>
      <c r="K192" s="36">
        <f>SUMIFS(СВЦЭМ!$F$39:$F$782,СВЦЭМ!$A$39:$A$782,$A192,СВЦЭМ!$B$39:$B$782,K$190)+'СЕТ СН'!$F$12</f>
        <v>126.6343715</v>
      </c>
      <c r="L192" s="36">
        <f>SUMIFS(СВЦЭМ!$F$39:$F$782,СВЦЭМ!$A$39:$A$782,$A192,СВЦЭМ!$B$39:$B$782,L$190)+'СЕТ СН'!$F$12</f>
        <v>127.5358191</v>
      </c>
      <c r="M192" s="36">
        <f>SUMIFS(СВЦЭМ!$F$39:$F$782,СВЦЭМ!$A$39:$A$782,$A192,СВЦЭМ!$B$39:$B$782,M$190)+'СЕТ СН'!$F$12</f>
        <v>132.14147241000001</v>
      </c>
      <c r="N192" s="36">
        <f>SUMIFS(СВЦЭМ!$F$39:$F$782,СВЦЭМ!$A$39:$A$782,$A192,СВЦЭМ!$B$39:$B$782,N$190)+'СЕТ СН'!$F$12</f>
        <v>137.44700309999999</v>
      </c>
      <c r="O192" s="36">
        <f>SUMIFS(СВЦЭМ!$F$39:$F$782,СВЦЭМ!$A$39:$A$782,$A192,СВЦЭМ!$B$39:$B$782,O$190)+'СЕТ СН'!$F$12</f>
        <v>142.37661369</v>
      </c>
      <c r="P192" s="36">
        <f>SUMIFS(СВЦЭМ!$F$39:$F$782,СВЦЭМ!$A$39:$A$782,$A192,СВЦЭМ!$B$39:$B$782,P$190)+'СЕТ СН'!$F$12</f>
        <v>144.79407358</v>
      </c>
      <c r="Q192" s="36">
        <f>SUMIFS(СВЦЭМ!$F$39:$F$782,СВЦЭМ!$A$39:$A$782,$A192,СВЦЭМ!$B$39:$B$782,Q$190)+'СЕТ СН'!$F$12</f>
        <v>142.96613672999999</v>
      </c>
      <c r="R192" s="36">
        <f>SUMIFS(СВЦЭМ!$F$39:$F$782,СВЦЭМ!$A$39:$A$782,$A192,СВЦЭМ!$B$39:$B$782,R$190)+'СЕТ СН'!$F$12</f>
        <v>138.89006362999999</v>
      </c>
      <c r="S192" s="36">
        <f>SUMIFS(СВЦЭМ!$F$39:$F$782,СВЦЭМ!$A$39:$A$782,$A192,СВЦЭМ!$B$39:$B$782,S$190)+'СЕТ СН'!$F$12</f>
        <v>133.69882813999999</v>
      </c>
      <c r="T192" s="36">
        <f>SUMIFS(СВЦЭМ!$F$39:$F$782,СВЦЭМ!$A$39:$A$782,$A192,СВЦЭМ!$B$39:$B$782,T$190)+'СЕТ СН'!$F$12</f>
        <v>127.76086343</v>
      </c>
      <c r="U192" s="36">
        <f>SUMIFS(СВЦЭМ!$F$39:$F$782,СВЦЭМ!$A$39:$A$782,$A192,СВЦЭМ!$B$39:$B$782,U$190)+'СЕТ СН'!$F$12</f>
        <v>124.33397016000001</v>
      </c>
      <c r="V192" s="36">
        <f>SUMIFS(СВЦЭМ!$F$39:$F$782,СВЦЭМ!$A$39:$A$782,$A192,СВЦЭМ!$B$39:$B$782,V$190)+'СЕТ СН'!$F$12</f>
        <v>125.72382786</v>
      </c>
      <c r="W192" s="36">
        <f>SUMIFS(СВЦЭМ!$F$39:$F$782,СВЦЭМ!$A$39:$A$782,$A192,СВЦЭМ!$B$39:$B$782,W$190)+'СЕТ СН'!$F$12</f>
        <v>129.24618029999999</v>
      </c>
      <c r="X192" s="36">
        <f>SUMIFS(СВЦЭМ!$F$39:$F$782,СВЦЭМ!$A$39:$A$782,$A192,СВЦЭМ!$B$39:$B$782,X$190)+'СЕТ СН'!$F$12</f>
        <v>134.02888419000001</v>
      </c>
      <c r="Y192" s="36">
        <f>SUMIFS(СВЦЭМ!$F$39:$F$782,СВЦЭМ!$A$39:$A$782,$A192,СВЦЭМ!$B$39:$B$782,Y$190)+'СЕТ СН'!$F$12</f>
        <v>138.76073038000001</v>
      </c>
    </row>
    <row r="193" spans="1:25" ht="15.75" x14ac:dyDescent="0.2">
      <c r="A193" s="35">
        <f t="shared" ref="A193:A221" si="5">A192+1</f>
        <v>44623</v>
      </c>
      <c r="B193" s="36">
        <f>SUMIFS(СВЦЭМ!$F$39:$F$782,СВЦЭМ!$A$39:$A$782,$A193,СВЦЭМ!$B$39:$B$782,B$190)+'СЕТ СН'!$F$12</f>
        <v>138.17087534999999</v>
      </c>
      <c r="C193" s="36">
        <f>SUMIFS(СВЦЭМ!$F$39:$F$782,СВЦЭМ!$A$39:$A$782,$A193,СВЦЭМ!$B$39:$B$782,C$190)+'СЕТ СН'!$F$12</f>
        <v>142.89695506000001</v>
      </c>
      <c r="D193" s="36">
        <f>SUMIFS(СВЦЭМ!$F$39:$F$782,СВЦЭМ!$A$39:$A$782,$A193,СВЦЭМ!$B$39:$B$782,D$190)+'СЕТ СН'!$F$12</f>
        <v>148.09643514000001</v>
      </c>
      <c r="E193" s="36">
        <f>SUMIFS(СВЦЭМ!$F$39:$F$782,СВЦЭМ!$A$39:$A$782,$A193,СВЦЭМ!$B$39:$B$782,E$190)+'СЕТ СН'!$F$12</f>
        <v>149.93150700000001</v>
      </c>
      <c r="F193" s="36">
        <f>SUMIFS(СВЦЭМ!$F$39:$F$782,СВЦЭМ!$A$39:$A$782,$A193,СВЦЭМ!$B$39:$B$782,F$190)+'СЕТ СН'!$F$12</f>
        <v>150.35990107000001</v>
      </c>
      <c r="G193" s="36">
        <f>SUMIFS(СВЦЭМ!$F$39:$F$782,СВЦЭМ!$A$39:$A$782,$A193,СВЦЭМ!$B$39:$B$782,G$190)+'СЕТ СН'!$F$12</f>
        <v>148.52273492</v>
      </c>
      <c r="H193" s="36">
        <f>SUMIFS(СВЦЭМ!$F$39:$F$782,СВЦЭМ!$A$39:$A$782,$A193,СВЦЭМ!$B$39:$B$782,H$190)+'СЕТ СН'!$F$12</f>
        <v>138.85236307</v>
      </c>
      <c r="I193" s="36">
        <f>SUMIFS(СВЦЭМ!$F$39:$F$782,СВЦЭМ!$A$39:$A$782,$A193,СВЦЭМ!$B$39:$B$782,I$190)+'СЕТ СН'!$F$12</f>
        <v>133.9358373</v>
      </c>
      <c r="J193" s="36">
        <f>SUMIFS(СВЦЭМ!$F$39:$F$782,СВЦЭМ!$A$39:$A$782,$A193,СВЦЭМ!$B$39:$B$782,J$190)+'СЕТ СН'!$F$12</f>
        <v>131.27307144</v>
      </c>
      <c r="K193" s="36">
        <f>SUMIFS(СВЦЭМ!$F$39:$F$782,СВЦЭМ!$A$39:$A$782,$A193,СВЦЭМ!$B$39:$B$782,K$190)+'СЕТ СН'!$F$12</f>
        <v>128.81832811000001</v>
      </c>
      <c r="L193" s="36">
        <f>SUMIFS(СВЦЭМ!$F$39:$F$782,СВЦЭМ!$A$39:$A$782,$A193,СВЦЭМ!$B$39:$B$782,L$190)+'СЕТ СН'!$F$12</f>
        <v>129.40262996000001</v>
      </c>
      <c r="M193" s="36">
        <f>SUMIFS(СВЦЭМ!$F$39:$F$782,СВЦЭМ!$A$39:$A$782,$A193,СВЦЭМ!$B$39:$B$782,M$190)+'СЕТ СН'!$F$12</f>
        <v>135.50408646</v>
      </c>
      <c r="N193" s="36">
        <f>SUMIFS(СВЦЭМ!$F$39:$F$782,СВЦЭМ!$A$39:$A$782,$A193,СВЦЭМ!$B$39:$B$782,N$190)+'СЕТ СН'!$F$12</f>
        <v>140.67374038</v>
      </c>
      <c r="O193" s="36">
        <f>SUMIFS(СВЦЭМ!$F$39:$F$782,СВЦЭМ!$A$39:$A$782,$A193,СВЦЭМ!$B$39:$B$782,O$190)+'СЕТ СН'!$F$12</f>
        <v>145.74693911</v>
      </c>
      <c r="P193" s="36">
        <f>SUMIFS(СВЦЭМ!$F$39:$F$782,СВЦЭМ!$A$39:$A$782,$A193,СВЦЭМ!$B$39:$B$782,P$190)+'СЕТ СН'!$F$12</f>
        <v>145.68290554999999</v>
      </c>
      <c r="Q193" s="36">
        <f>SUMIFS(СВЦЭМ!$F$39:$F$782,СВЦЭМ!$A$39:$A$782,$A193,СВЦЭМ!$B$39:$B$782,Q$190)+'СЕТ СН'!$F$12</f>
        <v>142.66262331999999</v>
      </c>
      <c r="R193" s="36">
        <f>SUMIFS(СВЦЭМ!$F$39:$F$782,СВЦЭМ!$A$39:$A$782,$A193,СВЦЭМ!$B$39:$B$782,R$190)+'СЕТ СН'!$F$12</f>
        <v>138.67850107000001</v>
      </c>
      <c r="S193" s="36">
        <f>SUMIFS(СВЦЭМ!$F$39:$F$782,СВЦЭМ!$A$39:$A$782,$A193,СВЦЭМ!$B$39:$B$782,S$190)+'СЕТ СН'!$F$12</f>
        <v>132.44369610999999</v>
      </c>
      <c r="T193" s="36">
        <f>SUMIFS(СВЦЭМ!$F$39:$F$782,СВЦЭМ!$A$39:$A$782,$A193,СВЦЭМ!$B$39:$B$782,T$190)+'СЕТ СН'!$F$12</f>
        <v>126.00516215</v>
      </c>
      <c r="U193" s="36">
        <f>SUMIFS(СВЦЭМ!$F$39:$F$782,СВЦЭМ!$A$39:$A$782,$A193,СВЦЭМ!$B$39:$B$782,U$190)+'СЕТ СН'!$F$12</f>
        <v>125.93678968</v>
      </c>
      <c r="V193" s="36">
        <f>SUMIFS(СВЦЭМ!$F$39:$F$782,СВЦЭМ!$A$39:$A$782,$A193,СВЦЭМ!$B$39:$B$782,V$190)+'СЕТ СН'!$F$12</f>
        <v>126.59723074999999</v>
      </c>
      <c r="W193" s="36">
        <f>SUMIFS(СВЦЭМ!$F$39:$F$782,СВЦЭМ!$A$39:$A$782,$A193,СВЦЭМ!$B$39:$B$782,W$190)+'СЕТ СН'!$F$12</f>
        <v>129.75837206</v>
      </c>
      <c r="X193" s="36">
        <f>SUMIFS(СВЦЭМ!$F$39:$F$782,СВЦЭМ!$A$39:$A$782,$A193,СВЦЭМ!$B$39:$B$782,X$190)+'СЕТ СН'!$F$12</f>
        <v>131.22905213999999</v>
      </c>
      <c r="Y193" s="36">
        <f>SUMIFS(СВЦЭМ!$F$39:$F$782,СВЦЭМ!$A$39:$A$782,$A193,СВЦЭМ!$B$39:$B$782,Y$190)+'СЕТ СН'!$F$12</f>
        <v>134.80118512000001</v>
      </c>
    </row>
    <row r="194" spans="1:25" ht="15.75" x14ac:dyDescent="0.2">
      <c r="A194" s="35">
        <f t="shared" si="5"/>
        <v>44624</v>
      </c>
      <c r="B194" s="36">
        <f>SUMIFS(СВЦЭМ!$F$39:$F$782,СВЦЭМ!$A$39:$A$782,$A194,СВЦЭМ!$B$39:$B$782,B$190)+'СЕТ СН'!$F$12</f>
        <v>136.99694586999999</v>
      </c>
      <c r="C194" s="36">
        <f>SUMIFS(СВЦЭМ!$F$39:$F$782,СВЦЭМ!$A$39:$A$782,$A194,СВЦЭМ!$B$39:$B$782,C$190)+'СЕТ СН'!$F$12</f>
        <v>141.25716403000001</v>
      </c>
      <c r="D194" s="36">
        <f>SUMIFS(СВЦЭМ!$F$39:$F$782,СВЦЭМ!$A$39:$A$782,$A194,СВЦЭМ!$B$39:$B$782,D$190)+'СЕТ СН'!$F$12</f>
        <v>147.47774222999999</v>
      </c>
      <c r="E194" s="36">
        <f>SUMIFS(СВЦЭМ!$F$39:$F$782,СВЦЭМ!$A$39:$A$782,$A194,СВЦЭМ!$B$39:$B$782,E$190)+'СЕТ СН'!$F$12</f>
        <v>149.29487743000001</v>
      </c>
      <c r="F194" s="36">
        <f>SUMIFS(СВЦЭМ!$F$39:$F$782,СВЦЭМ!$A$39:$A$782,$A194,СВЦЭМ!$B$39:$B$782,F$190)+'СЕТ СН'!$F$12</f>
        <v>149.84092878999999</v>
      </c>
      <c r="G194" s="36">
        <f>SUMIFS(СВЦЭМ!$F$39:$F$782,СВЦЭМ!$A$39:$A$782,$A194,СВЦЭМ!$B$39:$B$782,G$190)+'СЕТ СН'!$F$12</f>
        <v>145.99851856000001</v>
      </c>
      <c r="H194" s="36">
        <f>SUMIFS(СВЦЭМ!$F$39:$F$782,СВЦЭМ!$A$39:$A$782,$A194,СВЦЭМ!$B$39:$B$782,H$190)+'СЕТ СН'!$F$12</f>
        <v>137.3686233</v>
      </c>
      <c r="I194" s="36">
        <f>SUMIFS(СВЦЭМ!$F$39:$F$782,СВЦЭМ!$A$39:$A$782,$A194,СВЦЭМ!$B$39:$B$782,I$190)+'СЕТ СН'!$F$12</f>
        <v>131.10939585</v>
      </c>
      <c r="J194" s="36">
        <f>SUMIFS(СВЦЭМ!$F$39:$F$782,СВЦЭМ!$A$39:$A$782,$A194,СВЦЭМ!$B$39:$B$782,J$190)+'СЕТ СН'!$F$12</f>
        <v>129.56155036000001</v>
      </c>
      <c r="K194" s="36">
        <f>SUMIFS(СВЦЭМ!$F$39:$F$782,СВЦЭМ!$A$39:$A$782,$A194,СВЦЭМ!$B$39:$B$782,K$190)+'СЕТ СН'!$F$12</f>
        <v>128.57564676000001</v>
      </c>
      <c r="L194" s="36">
        <f>SUMIFS(СВЦЭМ!$F$39:$F$782,СВЦЭМ!$A$39:$A$782,$A194,СВЦЭМ!$B$39:$B$782,L$190)+'СЕТ СН'!$F$12</f>
        <v>129.74019627999999</v>
      </c>
      <c r="M194" s="36">
        <f>SUMIFS(СВЦЭМ!$F$39:$F$782,СВЦЭМ!$A$39:$A$782,$A194,СВЦЭМ!$B$39:$B$782,M$190)+'СЕТ СН'!$F$12</f>
        <v>134.42870099000001</v>
      </c>
      <c r="N194" s="36">
        <f>SUMIFS(СВЦЭМ!$F$39:$F$782,СВЦЭМ!$A$39:$A$782,$A194,СВЦЭМ!$B$39:$B$782,N$190)+'СЕТ СН'!$F$12</f>
        <v>139.71420384000001</v>
      </c>
      <c r="O194" s="36">
        <f>SUMIFS(СВЦЭМ!$F$39:$F$782,СВЦЭМ!$A$39:$A$782,$A194,СВЦЭМ!$B$39:$B$782,O$190)+'СЕТ СН'!$F$12</f>
        <v>143.78748969</v>
      </c>
      <c r="P194" s="36">
        <f>SUMIFS(СВЦЭМ!$F$39:$F$782,СВЦЭМ!$A$39:$A$782,$A194,СВЦЭМ!$B$39:$B$782,P$190)+'СЕТ СН'!$F$12</f>
        <v>143.85346394999999</v>
      </c>
      <c r="Q194" s="36">
        <f>SUMIFS(СВЦЭМ!$F$39:$F$782,СВЦЭМ!$A$39:$A$782,$A194,СВЦЭМ!$B$39:$B$782,Q$190)+'СЕТ СН'!$F$12</f>
        <v>141.82179177</v>
      </c>
      <c r="R194" s="36">
        <f>SUMIFS(СВЦЭМ!$F$39:$F$782,СВЦЭМ!$A$39:$A$782,$A194,СВЦЭМ!$B$39:$B$782,R$190)+'СЕТ СН'!$F$12</f>
        <v>137.26989162000001</v>
      </c>
      <c r="S194" s="36">
        <f>SUMIFS(СВЦЭМ!$F$39:$F$782,СВЦЭМ!$A$39:$A$782,$A194,СВЦЭМ!$B$39:$B$782,S$190)+'СЕТ СН'!$F$12</f>
        <v>130.46510938</v>
      </c>
      <c r="T194" s="36">
        <f>SUMIFS(СВЦЭМ!$F$39:$F$782,СВЦЭМ!$A$39:$A$782,$A194,СВЦЭМ!$B$39:$B$782,T$190)+'СЕТ СН'!$F$12</f>
        <v>124.81594685</v>
      </c>
      <c r="U194" s="36">
        <f>SUMIFS(СВЦЭМ!$F$39:$F$782,СВЦЭМ!$A$39:$A$782,$A194,СВЦЭМ!$B$39:$B$782,U$190)+'СЕТ СН'!$F$12</f>
        <v>123.91345076</v>
      </c>
      <c r="V194" s="36">
        <f>SUMIFS(СВЦЭМ!$F$39:$F$782,СВЦЭМ!$A$39:$A$782,$A194,СВЦЭМ!$B$39:$B$782,V$190)+'СЕТ СН'!$F$12</f>
        <v>126.97745236</v>
      </c>
      <c r="W194" s="36">
        <f>SUMIFS(СВЦЭМ!$F$39:$F$782,СВЦЭМ!$A$39:$A$782,$A194,СВЦЭМ!$B$39:$B$782,W$190)+'СЕТ СН'!$F$12</f>
        <v>130.20633792000001</v>
      </c>
      <c r="X194" s="36">
        <f>SUMIFS(СВЦЭМ!$F$39:$F$782,СВЦЭМ!$A$39:$A$782,$A194,СВЦЭМ!$B$39:$B$782,X$190)+'СЕТ СН'!$F$12</f>
        <v>133.50705237</v>
      </c>
      <c r="Y194" s="36">
        <f>SUMIFS(СВЦЭМ!$F$39:$F$782,СВЦЭМ!$A$39:$A$782,$A194,СВЦЭМ!$B$39:$B$782,Y$190)+'СЕТ СН'!$F$12</f>
        <v>134.58700053000001</v>
      </c>
    </row>
    <row r="195" spans="1:25" ht="15.75" x14ac:dyDescent="0.2">
      <c r="A195" s="35">
        <f t="shared" si="5"/>
        <v>44625</v>
      </c>
      <c r="B195" s="36">
        <f>SUMIFS(СВЦЭМ!$F$39:$F$782,СВЦЭМ!$A$39:$A$782,$A195,СВЦЭМ!$B$39:$B$782,B$190)+'СЕТ СН'!$F$12</f>
        <v>135.49688774000001</v>
      </c>
      <c r="C195" s="36">
        <f>SUMIFS(СВЦЭМ!$F$39:$F$782,СВЦЭМ!$A$39:$A$782,$A195,СВЦЭМ!$B$39:$B$782,C$190)+'СЕТ СН'!$F$12</f>
        <v>139.23409809</v>
      </c>
      <c r="D195" s="36">
        <f>SUMIFS(СВЦЭМ!$F$39:$F$782,СВЦЭМ!$A$39:$A$782,$A195,СВЦЭМ!$B$39:$B$782,D$190)+'СЕТ СН'!$F$12</f>
        <v>143.68864203000001</v>
      </c>
      <c r="E195" s="36">
        <f>SUMIFS(СВЦЭМ!$F$39:$F$782,СВЦЭМ!$A$39:$A$782,$A195,СВЦЭМ!$B$39:$B$782,E$190)+'СЕТ СН'!$F$12</f>
        <v>145.89646248</v>
      </c>
      <c r="F195" s="36">
        <f>SUMIFS(СВЦЭМ!$F$39:$F$782,СВЦЭМ!$A$39:$A$782,$A195,СВЦЭМ!$B$39:$B$782,F$190)+'СЕТ СН'!$F$12</f>
        <v>147.40466853999999</v>
      </c>
      <c r="G195" s="36">
        <f>SUMIFS(СВЦЭМ!$F$39:$F$782,СВЦЭМ!$A$39:$A$782,$A195,СВЦЭМ!$B$39:$B$782,G$190)+'СЕТ СН'!$F$12</f>
        <v>143.68647902000001</v>
      </c>
      <c r="H195" s="36">
        <f>SUMIFS(СВЦЭМ!$F$39:$F$782,СВЦЭМ!$A$39:$A$782,$A195,СВЦЭМ!$B$39:$B$782,H$190)+'СЕТ СН'!$F$12</f>
        <v>136.28989849999999</v>
      </c>
      <c r="I195" s="36">
        <f>SUMIFS(СВЦЭМ!$F$39:$F$782,СВЦЭМ!$A$39:$A$782,$A195,СВЦЭМ!$B$39:$B$782,I$190)+'СЕТ СН'!$F$12</f>
        <v>128.13836376</v>
      </c>
      <c r="J195" s="36">
        <f>SUMIFS(СВЦЭМ!$F$39:$F$782,СВЦЭМ!$A$39:$A$782,$A195,СВЦЭМ!$B$39:$B$782,J$190)+'СЕТ СН'!$F$12</f>
        <v>126.85512133</v>
      </c>
      <c r="K195" s="36">
        <f>SUMIFS(СВЦЭМ!$F$39:$F$782,СВЦЭМ!$A$39:$A$782,$A195,СВЦЭМ!$B$39:$B$782,K$190)+'СЕТ СН'!$F$12</f>
        <v>127.79974295</v>
      </c>
      <c r="L195" s="36">
        <f>SUMIFS(СВЦЭМ!$F$39:$F$782,СВЦЭМ!$A$39:$A$782,$A195,СВЦЭМ!$B$39:$B$782,L$190)+'СЕТ СН'!$F$12</f>
        <v>128.32072663</v>
      </c>
      <c r="M195" s="36">
        <f>SUMIFS(СВЦЭМ!$F$39:$F$782,СВЦЭМ!$A$39:$A$782,$A195,СВЦЭМ!$B$39:$B$782,M$190)+'СЕТ СН'!$F$12</f>
        <v>130.91866481</v>
      </c>
      <c r="N195" s="36">
        <f>SUMIFS(СВЦЭМ!$F$39:$F$782,СВЦЭМ!$A$39:$A$782,$A195,СВЦЭМ!$B$39:$B$782,N$190)+'СЕТ СН'!$F$12</f>
        <v>134.76069052</v>
      </c>
      <c r="O195" s="36">
        <f>SUMIFS(СВЦЭМ!$F$39:$F$782,СВЦЭМ!$A$39:$A$782,$A195,СВЦЭМ!$B$39:$B$782,O$190)+'СЕТ СН'!$F$12</f>
        <v>140.63726047</v>
      </c>
      <c r="P195" s="36">
        <f>SUMIFS(СВЦЭМ!$F$39:$F$782,СВЦЭМ!$A$39:$A$782,$A195,СВЦЭМ!$B$39:$B$782,P$190)+'СЕТ СН'!$F$12</f>
        <v>141.95264001000001</v>
      </c>
      <c r="Q195" s="36">
        <f>SUMIFS(СВЦЭМ!$F$39:$F$782,СВЦЭМ!$A$39:$A$782,$A195,СВЦЭМ!$B$39:$B$782,Q$190)+'СЕТ СН'!$F$12</f>
        <v>139.92173621000001</v>
      </c>
      <c r="R195" s="36">
        <f>SUMIFS(СВЦЭМ!$F$39:$F$782,СВЦЭМ!$A$39:$A$782,$A195,СВЦЭМ!$B$39:$B$782,R$190)+'СЕТ СН'!$F$12</f>
        <v>134.48150919</v>
      </c>
      <c r="S195" s="36">
        <f>SUMIFS(СВЦЭМ!$F$39:$F$782,СВЦЭМ!$A$39:$A$782,$A195,СВЦЭМ!$B$39:$B$782,S$190)+'СЕТ СН'!$F$12</f>
        <v>128.76793049</v>
      </c>
      <c r="T195" s="36">
        <f>SUMIFS(СВЦЭМ!$F$39:$F$782,СВЦЭМ!$A$39:$A$782,$A195,СВЦЭМ!$B$39:$B$782,T$190)+'СЕТ СН'!$F$12</f>
        <v>124.18874082000001</v>
      </c>
      <c r="U195" s="36">
        <f>SUMIFS(СВЦЭМ!$F$39:$F$782,СВЦЭМ!$A$39:$A$782,$A195,СВЦЭМ!$B$39:$B$782,U$190)+'СЕТ СН'!$F$12</f>
        <v>123.22900670999999</v>
      </c>
      <c r="V195" s="36">
        <f>SUMIFS(СВЦЭМ!$F$39:$F$782,СВЦЭМ!$A$39:$A$782,$A195,СВЦЭМ!$B$39:$B$782,V$190)+'СЕТ СН'!$F$12</f>
        <v>124.70335679999999</v>
      </c>
      <c r="W195" s="36">
        <f>SUMIFS(СВЦЭМ!$F$39:$F$782,СВЦЭМ!$A$39:$A$782,$A195,СВЦЭМ!$B$39:$B$782,W$190)+'СЕТ СН'!$F$12</f>
        <v>127.21254731000001</v>
      </c>
      <c r="X195" s="36">
        <f>SUMIFS(СВЦЭМ!$F$39:$F$782,СВЦЭМ!$A$39:$A$782,$A195,СВЦЭМ!$B$39:$B$782,X$190)+'СЕТ СН'!$F$12</f>
        <v>129.43340198000001</v>
      </c>
      <c r="Y195" s="36">
        <f>SUMIFS(СВЦЭМ!$F$39:$F$782,СВЦЭМ!$A$39:$A$782,$A195,СВЦЭМ!$B$39:$B$782,Y$190)+'СЕТ СН'!$F$12</f>
        <v>125.99806906000001</v>
      </c>
    </row>
    <row r="196" spans="1:25" ht="15.75" x14ac:dyDescent="0.2">
      <c r="A196" s="35">
        <f t="shared" si="5"/>
        <v>44626</v>
      </c>
      <c r="B196" s="36">
        <f>SUMIFS(СВЦЭМ!$F$39:$F$782,СВЦЭМ!$A$39:$A$782,$A196,СВЦЭМ!$B$39:$B$782,B$190)+'СЕТ СН'!$F$12</f>
        <v>127.12046965</v>
      </c>
      <c r="C196" s="36">
        <f>SUMIFS(СВЦЭМ!$F$39:$F$782,СВЦЭМ!$A$39:$A$782,$A196,СВЦЭМ!$B$39:$B$782,C$190)+'СЕТ СН'!$F$12</f>
        <v>128.85790313000001</v>
      </c>
      <c r="D196" s="36">
        <f>SUMIFS(СВЦЭМ!$F$39:$F$782,СВЦЭМ!$A$39:$A$782,$A196,СВЦЭМ!$B$39:$B$782,D$190)+'СЕТ СН'!$F$12</f>
        <v>137.05441987</v>
      </c>
      <c r="E196" s="36">
        <f>SUMIFS(СВЦЭМ!$F$39:$F$782,СВЦЭМ!$A$39:$A$782,$A196,СВЦЭМ!$B$39:$B$782,E$190)+'СЕТ СН'!$F$12</f>
        <v>142.13913425999999</v>
      </c>
      <c r="F196" s="36">
        <f>SUMIFS(СВЦЭМ!$F$39:$F$782,СВЦЭМ!$A$39:$A$782,$A196,СВЦЭМ!$B$39:$B$782,F$190)+'СЕТ СН'!$F$12</f>
        <v>142.75208795</v>
      </c>
      <c r="G196" s="36">
        <f>SUMIFS(СВЦЭМ!$F$39:$F$782,СВЦЭМ!$A$39:$A$782,$A196,СВЦЭМ!$B$39:$B$782,G$190)+'СЕТ СН'!$F$12</f>
        <v>142.32128198999999</v>
      </c>
      <c r="H196" s="36">
        <f>SUMIFS(СВЦЭМ!$F$39:$F$782,СВЦЭМ!$A$39:$A$782,$A196,СВЦЭМ!$B$39:$B$782,H$190)+'СЕТ СН'!$F$12</f>
        <v>139.36404243000001</v>
      </c>
      <c r="I196" s="36">
        <f>SUMIFS(СВЦЭМ!$F$39:$F$782,СВЦЭМ!$A$39:$A$782,$A196,СВЦЭМ!$B$39:$B$782,I$190)+'СЕТ СН'!$F$12</f>
        <v>126.91086663</v>
      </c>
      <c r="J196" s="36">
        <f>SUMIFS(СВЦЭМ!$F$39:$F$782,СВЦЭМ!$A$39:$A$782,$A196,СВЦЭМ!$B$39:$B$782,J$190)+'СЕТ СН'!$F$12</f>
        <v>120.06137909</v>
      </c>
      <c r="K196" s="36">
        <f>SUMIFS(СВЦЭМ!$F$39:$F$782,СВЦЭМ!$A$39:$A$782,$A196,СВЦЭМ!$B$39:$B$782,K$190)+'СЕТ СН'!$F$12</f>
        <v>116.88819454</v>
      </c>
      <c r="L196" s="36">
        <f>SUMIFS(СВЦЭМ!$F$39:$F$782,СВЦЭМ!$A$39:$A$782,$A196,СВЦЭМ!$B$39:$B$782,L$190)+'СЕТ СН'!$F$12</f>
        <v>117.91043931</v>
      </c>
      <c r="M196" s="36">
        <f>SUMIFS(СВЦЭМ!$F$39:$F$782,СВЦЭМ!$A$39:$A$782,$A196,СВЦЭМ!$B$39:$B$782,M$190)+'СЕТ СН'!$F$12</f>
        <v>119.83218134000001</v>
      </c>
      <c r="N196" s="36">
        <f>SUMIFS(СВЦЭМ!$F$39:$F$782,СВЦЭМ!$A$39:$A$782,$A196,СВЦЭМ!$B$39:$B$782,N$190)+'СЕТ СН'!$F$12</f>
        <v>127.33358229</v>
      </c>
      <c r="O196" s="36">
        <f>SUMIFS(СВЦЭМ!$F$39:$F$782,СВЦЭМ!$A$39:$A$782,$A196,СВЦЭМ!$B$39:$B$782,O$190)+'СЕТ СН'!$F$12</f>
        <v>133.31521842999999</v>
      </c>
      <c r="P196" s="36">
        <f>SUMIFS(СВЦЭМ!$F$39:$F$782,СВЦЭМ!$A$39:$A$782,$A196,СВЦЭМ!$B$39:$B$782,P$190)+'СЕТ СН'!$F$12</f>
        <v>135.22345227</v>
      </c>
      <c r="Q196" s="36">
        <f>SUMIFS(СВЦЭМ!$F$39:$F$782,СВЦЭМ!$A$39:$A$782,$A196,СВЦЭМ!$B$39:$B$782,Q$190)+'СЕТ СН'!$F$12</f>
        <v>133.6968158</v>
      </c>
      <c r="R196" s="36">
        <f>SUMIFS(СВЦЭМ!$F$39:$F$782,СВЦЭМ!$A$39:$A$782,$A196,СВЦЭМ!$B$39:$B$782,R$190)+'СЕТ СН'!$F$12</f>
        <v>128.88746553999999</v>
      </c>
      <c r="S196" s="36">
        <f>SUMIFS(СВЦЭМ!$F$39:$F$782,СВЦЭМ!$A$39:$A$782,$A196,СВЦЭМ!$B$39:$B$782,S$190)+'СЕТ СН'!$F$12</f>
        <v>122.44748085000001</v>
      </c>
      <c r="T196" s="36">
        <f>SUMIFS(СВЦЭМ!$F$39:$F$782,СВЦЭМ!$A$39:$A$782,$A196,СВЦЭМ!$B$39:$B$782,T$190)+'СЕТ СН'!$F$12</f>
        <v>118.16100289000001</v>
      </c>
      <c r="U196" s="36">
        <f>SUMIFS(СВЦЭМ!$F$39:$F$782,СВЦЭМ!$A$39:$A$782,$A196,СВЦЭМ!$B$39:$B$782,U$190)+'СЕТ СН'!$F$12</f>
        <v>114.71151387</v>
      </c>
      <c r="V196" s="36">
        <f>SUMIFS(СВЦЭМ!$F$39:$F$782,СВЦЭМ!$A$39:$A$782,$A196,СВЦЭМ!$B$39:$B$782,V$190)+'СЕТ СН'!$F$12</f>
        <v>114.91153267</v>
      </c>
      <c r="W196" s="36">
        <f>SUMIFS(СВЦЭМ!$F$39:$F$782,СВЦЭМ!$A$39:$A$782,$A196,СВЦЭМ!$B$39:$B$782,W$190)+'СЕТ СН'!$F$12</f>
        <v>116.59428577</v>
      </c>
      <c r="X196" s="36">
        <f>SUMIFS(СВЦЭМ!$F$39:$F$782,СВЦЭМ!$A$39:$A$782,$A196,СВЦЭМ!$B$39:$B$782,X$190)+'СЕТ СН'!$F$12</f>
        <v>120.20776179000001</v>
      </c>
      <c r="Y196" s="36">
        <f>SUMIFS(СВЦЭМ!$F$39:$F$782,СВЦЭМ!$A$39:$A$782,$A196,СВЦЭМ!$B$39:$B$782,Y$190)+'СЕТ СН'!$F$12</f>
        <v>122.61735568</v>
      </c>
    </row>
    <row r="197" spans="1:25" ht="15.75" x14ac:dyDescent="0.2">
      <c r="A197" s="35">
        <f t="shared" si="5"/>
        <v>44627</v>
      </c>
      <c r="B197" s="36">
        <f>SUMIFS(СВЦЭМ!$F$39:$F$782,СВЦЭМ!$A$39:$A$782,$A197,СВЦЭМ!$B$39:$B$782,B$190)+'СЕТ СН'!$F$12</f>
        <v>123.97466055</v>
      </c>
      <c r="C197" s="36">
        <f>SUMIFS(СВЦЭМ!$F$39:$F$782,СВЦЭМ!$A$39:$A$782,$A197,СВЦЭМ!$B$39:$B$782,C$190)+'СЕТ СН'!$F$12</f>
        <v>129.52247025</v>
      </c>
      <c r="D197" s="36">
        <f>SUMIFS(СВЦЭМ!$F$39:$F$782,СВЦЭМ!$A$39:$A$782,$A197,СВЦЭМ!$B$39:$B$782,D$190)+'СЕТ СН'!$F$12</f>
        <v>136.81711512999999</v>
      </c>
      <c r="E197" s="36">
        <f>SUMIFS(СВЦЭМ!$F$39:$F$782,СВЦЭМ!$A$39:$A$782,$A197,СВЦЭМ!$B$39:$B$782,E$190)+'СЕТ СН'!$F$12</f>
        <v>141.25675993999999</v>
      </c>
      <c r="F197" s="36">
        <f>SUMIFS(СВЦЭМ!$F$39:$F$782,СВЦЭМ!$A$39:$A$782,$A197,СВЦЭМ!$B$39:$B$782,F$190)+'СЕТ СН'!$F$12</f>
        <v>142.78191679</v>
      </c>
      <c r="G197" s="36">
        <f>SUMIFS(СВЦЭМ!$F$39:$F$782,СВЦЭМ!$A$39:$A$782,$A197,СВЦЭМ!$B$39:$B$782,G$190)+'СЕТ СН'!$F$12</f>
        <v>141.52632850000001</v>
      </c>
      <c r="H197" s="36">
        <f>SUMIFS(СВЦЭМ!$F$39:$F$782,СВЦЭМ!$A$39:$A$782,$A197,СВЦЭМ!$B$39:$B$782,H$190)+'СЕТ СН'!$F$12</f>
        <v>137.41792645999999</v>
      </c>
      <c r="I197" s="36">
        <f>SUMIFS(СВЦЭМ!$F$39:$F$782,СВЦЭМ!$A$39:$A$782,$A197,СВЦЭМ!$B$39:$B$782,I$190)+'СЕТ СН'!$F$12</f>
        <v>128.12523512000001</v>
      </c>
      <c r="J197" s="36">
        <f>SUMIFS(СВЦЭМ!$F$39:$F$782,СВЦЭМ!$A$39:$A$782,$A197,СВЦЭМ!$B$39:$B$782,J$190)+'СЕТ СН'!$F$12</f>
        <v>119.28910445</v>
      </c>
      <c r="K197" s="36">
        <f>SUMIFS(СВЦЭМ!$F$39:$F$782,СВЦЭМ!$A$39:$A$782,$A197,СВЦЭМ!$B$39:$B$782,K$190)+'СЕТ СН'!$F$12</f>
        <v>117.56388584</v>
      </c>
      <c r="L197" s="36">
        <f>SUMIFS(СВЦЭМ!$F$39:$F$782,СВЦЭМ!$A$39:$A$782,$A197,СВЦЭМ!$B$39:$B$782,L$190)+'СЕТ СН'!$F$12</f>
        <v>117.36127417</v>
      </c>
      <c r="M197" s="36">
        <f>SUMIFS(СВЦЭМ!$F$39:$F$782,СВЦЭМ!$A$39:$A$782,$A197,СВЦЭМ!$B$39:$B$782,M$190)+'СЕТ СН'!$F$12</f>
        <v>123.04938918000001</v>
      </c>
      <c r="N197" s="36">
        <f>SUMIFS(СВЦЭМ!$F$39:$F$782,СВЦЭМ!$A$39:$A$782,$A197,СВЦЭМ!$B$39:$B$782,N$190)+'СЕТ СН'!$F$12</f>
        <v>131.39001628</v>
      </c>
      <c r="O197" s="36">
        <f>SUMIFS(СВЦЭМ!$F$39:$F$782,СВЦЭМ!$A$39:$A$782,$A197,СВЦЭМ!$B$39:$B$782,O$190)+'СЕТ СН'!$F$12</f>
        <v>137.70235933000001</v>
      </c>
      <c r="P197" s="36">
        <f>SUMIFS(СВЦЭМ!$F$39:$F$782,СВЦЭМ!$A$39:$A$782,$A197,СВЦЭМ!$B$39:$B$782,P$190)+'СЕТ СН'!$F$12</f>
        <v>137.74856686000001</v>
      </c>
      <c r="Q197" s="36">
        <f>SUMIFS(СВЦЭМ!$F$39:$F$782,СВЦЭМ!$A$39:$A$782,$A197,СВЦЭМ!$B$39:$B$782,Q$190)+'СЕТ СН'!$F$12</f>
        <v>134.82526881000001</v>
      </c>
      <c r="R197" s="36">
        <f>SUMIFS(СВЦЭМ!$F$39:$F$782,СВЦЭМ!$A$39:$A$782,$A197,СВЦЭМ!$B$39:$B$782,R$190)+'СЕТ СН'!$F$12</f>
        <v>129.71382320999999</v>
      </c>
      <c r="S197" s="36">
        <f>SUMIFS(СВЦЭМ!$F$39:$F$782,СВЦЭМ!$A$39:$A$782,$A197,СВЦЭМ!$B$39:$B$782,S$190)+'СЕТ СН'!$F$12</f>
        <v>124.71282148</v>
      </c>
      <c r="T197" s="36">
        <f>SUMIFS(СВЦЭМ!$F$39:$F$782,СВЦЭМ!$A$39:$A$782,$A197,СВЦЭМ!$B$39:$B$782,T$190)+'СЕТ СН'!$F$12</f>
        <v>120.8008578</v>
      </c>
      <c r="U197" s="36">
        <f>SUMIFS(СВЦЭМ!$F$39:$F$782,СВЦЭМ!$A$39:$A$782,$A197,СВЦЭМ!$B$39:$B$782,U$190)+'СЕТ СН'!$F$12</f>
        <v>116.53601003999999</v>
      </c>
      <c r="V197" s="36">
        <f>SUMIFS(СВЦЭМ!$F$39:$F$782,СВЦЭМ!$A$39:$A$782,$A197,СВЦЭМ!$B$39:$B$782,V$190)+'СЕТ СН'!$F$12</f>
        <v>116.27276449</v>
      </c>
      <c r="W197" s="36">
        <f>SUMIFS(СВЦЭМ!$F$39:$F$782,СВЦЭМ!$A$39:$A$782,$A197,СВЦЭМ!$B$39:$B$782,W$190)+'СЕТ СН'!$F$12</f>
        <v>118.79227361</v>
      </c>
      <c r="X197" s="36">
        <f>SUMIFS(СВЦЭМ!$F$39:$F$782,СВЦЭМ!$A$39:$A$782,$A197,СВЦЭМ!$B$39:$B$782,X$190)+'СЕТ СН'!$F$12</f>
        <v>122.78163662</v>
      </c>
      <c r="Y197" s="36">
        <f>SUMIFS(СВЦЭМ!$F$39:$F$782,СВЦЭМ!$A$39:$A$782,$A197,СВЦЭМ!$B$39:$B$782,Y$190)+'СЕТ СН'!$F$12</f>
        <v>126.64080131</v>
      </c>
    </row>
    <row r="198" spans="1:25" ht="15.75" x14ac:dyDescent="0.2">
      <c r="A198" s="35">
        <f t="shared" si="5"/>
        <v>44628</v>
      </c>
      <c r="B198" s="36">
        <f>SUMIFS(СВЦЭМ!$F$39:$F$782,СВЦЭМ!$A$39:$A$782,$A198,СВЦЭМ!$B$39:$B$782,B$190)+'СЕТ СН'!$F$12</f>
        <v>124.58653547999999</v>
      </c>
      <c r="C198" s="36">
        <f>SUMIFS(СВЦЭМ!$F$39:$F$782,СВЦЭМ!$A$39:$A$782,$A198,СВЦЭМ!$B$39:$B$782,C$190)+'СЕТ СН'!$F$12</f>
        <v>128.98064607000001</v>
      </c>
      <c r="D198" s="36">
        <f>SUMIFS(СВЦЭМ!$F$39:$F$782,СВЦЭМ!$A$39:$A$782,$A198,СВЦЭМ!$B$39:$B$782,D$190)+'СЕТ СН'!$F$12</f>
        <v>134.83173153999999</v>
      </c>
      <c r="E198" s="36">
        <f>SUMIFS(СВЦЭМ!$F$39:$F$782,СВЦЭМ!$A$39:$A$782,$A198,СВЦЭМ!$B$39:$B$782,E$190)+'СЕТ СН'!$F$12</f>
        <v>138.84691486</v>
      </c>
      <c r="F198" s="36">
        <f>SUMIFS(СВЦЭМ!$F$39:$F$782,СВЦЭМ!$A$39:$A$782,$A198,СВЦЭМ!$B$39:$B$782,F$190)+'СЕТ СН'!$F$12</f>
        <v>140.77381198</v>
      </c>
      <c r="G198" s="36">
        <f>SUMIFS(СВЦЭМ!$F$39:$F$782,СВЦЭМ!$A$39:$A$782,$A198,СВЦЭМ!$B$39:$B$782,G$190)+'СЕТ СН'!$F$12</f>
        <v>140.26886598999999</v>
      </c>
      <c r="H198" s="36">
        <f>SUMIFS(СВЦЭМ!$F$39:$F$782,СВЦЭМ!$A$39:$A$782,$A198,СВЦЭМ!$B$39:$B$782,H$190)+'СЕТ СН'!$F$12</f>
        <v>137.52411293</v>
      </c>
      <c r="I198" s="36">
        <f>SUMIFS(СВЦЭМ!$F$39:$F$782,СВЦЭМ!$A$39:$A$782,$A198,СВЦЭМ!$B$39:$B$782,I$190)+'СЕТ СН'!$F$12</f>
        <v>127.69081885999999</v>
      </c>
      <c r="J198" s="36">
        <f>SUMIFS(СВЦЭМ!$F$39:$F$782,СВЦЭМ!$A$39:$A$782,$A198,СВЦЭМ!$B$39:$B$782,J$190)+'СЕТ СН'!$F$12</f>
        <v>118.15845476</v>
      </c>
      <c r="K198" s="36">
        <f>SUMIFS(СВЦЭМ!$F$39:$F$782,СВЦЭМ!$A$39:$A$782,$A198,СВЦЭМ!$B$39:$B$782,K$190)+'СЕТ СН'!$F$12</f>
        <v>117.38184702</v>
      </c>
      <c r="L198" s="36">
        <f>SUMIFS(СВЦЭМ!$F$39:$F$782,СВЦЭМ!$A$39:$A$782,$A198,СВЦЭМ!$B$39:$B$782,L$190)+'СЕТ СН'!$F$12</f>
        <v>117.36635817</v>
      </c>
      <c r="M198" s="36">
        <f>SUMIFS(СВЦЭМ!$F$39:$F$782,СВЦЭМ!$A$39:$A$782,$A198,СВЦЭМ!$B$39:$B$782,M$190)+'СЕТ СН'!$F$12</f>
        <v>124.74338905</v>
      </c>
      <c r="N198" s="36">
        <f>SUMIFS(СВЦЭМ!$F$39:$F$782,СВЦЭМ!$A$39:$A$782,$A198,СВЦЭМ!$B$39:$B$782,N$190)+'СЕТ СН'!$F$12</f>
        <v>133.99629429000001</v>
      </c>
      <c r="O198" s="36">
        <f>SUMIFS(СВЦЭМ!$F$39:$F$782,СВЦЭМ!$A$39:$A$782,$A198,СВЦЭМ!$B$39:$B$782,O$190)+'СЕТ СН'!$F$12</f>
        <v>138.48815255</v>
      </c>
      <c r="P198" s="36">
        <f>SUMIFS(СВЦЭМ!$F$39:$F$782,СВЦЭМ!$A$39:$A$782,$A198,СВЦЭМ!$B$39:$B$782,P$190)+'СЕТ СН'!$F$12</f>
        <v>138.73889621000001</v>
      </c>
      <c r="Q198" s="36">
        <f>SUMIFS(СВЦЭМ!$F$39:$F$782,СВЦЭМ!$A$39:$A$782,$A198,СВЦЭМ!$B$39:$B$782,Q$190)+'СЕТ СН'!$F$12</f>
        <v>136.50037101999999</v>
      </c>
      <c r="R198" s="36">
        <f>SUMIFS(СВЦЭМ!$F$39:$F$782,СВЦЭМ!$A$39:$A$782,$A198,СВЦЭМ!$B$39:$B$782,R$190)+'СЕТ СН'!$F$12</f>
        <v>130.15741030999999</v>
      </c>
      <c r="S198" s="36">
        <f>SUMIFS(СВЦЭМ!$F$39:$F$782,СВЦЭМ!$A$39:$A$782,$A198,СВЦЭМ!$B$39:$B$782,S$190)+'СЕТ СН'!$F$12</f>
        <v>124.00426951</v>
      </c>
      <c r="T198" s="36">
        <f>SUMIFS(СВЦЭМ!$F$39:$F$782,СВЦЭМ!$A$39:$A$782,$A198,СВЦЭМ!$B$39:$B$782,T$190)+'СЕТ СН'!$F$12</f>
        <v>118.92838378</v>
      </c>
      <c r="U198" s="36">
        <f>SUMIFS(СВЦЭМ!$F$39:$F$782,СВЦЭМ!$A$39:$A$782,$A198,СВЦЭМ!$B$39:$B$782,U$190)+'СЕТ СН'!$F$12</f>
        <v>116.21604576</v>
      </c>
      <c r="V198" s="36">
        <f>SUMIFS(СВЦЭМ!$F$39:$F$782,СВЦЭМ!$A$39:$A$782,$A198,СВЦЭМ!$B$39:$B$782,V$190)+'СЕТ СН'!$F$12</f>
        <v>116.87593191000001</v>
      </c>
      <c r="W198" s="36">
        <f>SUMIFS(СВЦЭМ!$F$39:$F$782,СВЦЭМ!$A$39:$A$782,$A198,СВЦЭМ!$B$39:$B$782,W$190)+'СЕТ СН'!$F$12</f>
        <v>118.65623152000001</v>
      </c>
      <c r="X198" s="36">
        <f>SUMIFS(СВЦЭМ!$F$39:$F$782,СВЦЭМ!$A$39:$A$782,$A198,СВЦЭМ!$B$39:$B$782,X$190)+'СЕТ СН'!$F$12</f>
        <v>122.05636043</v>
      </c>
      <c r="Y198" s="36">
        <f>SUMIFS(СВЦЭМ!$F$39:$F$782,СВЦЭМ!$A$39:$A$782,$A198,СВЦЭМ!$B$39:$B$782,Y$190)+'СЕТ СН'!$F$12</f>
        <v>126.48233168</v>
      </c>
    </row>
    <row r="199" spans="1:25" ht="15.75" x14ac:dyDescent="0.2">
      <c r="A199" s="35">
        <f t="shared" si="5"/>
        <v>44629</v>
      </c>
      <c r="B199" s="36">
        <f>SUMIFS(СВЦЭМ!$F$39:$F$782,СВЦЭМ!$A$39:$A$782,$A199,СВЦЭМ!$B$39:$B$782,B$190)+'СЕТ СН'!$F$12</f>
        <v>125.50338425</v>
      </c>
      <c r="C199" s="36">
        <f>SUMIFS(СВЦЭМ!$F$39:$F$782,СВЦЭМ!$A$39:$A$782,$A199,СВЦЭМ!$B$39:$B$782,C$190)+'СЕТ СН'!$F$12</f>
        <v>131.98951685</v>
      </c>
      <c r="D199" s="36">
        <f>SUMIFS(СВЦЭМ!$F$39:$F$782,СВЦЭМ!$A$39:$A$782,$A199,СВЦЭМ!$B$39:$B$782,D$190)+'СЕТ СН'!$F$12</f>
        <v>136.91959477</v>
      </c>
      <c r="E199" s="36">
        <f>SUMIFS(СВЦЭМ!$F$39:$F$782,СВЦЭМ!$A$39:$A$782,$A199,СВЦЭМ!$B$39:$B$782,E$190)+'СЕТ СН'!$F$12</f>
        <v>140.17402086999999</v>
      </c>
      <c r="F199" s="36">
        <f>SUMIFS(СВЦЭМ!$F$39:$F$782,СВЦЭМ!$A$39:$A$782,$A199,СВЦЭМ!$B$39:$B$782,F$190)+'СЕТ СН'!$F$12</f>
        <v>144.11525208</v>
      </c>
      <c r="G199" s="36">
        <f>SUMIFS(СВЦЭМ!$F$39:$F$782,СВЦЭМ!$A$39:$A$782,$A199,СВЦЭМ!$B$39:$B$782,G$190)+'СЕТ СН'!$F$12</f>
        <v>143.06581033000001</v>
      </c>
      <c r="H199" s="36">
        <f>SUMIFS(СВЦЭМ!$F$39:$F$782,СВЦЭМ!$A$39:$A$782,$A199,СВЦЭМ!$B$39:$B$782,H$190)+'СЕТ СН'!$F$12</f>
        <v>135.92072897</v>
      </c>
      <c r="I199" s="36">
        <f>SUMIFS(СВЦЭМ!$F$39:$F$782,СВЦЭМ!$A$39:$A$782,$A199,СВЦЭМ!$B$39:$B$782,I$190)+'СЕТ СН'!$F$12</f>
        <v>131.43950332</v>
      </c>
      <c r="J199" s="36">
        <f>SUMIFS(СВЦЭМ!$F$39:$F$782,СВЦЭМ!$A$39:$A$782,$A199,СВЦЭМ!$B$39:$B$782,J$190)+'СЕТ СН'!$F$12</f>
        <v>128.68574429</v>
      </c>
      <c r="K199" s="36">
        <f>SUMIFS(СВЦЭМ!$F$39:$F$782,СВЦЭМ!$A$39:$A$782,$A199,СВЦЭМ!$B$39:$B$782,K$190)+'СЕТ СН'!$F$12</f>
        <v>127.40671974</v>
      </c>
      <c r="L199" s="36">
        <f>SUMIFS(СВЦЭМ!$F$39:$F$782,СВЦЭМ!$A$39:$A$782,$A199,СВЦЭМ!$B$39:$B$782,L$190)+'СЕТ СН'!$F$12</f>
        <v>128.39690454999999</v>
      </c>
      <c r="M199" s="36">
        <f>SUMIFS(СВЦЭМ!$F$39:$F$782,СВЦЭМ!$A$39:$A$782,$A199,СВЦЭМ!$B$39:$B$782,M$190)+'СЕТ СН'!$F$12</f>
        <v>133.55552225</v>
      </c>
      <c r="N199" s="36">
        <f>SUMIFS(СВЦЭМ!$F$39:$F$782,СВЦЭМ!$A$39:$A$782,$A199,СВЦЭМ!$B$39:$B$782,N$190)+'СЕТ СН'!$F$12</f>
        <v>137.32234789</v>
      </c>
      <c r="O199" s="36">
        <f>SUMIFS(СВЦЭМ!$F$39:$F$782,СВЦЭМ!$A$39:$A$782,$A199,СВЦЭМ!$B$39:$B$782,O$190)+'СЕТ СН'!$F$12</f>
        <v>142.44024293000001</v>
      </c>
      <c r="P199" s="36">
        <f>SUMIFS(СВЦЭМ!$F$39:$F$782,СВЦЭМ!$A$39:$A$782,$A199,СВЦЭМ!$B$39:$B$782,P$190)+'СЕТ СН'!$F$12</f>
        <v>143.25719663000001</v>
      </c>
      <c r="Q199" s="36">
        <f>SUMIFS(СВЦЭМ!$F$39:$F$782,СВЦЭМ!$A$39:$A$782,$A199,СВЦЭМ!$B$39:$B$782,Q$190)+'СЕТ СН'!$F$12</f>
        <v>141.85890739000001</v>
      </c>
      <c r="R199" s="36">
        <f>SUMIFS(СВЦЭМ!$F$39:$F$782,СВЦЭМ!$A$39:$A$782,$A199,СВЦЭМ!$B$39:$B$782,R$190)+'СЕТ СН'!$F$12</f>
        <v>137.2815947</v>
      </c>
      <c r="S199" s="36">
        <f>SUMIFS(СВЦЭМ!$F$39:$F$782,СВЦЭМ!$A$39:$A$782,$A199,СВЦЭМ!$B$39:$B$782,S$190)+'СЕТ СН'!$F$12</f>
        <v>131.40803407000001</v>
      </c>
      <c r="T199" s="36">
        <f>SUMIFS(СВЦЭМ!$F$39:$F$782,СВЦЭМ!$A$39:$A$782,$A199,СВЦЭМ!$B$39:$B$782,T$190)+'СЕТ СН'!$F$12</f>
        <v>126.77905581</v>
      </c>
      <c r="U199" s="36">
        <f>SUMIFS(СВЦЭМ!$F$39:$F$782,СВЦЭМ!$A$39:$A$782,$A199,СВЦЭМ!$B$39:$B$782,U$190)+'СЕТ СН'!$F$12</f>
        <v>123.7754607</v>
      </c>
      <c r="V199" s="36">
        <f>SUMIFS(СВЦЭМ!$F$39:$F$782,СВЦЭМ!$A$39:$A$782,$A199,СВЦЭМ!$B$39:$B$782,V$190)+'СЕТ СН'!$F$12</f>
        <v>125.43870063</v>
      </c>
      <c r="W199" s="36">
        <f>SUMIFS(СВЦЭМ!$F$39:$F$782,СВЦЭМ!$A$39:$A$782,$A199,СВЦЭМ!$B$39:$B$782,W$190)+'СЕТ СН'!$F$12</f>
        <v>127.31168088</v>
      </c>
      <c r="X199" s="36">
        <f>SUMIFS(СВЦЭМ!$F$39:$F$782,СВЦЭМ!$A$39:$A$782,$A199,СВЦЭМ!$B$39:$B$782,X$190)+'СЕТ СН'!$F$12</f>
        <v>130.2614853</v>
      </c>
      <c r="Y199" s="36">
        <f>SUMIFS(СВЦЭМ!$F$39:$F$782,СВЦЭМ!$A$39:$A$782,$A199,СВЦЭМ!$B$39:$B$782,Y$190)+'СЕТ СН'!$F$12</f>
        <v>132.04747724000001</v>
      </c>
    </row>
    <row r="200" spans="1:25" ht="15.75" x14ac:dyDescent="0.2">
      <c r="A200" s="35">
        <f t="shared" si="5"/>
        <v>44630</v>
      </c>
      <c r="B200" s="36">
        <f>SUMIFS(СВЦЭМ!$F$39:$F$782,СВЦЭМ!$A$39:$A$782,$A200,СВЦЭМ!$B$39:$B$782,B$190)+'СЕТ СН'!$F$12</f>
        <v>132.18709916</v>
      </c>
      <c r="C200" s="36">
        <f>SUMIFS(СВЦЭМ!$F$39:$F$782,СВЦЭМ!$A$39:$A$782,$A200,СВЦЭМ!$B$39:$B$782,C$190)+'СЕТ СН'!$F$12</f>
        <v>138.97344704</v>
      </c>
      <c r="D200" s="36">
        <f>SUMIFS(СВЦЭМ!$F$39:$F$782,СВЦЭМ!$A$39:$A$782,$A200,СВЦЭМ!$B$39:$B$782,D$190)+'СЕТ СН'!$F$12</f>
        <v>142.91095442</v>
      </c>
      <c r="E200" s="36">
        <f>SUMIFS(СВЦЭМ!$F$39:$F$782,СВЦЭМ!$A$39:$A$782,$A200,СВЦЭМ!$B$39:$B$782,E$190)+'СЕТ СН'!$F$12</f>
        <v>146.85781258</v>
      </c>
      <c r="F200" s="36">
        <f>SUMIFS(СВЦЭМ!$F$39:$F$782,СВЦЭМ!$A$39:$A$782,$A200,СВЦЭМ!$B$39:$B$782,F$190)+'СЕТ СН'!$F$12</f>
        <v>148.22046035</v>
      </c>
      <c r="G200" s="36">
        <f>SUMIFS(СВЦЭМ!$F$39:$F$782,СВЦЭМ!$A$39:$A$782,$A200,СВЦЭМ!$B$39:$B$782,G$190)+'СЕТ СН'!$F$12</f>
        <v>145.51659419999999</v>
      </c>
      <c r="H200" s="36">
        <f>SUMIFS(СВЦЭМ!$F$39:$F$782,СВЦЭМ!$A$39:$A$782,$A200,СВЦЭМ!$B$39:$B$782,H$190)+'СЕТ СН'!$F$12</f>
        <v>138.36076964</v>
      </c>
      <c r="I200" s="36">
        <f>SUMIFS(СВЦЭМ!$F$39:$F$782,СВЦЭМ!$A$39:$A$782,$A200,СВЦЭМ!$B$39:$B$782,I$190)+'СЕТ СН'!$F$12</f>
        <v>129.28537093</v>
      </c>
      <c r="J200" s="36">
        <f>SUMIFS(СВЦЭМ!$F$39:$F$782,СВЦЭМ!$A$39:$A$782,$A200,СВЦЭМ!$B$39:$B$782,J$190)+'СЕТ СН'!$F$12</f>
        <v>125.00804999</v>
      </c>
      <c r="K200" s="36">
        <f>SUMIFS(СВЦЭМ!$F$39:$F$782,СВЦЭМ!$A$39:$A$782,$A200,СВЦЭМ!$B$39:$B$782,K$190)+'СЕТ СН'!$F$12</f>
        <v>127.26902758999999</v>
      </c>
      <c r="L200" s="36">
        <f>SUMIFS(СВЦЭМ!$F$39:$F$782,СВЦЭМ!$A$39:$A$782,$A200,СВЦЭМ!$B$39:$B$782,L$190)+'СЕТ СН'!$F$12</f>
        <v>127.97297159</v>
      </c>
      <c r="M200" s="36">
        <f>SUMIFS(СВЦЭМ!$F$39:$F$782,СВЦЭМ!$A$39:$A$782,$A200,СВЦЭМ!$B$39:$B$782,M$190)+'СЕТ СН'!$F$12</f>
        <v>131.00308304999999</v>
      </c>
      <c r="N200" s="36">
        <f>SUMIFS(СВЦЭМ!$F$39:$F$782,СВЦЭМ!$A$39:$A$782,$A200,СВЦЭМ!$B$39:$B$782,N$190)+'СЕТ СН'!$F$12</f>
        <v>136.63712181</v>
      </c>
      <c r="O200" s="36">
        <f>SUMIFS(СВЦЭМ!$F$39:$F$782,СВЦЭМ!$A$39:$A$782,$A200,СВЦЭМ!$B$39:$B$782,O$190)+'СЕТ СН'!$F$12</f>
        <v>141.48048777</v>
      </c>
      <c r="P200" s="36">
        <f>SUMIFS(СВЦЭМ!$F$39:$F$782,СВЦЭМ!$A$39:$A$782,$A200,СВЦЭМ!$B$39:$B$782,P$190)+'СЕТ СН'!$F$12</f>
        <v>143.20110539000001</v>
      </c>
      <c r="Q200" s="36">
        <f>SUMIFS(СВЦЭМ!$F$39:$F$782,СВЦЭМ!$A$39:$A$782,$A200,СВЦЭМ!$B$39:$B$782,Q$190)+'СЕТ СН'!$F$12</f>
        <v>140.52269089999999</v>
      </c>
      <c r="R200" s="36">
        <f>SUMIFS(СВЦЭМ!$F$39:$F$782,СВЦЭМ!$A$39:$A$782,$A200,СВЦЭМ!$B$39:$B$782,R$190)+'СЕТ СН'!$F$12</f>
        <v>135.63514072999999</v>
      </c>
      <c r="S200" s="36">
        <f>SUMIFS(СВЦЭМ!$F$39:$F$782,СВЦЭМ!$A$39:$A$782,$A200,СВЦЭМ!$B$39:$B$782,S$190)+'СЕТ СН'!$F$12</f>
        <v>129.48181711999999</v>
      </c>
      <c r="T200" s="36">
        <f>SUMIFS(СВЦЭМ!$F$39:$F$782,СВЦЭМ!$A$39:$A$782,$A200,СВЦЭМ!$B$39:$B$782,T$190)+'СЕТ СН'!$F$12</f>
        <v>125.52047869</v>
      </c>
      <c r="U200" s="36">
        <f>SUMIFS(СВЦЭМ!$F$39:$F$782,СВЦЭМ!$A$39:$A$782,$A200,СВЦЭМ!$B$39:$B$782,U$190)+'СЕТ СН'!$F$12</f>
        <v>120.55034147000001</v>
      </c>
      <c r="V200" s="36">
        <f>SUMIFS(СВЦЭМ!$F$39:$F$782,СВЦЭМ!$A$39:$A$782,$A200,СВЦЭМ!$B$39:$B$782,V$190)+'СЕТ СН'!$F$12</f>
        <v>122.18875747</v>
      </c>
      <c r="W200" s="36">
        <f>SUMIFS(СВЦЭМ!$F$39:$F$782,СВЦЭМ!$A$39:$A$782,$A200,СВЦЭМ!$B$39:$B$782,W$190)+'СЕТ СН'!$F$12</f>
        <v>125.6375103</v>
      </c>
      <c r="X200" s="36">
        <f>SUMIFS(СВЦЭМ!$F$39:$F$782,СВЦЭМ!$A$39:$A$782,$A200,СВЦЭМ!$B$39:$B$782,X$190)+'СЕТ СН'!$F$12</f>
        <v>128.65155645999999</v>
      </c>
      <c r="Y200" s="36">
        <f>SUMIFS(СВЦЭМ!$F$39:$F$782,СВЦЭМ!$A$39:$A$782,$A200,СВЦЭМ!$B$39:$B$782,Y$190)+'СЕТ СН'!$F$12</f>
        <v>131.13948414000001</v>
      </c>
    </row>
    <row r="201" spans="1:25" ht="15.75" x14ac:dyDescent="0.2">
      <c r="A201" s="35">
        <f t="shared" si="5"/>
        <v>44631</v>
      </c>
      <c r="B201" s="36">
        <f>SUMIFS(СВЦЭМ!$F$39:$F$782,СВЦЭМ!$A$39:$A$782,$A201,СВЦЭМ!$B$39:$B$782,B$190)+'СЕТ СН'!$F$12</f>
        <v>129.60459299999999</v>
      </c>
      <c r="C201" s="36">
        <f>SUMIFS(СВЦЭМ!$F$39:$F$782,СВЦЭМ!$A$39:$A$782,$A201,СВЦЭМ!$B$39:$B$782,C$190)+'СЕТ СН'!$F$12</f>
        <v>135.38065545000001</v>
      </c>
      <c r="D201" s="36">
        <f>SUMIFS(СВЦЭМ!$F$39:$F$782,СВЦЭМ!$A$39:$A$782,$A201,СВЦЭМ!$B$39:$B$782,D$190)+'СЕТ СН'!$F$12</f>
        <v>142.91657468</v>
      </c>
      <c r="E201" s="36">
        <f>SUMIFS(СВЦЭМ!$F$39:$F$782,СВЦЭМ!$A$39:$A$782,$A201,СВЦЭМ!$B$39:$B$782,E$190)+'СЕТ СН'!$F$12</f>
        <v>147.23245692</v>
      </c>
      <c r="F201" s="36">
        <f>SUMIFS(СВЦЭМ!$F$39:$F$782,СВЦЭМ!$A$39:$A$782,$A201,СВЦЭМ!$B$39:$B$782,F$190)+'СЕТ СН'!$F$12</f>
        <v>149.27156481</v>
      </c>
      <c r="G201" s="36">
        <f>SUMIFS(СВЦЭМ!$F$39:$F$782,СВЦЭМ!$A$39:$A$782,$A201,СВЦЭМ!$B$39:$B$782,G$190)+'СЕТ СН'!$F$12</f>
        <v>145.69823366</v>
      </c>
      <c r="H201" s="36">
        <f>SUMIFS(СВЦЭМ!$F$39:$F$782,СВЦЭМ!$A$39:$A$782,$A201,СВЦЭМ!$B$39:$B$782,H$190)+'СЕТ СН'!$F$12</f>
        <v>139.11984838999999</v>
      </c>
      <c r="I201" s="36">
        <f>SUMIFS(СВЦЭМ!$F$39:$F$782,СВЦЭМ!$A$39:$A$782,$A201,СВЦЭМ!$B$39:$B$782,I$190)+'СЕТ СН'!$F$12</f>
        <v>129.89389155000001</v>
      </c>
      <c r="J201" s="36">
        <f>SUMIFS(СВЦЭМ!$F$39:$F$782,СВЦЭМ!$A$39:$A$782,$A201,СВЦЭМ!$B$39:$B$782,J$190)+'СЕТ СН'!$F$12</f>
        <v>124.3620378</v>
      </c>
      <c r="K201" s="36">
        <f>SUMIFS(СВЦЭМ!$F$39:$F$782,СВЦЭМ!$A$39:$A$782,$A201,СВЦЭМ!$B$39:$B$782,K$190)+'СЕТ СН'!$F$12</f>
        <v>123.38510268</v>
      </c>
      <c r="L201" s="36">
        <f>SUMIFS(СВЦЭМ!$F$39:$F$782,СВЦЭМ!$A$39:$A$782,$A201,СВЦЭМ!$B$39:$B$782,L$190)+'СЕТ СН'!$F$12</f>
        <v>124.54798981</v>
      </c>
      <c r="M201" s="36">
        <f>SUMIFS(СВЦЭМ!$F$39:$F$782,СВЦЭМ!$A$39:$A$782,$A201,СВЦЭМ!$B$39:$B$782,M$190)+'СЕТ СН'!$F$12</f>
        <v>132.56435445</v>
      </c>
      <c r="N201" s="36">
        <f>SUMIFS(СВЦЭМ!$F$39:$F$782,СВЦЭМ!$A$39:$A$782,$A201,СВЦЭМ!$B$39:$B$782,N$190)+'СЕТ СН'!$F$12</f>
        <v>138.91438812000001</v>
      </c>
      <c r="O201" s="36">
        <f>SUMIFS(СВЦЭМ!$F$39:$F$782,СВЦЭМ!$A$39:$A$782,$A201,СВЦЭМ!$B$39:$B$782,O$190)+'СЕТ СН'!$F$12</f>
        <v>141.59254655000001</v>
      </c>
      <c r="P201" s="36">
        <f>SUMIFS(СВЦЭМ!$F$39:$F$782,СВЦЭМ!$A$39:$A$782,$A201,СВЦЭМ!$B$39:$B$782,P$190)+'СЕТ СН'!$F$12</f>
        <v>142.86881421999999</v>
      </c>
      <c r="Q201" s="36">
        <f>SUMIFS(СВЦЭМ!$F$39:$F$782,СВЦЭМ!$A$39:$A$782,$A201,СВЦЭМ!$B$39:$B$782,Q$190)+'СЕТ СН'!$F$12</f>
        <v>141.61524904999999</v>
      </c>
      <c r="R201" s="36">
        <f>SUMIFS(СВЦЭМ!$F$39:$F$782,СВЦЭМ!$A$39:$A$782,$A201,СВЦЭМ!$B$39:$B$782,R$190)+'СЕТ СН'!$F$12</f>
        <v>137.66410074999999</v>
      </c>
      <c r="S201" s="36">
        <f>SUMIFS(СВЦЭМ!$F$39:$F$782,СВЦЭМ!$A$39:$A$782,$A201,СВЦЭМ!$B$39:$B$782,S$190)+'СЕТ СН'!$F$12</f>
        <v>132.20711420000001</v>
      </c>
      <c r="T201" s="36">
        <f>SUMIFS(СВЦЭМ!$F$39:$F$782,СВЦЭМ!$A$39:$A$782,$A201,СВЦЭМ!$B$39:$B$782,T$190)+'СЕТ СН'!$F$12</f>
        <v>124.54956835</v>
      </c>
      <c r="U201" s="36">
        <f>SUMIFS(СВЦЭМ!$F$39:$F$782,СВЦЭМ!$A$39:$A$782,$A201,СВЦЭМ!$B$39:$B$782,U$190)+'СЕТ СН'!$F$12</f>
        <v>123.65409449000001</v>
      </c>
      <c r="V201" s="36">
        <f>SUMIFS(СВЦЭМ!$F$39:$F$782,СВЦЭМ!$A$39:$A$782,$A201,СВЦЭМ!$B$39:$B$782,V$190)+'СЕТ СН'!$F$12</f>
        <v>125.18778645</v>
      </c>
      <c r="W201" s="36">
        <f>SUMIFS(СВЦЭМ!$F$39:$F$782,СВЦЭМ!$A$39:$A$782,$A201,СВЦЭМ!$B$39:$B$782,W$190)+'СЕТ СН'!$F$12</f>
        <v>128.79604785000001</v>
      </c>
      <c r="X201" s="36">
        <f>SUMIFS(СВЦЭМ!$F$39:$F$782,СВЦЭМ!$A$39:$A$782,$A201,СВЦЭМ!$B$39:$B$782,X$190)+'СЕТ СН'!$F$12</f>
        <v>130.73601399</v>
      </c>
      <c r="Y201" s="36">
        <f>SUMIFS(СВЦЭМ!$F$39:$F$782,СВЦЭМ!$A$39:$A$782,$A201,СВЦЭМ!$B$39:$B$782,Y$190)+'СЕТ СН'!$F$12</f>
        <v>133.79486241999999</v>
      </c>
    </row>
    <row r="202" spans="1:25" ht="15.75" x14ac:dyDescent="0.2">
      <c r="A202" s="35">
        <f t="shared" si="5"/>
        <v>44632</v>
      </c>
      <c r="B202" s="36">
        <f>SUMIFS(СВЦЭМ!$F$39:$F$782,СВЦЭМ!$A$39:$A$782,$A202,СВЦЭМ!$B$39:$B$782,B$190)+'СЕТ СН'!$F$12</f>
        <v>132.16181370999999</v>
      </c>
      <c r="C202" s="36">
        <f>SUMIFS(СВЦЭМ!$F$39:$F$782,СВЦЭМ!$A$39:$A$782,$A202,СВЦЭМ!$B$39:$B$782,C$190)+'СЕТ СН'!$F$12</f>
        <v>141.11427746000001</v>
      </c>
      <c r="D202" s="36">
        <f>SUMIFS(СВЦЭМ!$F$39:$F$782,СВЦЭМ!$A$39:$A$782,$A202,СВЦЭМ!$B$39:$B$782,D$190)+'СЕТ СН'!$F$12</f>
        <v>147.99187699000001</v>
      </c>
      <c r="E202" s="36">
        <f>SUMIFS(СВЦЭМ!$F$39:$F$782,СВЦЭМ!$A$39:$A$782,$A202,СВЦЭМ!$B$39:$B$782,E$190)+'СЕТ СН'!$F$12</f>
        <v>151.0716583</v>
      </c>
      <c r="F202" s="36">
        <f>SUMIFS(СВЦЭМ!$F$39:$F$782,СВЦЭМ!$A$39:$A$782,$A202,СВЦЭМ!$B$39:$B$782,F$190)+'СЕТ СН'!$F$12</f>
        <v>151.63718274999999</v>
      </c>
      <c r="G202" s="36">
        <f>SUMIFS(СВЦЭМ!$F$39:$F$782,СВЦЭМ!$A$39:$A$782,$A202,СВЦЭМ!$B$39:$B$782,G$190)+'СЕТ СН'!$F$12</f>
        <v>151.16135964</v>
      </c>
      <c r="H202" s="36">
        <f>SUMIFS(СВЦЭМ!$F$39:$F$782,СВЦЭМ!$A$39:$A$782,$A202,СВЦЭМ!$B$39:$B$782,H$190)+'СЕТ СН'!$F$12</f>
        <v>146.60108686000001</v>
      </c>
      <c r="I202" s="36">
        <f>SUMIFS(СВЦЭМ!$F$39:$F$782,СВЦЭМ!$A$39:$A$782,$A202,СВЦЭМ!$B$39:$B$782,I$190)+'СЕТ СН'!$F$12</f>
        <v>135.86143172000001</v>
      </c>
      <c r="J202" s="36">
        <f>SUMIFS(СВЦЭМ!$F$39:$F$782,СВЦЭМ!$A$39:$A$782,$A202,СВЦЭМ!$B$39:$B$782,J$190)+'СЕТ СН'!$F$12</f>
        <v>125.96061028</v>
      </c>
      <c r="K202" s="36">
        <f>SUMIFS(СВЦЭМ!$F$39:$F$782,СВЦЭМ!$A$39:$A$782,$A202,СВЦЭМ!$B$39:$B$782,K$190)+'СЕТ СН'!$F$12</f>
        <v>124.27066287</v>
      </c>
      <c r="L202" s="36">
        <f>SUMIFS(СВЦЭМ!$F$39:$F$782,СВЦЭМ!$A$39:$A$782,$A202,СВЦЭМ!$B$39:$B$782,L$190)+'СЕТ СН'!$F$12</f>
        <v>124.00733864</v>
      </c>
      <c r="M202" s="36">
        <f>SUMIFS(СВЦЭМ!$F$39:$F$782,СВЦЭМ!$A$39:$A$782,$A202,СВЦЭМ!$B$39:$B$782,M$190)+'СЕТ СН'!$F$12</f>
        <v>130.80642696999999</v>
      </c>
      <c r="N202" s="36">
        <f>SUMIFS(СВЦЭМ!$F$39:$F$782,СВЦЭМ!$A$39:$A$782,$A202,СВЦЭМ!$B$39:$B$782,N$190)+'СЕТ СН'!$F$12</f>
        <v>136.68340734</v>
      </c>
      <c r="O202" s="36">
        <f>SUMIFS(СВЦЭМ!$F$39:$F$782,СВЦЭМ!$A$39:$A$782,$A202,СВЦЭМ!$B$39:$B$782,O$190)+'СЕТ СН'!$F$12</f>
        <v>143.06804729000001</v>
      </c>
      <c r="P202" s="36">
        <f>SUMIFS(СВЦЭМ!$F$39:$F$782,СВЦЭМ!$A$39:$A$782,$A202,СВЦЭМ!$B$39:$B$782,P$190)+'СЕТ СН'!$F$12</f>
        <v>144.86588484000001</v>
      </c>
      <c r="Q202" s="36">
        <f>SUMIFS(СВЦЭМ!$F$39:$F$782,СВЦЭМ!$A$39:$A$782,$A202,СВЦЭМ!$B$39:$B$782,Q$190)+'СЕТ СН'!$F$12</f>
        <v>142.0164834</v>
      </c>
      <c r="R202" s="36">
        <f>SUMIFS(СВЦЭМ!$F$39:$F$782,СВЦЭМ!$A$39:$A$782,$A202,СВЦЭМ!$B$39:$B$782,R$190)+'СЕТ СН'!$F$12</f>
        <v>137.68336352</v>
      </c>
      <c r="S202" s="36">
        <f>SUMIFS(СВЦЭМ!$F$39:$F$782,СВЦЭМ!$A$39:$A$782,$A202,СВЦЭМ!$B$39:$B$782,S$190)+'СЕТ СН'!$F$12</f>
        <v>131.97152593000001</v>
      </c>
      <c r="T202" s="36">
        <f>SUMIFS(СВЦЭМ!$F$39:$F$782,СВЦЭМ!$A$39:$A$782,$A202,СВЦЭМ!$B$39:$B$782,T$190)+'СЕТ СН'!$F$12</f>
        <v>126.75103169</v>
      </c>
      <c r="U202" s="36">
        <f>SUMIFS(СВЦЭМ!$F$39:$F$782,СВЦЭМ!$A$39:$A$782,$A202,СВЦЭМ!$B$39:$B$782,U$190)+'СЕТ СН'!$F$12</f>
        <v>123.37013665000001</v>
      </c>
      <c r="V202" s="36">
        <f>SUMIFS(СВЦЭМ!$F$39:$F$782,СВЦЭМ!$A$39:$A$782,$A202,СВЦЭМ!$B$39:$B$782,V$190)+'СЕТ СН'!$F$12</f>
        <v>124.7465316</v>
      </c>
      <c r="W202" s="36">
        <f>SUMIFS(СВЦЭМ!$F$39:$F$782,СВЦЭМ!$A$39:$A$782,$A202,СВЦЭМ!$B$39:$B$782,W$190)+'СЕТ СН'!$F$12</f>
        <v>127.21436289</v>
      </c>
      <c r="X202" s="36">
        <f>SUMIFS(СВЦЭМ!$F$39:$F$782,СВЦЭМ!$A$39:$A$782,$A202,СВЦЭМ!$B$39:$B$782,X$190)+'СЕТ СН'!$F$12</f>
        <v>129.7202121</v>
      </c>
      <c r="Y202" s="36">
        <f>SUMIFS(СВЦЭМ!$F$39:$F$782,СВЦЭМ!$A$39:$A$782,$A202,СВЦЭМ!$B$39:$B$782,Y$190)+'СЕТ СН'!$F$12</f>
        <v>133.7933061</v>
      </c>
    </row>
    <row r="203" spans="1:25" ht="15.75" x14ac:dyDescent="0.2">
      <c r="A203" s="35">
        <f t="shared" si="5"/>
        <v>44633</v>
      </c>
      <c r="B203" s="36">
        <f>SUMIFS(СВЦЭМ!$F$39:$F$782,СВЦЭМ!$A$39:$A$782,$A203,СВЦЭМ!$B$39:$B$782,B$190)+'СЕТ СН'!$F$12</f>
        <v>135.6016793</v>
      </c>
      <c r="C203" s="36">
        <f>SUMIFS(СВЦЭМ!$F$39:$F$782,СВЦЭМ!$A$39:$A$782,$A203,СВЦЭМ!$B$39:$B$782,C$190)+'СЕТ СН'!$F$12</f>
        <v>142.36319465</v>
      </c>
      <c r="D203" s="36">
        <f>SUMIFS(СВЦЭМ!$F$39:$F$782,СВЦЭМ!$A$39:$A$782,$A203,СВЦЭМ!$B$39:$B$782,D$190)+'СЕТ СН'!$F$12</f>
        <v>148.35765626</v>
      </c>
      <c r="E203" s="36">
        <f>SUMIFS(СВЦЭМ!$F$39:$F$782,СВЦЭМ!$A$39:$A$782,$A203,СВЦЭМ!$B$39:$B$782,E$190)+'СЕТ СН'!$F$12</f>
        <v>151.70264438999999</v>
      </c>
      <c r="F203" s="36">
        <f>SUMIFS(СВЦЭМ!$F$39:$F$782,СВЦЭМ!$A$39:$A$782,$A203,СВЦЭМ!$B$39:$B$782,F$190)+'СЕТ СН'!$F$12</f>
        <v>155.08126586</v>
      </c>
      <c r="G203" s="36">
        <f>SUMIFS(СВЦЭМ!$F$39:$F$782,СВЦЭМ!$A$39:$A$782,$A203,СВЦЭМ!$B$39:$B$782,G$190)+'СЕТ СН'!$F$12</f>
        <v>154.51017888000001</v>
      </c>
      <c r="H203" s="36">
        <f>SUMIFS(СВЦЭМ!$F$39:$F$782,СВЦЭМ!$A$39:$A$782,$A203,СВЦЭМ!$B$39:$B$782,H$190)+'СЕТ СН'!$F$12</f>
        <v>150.43068645</v>
      </c>
      <c r="I203" s="36">
        <f>SUMIFS(СВЦЭМ!$F$39:$F$782,СВЦЭМ!$A$39:$A$782,$A203,СВЦЭМ!$B$39:$B$782,I$190)+'СЕТ СН'!$F$12</f>
        <v>140.09909504999999</v>
      </c>
      <c r="J203" s="36">
        <f>SUMIFS(СВЦЭМ!$F$39:$F$782,СВЦЭМ!$A$39:$A$782,$A203,СВЦЭМ!$B$39:$B$782,J$190)+'СЕТ СН'!$F$12</f>
        <v>131.40521724999999</v>
      </c>
      <c r="K203" s="36">
        <f>SUMIFS(СВЦЭМ!$F$39:$F$782,СВЦЭМ!$A$39:$A$782,$A203,СВЦЭМ!$B$39:$B$782,K$190)+'СЕТ СН'!$F$12</f>
        <v>126.91640206</v>
      </c>
      <c r="L203" s="36">
        <f>SUMIFS(СВЦЭМ!$F$39:$F$782,СВЦЭМ!$A$39:$A$782,$A203,СВЦЭМ!$B$39:$B$782,L$190)+'СЕТ СН'!$F$12</f>
        <v>126.69734167999999</v>
      </c>
      <c r="M203" s="36">
        <f>SUMIFS(СВЦЭМ!$F$39:$F$782,СВЦЭМ!$A$39:$A$782,$A203,СВЦЭМ!$B$39:$B$782,M$190)+'СЕТ СН'!$F$12</f>
        <v>132.20928225</v>
      </c>
      <c r="N203" s="36">
        <f>SUMIFS(СВЦЭМ!$F$39:$F$782,СВЦЭМ!$A$39:$A$782,$A203,СВЦЭМ!$B$39:$B$782,N$190)+'СЕТ СН'!$F$12</f>
        <v>136.16803952000001</v>
      </c>
      <c r="O203" s="36">
        <f>SUMIFS(СВЦЭМ!$F$39:$F$782,СВЦЭМ!$A$39:$A$782,$A203,СВЦЭМ!$B$39:$B$782,O$190)+'СЕТ СН'!$F$12</f>
        <v>140.57273451</v>
      </c>
      <c r="P203" s="36">
        <f>SUMIFS(СВЦЭМ!$F$39:$F$782,СВЦЭМ!$A$39:$A$782,$A203,СВЦЭМ!$B$39:$B$782,P$190)+'СЕТ СН'!$F$12</f>
        <v>142.79246064</v>
      </c>
      <c r="Q203" s="36">
        <f>SUMIFS(СВЦЭМ!$F$39:$F$782,СВЦЭМ!$A$39:$A$782,$A203,СВЦЭМ!$B$39:$B$782,Q$190)+'СЕТ СН'!$F$12</f>
        <v>139.36315246999999</v>
      </c>
      <c r="R203" s="36">
        <f>SUMIFS(СВЦЭМ!$F$39:$F$782,СВЦЭМ!$A$39:$A$782,$A203,СВЦЭМ!$B$39:$B$782,R$190)+'СЕТ СН'!$F$12</f>
        <v>135.51164718000001</v>
      </c>
      <c r="S203" s="36">
        <f>SUMIFS(СВЦЭМ!$F$39:$F$782,СВЦЭМ!$A$39:$A$782,$A203,СВЦЭМ!$B$39:$B$782,S$190)+'СЕТ СН'!$F$12</f>
        <v>130.46489166000001</v>
      </c>
      <c r="T203" s="36">
        <f>SUMIFS(СВЦЭМ!$F$39:$F$782,СВЦЭМ!$A$39:$A$782,$A203,СВЦЭМ!$B$39:$B$782,T$190)+'СЕТ СН'!$F$12</f>
        <v>125.07359489</v>
      </c>
      <c r="U203" s="36">
        <f>SUMIFS(СВЦЭМ!$F$39:$F$782,СВЦЭМ!$A$39:$A$782,$A203,СВЦЭМ!$B$39:$B$782,U$190)+'СЕТ СН'!$F$12</f>
        <v>122.97430227</v>
      </c>
      <c r="V203" s="36">
        <f>SUMIFS(СВЦЭМ!$F$39:$F$782,СВЦЭМ!$A$39:$A$782,$A203,СВЦЭМ!$B$39:$B$782,V$190)+'СЕТ СН'!$F$12</f>
        <v>122.65137967</v>
      </c>
      <c r="W203" s="36">
        <f>SUMIFS(СВЦЭМ!$F$39:$F$782,СВЦЭМ!$A$39:$A$782,$A203,СВЦЭМ!$B$39:$B$782,W$190)+'СЕТ СН'!$F$12</f>
        <v>124.10867909</v>
      </c>
      <c r="X203" s="36">
        <f>SUMIFS(СВЦЭМ!$F$39:$F$782,СВЦЭМ!$A$39:$A$782,$A203,СВЦЭМ!$B$39:$B$782,X$190)+'СЕТ СН'!$F$12</f>
        <v>127.55662588</v>
      </c>
      <c r="Y203" s="36">
        <f>SUMIFS(СВЦЭМ!$F$39:$F$782,СВЦЭМ!$A$39:$A$782,$A203,СВЦЭМ!$B$39:$B$782,Y$190)+'СЕТ СН'!$F$12</f>
        <v>129.84976180999999</v>
      </c>
    </row>
    <row r="204" spans="1:25" ht="15.75" x14ac:dyDescent="0.2">
      <c r="A204" s="35">
        <f t="shared" si="5"/>
        <v>44634</v>
      </c>
      <c r="B204" s="36">
        <f>SUMIFS(СВЦЭМ!$F$39:$F$782,СВЦЭМ!$A$39:$A$782,$A204,СВЦЭМ!$B$39:$B$782,B$190)+'СЕТ СН'!$F$12</f>
        <v>135.43911982</v>
      </c>
      <c r="C204" s="36">
        <f>SUMIFS(СВЦЭМ!$F$39:$F$782,СВЦЭМ!$A$39:$A$782,$A204,СВЦЭМ!$B$39:$B$782,C$190)+'СЕТ СН'!$F$12</f>
        <v>140.72697534</v>
      </c>
      <c r="D204" s="36">
        <f>SUMIFS(СВЦЭМ!$F$39:$F$782,СВЦЭМ!$A$39:$A$782,$A204,СВЦЭМ!$B$39:$B$782,D$190)+'СЕТ СН'!$F$12</f>
        <v>147.58987372999999</v>
      </c>
      <c r="E204" s="36">
        <f>SUMIFS(СВЦЭМ!$F$39:$F$782,СВЦЭМ!$A$39:$A$782,$A204,СВЦЭМ!$B$39:$B$782,E$190)+'СЕТ СН'!$F$12</f>
        <v>150.38008873999999</v>
      </c>
      <c r="F204" s="36">
        <f>SUMIFS(СВЦЭМ!$F$39:$F$782,СВЦЭМ!$A$39:$A$782,$A204,СВЦЭМ!$B$39:$B$782,F$190)+'СЕТ СН'!$F$12</f>
        <v>151.02877373999999</v>
      </c>
      <c r="G204" s="36">
        <f>SUMIFS(СВЦЭМ!$F$39:$F$782,СВЦЭМ!$A$39:$A$782,$A204,СВЦЭМ!$B$39:$B$782,G$190)+'СЕТ СН'!$F$12</f>
        <v>145.20163855000001</v>
      </c>
      <c r="H204" s="36">
        <f>SUMIFS(СВЦЭМ!$F$39:$F$782,СВЦЭМ!$A$39:$A$782,$A204,СВЦЭМ!$B$39:$B$782,H$190)+'СЕТ СН'!$F$12</f>
        <v>139.96338292999999</v>
      </c>
      <c r="I204" s="36">
        <f>SUMIFS(СВЦЭМ!$F$39:$F$782,СВЦЭМ!$A$39:$A$782,$A204,СВЦЭМ!$B$39:$B$782,I$190)+'СЕТ СН'!$F$12</f>
        <v>130.66763915000001</v>
      </c>
      <c r="J204" s="36">
        <f>SUMIFS(СВЦЭМ!$F$39:$F$782,СВЦЭМ!$A$39:$A$782,$A204,СВЦЭМ!$B$39:$B$782,J$190)+'СЕТ СН'!$F$12</f>
        <v>128.06100807000001</v>
      </c>
      <c r="K204" s="36">
        <f>SUMIFS(СВЦЭМ!$F$39:$F$782,СВЦЭМ!$A$39:$A$782,$A204,СВЦЭМ!$B$39:$B$782,K$190)+'СЕТ СН'!$F$12</f>
        <v>126.58340071000001</v>
      </c>
      <c r="L204" s="36">
        <f>SUMIFS(СВЦЭМ!$F$39:$F$782,СВЦЭМ!$A$39:$A$782,$A204,СВЦЭМ!$B$39:$B$782,L$190)+'СЕТ СН'!$F$12</f>
        <v>127.05431376</v>
      </c>
      <c r="M204" s="36">
        <f>SUMIFS(СВЦЭМ!$F$39:$F$782,СВЦЭМ!$A$39:$A$782,$A204,СВЦЭМ!$B$39:$B$782,M$190)+'СЕТ СН'!$F$12</f>
        <v>131.69963781000001</v>
      </c>
      <c r="N204" s="36">
        <f>SUMIFS(СВЦЭМ!$F$39:$F$782,СВЦЭМ!$A$39:$A$782,$A204,СВЦЭМ!$B$39:$B$782,N$190)+'СЕТ СН'!$F$12</f>
        <v>136.15064760000001</v>
      </c>
      <c r="O204" s="36">
        <f>SUMIFS(СВЦЭМ!$F$39:$F$782,СВЦЭМ!$A$39:$A$782,$A204,СВЦЭМ!$B$39:$B$782,O$190)+'СЕТ СН'!$F$12</f>
        <v>139.70754388</v>
      </c>
      <c r="P204" s="36">
        <f>SUMIFS(СВЦЭМ!$F$39:$F$782,СВЦЭМ!$A$39:$A$782,$A204,СВЦЭМ!$B$39:$B$782,P$190)+'СЕТ СН'!$F$12</f>
        <v>140.11529856000001</v>
      </c>
      <c r="Q204" s="36">
        <f>SUMIFS(СВЦЭМ!$F$39:$F$782,СВЦЭМ!$A$39:$A$782,$A204,СВЦЭМ!$B$39:$B$782,Q$190)+'СЕТ СН'!$F$12</f>
        <v>137.16975378999999</v>
      </c>
      <c r="R204" s="36">
        <f>SUMIFS(СВЦЭМ!$F$39:$F$782,СВЦЭМ!$A$39:$A$782,$A204,СВЦЭМ!$B$39:$B$782,R$190)+'СЕТ СН'!$F$12</f>
        <v>133.41326071</v>
      </c>
      <c r="S204" s="36">
        <f>SUMIFS(СВЦЭМ!$F$39:$F$782,СВЦЭМ!$A$39:$A$782,$A204,СВЦЭМ!$B$39:$B$782,S$190)+'СЕТ СН'!$F$12</f>
        <v>129.50559053000001</v>
      </c>
      <c r="T204" s="36">
        <f>SUMIFS(СВЦЭМ!$F$39:$F$782,СВЦЭМ!$A$39:$A$782,$A204,СВЦЭМ!$B$39:$B$782,T$190)+'СЕТ СН'!$F$12</f>
        <v>125.37916896999999</v>
      </c>
      <c r="U204" s="36">
        <f>SUMIFS(СВЦЭМ!$F$39:$F$782,СВЦЭМ!$A$39:$A$782,$A204,СВЦЭМ!$B$39:$B$782,U$190)+'СЕТ СН'!$F$12</f>
        <v>124.39443704</v>
      </c>
      <c r="V204" s="36">
        <f>SUMIFS(СВЦЭМ!$F$39:$F$782,СВЦЭМ!$A$39:$A$782,$A204,СВЦЭМ!$B$39:$B$782,V$190)+'СЕТ СН'!$F$12</f>
        <v>125.08182651</v>
      </c>
      <c r="W204" s="36">
        <f>SUMIFS(СВЦЭМ!$F$39:$F$782,СВЦЭМ!$A$39:$A$782,$A204,СВЦЭМ!$B$39:$B$782,W$190)+'СЕТ СН'!$F$12</f>
        <v>125.33746839</v>
      </c>
      <c r="X204" s="36">
        <f>SUMIFS(СВЦЭМ!$F$39:$F$782,СВЦЭМ!$A$39:$A$782,$A204,СВЦЭМ!$B$39:$B$782,X$190)+'СЕТ СН'!$F$12</f>
        <v>129.98612198999999</v>
      </c>
      <c r="Y204" s="36">
        <f>SUMIFS(СВЦЭМ!$F$39:$F$782,СВЦЭМ!$A$39:$A$782,$A204,СВЦЭМ!$B$39:$B$782,Y$190)+'СЕТ СН'!$F$12</f>
        <v>134.36824988999999</v>
      </c>
    </row>
    <row r="205" spans="1:25" ht="15.75" x14ac:dyDescent="0.2">
      <c r="A205" s="35">
        <f t="shared" si="5"/>
        <v>44635</v>
      </c>
      <c r="B205" s="36">
        <f>SUMIFS(СВЦЭМ!$F$39:$F$782,СВЦЭМ!$A$39:$A$782,$A205,СВЦЭМ!$B$39:$B$782,B$190)+'СЕТ СН'!$F$12</f>
        <v>136.98753987000001</v>
      </c>
      <c r="C205" s="36">
        <f>SUMIFS(СВЦЭМ!$F$39:$F$782,СВЦЭМ!$A$39:$A$782,$A205,СВЦЭМ!$B$39:$B$782,C$190)+'СЕТ СН'!$F$12</f>
        <v>142.47713325999999</v>
      </c>
      <c r="D205" s="36">
        <f>SUMIFS(СВЦЭМ!$F$39:$F$782,СВЦЭМ!$A$39:$A$782,$A205,СВЦЭМ!$B$39:$B$782,D$190)+'СЕТ СН'!$F$12</f>
        <v>148.84654311</v>
      </c>
      <c r="E205" s="36">
        <f>SUMIFS(СВЦЭМ!$F$39:$F$782,СВЦЭМ!$A$39:$A$782,$A205,СВЦЭМ!$B$39:$B$782,E$190)+'СЕТ СН'!$F$12</f>
        <v>151.03651110999999</v>
      </c>
      <c r="F205" s="36">
        <f>SUMIFS(СВЦЭМ!$F$39:$F$782,СВЦЭМ!$A$39:$A$782,$A205,СВЦЭМ!$B$39:$B$782,F$190)+'СЕТ СН'!$F$12</f>
        <v>151.75591621999999</v>
      </c>
      <c r="G205" s="36">
        <f>SUMIFS(СВЦЭМ!$F$39:$F$782,СВЦЭМ!$A$39:$A$782,$A205,СВЦЭМ!$B$39:$B$782,G$190)+'СЕТ СН'!$F$12</f>
        <v>148.4050881</v>
      </c>
      <c r="H205" s="36">
        <f>SUMIFS(СВЦЭМ!$F$39:$F$782,СВЦЭМ!$A$39:$A$782,$A205,СВЦЭМ!$B$39:$B$782,H$190)+'СЕТ СН'!$F$12</f>
        <v>138.53827175000001</v>
      </c>
      <c r="I205" s="36">
        <f>SUMIFS(СВЦЭМ!$F$39:$F$782,СВЦЭМ!$A$39:$A$782,$A205,СВЦЭМ!$B$39:$B$782,I$190)+'СЕТ СН'!$F$12</f>
        <v>130.70226882</v>
      </c>
      <c r="J205" s="36">
        <f>SUMIFS(СВЦЭМ!$F$39:$F$782,СВЦЭМ!$A$39:$A$782,$A205,СВЦЭМ!$B$39:$B$782,J$190)+'СЕТ СН'!$F$12</f>
        <v>125.28345521</v>
      </c>
      <c r="K205" s="36">
        <f>SUMIFS(СВЦЭМ!$F$39:$F$782,СВЦЭМ!$A$39:$A$782,$A205,СВЦЭМ!$B$39:$B$782,K$190)+'СЕТ СН'!$F$12</f>
        <v>124.16315058000001</v>
      </c>
      <c r="L205" s="36">
        <f>SUMIFS(СВЦЭМ!$F$39:$F$782,СВЦЭМ!$A$39:$A$782,$A205,СВЦЭМ!$B$39:$B$782,L$190)+'СЕТ СН'!$F$12</f>
        <v>124.72885410000001</v>
      </c>
      <c r="M205" s="36">
        <f>SUMIFS(СВЦЭМ!$F$39:$F$782,СВЦЭМ!$A$39:$A$782,$A205,СВЦЭМ!$B$39:$B$782,M$190)+'СЕТ СН'!$F$12</f>
        <v>128.50921281000001</v>
      </c>
      <c r="N205" s="36">
        <f>SUMIFS(СВЦЭМ!$F$39:$F$782,СВЦЭМ!$A$39:$A$782,$A205,СВЦЭМ!$B$39:$B$782,N$190)+'СЕТ СН'!$F$12</f>
        <v>133.47950312</v>
      </c>
      <c r="O205" s="36">
        <f>SUMIFS(СВЦЭМ!$F$39:$F$782,СВЦЭМ!$A$39:$A$782,$A205,СВЦЭМ!$B$39:$B$782,O$190)+'СЕТ СН'!$F$12</f>
        <v>138.87251721999999</v>
      </c>
      <c r="P205" s="36">
        <f>SUMIFS(СВЦЭМ!$F$39:$F$782,СВЦЭМ!$A$39:$A$782,$A205,СВЦЭМ!$B$39:$B$782,P$190)+'СЕТ СН'!$F$12</f>
        <v>140.65588043</v>
      </c>
      <c r="Q205" s="36">
        <f>SUMIFS(СВЦЭМ!$F$39:$F$782,СВЦЭМ!$A$39:$A$782,$A205,СВЦЭМ!$B$39:$B$782,Q$190)+'СЕТ СН'!$F$12</f>
        <v>138.94102975999999</v>
      </c>
      <c r="R205" s="36">
        <f>SUMIFS(СВЦЭМ!$F$39:$F$782,СВЦЭМ!$A$39:$A$782,$A205,СВЦЭМ!$B$39:$B$782,R$190)+'СЕТ СН'!$F$12</f>
        <v>133.49265396999999</v>
      </c>
      <c r="S205" s="36">
        <f>SUMIFS(СВЦЭМ!$F$39:$F$782,СВЦЭМ!$A$39:$A$782,$A205,СВЦЭМ!$B$39:$B$782,S$190)+'СЕТ СН'!$F$12</f>
        <v>128.94118621999999</v>
      </c>
      <c r="T205" s="36">
        <f>SUMIFS(СВЦЭМ!$F$39:$F$782,СВЦЭМ!$A$39:$A$782,$A205,СВЦЭМ!$B$39:$B$782,T$190)+'СЕТ СН'!$F$12</f>
        <v>124.44184236</v>
      </c>
      <c r="U205" s="36">
        <f>SUMIFS(СВЦЭМ!$F$39:$F$782,СВЦЭМ!$A$39:$A$782,$A205,СВЦЭМ!$B$39:$B$782,U$190)+'СЕТ СН'!$F$12</f>
        <v>122.76573362000001</v>
      </c>
      <c r="V205" s="36">
        <f>SUMIFS(СВЦЭМ!$F$39:$F$782,СВЦЭМ!$A$39:$A$782,$A205,СВЦЭМ!$B$39:$B$782,V$190)+'СЕТ СН'!$F$12</f>
        <v>124.72924213</v>
      </c>
      <c r="W205" s="36">
        <f>SUMIFS(СВЦЭМ!$F$39:$F$782,СВЦЭМ!$A$39:$A$782,$A205,СВЦЭМ!$B$39:$B$782,W$190)+'СЕТ СН'!$F$12</f>
        <v>126.92445402</v>
      </c>
      <c r="X205" s="36">
        <f>SUMIFS(СВЦЭМ!$F$39:$F$782,СВЦЭМ!$A$39:$A$782,$A205,СВЦЭМ!$B$39:$B$782,X$190)+'СЕТ СН'!$F$12</f>
        <v>129.98088526000001</v>
      </c>
      <c r="Y205" s="36">
        <f>SUMIFS(СВЦЭМ!$F$39:$F$782,СВЦЭМ!$A$39:$A$782,$A205,СВЦЭМ!$B$39:$B$782,Y$190)+'СЕТ СН'!$F$12</f>
        <v>133.35680970000001</v>
      </c>
    </row>
    <row r="206" spans="1:25" ht="15.75" x14ac:dyDescent="0.2">
      <c r="A206" s="35">
        <f t="shared" si="5"/>
        <v>44636</v>
      </c>
      <c r="B206" s="36">
        <f>SUMIFS(СВЦЭМ!$F$39:$F$782,СВЦЭМ!$A$39:$A$782,$A206,СВЦЭМ!$B$39:$B$782,B$190)+'СЕТ СН'!$F$12</f>
        <v>133.88835768999999</v>
      </c>
      <c r="C206" s="36">
        <f>SUMIFS(СВЦЭМ!$F$39:$F$782,СВЦЭМ!$A$39:$A$782,$A206,СВЦЭМ!$B$39:$B$782,C$190)+'СЕТ СН'!$F$12</f>
        <v>141.23186475</v>
      </c>
      <c r="D206" s="36">
        <f>SUMIFS(СВЦЭМ!$F$39:$F$782,СВЦЭМ!$A$39:$A$782,$A206,СВЦЭМ!$B$39:$B$782,D$190)+'СЕТ СН'!$F$12</f>
        <v>149.82889822000001</v>
      </c>
      <c r="E206" s="36">
        <f>SUMIFS(СВЦЭМ!$F$39:$F$782,СВЦЭМ!$A$39:$A$782,$A206,СВЦЭМ!$B$39:$B$782,E$190)+'СЕТ СН'!$F$12</f>
        <v>151.63065921</v>
      </c>
      <c r="F206" s="36">
        <f>SUMIFS(СВЦЭМ!$F$39:$F$782,СВЦЭМ!$A$39:$A$782,$A206,СВЦЭМ!$B$39:$B$782,F$190)+'СЕТ СН'!$F$12</f>
        <v>152.02160456999999</v>
      </c>
      <c r="G206" s="36">
        <f>SUMIFS(СВЦЭМ!$F$39:$F$782,СВЦЭМ!$A$39:$A$782,$A206,СВЦЭМ!$B$39:$B$782,G$190)+'СЕТ СН'!$F$12</f>
        <v>148.61393249</v>
      </c>
      <c r="H206" s="36">
        <f>SUMIFS(СВЦЭМ!$F$39:$F$782,СВЦЭМ!$A$39:$A$782,$A206,СВЦЭМ!$B$39:$B$782,H$190)+'СЕТ СН'!$F$12</f>
        <v>139.82549509</v>
      </c>
      <c r="I206" s="36">
        <f>SUMIFS(СВЦЭМ!$F$39:$F$782,СВЦЭМ!$A$39:$A$782,$A206,СВЦЭМ!$B$39:$B$782,I$190)+'СЕТ СН'!$F$12</f>
        <v>132.13373190999999</v>
      </c>
      <c r="J206" s="36">
        <f>SUMIFS(СВЦЭМ!$F$39:$F$782,СВЦЭМ!$A$39:$A$782,$A206,СВЦЭМ!$B$39:$B$782,J$190)+'СЕТ СН'!$F$12</f>
        <v>128.29251051</v>
      </c>
      <c r="K206" s="36">
        <f>SUMIFS(СВЦЭМ!$F$39:$F$782,СВЦЭМ!$A$39:$A$782,$A206,СВЦЭМ!$B$39:$B$782,K$190)+'СЕТ СН'!$F$12</f>
        <v>127.68102779</v>
      </c>
      <c r="L206" s="36">
        <f>SUMIFS(СВЦЭМ!$F$39:$F$782,СВЦЭМ!$A$39:$A$782,$A206,СВЦЭМ!$B$39:$B$782,L$190)+'СЕТ СН'!$F$12</f>
        <v>128.08812846000001</v>
      </c>
      <c r="M206" s="36">
        <f>SUMIFS(СВЦЭМ!$F$39:$F$782,СВЦЭМ!$A$39:$A$782,$A206,СВЦЭМ!$B$39:$B$782,M$190)+'СЕТ СН'!$F$12</f>
        <v>133.79338457</v>
      </c>
      <c r="N206" s="36">
        <f>SUMIFS(СВЦЭМ!$F$39:$F$782,СВЦЭМ!$A$39:$A$782,$A206,СВЦЭМ!$B$39:$B$782,N$190)+'СЕТ СН'!$F$12</f>
        <v>136.48669171</v>
      </c>
      <c r="O206" s="36">
        <f>SUMIFS(СВЦЭМ!$F$39:$F$782,СВЦЭМ!$A$39:$A$782,$A206,СВЦЭМ!$B$39:$B$782,O$190)+'СЕТ СН'!$F$12</f>
        <v>141.80093282000001</v>
      </c>
      <c r="P206" s="36">
        <f>SUMIFS(СВЦЭМ!$F$39:$F$782,СВЦЭМ!$A$39:$A$782,$A206,СВЦЭМ!$B$39:$B$782,P$190)+'СЕТ СН'!$F$12</f>
        <v>143.04622849</v>
      </c>
      <c r="Q206" s="36">
        <f>SUMIFS(СВЦЭМ!$F$39:$F$782,СВЦЭМ!$A$39:$A$782,$A206,СВЦЭМ!$B$39:$B$782,Q$190)+'СЕТ СН'!$F$12</f>
        <v>139.21607098000001</v>
      </c>
      <c r="R206" s="36">
        <f>SUMIFS(СВЦЭМ!$F$39:$F$782,СВЦЭМ!$A$39:$A$782,$A206,СВЦЭМ!$B$39:$B$782,R$190)+'СЕТ СН'!$F$12</f>
        <v>136.47848729</v>
      </c>
      <c r="S206" s="36">
        <f>SUMIFS(СВЦЭМ!$F$39:$F$782,СВЦЭМ!$A$39:$A$782,$A206,СВЦЭМ!$B$39:$B$782,S$190)+'СЕТ СН'!$F$12</f>
        <v>131.13201708</v>
      </c>
      <c r="T206" s="36">
        <f>SUMIFS(СВЦЭМ!$F$39:$F$782,СВЦЭМ!$A$39:$A$782,$A206,СВЦЭМ!$B$39:$B$782,T$190)+'СЕТ СН'!$F$12</f>
        <v>127.78043632000001</v>
      </c>
      <c r="U206" s="36">
        <f>SUMIFS(СВЦЭМ!$F$39:$F$782,СВЦЭМ!$A$39:$A$782,$A206,СВЦЭМ!$B$39:$B$782,U$190)+'СЕТ СН'!$F$12</f>
        <v>124.68800346</v>
      </c>
      <c r="V206" s="36">
        <f>SUMIFS(СВЦЭМ!$F$39:$F$782,СВЦЭМ!$A$39:$A$782,$A206,СВЦЭМ!$B$39:$B$782,V$190)+'СЕТ СН'!$F$12</f>
        <v>126.76894908</v>
      </c>
      <c r="W206" s="36">
        <f>SUMIFS(СВЦЭМ!$F$39:$F$782,СВЦЭМ!$A$39:$A$782,$A206,СВЦЭМ!$B$39:$B$782,W$190)+'СЕТ СН'!$F$12</f>
        <v>130.83365180999999</v>
      </c>
      <c r="X206" s="36">
        <f>SUMIFS(СВЦЭМ!$F$39:$F$782,СВЦЭМ!$A$39:$A$782,$A206,СВЦЭМ!$B$39:$B$782,X$190)+'СЕТ СН'!$F$12</f>
        <v>133.79067168</v>
      </c>
      <c r="Y206" s="36">
        <f>SUMIFS(СВЦЭМ!$F$39:$F$782,СВЦЭМ!$A$39:$A$782,$A206,СВЦЭМ!$B$39:$B$782,Y$190)+'СЕТ СН'!$F$12</f>
        <v>135.79006819</v>
      </c>
    </row>
    <row r="207" spans="1:25" ht="15.75" x14ac:dyDescent="0.2">
      <c r="A207" s="35">
        <f t="shared" si="5"/>
        <v>44637</v>
      </c>
      <c r="B207" s="36">
        <f>SUMIFS(СВЦЭМ!$F$39:$F$782,СВЦЭМ!$A$39:$A$782,$A207,СВЦЭМ!$B$39:$B$782,B$190)+'СЕТ СН'!$F$12</f>
        <v>138.10388874</v>
      </c>
      <c r="C207" s="36">
        <f>SUMIFS(СВЦЭМ!$F$39:$F$782,СВЦЭМ!$A$39:$A$782,$A207,СВЦЭМ!$B$39:$B$782,C$190)+'СЕТ СН'!$F$12</f>
        <v>145.5674267</v>
      </c>
      <c r="D207" s="36">
        <f>SUMIFS(СВЦЭМ!$F$39:$F$782,СВЦЭМ!$A$39:$A$782,$A207,СВЦЭМ!$B$39:$B$782,D$190)+'СЕТ СН'!$F$12</f>
        <v>153.10804526999999</v>
      </c>
      <c r="E207" s="36">
        <f>SUMIFS(СВЦЭМ!$F$39:$F$782,СВЦЭМ!$A$39:$A$782,$A207,СВЦЭМ!$B$39:$B$782,E$190)+'СЕТ СН'!$F$12</f>
        <v>155.88555113000001</v>
      </c>
      <c r="F207" s="36">
        <f>SUMIFS(СВЦЭМ!$F$39:$F$782,СВЦЭМ!$A$39:$A$782,$A207,СВЦЭМ!$B$39:$B$782,F$190)+'СЕТ СН'!$F$12</f>
        <v>155.36831803000001</v>
      </c>
      <c r="G207" s="36">
        <f>SUMIFS(СВЦЭМ!$F$39:$F$782,СВЦЭМ!$A$39:$A$782,$A207,СВЦЭМ!$B$39:$B$782,G$190)+'СЕТ СН'!$F$12</f>
        <v>153.00850101</v>
      </c>
      <c r="H207" s="36">
        <f>SUMIFS(СВЦЭМ!$F$39:$F$782,СВЦЭМ!$A$39:$A$782,$A207,СВЦЭМ!$B$39:$B$782,H$190)+'СЕТ СН'!$F$12</f>
        <v>143.57246047999999</v>
      </c>
      <c r="I207" s="36">
        <f>SUMIFS(СВЦЭМ!$F$39:$F$782,СВЦЭМ!$A$39:$A$782,$A207,СВЦЭМ!$B$39:$B$782,I$190)+'СЕТ СН'!$F$12</f>
        <v>132.27114774</v>
      </c>
      <c r="J207" s="36">
        <f>SUMIFS(СВЦЭМ!$F$39:$F$782,СВЦЭМ!$A$39:$A$782,$A207,СВЦЭМ!$B$39:$B$782,J$190)+'СЕТ СН'!$F$12</f>
        <v>126.93669512</v>
      </c>
      <c r="K207" s="36">
        <f>SUMIFS(СВЦЭМ!$F$39:$F$782,СВЦЭМ!$A$39:$A$782,$A207,СВЦЭМ!$B$39:$B$782,K$190)+'СЕТ СН'!$F$12</f>
        <v>126.8387049</v>
      </c>
      <c r="L207" s="36">
        <f>SUMIFS(СВЦЭМ!$F$39:$F$782,СВЦЭМ!$A$39:$A$782,$A207,СВЦЭМ!$B$39:$B$782,L$190)+'СЕТ СН'!$F$12</f>
        <v>127.09155074</v>
      </c>
      <c r="M207" s="36">
        <f>SUMIFS(СВЦЭМ!$F$39:$F$782,СВЦЭМ!$A$39:$A$782,$A207,СВЦЭМ!$B$39:$B$782,M$190)+'СЕТ СН'!$F$12</f>
        <v>133.63822335</v>
      </c>
      <c r="N207" s="36">
        <f>SUMIFS(СВЦЭМ!$F$39:$F$782,СВЦЭМ!$A$39:$A$782,$A207,СВЦЭМ!$B$39:$B$782,N$190)+'СЕТ СН'!$F$12</f>
        <v>138.07844397</v>
      </c>
      <c r="O207" s="36">
        <f>SUMIFS(СВЦЭМ!$F$39:$F$782,СВЦЭМ!$A$39:$A$782,$A207,СВЦЭМ!$B$39:$B$782,O$190)+'СЕТ СН'!$F$12</f>
        <v>141.68634008000001</v>
      </c>
      <c r="P207" s="36">
        <f>SUMIFS(СВЦЭМ!$F$39:$F$782,СВЦЭМ!$A$39:$A$782,$A207,СВЦЭМ!$B$39:$B$782,P$190)+'СЕТ СН'!$F$12</f>
        <v>144.51294464</v>
      </c>
      <c r="Q207" s="36">
        <f>SUMIFS(СВЦЭМ!$F$39:$F$782,СВЦЭМ!$A$39:$A$782,$A207,СВЦЭМ!$B$39:$B$782,Q$190)+'СЕТ СН'!$F$12</f>
        <v>142.30973589000001</v>
      </c>
      <c r="R207" s="36">
        <f>SUMIFS(СВЦЭМ!$F$39:$F$782,СВЦЭМ!$A$39:$A$782,$A207,СВЦЭМ!$B$39:$B$782,R$190)+'СЕТ СН'!$F$12</f>
        <v>138.04053967999999</v>
      </c>
      <c r="S207" s="36">
        <f>SUMIFS(СВЦЭМ!$F$39:$F$782,СВЦЭМ!$A$39:$A$782,$A207,СВЦЭМ!$B$39:$B$782,S$190)+'СЕТ СН'!$F$12</f>
        <v>132.26564146000001</v>
      </c>
      <c r="T207" s="36">
        <f>SUMIFS(СВЦЭМ!$F$39:$F$782,СВЦЭМ!$A$39:$A$782,$A207,СВЦЭМ!$B$39:$B$782,T$190)+'СЕТ СН'!$F$12</f>
        <v>128.16573531</v>
      </c>
      <c r="U207" s="36">
        <f>SUMIFS(СВЦЭМ!$F$39:$F$782,СВЦЭМ!$A$39:$A$782,$A207,СВЦЭМ!$B$39:$B$782,U$190)+'СЕТ СН'!$F$12</f>
        <v>124.92890493</v>
      </c>
      <c r="V207" s="36">
        <f>SUMIFS(СВЦЭМ!$F$39:$F$782,СВЦЭМ!$A$39:$A$782,$A207,СВЦЭМ!$B$39:$B$782,V$190)+'СЕТ СН'!$F$12</f>
        <v>129.13691419</v>
      </c>
      <c r="W207" s="36">
        <f>SUMIFS(СВЦЭМ!$F$39:$F$782,СВЦЭМ!$A$39:$A$782,$A207,СВЦЭМ!$B$39:$B$782,W$190)+'СЕТ СН'!$F$12</f>
        <v>128.11786294999999</v>
      </c>
      <c r="X207" s="36">
        <f>SUMIFS(СВЦЭМ!$F$39:$F$782,СВЦЭМ!$A$39:$A$782,$A207,СВЦЭМ!$B$39:$B$782,X$190)+'СЕТ СН'!$F$12</f>
        <v>127.96209483</v>
      </c>
      <c r="Y207" s="36">
        <f>SUMIFS(СВЦЭМ!$F$39:$F$782,СВЦЭМ!$A$39:$A$782,$A207,СВЦЭМ!$B$39:$B$782,Y$190)+'СЕТ СН'!$F$12</f>
        <v>130.79097465999999</v>
      </c>
    </row>
    <row r="208" spans="1:25" ht="15.75" x14ac:dyDescent="0.2">
      <c r="A208" s="35">
        <f t="shared" si="5"/>
        <v>44638</v>
      </c>
      <c r="B208" s="36">
        <f>SUMIFS(СВЦЭМ!$F$39:$F$782,СВЦЭМ!$A$39:$A$782,$A208,СВЦЭМ!$B$39:$B$782,B$190)+'СЕТ СН'!$F$12</f>
        <v>126.42237496</v>
      </c>
      <c r="C208" s="36">
        <f>SUMIFS(СВЦЭМ!$F$39:$F$782,СВЦЭМ!$A$39:$A$782,$A208,СВЦЭМ!$B$39:$B$782,C$190)+'СЕТ СН'!$F$12</f>
        <v>128.79302953000001</v>
      </c>
      <c r="D208" s="36">
        <f>SUMIFS(СВЦЭМ!$F$39:$F$782,СВЦЭМ!$A$39:$A$782,$A208,СВЦЭМ!$B$39:$B$782,D$190)+'СЕТ СН'!$F$12</f>
        <v>140.22849073</v>
      </c>
      <c r="E208" s="36">
        <f>SUMIFS(СВЦЭМ!$F$39:$F$782,СВЦЭМ!$A$39:$A$782,$A208,СВЦЭМ!$B$39:$B$782,E$190)+'СЕТ СН'!$F$12</f>
        <v>143.58429999000001</v>
      </c>
      <c r="F208" s="36">
        <f>SUMIFS(СВЦЭМ!$F$39:$F$782,СВЦЭМ!$A$39:$A$782,$A208,СВЦЭМ!$B$39:$B$782,F$190)+'СЕТ СН'!$F$12</f>
        <v>146.46304083999999</v>
      </c>
      <c r="G208" s="36">
        <f>SUMIFS(СВЦЭМ!$F$39:$F$782,СВЦЭМ!$A$39:$A$782,$A208,СВЦЭМ!$B$39:$B$782,G$190)+'СЕТ СН'!$F$12</f>
        <v>143.82148559999999</v>
      </c>
      <c r="H208" s="36">
        <f>SUMIFS(СВЦЭМ!$F$39:$F$782,СВЦЭМ!$A$39:$A$782,$A208,СВЦЭМ!$B$39:$B$782,H$190)+'СЕТ СН'!$F$12</f>
        <v>136.84518543999999</v>
      </c>
      <c r="I208" s="36">
        <f>SUMIFS(СВЦЭМ!$F$39:$F$782,СВЦЭМ!$A$39:$A$782,$A208,СВЦЭМ!$B$39:$B$782,I$190)+'СЕТ СН'!$F$12</f>
        <v>128.72344009</v>
      </c>
      <c r="J208" s="36">
        <f>SUMIFS(СВЦЭМ!$F$39:$F$782,СВЦЭМ!$A$39:$A$782,$A208,СВЦЭМ!$B$39:$B$782,J$190)+'СЕТ СН'!$F$12</f>
        <v>125.15241754</v>
      </c>
      <c r="K208" s="36">
        <f>SUMIFS(СВЦЭМ!$F$39:$F$782,СВЦЭМ!$A$39:$A$782,$A208,СВЦЭМ!$B$39:$B$782,K$190)+'СЕТ СН'!$F$12</f>
        <v>125.19048934</v>
      </c>
      <c r="L208" s="36">
        <f>SUMIFS(СВЦЭМ!$F$39:$F$782,СВЦЭМ!$A$39:$A$782,$A208,СВЦЭМ!$B$39:$B$782,L$190)+'СЕТ СН'!$F$12</f>
        <v>125.79222976</v>
      </c>
      <c r="M208" s="36">
        <f>SUMIFS(СВЦЭМ!$F$39:$F$782,СВЦЭМ!$A$39:$A$782,$A208,СВЦЭМ!$B$39:$B$782,M$190)+'СЕТ СН'!$F$12</f>
        <v>129.17270574</v>
      </c>
      <c r="N208" s="36">
        <f>SUMIFS(СВЦЭМ!$F$39:$F$782,СВЦЭМ!$A$39:$A$782,$A208,СВЦЭМ!$B$39:$B$782,N$190)+'СЕТ СН'!$F$12</f>
        <v>135.4602979</v>
      </c>
      <c r="O208" s="36">
        <f>SUMIFS(СВЦЭМ!$F$39:$F$782,СВЦЭМ!$A$39:$A$782,$A208,СВЦЭМ!$B$39:$B$782,O$190)+'СЕТ СН'!$F$12</f>
        <v>138.852957</v>
      </c>
      <c r="P208" s="36">
        <f>SUMIFS(СВЦЭМ!$F$39:$F$782,СВЦЭМ!$A$39:$A$782,$A208,СВЦЭМ!$B$39:$B$782,P$190)+'СЕТ СН'!$F$12</f>
        <v>142.86637214999999</v>
      </c>
      <c r="Q208" s="36">
        <f>SUMIFS(СВЦЭМ!$F$39:$F$782,СВЦЭМ!$A$39:$A$782,$A208,СВЦЭМ!$B$39:$B$782,Q$190)+'СЕТ СН'!$F$12</f>
        <v>140.75257540999999</v>
      </c>
      <c r="R208" s="36">
        <f>SUMIFS(СВЦЭМ!$F$39:$F$782,СВЦЭМ!$A$39:$A$782,$A208,СВЦЭМ!$B$39:$B$782,R$190)+'СЕТ СН'!$F$12</f>
        <v>135.24905820999999</v>
      </c>
      <c r="S208" s="36">
        <f>SUMIFS(СВЦЭМ!$F$39:$F$782,СВЦЭМ!$A$39:$A$782,$A208,СВЦЭМ!$B$39:$B$782,S$190)+'СЕТ СН'!$F$12</f>
        <v>130.82644991999999</v>
      </c>
      <c r="T208" s="36">
        <f>SUMIFS(СВЦЭМ!$F$39:$F$782,СВЦЭМ!$A$39:$A$782,$A208,СВЦЭМ!$B$39:$B$782,T$190)+'СЕТ СН'!$F$12</f>
        <v>125.74306636999999</v>
      </c>
      <c r="U208" s="36">
        <f>SUMIFS(СВЦЭМ!$F$39:$F$782,СВЦЭМ!$A$39:$A$782,$A208,СВЦЭМ!$B$39:$B$782,U$190)+'СЕТ СН'!$F$12</f>
        <v>122.44965324</v>
      </c>
      <c r="V208" s="36">
        <f>SUMIFS(СВЦЭМ!$F$39:$F$782,СВЦЭМ!$A$39:$A$782,$A208,СВЦЭМ!$B$39:$B$782,V$190)+'СЕТ СН'!$F$12</f>
        <v>125.28330233</v>
      </c>
      <c r="W208" s="36">
        <f>SUMIFS(СВЦЭМ!$F$39:$F$782,СВЦЭМ!$A$39:$A$782,$A208,СВЦЭМ!$B$39:$B$782,W$190)+'СЕТ СН'!$F$12</f>
        <v>127.55815025</v>
      </c>
      <c r="X208" s="36">
        <f>SUMIFS(СВЦЭМ!$F$39:$F$782,СВЦЭМ!$A$39:$A$782,$A208,СВЦЭМ!$B$39:$B$782,X$190)+'СЕТ СН'!$F$12</f>
        <v>129.86697993000001</v>
      </c>
      <c r="Y208" s="36">
        <f>SUMIFS(СВЦЭМ!$F$39:$F$782,СВЦЭМ!$A$39:$A$782,$A208,СВЦЭМ!$B$39:$B$782,Y$190)+'СЕТ СН'!$F$12</f>
        <v>131.43594611</v>
      </c>
    </row>
    <row r="209" spans="1:25" ht="15.75" x14ac:dyDescent="0.2">
      <c r="A209" s="35">
        <f t="shared" si="5"/>
        <v>44639</v>
      </c>
      <c r="B209" s="36">
        <f>SUMIFS(СВЦЭМ!$F$39:$F$782,СВЦЭМ!$A$39:$A$782,$A209,СВЦЭМ!$B$39:$B$782,B$190)+'СЕТ СН'!$F$12</f>
        <v>132.40854709000001</v>
      </c>
      <c r="C209" s="36">
        <f>SUMIFS(СВЦЭМ!$F$39:$F$782,СВЦЭМ!$A$39:$A$782,$A209,СВЦЭМ!$B$39:$B$782,C$190)+'СЕТ СН'!$F$12</f>
        <v>129.71750132</v>
      </c>
      <c r="D209" s="36">
        <f>SUMIFS(СВЦЭМ!$F$39:$F$782,СВЦЭМ!$A$39:$A$782,$A209,СВЦЭМ!$B$39:$B$782,D$190)+'СЕТ СН'!$F$12</f>
        <v>141.93653903000001</v>
      </c>
      <c r="E209" s="36">
        <f>SUMIFS(СВЦЭМ!$F$39:$F$782,СВЦЭМ!$A$39:$A$782,$A209,СВЦЭМ!$B$39:$B$782,E$190)+'СЕТ СН'!$F$12</f>
        <v>144.10036600000001</v>
      </c>
      <c r="F209" s="36">
        <f>SUMIFS(СВЦЭМ!$F$39:$F$782,СВЦЭМ!$A$39:$A$782,$A209,СВЦЭМ!$B$39:$B$782,F$190)+'СЕТ СН'!$F$12</f>
        <v>143.33984136999999</v>
      </c>
      <c r="G209" s="36">
        <f>SUMIFS(СВЦЭМ!$F$39:$F$782,СВЦЭМ!$A$39:$A$782,$A209,СВЦЭМ!$B$39:$B$782,G$190)+'СЕТ СН'!$F$12</f>
        <v>137.83506170999999</v>
      </c>
      <c r="H209" s="36">
        <f>SUMIFS(СВЦЭМ!$F$39:$F$782,СВЦЭМ!$A$39:$A$782,$A209,СВЦЭМ!$B$39:$B$782,H$190)+'СЕТ СН'!$F$12</f>
        <v>131.97717990999999</v>
      </c>
      <c r="I209" s="36">
        <f>SUMIFS(СВЦЭМ!$F$39:$F$782,СВЦЭМ!$A$39:$A$782,$A209,СВЦЭМ!$B$39:$B$782,I$190)+'СЕТ СН'!$F$12</f>
        <v>122.89685987999999</v>
      </c>
      <c r="J209" s="36">
        <f>SUMIFS(СВЦЭМ!$F$39:$F$782,СВЦЭМ!$A$39:$A$782,$A209,СВЦЭМ!$B$39:$B$782,J$190)+'СЕТ СН'!$F$12</f>
        <v>114.93796732</v>
      </c>
      <c r="K209" s="36">
        <f>SUMIFS(СВЦЭМ!$F$39:$F$782,СВЦЭМ!$A$39:$A$782,$A209,СВЦЭМ!$B$39:$B$782,K$190)+'СЕТ СН'!$F$12</f>
        <v>116.73483191</v>
      </c>
      <c r="L209" s="36">
        <f>SUMIFS(СВЦЭМ!$F$39:$F$782,СВЦЭМ!$A$39:$A$782,$A209,СВЦЭМ!$B$39:$B$782,L$190)+'СЕТ СН'!$F$12</f>
        <v>117.39603275</v>
      </c>
      <c r="M209" s="36">
        <f>SUMIFS(СВЦЭМ!$F$39:$F$782,СВЦЭМ!$A$39:$A$782,$A209,СВЦЭМ!$B$39:$B$782,M$190)+'СЕТ СН'!$F$12</f>
        <v>123.09959481</v>
      </c>
      <c r="N209" s="36">
        <f>SUMIFS(СВЦЭМ!$F$39:$F$782,СВЦЭМ!$A$39:$A$782,$A209,СВЦЭМ!$B$39:$B$782,N$190)+'СЕТ СН'!$F$12</f>
        <v>130.12376585999999</v>
      </c>
      <c r="O209" s="36">
        <f>SUMIFS(СВЦЭМ!$F$39:$F$782,СВЦЭМ!$A$39:$A$782,$A209,СВЦЭМ!$B$39:$B$782,O$190)+'СЕТ СН'!$F$12</f>
        <v>137.48417967</v>
      </c>
      <c r="P209" s="36">
        <f>SUMIFS(СВЦЭМ!$F$39:$F$782,СВЦЭМ!$A$39:$A$782,$A209,СВЦЭМ!$B$39:$B$782,P$190)+'СЕТ СН'!$F$12</f>
        <v>140.36689609000001</v>
      </c>
      <c r="Q209" s="36">
        <f>SUMIFS(СВЦЭМ!$F$39:$F$782,СВЦЭМ!$A$39:$A$782,$A209,СВЦЭМ!$B$39:$B$782,Q$190)+'СЕТ СН'!$F$12</f>
        <v>137.32727216000001</v>
      </c>
      <c r="R209" s="36">
        <f>SUMIFS(СВЦЭМ!$F$39:$F$782,СВЦЭМ!$A$39:$A$782,$A209,СВЦЭМ!$B$39:$B$782,R$190)+'СЕТ СН'!$F$12</f>
        <v>129.71765389000001</v>
      </c>
      <c r="S209" s="36">
        <f>SUMIFS(СВЦЭМ!$F$39:$F$782,СВЦЭМ!$A$39:$A$782,$A209,СВЦЭМ!$B$39:$B$782,S$190)+'СЕТ СН'!$F$12</f>
        <v>124.01248305</v>
      </c>
      <c r="T209" s="36">
        <f>SUMIFS(СВЦЭМ!$F$39:$F$782,СВЦЭМ!$A$39:$A$782,$A209,СВЦЭМ!$B$39:$B$782,T$190)+'СЕТ СН'!$F$12</f>
        <v>118.75102816</v>
      </c>
      <c r="U209" s="36">
        <f>SUMIFS(СВЦЭМ!$F$39:$F$782,СВЦЭМ!$A$39:$A$782,$A209,СВЦЭМ!$B$39:$B$782,U$190)+'СЕТ СН'!$F$12</f>
        <v>115.51799569000001</v>
      </c>
      <c r="V209" s="36">
        <f>SUMIFS(СВЦЭМ!$F$39:$F$782,СВЦЭМ!$A$39:$A$782,$A209,СВЦЭМ!$B$39:$B$782,V$190)+'СЕТ СН'!$F$12</f>
        <v>117.45173468999999</v>
      </c>
      <c r="W209" s="36">
        <f>SUMIFS(СВЦЭМ!$F$39:$F$782,СВЦЭМ!$A$39:$A$782,$A209,СВЦЭМ!$B$39:$B$782,W$190)+'СЕТ СН'!$F$12</f>
        <v>120.15964749</v>
      </c>
      <c r="X209" s="36">
        <f>SUMIFS(СВЦЭМ!$F$39:$F$782,СВЦЭМ!$A$39:$A$782,$A209,СВЦЭМ!$B$39:$B$782,X$190)+'СЕТ СН'!$F$12</f>
        <v>121.95340890999999</v>
      </c>
      <c r="Y209" s="36">
        <f>SUMIFS(СВЦЭМ!$F$39:$F$782,СВЦЭМ!$A$39:$A$782,$A209,СВЦЭМ!$B$39:$B$782,Y$190)+'СЕТ СН'!$F$12</f>
        <v>126.37452906999999</v>
      </c>
    </row>
    <row r="210" spans="1:25" ht="15.75" x14ac:dyDescent="0.2">
      <c r="A210" s="35">
        <f t="shared" si="5"/>
        <v>44640</v>
      </c>
      <c r="B210" s="36">
        <f>SUMIFS(СВЦЭМ!$F$39:$F$782,СВЦЭМ!$A$39:$A$782,$A210,СВЦЭМ!$B$39:$B$782,B$190)+'СЕТ СН'!$F$12</f>
        <v>128.15803661999999</v>
      </c>
      <c r="C210" s="36">
        <f>SUMIFS(СВЦЭМ!$F$39:$F$782,СВЦЭМ!$A$39:$A$782,$A210,СВЦЭМ!$B$39:$B$782,C$190)+'СЕТ СН'!$F$12</f>
        <v>132.63042822</v>
      </c>
      <c r="D210" s="36">
        <f>SUMIFS(СВЦЭМ!$F$39:$F$782,СВЦЭМ!$A$39:$A$782,$A210,СВЦЭМ!$B$39:$B$782,D$190)+'СЕТ СН'!$F$12</f>
        <v>142.40976014</v>
      </c>
      <c r="E210" s="36">
        <f>SUMIFS(СВЦЭМ!$F$39:$F$782,СВЦЭМ!$A$39:$A$782,$A210,СВЦЭМ!$B$39:$B$782,E$190)+'СЕТ СН'!$F$12</f>
        <v>148.45223383999999</v>
      </c>
      <c r="F210" s="36">
        <f>SUMIFS(СВЦЭМ!$F$39:$F$782,СВЦЭМ!$A$39:$A$782,$A210,СВЦЭМ!$B$39:$B$782,F$190)+'СЕТ СН'!$F$12</f>
        <v>148.23482927000001</v>
      </c>
      <c r="G210" s="36">
        <f>SUMIFS(СВЦЭМ!$F$39:$F$782,СВЦЭМ!$A$39:$A$782,$A210,СВЦЭМ!$B$39:$B$782,G$190)+'СЕТ СН'!$F$12</f>
        <v>144.19006461999999</v>
      </c>
      <c r="H210" s="36">
        <f>SUMIFS(СВЦЭМ!$F$39:$F$782,СВЦЭМ!$A$39:$A$782,$A210,СВЦЭМ!$B$39:$B$782,H$190)+'СЕТ СН'!$F$12</f>
        <v>137.32459539000001</v>
      </c>
      <c r="I210" s="36">
        <f>SUMIFS(СВЦЭМ!$F$39:$F$782,СВЦЭМ!$A$39:$A$782,$A210,СВЦЭМ!$B$39:$B$782,I$190)+'СЕТ СН'!$F$12</f>
        <v>126.0084805</v>
      </c>
      <c r="J210" s="36">
        <f>SUMIFS(СВЦЭМ!$F$39:$F$782,СВЦЭМ!$A$39:$A$782,$A210,СВЦЭМ!$B$39:$B$782,J$190)+'СЕТ СН'!$F$12</f>
        <v>120.19178737999999</v>
      </c>
      <c r="K210" s="36">
        <f>SUMIFS(СВЦЭМ!$F$39:$F$782,СВЦЭМ!$A$39:$A$782,$A210,СВЦЭМ!$B$39:$B$782,K$190)+'СЕТ СН'!$F$12</f>
        <v>118.26278915</v>
      </c>
      <c r="L210" s="36">
        <f>SUMIFS(СВЦЭМ!$F$39:$F$782,СВЦЭМ!$A$39:$A$782,$A210,СВЦЭМ!$B$39:$B$782,L$190)+'СЕТ СН'!$F$12</f>
        <v>117.30341978</v>
      </c>
      <c r="M210" s="36">
        <f>SUMIFS(СВЦЭМ!$F$39:$F$782,СВЦЭМ!$A$39:$A$782,$A210,СВЦЭМ!$B$39:$B$782,M$190)+'СЕТ СН'!$F$12</f>
        <v>123.1735741</v>
      </c>
      <c r="N210" s="36">
        <f>SUMIFS(СВЦЭМ!$F$39:$F$782,СВЦЭМ!$A$39:$A$782,$A210,СВЦЭМ!$B$39:$B$782,N$190)+'СЕТ СН'!$F$12</f>
        <v>131.89441414000001</v>
      </c>
      <c r="O210" s="36">
        <f>SUMIFS(СВЦЭМ!$F$39:$F$782,СВЦЭМ!$A$39:$A$782,$A210,СВЦЭМ!$B$39:$B$782,O$190)+'СЕТ СН'!$F$12</f>
        <v>139.87875836000001</v>
      </c>
      <c r="P210" s="36">
        <f>SUMIFS(СВЦЭМ!$F$39:$F$782,СВЦЭМ!$A$39:$A$782,$A210,СВЦЭМ!$B$39:$B$782,P$190)+'СЕТ СН'!$F$12</f>
        <v>141.82852872000001</v>
      </c>
      <c r="Q210" s="36">
        <f>SUMIFS(СВЦЭМ!$F$39:$F$782,СВЦЭМ!$A$39:$A$782,$A210,СВЦЭМ!$B$39:$B$782,Q$190)+'СЕТ СН'!$F$12</f>
        <v>139.35939006999999</v>
      </c>
      <c r="R210" s="36">
        <f>SUMIFS(СВЦЭМ!$F$39:$F$782,СВЦЭМ!$A$39:$A$782,$A210,СВЦЭМ!$B$39:$B$782,R$190)+'СЕТ СН'!$F$12</f>
        <v>130.66837015999999</v>
      </c>
      <c r="S210" s="36">
        <f>SUMIFS(СВЦЭМ!$F$39:$F$782,СВЦЭМ!$A$39:$A$782,$A210,СВЦЭМ!$B$39:$B$782,S$190)+'СЕТ СН'!$F$12</f>
        <v>122.63689195000001</v>
      </c>
      <c r="T210" s="36">
        <f>SUMIFS(СВЦЭМ!$F$39:$F$782,СВЦЭМ!$A$39:$A$782,$A210,СВЦЭМ!$B$39:$B$782,T$190)+'СЕТ СН'!$F$12</f>
        <v>116.89138675</v>
      </c>
      <c r="U210" s="36">
        <f>SUMIFS(СВЦЭМ!$F$39:$F$782,СВЦЭМ!$A$39:$A$782,$A210,СВЦЭМ!$B$39:$B$782,U$190)+'СЕТ СН'!$F$12</f>
        <v>112.67388799</v>
      </c>
      <c r="V210" s="36">
        <f>SUMIFS(СВЦЭМ!$F$39:$F$782,СВЦЭМ!$A$39:$A$782,$A210,СВЦЭМ!$B$39:$B$782,V$190)+'СЕТ СН'!$F$12</f>
        <v>114.22250734000001</v>
      </c>
      <c r="W210" s="36">
        <f>SUMIFS(СВЦЭМ!$F$39:$F$782,СВЦЭМ!$A$39:$A$782,$A210,СВЦЭМ!$B$39:$B$782,W$190)+'СЕТ СН'!$F$12</f>
        <v>117.02992623</v>
      </c>
      <c r="X210" s="36">
        <f>SUMIFS(СВЦЭМ!$F$39:$F$782,СВЦЭМ!$A$39:$A$782,$A210,СВЦЭМ!$B$39:$B$782,X$190)+'СЕТ СН'!$F$12</f>
        <v>120.0014899</v>
      </c>
      <c r="Y210" s="36">
        <f>SUMIFS(СВЦЭМ!$F$39:$F$782,СВЦЭМ!$A$39:$A$782,$A210,СВЦЭМ!$B$39:$B$782,Y$190)+'СЕТ СН'!$F$12</f>
        <v>125.77226812000001</v>
      </c>
    </row>
    <row r="211" spans="1:25" ht="15.75" x14ac:dyDescent="0.2">
      <c r="A211" s="35">
        <f t="shared" si="5"/>
        <v>44641</v>
      </c>
      <c r="B211" s="36">
        <f>SUMIFS(СВЦЭМ!$F$39:$F$782,СВЦЭМ!$A$39:$A$782,$A211,СВЦЭМ!$B$39:$B$782,B$190)+'СЕТ СН'!$F$12</f>
        <v>125.97898523000001</v>
      </c>
      <c r="C211" s="36">
        <f>SUMIFS(СВЦЭМ!$F$39:$F$782,СВЦЭМ!$A$39:$A$782,$A211,СВЦЭМ!$B$39:$B$782,C$190)+'СЕТ СН'!$F$12</f>
        <v>132.40487644000001</v>
      </c>
      <c r="D211" s="36">
        <f>SUMIFS(СВЦЭМ!$F$39:$F$782,СВЦЭМ!$A$39:$A$782,$A211,СВЦЭМ!$B$39:$B$782,D$190)+'СЕТ СН'!$F$12</f>
        <v>143.45254281000001</v>
      </c>
      <c r="E211" s="36">
        <f>SUMIFS(СВЦЭМ!$F$39:$F$782,СВЦЭМ!$A$39:$A$782,$A211,СВЦЭМ!$B$39:$B$782,E$190)+'СЕТ СН'!$F$12</f>
        <v>148.85468662</v>
      </c>
      <c r="F211" s="36">
        <f>SUMIFS(СВЦЭМ!$F$39:$F$782,СВЦЭМ!$A$39:$A$782,$A211,СВЦЭМ!$B$39:$B$782,F$190)+'СЕТ СН'!$F$12</f>
        <v>148.21904409000001</v>
      </c>
      <c r="G211" s="36">
        <f>SUMIFS(СВЦЭМ!$F$39:$F$782,СВЦЭМ!$A$39:$A$782,$A211,СВЦЭМ!$B$39:$B$782,G$190)+'СЕТ СН'!$F$12</f>
        <v>146.58377838000001</v>
      </c>
      <c r="H211" s="36">
        <f>SUMIFS(СВЦЭМ!$F$39:$F$782,СВЦЭМ!$A$39:$A$782,$A211,СВЦЭМ!$B$39:$B$782,H$190)+'СЕТ СН'!$F$12</f>
        <v>141.32674294</v>
      </c>
      <c r="I211" s="36">
        <f>SUMIFS(СВЦЭМ!$F$39:$F$782,СВЦЭМ!$A$39:$A$782,$A211,СВЦЭМ!$B$39:$B$782,I$190)+'СЕТ СН'!$F$12</f>
        <v>130.34179681000001</v>
      </c>
      <c r="J211" s="36">
        <f>SUMIFS(СВЦЭМ!$F$39:$F$782,СВЦЭМ!$A$39:$A$782,$A211,СВЦЭМ!$B$39:$B$782,J$190)+'СЕТ СН'!$F$12</f>
        <v>128.50843232</v>
      </c>
      <c r="K211" s="36">
        <f>SUMIFS(СВЦЭМ!$F$39:$F$782,СВЦЭМ!$A$39:$A$782,$A211,СВЦЭМ!$B$39:$B$782,K$190)+'СЕТ СН'!$F$12</f>
        <v>128.05355956</v>
      </c>
      <c r="L211" s="36">
        <f>SUMIFS(СВЦЭМ!$F$39:$F$782,СВЦЭМ!$A$39:$A$782,$A211,СВЦЭМ!$B$39:$B$782,L$190)+'СЕТ СН'!$F$12</f>
        <v>129.96581157</v>
      </c>
      <c r="M211" s="36">
        <f>SUMIFS(СВЦЭМ!$F$39:$F$782,СВЦЭМ!$A$39:$A$782,$A211,СВЦЭМ!$B$39:$B$782,M$190)+'СЕТ СН'!$F$12</f>
        <v>133.39361045999999</v>
      </c>
      <c r="N211" s="36">
        <f>SUMIFS(СВЦЭМ!$F$39:$F$782,СВЦЭМ!$A$39:$A$782,$A211,СВЦЭМ!$B$39:$B$782,N$190)+'СЕТ СН'!$F$12</f>
        <v>141.54889313000001</v>
      </c>
      <c r="O211" s="36">
        <f>SUMIFS(СВЦЭМ!$F$39:$F$782,СВЦЭМ!$A$39:$A$782,$A211,СВЦЭМ!$B$39:$B$782,O$190)+'СЕТ СН'!$F$12</f>
        <v>147.44621559000001</v>
      </c>
      <c r="P211" s="36">
        <f>SUMIFS(СВЦЭМ!$F$39:$F$782,СВЦЭМ!$A$39:$A$782,$A211,СВЦЭМ!$B$39:$B$782,P$190)+'СЕТ СН'!$F$12</f>
        <v>148.73816600000001</v>
      </c>
      <c r="Q211" s="36">
        <f>SUMIFS(СВЦЭМ!$F$39:$F$782,СВЦЭМ!$A$39:$A$782,$A211,СВЦЭМ!$B$39:$B$782,Q$190)+'СЕТ СН'!$F$12</f>
        <v>142.66876442</v>
      </c>
      <c r="R211" s="36">
        <f>SUMIFS(СВЦЭМ!$F$39:$F$782,СВЦЭМ!$A$39:$A$782,$A211,СВЦЭМ!$B$39:$B$782,R$190)+'СЕТ СН'!$F$12</f>
        <v>129.58495493000001</v>
      </c>
      <c r="S211" s="36">
        <f>SUMIFS(СВЦЭМ!$F$39:$F$782,СВЦЭМ!$A$39:$A$782,$A211,СВЦЭМ!$B$39:$B$782,S$190)+'СЕТ СН'!$F$12</f>
        <v>120.08668397</v>
      </c>
      <c r="T211" s="36">
        <f>SUMIFS(СВЦЭМ!$F$39:$F$782,СВЦЭМ!$A$39:$A$782,$A211,СВЦЭМ!$B$39:$B$782,T$190)+'СЕТ СН'!$F$12</f>
        <v>113.05694825</v>
      </c>
      <c r="U211" s="36">
        <f>SUMIFS(СВЦЭМ!$F$39:$F$782,СВЦЭМ!$A$39:$A$782,$A211,СВЦЭМ!$B$39:$B$782,U$190)+'СЕТ СН'!$F$12</f>
        <v>116.92864971</v>
      </c>
      <c r="V211" s="36">
        <f>SUMIFS(СВЦЭМ!$F$39:$F$782,СВЦЭМ!$A$39:$A$782,$A211,СВЦЭМ!$B$39:$B$782,V$190)+'СЕТ СН'!$F$12</f>
        <v>129.01502987999999</v>
      </c>
      <c r="W211" s="36">
        <f>SUMIFS(СВЦЭМ!$F$39:$F$782,СВЦЭМ!$A$39:$A$782,$A211,СВЦЭМ!$B$39:$B$782,W$190)+'СЕТ СН'!$F$12</f>
        <v>131.6006965</v>
      </c>
      <c r="X211" s="36">
        <f>SUMIFS(СВЦЭМ!$F$39:$F$782,СВЦЭМ!$A$39:$A$782,$A211,СВЦЭМ!$B$39:$B$782,X$190)+'СЕТ СН'!$F$12</f>
        <v>133.87746225000001</v>
      </c>
      <c r="Y211" s="36">
        <f>SUMIFS(СВЦЭМ!$F$39:$F$782,СВЦЭМ!$A$39:$A$782,$A211,СВЦЭМ!$B$39:$B$782,Y$190)+'СЕТ СН'!$F$12</f>
        <v>136.28765358000001</v>
      </c>
    </row>
    <row r="212" spans="1:25" ht="15.75" x14ac:dyDescent="0.2">
      <c r="A212" s="35">
        <f t="shared" si="5"/>
        <v>44642</v>
      </c>
      <c r="B212" s="36">
        <f>SUMIFS(СВЦЭМ!$F$39:$F$782,СВЦЭМ!$A$39:$A$782,$A212,СВЦЭМ!$B$39:$B$782,B$190)+'СЕТ СН'!$F$12</f>
        <v>140.69111003</v>
      </c>
      <c r="C212" s="36">
        <f>SUMIFS(СВЦЭМ!$F$39:$F$782,СВЦЭМ!$A$39:$A$782,$A212,СВЦЭМ!$B$39:$B$782,C$190)+'СЕТ СН'!$F$12</f>
        <v>144.53338765999999</v>
      </c>
      <c r="D212" s="36">
        <f>SUMIFS(СВЦЭМ!$F$39:$F$782,СВЦЭМ!$A$39:$A$782,$A212,СВЦЭМ!$B$39:$B$782,D$190)+'СЕТ СН'!$F$12</f>
        <v>152.09240994999999</v>
      </c>
      <c r="E212" s="36">
        <f>SUMIFS(СВЦЭМ!$F$39:$F$782,СВЦЭМ!$A$39:$A$782,$A212,СВЦЭМ!$B$39:$B$782,E$190)+'СЕТ СН'!$F$12</f>
        <v>156.76132625</v>
      </c>
      <c r="F212" s="36">
        <f>SUMIFS(СВЦЭМ!$F$39:$F$782,СВЦЭМ!$A$39:$A$782,$A212,СВЦЭМ!$B$39:$B$782,F$190)+'СЕТ СН'!$F$12</f>
        <v>154.76831573000001</v>
      </c>
      <c r="G212" s="36">
        <f>SUMIFS(СВЦЭМ!$F$39:$F$782,СВЦЭМ!$A$39:$A$782,$A212,СВЦЭМ!$B$39:$B$782,G$190)+'СЕТ СН'!$F$12</f>
        <v>152.98135619999999</v>
      </c>
      <c r="H212" s="36">
        <f>SUMIFS(СВЦЭМ!$F$39:$F$782,СВЦЭМ!$A$39:$A$782,$A212,СВЦЭМ!$B$39:$B$782,H$190)+'СЕТ СН'!$F$12</f>
        <v>145.08938903999999</v>
      </c>
      <c r="I212" s="36">
        <f>SUMIFS(СВЦЭМ!$F$39:$F$782,СВЦЭМ!$A$39:$A$782,$A212,СВЦЭМ!$B$39:$B$782,I$190)+'СЕТ СН'!$F$12</f>
        <v>134.35883949000001</v>
      </c>
      <c r="J212" s="36">
        <f>SUMIFS(СВЦЭМ!$F$39:$F$782,СВЦЭМ!$A$39:$A$782,$A212,СВЦЭМ!$B$39:$B$782,J$190)+'СЕТ СН'!$F$12</f>
        <v>130.5780704</v>
      </c>
      <c r="K212" s="36">
        <f>SUMIFS(СВЦЭМ!$F$39:$F$782,СВЦЭМ!$A$39:$A$782,$A212,СВЦЭМ!$B$39:$B$782,K$190)+'СЕТ СН'!$F$12</f>
        <v>131.82334112999999</v>
      </c>
      <c r="L212" s="36">
        <f>SUMIFS(СВЦЭМ!$F$39:$F$782,СВЦЭМ!$A$39:$A$782,$A212,СВЦЭМ!$B$39:$B$782,L$190)+'СЕТ СН'!$F$12</f>
        <v>131.67873069000001</v>
      </c>
      <c r="M212" s="36">
        <f>SUMIFS(СВЦЭМ!$F$39:$F$782,СВЦЭМ!$A$39:$A$782,$A212,СВЦЭМ!$B$39:$B$782,M$190)+'СЕТ СН'!$F$12</f>
        <v>139.89054528</v>
      </c>
      <c r="N212" s="36">
        <f>SUMIFS(СВЦЭМ!$F$39:$F$782,СВЦЭМ!$A$39:$A$782,$A212,СВЦЭМ!$B$39:$B$782,N$190)+'СЕТ СН'!$F$12</f>
        <v>147.78739935999999</v>
      </c>
      <c r="O212" s="36">
        <f>SUMIFS(СВЦЭМ!$F$39:$F$782,СВЦЭМ!$A$39:$A$782,$A212,СВЦЭМ!$B$39:$B$782,O$190)+'СЕТ СН'!$F$12</f>
        <v>155.29445838000001</v>
      </c>
      <c r="P212" s="36">
        <f>SUMIFS(СВЦЭМ!$F$39:$F$782,СВЦЭМ!$A$39:$A$782,$A212,СВЦЭМ!$B$39:$B$782,P$190)+'СЕТ СН'!$F$12</f>
        <v>155.40921173000001</v>
      </c>
      <c r="Q212" s="36">
        <f>SUMIFS(СВЦЭМ!$F$39:$F$782,СВЦЭМ!$A$39:$A$782,$A212,СВЦЭМ!$B$39:$B$782,Q$190)+'СЕТ СН'!$F$12</f>
        <v>151.24376122999999</v>
      </c>
      <c r="R212" s="36">
        <f>SUMIFS(СВЦЭМ!$F$39:$F$782,СВЦЭМ!$A$39:$A$782,$A212,СВЦЭМ!$B$39:$B$782,R$190)+'СЕТ СН'!$F$12</f>
        <v>137.59743399000001</v>
      </c>
      <c r="S212" s="36">
        <f>SUMIFS(СВЦЭМ!$F$39:$F$782,СВЦЭМ!$A$39:$A$782,$A212,СВЦЭМ!$B$39:$B$782,S$190)+'СЕТ СН'!$F$12</f>
        <v>126.55757695</v>
      </c>
      <c r="T212" s="36">
        <f>SUMIFS(СВЦЭМ!$F$39:$F$782,СВЦЭМ!$A$39:$A$782,$A212,СВЦЭМ!$B$39:$B$782,T$190)+'СЕТ СН'!$F$12</f>
        <v>118.84284900999999</v>
      </c>
      <c r="U212" s="36">
        <f>SUMIFS(СВЦЭМ!$F$39:$F$782,СВЦЭМ!$A$39:$A$782,$A212,СВЦЭМ!$B$39:$B$782,U$190)+'СЕТ СН'!$F$12</f>
        <v>122.15058666</v>
      </c>
      <c r="V212" s="36">
        <f>SUMIFS(СВЦЭМ!$F$39:$F$782,СВЦЭМ!$A$39:$A$782,$A212,СВЦЭМ!$B$39:$B$782,V$190)+'СЕТ СН'!$F$12</f>
        <v>134.96383985</v>
      </c>
      <c r="W212" s="36">
        <f>SUMIFS(СВЦЭМ!$F$39:$F$782,СВЦЭМ!$A$39:$A$782,$A212,СВЦЭМ!$B$39:$B$782,W$190)+'СЕТ СН'!$F$12</f>
        <v>136.52556810999999</v>
      </c>
      <c r="X212" s="36">
        <f>SUMIFS(СВЦЭМ!$F$39:$F$782,СВЦЭМ!$A$39:$A$782,$A212,СВЦЭМ!$B$39:$B$782,X$190)+'СЕТ СН'!$F$12</f>
        <v>138.13789485999999</v>
      </c>
      <c r="Y212" s="36">
        <f>SUMIFS(СВЦЭМ!$F$39:$F$782,СВЦЭМ!$A$39:$A$782,$A212,СВЦЭМ!$B$39:$B$782,Y$190)+'СЕТ СН'!$F$12</f>
        <v>139.02647390000001</v>
      </c>
    </row>
    <row r="213" spans="1:25" ht="15.75" x14ac:dyDescent="0.2">
      <c r="A213" s="35">
        <f t="shared" si="5"/>
        <v>44643</v>
      </c>
      <c r="B213" s="36">
        <f>SUMIFS(СВЦЭМ!$F$39:$F$782,СВЦЭМ!$A$39:$A$782,$A213,СВЦЭМ!$B$39:$B$782,B$190)+'СЕТ СН'!$F$12</f>
        <v>142.95355423000001</v>
      </c>
      <c r="C213" s="36">
        <f>SUMIFS(СВЦЭМ!$F$39:$F$782,СВЦЭМ!$A$39:$A$782,$A213,СВЦЭМ!$B$39:$B$782,C$190)+'СЕТ СН'!$F$12</f>
        <v>146.16400143000001</v>
      </c>
      <c r="D213" s="36">
        <f>SUMIFS(СВЦЭМ!$F$39:$F$782,СВЦЭМ!$A$39:$A$782,$A213,СВЦЭМ!$B$39:$B$782,D$190)+'СЕТ СН'!$F$12</f>
        <v>153.35173839999999</v>
      </c>
      <c r="E213" s="36">
        <f>SUMIFS(СВЦЭМ!$F$39:$F$782,СВЦЭМ!$A$39:$A$782,$A213,СВЦЭМ!$B$39:$B$782,E$190)+'СЕТ СН'!$F$12</f>
        <v>158.58243539</v>
      </c>
      <c r="F213" s="36">
        <f>SUMIFS(СВЦЭМ!$F$39:$F$782,СВЦЭМ!$A$39:$A$782,$A213,СВЦЭМ!$B$39:$B$782,F$190)+'СЕТ СН'!$F$12</f>
        <v>157.0469641</v>
      </c>
      <c r="G213" s="36">
        <f>SUMIFS(СВЦЭМ!$F$39:$F$782,СВЦЭМ!$A$39:$A$782,$A213,СВЦЭМ!$B$39:$B$782,G$190)+'СЕТ СН'!$F$12</f>
        <v>153.07008973999999</v>
      </c>
      <c r="H213" s="36">
        <f>SUMIFS(СВЦЭМ!$F$39:$F$782,СВЦЭМ!$A$39:$A$782,$A213,СВЦЭМ!$B$39:$B$782,H$190)+'СЕТ СН'!$F$12</f>
        <v>145.30499943000001</v>
      </c>
      <c r="I213" s="36">
        <f>SUMIFS(СВЦЭМ!$F$39:$F$782,СВЦЭМ!$A$39:$A$782,$A213,СВЦЭМ!$B$39:$B$782,I$190)+'СЕТ СН'!$F$12</f>
        <v>136.45399737</v>
      </c>
      <c r="J213" s="36">
        <f>SUMIFS(СВЦЭМ!$F$39:$F$782,СВЦЭМ!$A$39:$A$782,$A213,СВЦЭМ!$B$39:$B$782,J$190)+'СЕТ СН'!$F$12</f>
        <v>133.05319888</v>
      </c>
      <c r="K213" s="36">
        <f>SUMIFS(СВЦЭМ!$F$39:$F$782,СВЦЭМ!$A$39:$A$782,$A213,СВЦЭМ!$B$39:$B$782,K$190)+'СЕТ СН'!$F$12</f>
        <v>134.83223376000001</v>
      </c>
      <c r="L213" s="36">
        <f>SUMIFS(СВЦЭМ!$F$39:$F$782,СВЦЭМ!$A$39:$A$782,$A213,СВЦЭМ!$B$39:$B$782,L$190)+'СЕТ СН'!$F$12</f>
        <v>139.23073753</v>
      </c>
      <c r="M213" s="36">
        <f>SUMIFS(СВЦЭМ!$F$39:$F$782,СВЦЭМ!$A$39:$A$782,$A213,СВЦЭМ!$B$39:$B$782,M$190)+'СЕТ СН'!$F$12</f>
        <v>142.60117564000001</v>
      </c>
      <c r="N213" s="36">
        <f>SUMIFS(СВЦЭМ!$F$39:$F$782,СВЦЭМ!$A$39:$A$782,$A213,СВЦЭМ!$B$39:$B$782,N$190)+'СЕТ СН'!$F$12</f>
        <v>146.99785151</v>
      </c>
      <c r="O213" s="36">
        <f>SUMIFS(СВЦЭМ!$F$39:$F$782,СВЦЭМ!$A$39:$A$782,$A213,СВЦЭМ!$B$39:$B$782,O$190)+'СЕТ СН'!$F$12</f>
        <v>152.76440453999999</v>
      </c>
      <c r="P213" s="36">
        <f>SUMIFS(СВЦЭМ!$F$39:$F$782,СВЦЭМ!$A$39:$A$782,$A213,СВЦЭМ!$B$39:$B$782,P$190)+'СЕТ СН'!$F$12</f>
        <v>157.60476661000001</v>
      </c>
      <c r="Q213" s="36">
        <f>SUMIFS(СВЦЭМ!$F$39:$F$782,СВЦЭМ!$A$39:$A$782,$A213,СВЦЭМ!$B$39:$B$782,Q$190)+'СЕТ СН'!$F$12</f>
        <v>154.70203214</v>
      </c>
      <c r="R213" s="36">
        <f>SUMIFS(СВЦЭМ!$F$39:$F$782,СВЦЭМ!$A$39:$A$782,$A213,СВЦЭМ!$B$39:$B$782,R$190)+'СЕТ СН'!$F$12</f>
        <v>146.14101120000001</v>
      </c>
      <c r="S213" s="36">
        <f>SUMIFS(СВЦЭМ!$F$39:$F$782,СВЦЭМ!$A$39:$A$782,$A213,СВЦЭМ!$B$39:$B$782,S$190)+'СЕТ СН'!$F$12</f>
        <v>139.59121567</v>
      </c>
      <c r="T213" s="36">
        <f>SUMIFS(СВЦЭМ!$F$39:$F$782,СВЦЭМ!$A$39:$A$782,$A213,СВЦЭМ!$B$39:$B$782,T$190)+'СЕТ СН'!$F$12</f>
        <v>133.58470226</v>
      </c>
      <c r="U213" s="36">
        <f>SUMIFS(СВЦЭМ!$F$39:$F$782,СВЦЭМ!$A$39:$A$782,$A213,СВЦЭМ!$B$39:$B$782,U$190)+'СЕТ СН'!$F$12</f>
        <v>131.13817735999999</v>
      </c>
      <c r="V213" s="36">
        <f>SUMIFS(СВЦЭМ!$F$39:$F$782,СВЦЭМ!$A$39:$A$782,$A213,СВЦЭМ!$B$39:$B$782,V$190)+'СЕТ СН'!$F$12</f>
        <v>132.53942058999999</v>
      </c>
      <c r="W213" s="36">
        <f>SUMIFS(СВЦЭМ!$F$39:$F$782,СВЦЭМ!$A$39:$A$782,$A213,СВЦЭМ!$B$39:$B$782,W$190)+'СЕТ СН'!$F$12</f>
        <v>133.88476198999999</v>
      </c>
      <c r="X213" s="36">
        <f>SUMIFS(СВЦЭМ!$F$39:$F$782,СВЦЭМ!$A$39:$A$782,$A213,СВЦЭМ!$B$39:$B$782,X$190)+'СЕТ СН'!$F$12</f>
        <v>134.92324084000001</v>
      </c>
      <c r="Y213" s="36">
        <f>SUMIFS(СВЦЭМ!$F$39:$F$782,СВЦЭМ!$A$39:$A$782,$A213,СВЦЭМ!$B$39:$B$782,Y$190)+'СЕТ СН'!$F$12</f>
        <v>134.63697848000001</v>
      </c>
    </row>
    <row r="214" spans="1:25" ht="15.75" x14ac:dyDescent="0.2">
      <c r="A214" s="35">
        <f t="shared" si="5"/>
        <v>44644</v>
      </c>
      <c r="B214" s="36">
        <f>SUMIFS(СВЦЭМ!$F$39:$F$782,СВЦЭМ!$A$39:$A$782,$A214,СВЦЭМ!$B$39:$B$782,B$190)+'СЕТ СН'!$F$12</f>
        <v>143.81482831</v>
      </c>
      <c r="C214" s="36">
        <f>SUMIFS(СВЦЭМ!$F$39:$F$782,СВЦЭМ!$A$39:$A$782,$A214,СВЦЭМ!$B$39:$B$782,C$190)+'СЕТ СН'!$F$12</f>
        <v>148.46706313999999</v>
      </c>
      <c r="D214" s="36">
        <f>SUMIFS(СВЦЭМ!$F$39:$F$782,СВЦЭМ!$A$39:$A$782,$A214,СВЦЭМ!$B$39:$B$782,D$190)+'СЕТ СН'!$F$12</f>
        <v>155.92666352000001</v>
      </c>
      <c r="E214" s="36">
        <f>SUMIFS(СВЦЭМ!$F$39:$F$782,СВЦЭМ!$A$39:$A$782,$A214,СВЦЭМ!$B$39:$B$782,E$190)+'СЕТ СН'!$F$12</f>
        <v>158.79967791999999</v>
      </c>
      <c r="F214" s="36">
        <f>SUMIFS(СВЦЭМ!$F$39:$F$782,СВЦЭМ!$A$39:$A$782,$A214,СВЦЭМ!$B$39:$B$782,F$190)+'СЕТ СН'!$F$12</f>
        <v>157.84111799999999</v>
      </c>
      <c r="G214" s="36">
        <f>SUMIFS(СВЦЭМ!$F$39:$F$782,СВЦЭМ!$A$39:$A$782,$A214,СВЦЭМ!$B$39:$B$782,G$190)+'СЕТ СН'!$F$12</f>
        <v>155.23692794999999</v>
      </c>
      <c r="H214" s="36">
        <f>SUMIFS(СВЦЭМ!$F$39:$F$782,СВЦЭМ!$A$39:$A$782,$A214,СВЦЭМ!$B$39:$B$782,H$190)+'СЕТ СН'!$F$12</f>
        <v>146.33618003999999</v>
      </c>
      <c r="I214" s="36">
        <f>SUMIFS(СВЦЭМ!$F$39:$F$782,СВЦЭМ!$A$39:$A$782,$A214,СВЦЭМ!$B$39:$B$782,I$190)+'СЕТ СН'!$F$12</f>
        <v>135.40113822000001</v>
      </c>
      <c r="J214" s="36">
        <f>SUMIFS(СВЦЭМ!$F$39:$F$782,СВЦЭМ!$A$39:$A$782,$A214,СВЦЭМ!$B$39:$B$782,J$190)+'СЕТ СН'!$F$12</f>
        <v>133.32794097999999</v>
      </c>
      <c r="K214" s="36">
        <f>SUMIFS(СВЦЭМ!$F$39:$F$782,СВЦЭМ!$A$39:$A$782,$A214,СВЦЭМ!$B$39:$B$782,K$190)+'СЕТ СН'!$F$12</f>
        <v>134.37425347000001</v>
      </c>
      <c r="L214" s="36">
        <f>SUMIFS(СВЦЭМ!$F$39:$F$782,СВЦЭМ!$A$39:$A$782,$A214,СВЦЭМ!$B$39:$B$782,L$190)+'СЕТ СН'!$F$12</f>
        <v>136.66496641000001</v>
      </c>
      <c r="M214" s="36">
        <f>SUMIFS(СВЦЭМ!$F$39:$F$782,СВЦЭМ!$A$39:$A$782,$A214,СВЦЭМ!$B$39:$B$782,M$190)+'СЕТ СН'!$F$12</f>
        <v>144.42484511999999</v>
      </c>
      <c r="N214" s="36">
        <f>SUMIFS(СВЦЭМ!$F$39:$F$782,СВЦЭМ!$A$39:$A$782,$A214,СВЦЭМ!$B$39:$B$782,N$190)+'СЕТ СН'!$F$12</f>
        <v>151.67189626999999</v>
      </c>
      <c r="O214" s="36">
        <f>SUMIFS(СВЦЭМ!$F$39:$F$782,СВЦЭМ!$A$39:$A$782,$A214,СВЦЭМ!$B$39:$B$782,O$190)+'СЕТ СН'!$F$12</f>
        <v>157.14293137000001</v>
      </c>
      <c r="P214" s="36">
        <f>SUMIFS(СВЦЭМ!$F$39:$F$782,СВЦЭМ!$A$39:$A$782,$A214,СВЦЭМ!$B$39:$B$782,P$190)+'СЕТ СН'!$F$12</f>
        <v>158.82943985</v>
      </c>
      <c r="Q214" s="36">
        <f>SUMIFS(СВЦЭМ!$F$39:$F$782,СВЦЭМ!$A$39:$A$782,$A214,СВЦЭМ!$B$39:$B$782,Q$190)+'СЕТ СН'!$F$12</f>
        <v>155.63354516000001</v>
      </c>
      <c r="R214" s="36">
        <f>SUMIFS(СВЦЭМ!$F$39:$F$782,СВЦЭМ!$A$39:$A$782,$A214,СВЦЭМ!$B$39:$B$782,R$190)+'СЕТ СН'!$F$12</f>
        <v>146.02549127</v>
      </c>
      <c r="S214" s="36">
        <f>SUMIFS(СВЦЭМ!$F$39:$F$782,СВЦЭМ!$A$39:$A$782,$A214,СВЦЭМ!$B$39:$B$782,S$190)+'СЕТ СН'!$F$12</f>
        <v>142.0686517</v>
      </c>
      <c r="T214" s="36">
        <f>SUMIFS(СВЦЭМ!$F$39:$F$782,СВЦЭМ!$A$39:$A$782,$A214,СВЦЭМ!$B$39:$B$782,T$190)+'СЕТ СН'!$F$12</f>
        <v>135.79042405999999</v>
      </c>
      <c r="U214" s="36">
        <f>SUMIFS(СВЦЭМ!$F$39:$F$782,СВЦЭМ!$A$39:$A$782,$A214,СВЦЭМ!$B$39:$B$782,U$190)+'СЕТ СН'!$F$12</f>
        <v>133.35570186000001</v>
      </c>
      <c r="V214" s="36">
        <f>SUMIFS(СВЦЭМ!$F$39:$F$782,СВЦЭМ!$A$39:$A$782,$A214,СВЦЭМ!$B$39:$B$782,V$190)+'СЕТ СН'!$F$12</f>
        <v>129.51441781</v>
      </c>
      <c r="W214" s="36">
        <f>SUMIFS(СВЦЭМ!$F$39:$F$782,СВЦЭМ!$A$39:$A$782,$A214,СВЦЭМ!$B$39:$B$782,W$190)+'СЕТ СН'!$F$12</f>
        <v>132.67664160999999</v>
      </c>
      <c r="X214" s="36">
        <f>SUMIFS(СВЦЭМ!$F$39:$F$782,СВЦЭМ!$A$39:$A$782,$A214,СВЦЭМ!$B$39:$B$782,X$190)+'СЕТ СН'!$F$12</f>
        <v>122.10474223</v>
      </c>
      <c r="Y214" s="36">
        <f>SUMIFS(СВЦЭМ!$F$39:$F$782,СВЦЭМ!$A$39:$A$782,$A214,СВЦЭМ!$B$39:$B$782,Y$190)+'СЕТ СН'!$F$12</f>
        <v>116.39838974</v>
      </c>
    </row>
    <row r="215" spans="1:25" ht="15.75" x14ac:dyDescent="0.2">
      <c r="A215" s="35">
        <f t="shared" si="5"/>
        <v>44645</v>
      </c>
      <c r="B215" s="36">
        <f>SUMIFS(СВЦЭМ!$F$39:$F$782,СВЦЭМ!$A$39:$A$782,$A215,СВЦЭМ!$B$39:$B$782,B$190)+'СЕТ СН'!$F$12</f>
        <v>123.7961718</v>
      </c>
      <c r="C215" s="36">
        <f>SUMIFS(СВЦЭМ!$F$39:$F$782,СВЦЭМ!$A$39:$A$782,$A215,СВЦЭМ!$B$39:$B$782,C$190)+'СЕТ СН'!$F$12</f>
        <v>133.48983225999999</v>
      </c>
      <c r="D215" s="36">
        <f>SUMIFS(СВЦЭМ!$F$39:$F$782,СВЦЭМ!$A$39:$A$782,$A215,СВЦЭМ!$B$39:$B$782,D$190)+'СЕТ СН'!$F$12</f>
        <v>148.80107726</v>
      </c>
      <c r="E215" s="36">
        <f>SUMIFS(СВЦЭМ!$F$39:$F$782,СВЦЭМ!$A$39:$A$782,$A215,СВЦЭМ!$B$39:$B$782,E$190)+'СЕТ СН'!$F$12</f>
        <v>155.54788013000001</v>
      </c>
      <c r="F215" s="36">
        <f>SUMIFS(СВЦЭМ!$F$39:$F$782,СВЦЭМ!$A$39:$A$782,$A215,СВЦЭМ!$B$39:$B$782,F$190)+'СЕТ СН'!$F$12</f>
        <v>157.53804503000001</v>
      </c>
      <c r="G215" s="36">
        <f>SUMIFS(СВЦЭМ!$F$39:$F$782,СВЦЭМ!$A$39:$A$782,$A215,СВЦЭМ!$B$39:$B$782,G$190)+'СЕТ СН'!$F$12</f>
        <v>156.21176775000001</v>
      </c>
      <c r="H215" s="36">
        <f>SUMIFS(СВЦЭМ!$F$39:$F$782,СВЦЭМ!$A$39:$A$782,$A215,СВЦЭМ!$B$39:$B$782,H$190)+'СЕТ СН'!$F$12</f>
        <v>145.67692848999999</v>
      </c>
      <c r="I215" s="36">
        <f>SUMIFS(СВЦЭМ!$F$39:$F$782,СВЦЭМ!$A$39:$A$782,$A215,СВЦЭМ!$B$39:$B$782,I$190)+'СЕТ СН'!$F$12</f>
        <v>129.28925484999999</v>
      </c>
      <c r="J215" s="36">
        <f>SUMIFS(СВЦЭМ!$F$39:$F$782,СВЦЭМ!$A$39:$A$782,$A215,СВЦЭМ!$B$39:$B$782,J$190)+'СЕТ СН'!$F$12</f>
        <v>118.64394376</v>
      </c>
      <c r="K215" s="36">
        <f>SUMIFS(СВЦЭМ!$F$39:$F$782,СВЦЭМ!$A$39:$A$782,$A215,СВЦЭМ!$B$39:$B$782,K$190)+'СЕТ СН'!$F$12</f>
        <v>117.96559996000001</v>
      </c>
      <c r="L215" s="36">
        <f>SUMIFS(СВЦЭМ!$F$39:$F$782,СВЦЭМ!$A$39:$A$782,$A215,СВЦЭМ!$B$39:$B$782,L$190)+'СЕТ СН'!$F$12</f>
        <v>119.51146455</v>
      </c>
      <c r="M215" s="36">
        <f>SUMIFS(СВЦЭМ!$F$39:$F$782,СВЦЭМ!$A$39:$A$782,$A215,СВЦЭМ!$B$39:$B$782,M$190)+'СЕТ СН'!$F$12</f>
        <v>128.05992814000001</v>
      </c>
      <c r="N215" s="36">
        <f>SUMIFS(СВЦЭМ!$F$39:$F$782,СВЦЭМ!$A$39:$A$782,$A215,СВЦЭМ!$B$39:$B$782,N$190)+'СЕТ СН'!$F$12</f>
        <v>136.11616076999999</v>
      </c>
      <c r="O215" s="36">
        <f>SUMIFS(СВЦЭМ!$F$39:$F$782,СВЦЭМ!$A$39:$A$782,$A215,СВЦЭМ!$B$39:$B$782,O$190)+'СЕТ СН'!$F$12</f>
        <v>142.46409346999999</v>
      </c>
      <c r="P215" s="36">
        <f>SUMIFS(СВЦЭМ!$F$39:$F$782,СВЦЭМ!$A$39:$A$782,$A215,СВЦЭМ!$B$39:$B$782,P$190)+'СЕТ СН'!$F$12</f>
        <v>146.74130006999999</v>
      </c>
      <c r="Q215" s="36">
        <f>SUMIFS(СВЦЭМ!$F$39:$F$782,СВЦЭМ!$A$39:$A$782,$A215,СВЦЭМ!$B$39:$B$782,Q$190)+'СЕТ СН'!$F$12</f>
        <v>143.43909945999999</v>
      </c>
      <c r="R215" s="36">
        <f>SUMIFS(СВЦЭМ!$F$39:$F$782,СВЦЭМ!$A$39:$A$782,$A215,СВЦЭМ!$B$39:$B$782,R$190)+'СЕТ СН'!$F$12</f>
        <v>138.97028646000001</v>
      </c>
      <c r="S215" s="36">
        <f>SUMIFS(СВЦЭМ!$F$39:$F$782,СВЦЭМ!$A$39:$A$782,$A215,СВЦЭМ!$B$39:$B$782,S$190)+'СЕТ СН'!$F$12</f>
        <v>134.45560166999999</v>
      </c>
      <c r="T215" s="36">
        <f>SUMIFS(СВЦЭМ!$F$39:$F$782,СВЦЭМ!$A$39:$A$782,$A215,СВЦЭМ!$B$39:$B$782,T$190)+'СЕТ СН'!$F$12</f>
        <v>128.70575707</v>
      </c>
      <c r="U215" s="36">
        <f>SUMIFS(СВЦЭМ!$F$39:$F$782,СВЦЭМ!$A$39:$A$782,$A215,СВЦЭМ!$B$39:$B$782,U$190)+'СЕТ СН'!$F$12</f>
        <v>129.17931056</v>
      </c>
      <c r="V215" s="36">
        <f>SUMIFS(СВЦЭМ!$F$39:$F$782,СВЦЭМ!$A$39:$A$782,$A215,СВЦЭМ!$B$39:$B$782,V$190)+'СЕТ СН'!$F$12</f>
        <v>132.66658873</v>
      </c>
      <c r="W215" s="36">
        <f>SUMIFS(СВЦЭМ!$F$39:$F$782,СВЦЭМ!$A$39:$A$782,$A215,СВЦЭМ!$B$39:$B$782,W$190)+'СЕТ СН'!$F$12</f>
        <v>136.31840991000001</v>
      </c>
      <c r="X215" s="36">
        <f>SUMIFS(СВЦЭМ!$F$39:$F$782,СВЦЭМ!$A$39:$A$782,$A215,СВЦЭМ!$B$39:$B$782,X$190)+'СЕТ СН'!$F$12</f>
        <v>140.36854819000001</v>
      </c>
      <c r="Y215" s="36">
        <f>SUMIFS(СВЦЭМ!$F$39:$F$782,СВЦЭМ!$A$39:$A$782,$A215,СВЦЭМ!$B$39:$B$782,Y$190)+'СЕТ СН'!$F$12</f>
        <v>141.54827556000001</v>
      </c>
    </row>
    <row r="216" spans="1:25" ht="15.75" x14ac:dyDescent="0.2">
      <c r="A216" s="35">
        <f t="shared" si="5"/>
        <v>44646</v>
      </c>
      <c r="B216" s="36">
        <f>SUMIFS(СВЦЭМ!$F$39:$F$782,СВЦЭМ!$A$39:$A$782,$A216,СВЦЭМ!$B$39:$B$782,B$190)+'СЕТ СН'!$F$12</f>
        <v>146.72807256999999</v>
      </c>
      <c r="C216" s="36">
        <f>SUMIFS(СВЦЭМ!$F$39:$F$782,СВЦЭМ!$A$39:$A$782,$A216,СВЦЭМ!$B$39:$B$782,C$190)+'СЕТ СН'!$F$12</f>
        <v>143.73555214000001</v>
      </c>
      <c r="D216" s="36">
        <f>SUMIFS(СВЦЭМ!$F$39:$F$782,СВЦЭМ!$A$39:$A$782,$A216,СВЦЭМ!$B$39:$B$782,D$190)+'СЕТ СН'!$F$12</f>
        <v>152.10629069000001</v>
      </c>
      <c r="E216" s="36">
        <f>SUMIFS(СВЦЭМ!$F$39:$F$782,СВЦЭМ!$A$39:$A$782,$A216,СВЦЭМ!$B$39:$B$782,E$190)+'СЕТ СН'!$F$12</f>
        <v>156.36847108000001</v>
      </c>
      <c r="F216" s="36">
        <f>SUMIFS(СВЦЭМ!$F$39:$F$782,СВЦЭМ!$A$39:$A$782,$A216,СВЦЭМ!$B$39:$B$782,F$190)+'СЕТ СН'!$F$12</f>
        <v>154.30259763999999</v>
      </c>
      <c r="G216" s="36">
        <f>SUMIFS(СВЦЭМ!$F$39:$F$782,СВЦЭМ!$A$39:$A$782,$A216,СВЦЭМ!$B$39:$B$782,G$190)+'СЕТ СН'!$F$12</f>
        <v>153.22687094</v>
      </c>
      <c r="H216" s="36">
        <f>SUMIFS(СВЦЭМ!$F$39:$F$782,СВЦЭМ!$A$39:$A$782,$A216,СВЦЭМ!$B$39:$B$782,H$190)+'СЕТ СН'!$F$12</f>
        <v>149.12330496999999</v>
      </c>
      <c r="I216" s="36">
        <f>SUMIFS(СВЦЭМ!$F$39:$F$782,СВЦЭМ!$A$39:$A$782,$A216,СВЦЭМ!$B$39:$B$782,I$190)+'СЕТ СН'!$F$12</f>
        <v>138.06444970999999</v>
      </c>
      <c r="J216" s="36">
        <f>SUMIFS(СВЦЭМ!$F$39:$F$782,СВЦЭМ!$A$39:$A$782,$A216,СВЦЭМ!$B$39:$B$782,J$190)+'СЕТ СН'!$F$12</f>
        <v>129.40842233999999</v>
      </c>
      <c r="K216" s="36">
        <f>SUMIFS(СВЦЭМ!$F$39:$F$782,СВЦЭМ!$A$39:$A$782,$A216,СВЦЭМ!$B$39:$B$782,K$190)+'СЕТ СН'!$F$12</f>
        <v>128.53175723999999</v>
      </c>
      <c r="L216" s="36">
        <f>SUMIFS(СВЦЭМ!$F$39:$F$782,СВЦЭМ!$A$39:$A$782,$A216,СВЦЭМ!$B$39:$B$782,L$190)+'СЕТ СН'!$F$12</f>
        <v>130.64941949000001</v>
      </c>
      <c r="M216" s="36">
        <f>SUMIFS(СВЦЭМ!$F$39:$F$782,СВЦЭМ!$A$39:$A$782,$A216,СВЦЭМ!$B$39:$B$782,M$190)+'СЕТ СН'!$F$12</f>
        <v>135.90415935999999</v>
      </c>
      <c r="N216" s="36">
        <f>SUMIFS(СВЦЭМ!$F$39:$F$782,СВЦЭМ!$A$39:$A$782,$A216,СВЦЭМ!$B$39:$B$782,N$190)+'СЕТ СН'!$F$12</f>
        <v>138.87548577999999</v>
      </c>
      <c r="O216" s="36">
        <f>SUMIFS(СВЦЭМ!$F$39:$F$782,СВЦЭМ!$A$39:$A$782,$A216,СВЦЭМ!$B$39:$B$782,O$190)+'СЕТ СН'!$F$12</f>
        <v>144.01762072</v>
      </c>
      <c r="P216" s="36">
        <f>SUMIFS(СВЦЭМ!$F$39:$F$782,СВЦЭМ!$A$39:$A$782,$A216,СВЦЭМ!$B$39:$B$782,P$190)+'СЕТ СН'!$F$12</f>
        <v>148.98312788999999</v>
      </c>
      <c r="Q216" s="36">
        <f>SUMIFS(СВЦЭМ!$F$39:$F$782,СВЦЭМ!$A$39:$A$782,$A216,СВЦЭМ!$B$39:$B$782,Q$190)+'СЕТ СН'!$F$12</f>
        <v>142.61880074999999</v>
      </c>
      <c r="R216" s="36">
        <f>SUMIFS(СВЦЭМ!$F$39:$F$782,СВЦЭМ!$A$39:$A$782,$A216,СВЦЭМ!$B$39:$B$782,R$190)+'СЕТ СН'!$F$12</f>
        <v>132.34893041999999</v>
      </c>
      <c r="S216" s="36">
        <f>SUMIFS(СВЦЭМ!$F$39:$F$782,СВЦЭМ!$A$39:$A$782,$A216,СВЦЭМ!$B$39:$B$782,S$190)+'СЕТ СН'!$F$12</f>
        <v>121.66833966</v>
      </c>
      <c r="T216" s="36">
        <f>SUMIFS(СВЦЭМ!$F$39:$F$782,СВЦЭМ!$A$39:$A$782,$A216,СВЦЭМ!$B$39:$B$782,T$190)+'СЕТ СН'!$F$12</f>
        <v>110.12834323</v>
      </c>
      <c r="U216" s="36">
        <f>SUMIFS(СВЦЭМ!$F$39:$F$782,СВЦЭМ!$A$39:$A$782,$A216,СВЦЭМ!$B$39:$B$782,U$190)+'СЕТ СН'!$F$12</f>
        <v>112.13359311000001</v>
      </c>
      <c r="V216" s="36">
        <f>SUMIFS(СВЦЭМ!$F$39:$F$782,СВЦЭМ!$A$39:$A$782,$A216,СВЦЭМ!$B$39:$B$782,V$190)+'СЕТ СН'!$F$12</f>
        <v>119.50676214000001</v>
      </c>
      <c r="W216" s="36">
        <f>SUMIFS(СВЦЭМ!$F$39:$F$782,СВЦЭМ!$A$39:$A$782,$A216,СВЦЭМ!$B$39:$B$782,W$190)+'СЕТ СН'!$F$12</f>
        <v>131.99864052999999</v>
      </c>
      <c r="X216" s="36">
        <f>SUMIFS(СВЦЭМ!$F$39:$F$782,СВЦЭМ!$A$39:$A$782,$A216,СВЦЭМ!$B$39:$B$782,X$190)+'СЕТ СН'!$F$12</f>
        <v>133.41890099</v>
      </c>
      <c r="Y216" s="36">
        <f>SUMIFS(СВЦЭМ!$F$39:$F$782,СВЦЭМ!$A$39:$A$782,$A216,СВЦЭМ!$B$39:$B$782,Y$190)+'СЕТ СН'!$F$12</f>
        <v>136.02577543999999</v>
      </c>
    </row>
    <row r="217" spans="1:25" ht="15.75" x14ac:dyDescent="0.2">
      <c r="A217" s="35">
        <f t="shared" si="5"/>
        <v>44647</v>
      </c>
      <c r="B217" s="36">
        <f>SUMIFS(СВЦЭМ!$F$39:$F$782,СВЦЭМ!$A$39:$A$782,$A217,СВЦЭМ!$B$39:$B$782,B$190)+'СЕТ СН'!$F$12</f>
        <v>142.90273986</v>
      </c>
      <c r="C217" s="36">
        <f>SUMIFS(СВЦЭМ!$F$39:$F$782,СВЦЭМ!$A$39:$A$782,$A217,СВЦЭМ!$B$39:$B$782,C$190)+'СЕТ СН'!$F$12</f>
        <v>146.19878205000001</v>
      </c>
      <c r="D217" s="36">
        <f>SUMIFS(СВЦЭМ!$F$39:$F$782,СВЦЭМ!$A$39:$A$782,$A217,СВЦЭМ!$B$39:$B$782,D$190)+'СЕТ СН'!$F$12</f>
        <v>153.87020476999999</v>
      </c>
      <c r="E217" s="36">
        <f>SUMIFS(СВЦЭМ!$F$39:$F$782,СВЦЭМ!$A$39:$A$782,$A217,СВЦЭМ!$B$39:$B$782,E$190)+'СЕТ СН'!$F$12</f>
        <v>158.06612330999999</v>
      </c>
      <c r="F217" s="36">
        <f>SUMIFS(СВЦЭМ!$F$39:$F$782,СВЦЭМ!$A$39:$A$782,$A217,СВЦЭМ!$B$39:$B$782,F$190)+'СЕТ СН'!$F$12</f>
        <v>157.72611681000001</v>
      </c>
      <c r="G217" s="36">
        <f>SUMIFS(СВЦЭМ!$F$39:$F$782,СВЦЭМ!$A$39:$A$782,$A217,СВЦЭМ!$B$39:$B$782,G$190)+'СЕТ СН'!$F$12</f>
        <v>156.95749803999999</v>
      </c>
      <c r="H217" s="36">
        <f>SUMIFS(СВЦЭМ!$F$39:$F$782,СВЦЭМ!$A$39:$A$782,$A217,СВЦЭМ!$B$39:$B$782,H$190)+'СЕТ СН'!$F$12</f>
        <v>150.42645005</v>
      </c>
      <c r="I217" s="36">
        <f>SUMIFS(СВЦЭМ!$F$39:$F$782,СВЦЭМ!$A$39:$A$782,$A217,СВЦЭМ!$B$39:$B$782,I$190)+'СЕТ СН'!$F$12</f>
        <v>133.62051127999999</v>
      </c>
      <c r="J217" s="36">
        <f>SUMIFS(СВЦЭМ!$F$39:$F$782,СВЦЭМ!$A$39:$A$782,$A217,СВЦЭМ!$B$39:$B$782,J$190)+'СЕТ СН'!$F$12</f>
        <v>120.48478240999999</v>
      </c>
      <c r="K217" s="36">
        <f>SUMIFS(СВЦЭМ!$F$39:$F$782,СВЦЭМ!$A$39:$A$782,$A217,СВЦЭМ!$B$39:$B$782,K$190)+'СЕТ СН'!$F$12</f>
        <v>115.66052666</v>
      </c>
      <c r="L217" s="36">
        <f>SUMIFS(СВЦЭМ!$F$39:$F$782,СВЦЭМ!$A$39:$A$782,$A217,СВЦЭМ!$B$39:$B$782,L$190)+'СЕТ СН'!$F$12</f>
        <v>114.39458435</v>
      </c>
      <c r="M217" s="36">
        <f>SUMIFS(СВЦЭМ!$F$39:$F$782,СВЦЭМ!$A$39:$A$782,$A217,СВЦЭМ!$B$39:$B$782,M$190)+'СЕТ СН'!$F$12</f>
        <v>126.10760689999999</v>
      </c>
      <c r="N217" s="36">
        <f>SUMIFS(СВЦЭМ!$F$39:$F$782,СВЦЭМ!$A$39:$A$782,$A217,СВЦЭМ!$B$39:$B$782,N$190)+'СЕТ СН'!$F$12</f>
        <v>136.37893839</v>
      </c>
      <c r="O217" s="36">
        <f>SUMIFS(СВЦЭМ!$F$39:$F$782,СВЦЭМ!$A$39:$A$782,$A217,СВЦЭМ!$B$39:$B$782,O$190)+'СЕТ СН'!$F$12</f>
        <v>144.05117733</v>
      </c>
      <c r="P217" s="36">
        <f>SUMIFS(СВЦЭМ!$F$39:$F$782,СВЦЭМ!$A$39:$A$782,$A217,СВЦЭМ!$B$39:$B$782,P$190)+'СЕТ СН'!$F$12</f>
        <v>148.87769929999999</v>
      </c>
      <c r="Q217" s="36">
        <f>SUMIFS(СВЦЭМ!$F$39:$F$782,СВЦЭМ!$A$39:$A$782,$A217,СВЦЭМ!$B$39:$B$782,Q$190)+'СЕТ СН'!$F$12</f>
        <v>144.13392429000001</v>
      </c>
      <c r="R217" s="36">
        <f>SUMIFS(СВЦЭМ!$F$39:$F$782,СВЦЭМ!$A$39:$A$782,$A217,СВЦЭМ!$B$39:$B$782,R$190)+'СЕТ СН'!$F$12</f>
        <v>132.07597364</v>
      </c>
      <c r="S217" s="36">
        <f>SUMIFS(СВЦЭМ!$F$39:$F$782,СВЦЭМ!$A$39:$A$782,$A217,СВЦЭМ!$B$39:$B$782,S$190)+'СЕТ СН'!$F$12</f>
        <v>120.49213457</v>
      </c>
      <c r="T217" s="36">
        <f>SUMIFS(СВЦЭМ!$F$39:$F$782,СВЦЭМ!$A$39:$A$782,$A217,СВЦЭМ!$B$39:$B$782,T$190)+'СЕТ СН'!$F$12</f>
        <v>109.5988657</v>
      </c>
      <c r="U217" s="36">
        <f>SUMIFS(СВЦЭМ!$F$39:$F$782,СВЦЭМ!$A$39:$A$782,$A217,СВЦЭМ!$B$39:$B$782,U$190)+'СЕТ СН'!$F$12</f>
        <v>111.60842658</v>
      </c>
      <c r="V217" s="36">
        <f>SUMIFS(СВЦЭМ!$F$39:$F$782,СВЦЭМ!$A$39:$A$782,$A217,СВЦЭМ!$B$39:$B$782,V$190)+'СЕТ СН'!$F$12</f>
        <v>119.62395807999999</v>
      </c>
      <c r="W217" s="36">
        <f>SUMIFS(СВЦЭМ!$F$39:$F$782,СВЦЭМ!$A$39:$A$782,$A217,СВЦЭМ!$B$39:$B$782,W$190)+'СЕТ СН'!$F$12</f>
        <v>130.18874475000001</v>
      </c>
      <c r="X217" s="36">
        <f>SUMIFS(СВЦЭМ!$F$39:$F$782,СВЦЭМ!$A$39:$A$782,$A217,СВЦЭМ!$B$39:$B$782,X$190)+'СЕТ СН'!$F$12</f>
        <v>134.12294317999999</v>
      </c>
      <c r="Y217" s="36">
        <f>SUMIFS(СВЦЭМ!$F$39:$F$782,СВЦЭМ!$A$39:$A$782,$A217,СВЦЭМ!$B$39:$B$782,Y$190)+'СЕТ СН'!$F$12</f>
        <v>138.99753688000001</v>
      </c>
    </row>
    <row r="218" spans="1:25" ht="15.75" x14ac:dyDescent="0.2">
      <c r="A218" s="35">
        <f t="shared" si="5"/>
        <v>44648</v>
      </c>
      <c r="B218" s="36">
        <f>SUMIFS(СВЦЭМ!$F$39:$F$782,СВЦЭМ!$A$39:$A$782,$A218,СВЦЭМ!$B$39:$B$782,B$190)+'СЕТ СН'!$F$12</f>
        <v>140.3065957</v>
      </c>
      <c r="C218" s="36">
        <f>SUMIFS(СВЦЭМ!$F$39:$F$782,СВЦЭМ!$A$39:$A$782,$A218,СВЦЭМ!$B$39:$B$782,C$190)+'СЕТ СН'!$F$12</f>
        <v>144.18955836999999</v>
      </c>
      <c r="D218" s="36">
        <f>SUMIFS(СВЦЭМ!$F$39:$F$782,СВЦЭМ!$A$39:$A$782,$A218,СВЦЭМ!$B$39:$B$782,D$190)+'СЕТ СН'!$F$12</f>
        <v>151.77223545000001</v>
      </c>
      <c r="E218" s="36">
        <f>SUMIFS(СВЦЭМ!$F$39:$F$782,СВЦЭМ!$A$39:$A$782,$A218,СВЦЭМ!$B$39:$B$782,E$190)+'СЕТ СН'!$F$12</f>
        <v>156.02704481000001</v>
      </c>
      <c r="F218" s="36">
        <f>SUMIFS(СВЦЭМ!$F$39:$F$782,СВЦЭМ!$A$39:$A$782,$A218,СВЦЭМ!$B$39:$B$782,F$190)+'СЕТ СН'!$F$12</f>
        <v>154.01054188000001</v>
      </c>
      <c r="G218" s="36">
        <f>SUMIFS(СВЦЭМ!$F$39:$F$782,СВЦЭМ!$A$39:$A$782,$A218,СВЦЭМ!$B$39:$B$782,G$190)+'СЕТ СН'!$F$12</f>
        <v>150.3657747</v>
      </c>
      <c r="H218" s="36">
        <f>SUMIFS(СВЦЭМ!$F$39:$F$782,СВЦЭМ!$A$39:$A$782,$A218,СВЦЭМ!$B$39:$B$782,H$190)+'СЕТ СН'!$F$12</f>
        <v>146.25539671999999</v>
      </c>
      <c r="I218" s="36">
        <f>SUMIFS(СВЦЭМ!$F$39:$F$782,СВЦЭМ!$A$39:$A$782,$A218,СВЦЭМ!$B$39:$B$782,I$190)+'СЕТ СН'!$F$12</f>
        <v>130.94918043000001</v>
      </c>
      <c r="J218" s="36">
        <f>SUMIFS(СВЦЭМ!$F$39:$F$782,СВЦЭМ!$A$39:$A$782,$A218,СВЦЭМ!$B$39:$B$782,J$190)+'СЕТ СН'!$F$12</f>
        <v>119.52452309</v>
      </c>
      <c r="K218" s="36">
        <f>SUMIFS(СВЦЭМ!$F$39:$F$782,СВЦЭМ!$A$39:$A$782,$A218,СВЦЭМ!$B$39:$B$782,K$190)+'СЕТ СН'!$F$12</f>
        <v>118.66139431000001</v>
      </c>
      <c r="L218" s="36">
        <f>SUMIFS(СВЦЭМ!$F$39:$F$782,СВЦЭМ!$A$39:$A$782,$A218,СВЦЭМ!$B$39:$B$782,L$190)+'СЕТ СН'!$F$12</f>
        <v>122.61236121</v>
      </c>
      <c r="M218" s="36">
        <f>SUMIFS(СВЦЭМ!$F$39:$F$782,СВЦЭМ!$A$39:$A$782,$A218,СВЦЭМ!$B$39:$B$782,M$190)+'СЕТ СН'!$F$12</f>
        <v>133.29333044000001</v>
      </c>
      <c r="N218" s="36">
        <f>SUMIFS(СВЦЭМ!$F$39:$F$782,СВЦЭМ!$A$39:$A$782,$A218,СВЦЭМ!$B$39:$B$782,N$190)+'СЕТ СН'!$F$12</f>
        <v>142.45314450000001</v>
      </c>
      <c r="O218" s="36">
        <f>SUMIFS(СВЦЭМ!$F$39:$F$782,СВЦЭМ!$A$39:$A$782,$A218,СВЦЭМ!$B$39:$B$782,O$190)+'СЕТ СН'!$F$12</f>
        <v>147.85122117</v>
      </c>
      <c r="P218" s="36">
        <f>SUMIFS(СВЦЭМ!$F$39:$F$782,СВЦЭМ!$A$39:$A$782,$A218,СВЦЭМ!$B$39:$B$782,P$190)+'СЕТ СН'!$F$12</f>
        <v>151.48899951000001</v>
      </c>
      <c r="Q218" s="36">
        <f>SUMIFS(СВЦЭМ!$F$39:$F$782,СВЦЭМ!$A$39:$A$782,$A218,СВЦЭМ!$B$39:$B$782,Q$190)+'СЕТ СН'!$F$12</f>
        <v>148.20472960000001</v>
      </c>
      <c r="R218" s="36">
        <f>SUMIFS(СВЦЭМ!$F$39:$F$782,СВЦЭМ!$A$39:$A$782,$A218,СВЦЭМ!$B$39:$B$782,R$190)+'СЕТ СН'!$F$12</f>
        <v>135.68308524</v>
      </c>
      <c r="S218" s="36">
        <f>SUMIFS(СВЦЭМ!$F$39:$F$782,СВЦЭМ!$A$39:$A$782,$A218,СВЦЭМ!$B$39:$B$782,S$190)+'СЕТ СН'!$F$12</f>
        <v>124.85041034</v>
      </c>
      <c r="T218" s="36">
        <f>SUMIFS(СВЦЭМ!$F$39:$F$782,СВЦЭМ!$A$39:$A$782,$A218,СВЦЭМ!$B$39:$B$782,T$190)+'СЕТ СН'!$F$12</f>
        <v>111.34314302</v>
      </c>
      <c r="U218" s="36">
        <f>SUMIFS(СВЦЭМ!$F$39:$F$782,СВЦЭМ!$A$39:$A$782,$A218,СВЦЭМ!$B$39:$B$782,U$190)+'СЕТ СН'!$F$12</f>
        <v>110.57151091</v>
      </c>
      <c r="V218" s="36">
        <f>SUMIFS(СВЦЭМ!$F$39:$F$782,СВЦЭМ!$A$39:$A$782,$A218,СВЦЭМ!$B$39:$B$782,V$190)+'СЕТ СН'!$F$12</f>
        <v>111.40778785000001</v>
      </c>
      <c r="W218" s="36">
        <f>SUMIFS(СВЦЭМ!$F$39:$F$782,СВЦЭМ!$A$39:$A$782,$A218,СВЦЭМ!$B$39:$B$782,W$190)+'СЕТ СН'!$F$12</f>
        <v>108.66879931</v>
      </c>
      <c r="X218" s="36">
        <f>SUMIFS(СВЦЭМ!$F$39:$F$782,СВЦЭМ!$A$39:$A$782,$A218,СВЦЭМ!$B$39:$B$782,X$190)+'СЕТ СН'!$F$12</f>
        <v>107.65742520000001</v>
      </c>
      <c r="Y218" s="36">
        <f>SUMIFS(СВЦЭМ!$F$39:$F$782,СВЦЭМ!$A$39:$A$782,$A218,СВЦЭМ!$B$39:$B$782,Y$190)+'СЕТ СН'!$F$12</f>
        <v>112.76450582</v>
      </c>
    </row>
    <row r="219" spans="1:25" ht="15.75" x14ac:dyDescent="0.2">
      <c r="A219" s="35">
        <f t="shared" si="5"/>
        <v>44649</v>
      </c>
      <c r="B219" s="36">
        <f>SUMIFS(СВЦЭМ!$F$39:$F$782,СВЦЭМ!$A$39:$A$782,$A219,СВЦЭМ!$B$39:$B$782,B$190)+'СЕТ СН'!$F$12</f>
        <v>122.24974693999999</v>
      </c>
      <c r="C219" s="36">
        <f>SUMIFS(СВЦЭМ!$F$39:$F$782,СВЦЭМ!$A$39:$A$782,$A219,СВЦЭМ!$B$39:$B$782,C$190)+'СЕТ СН'!$F$12</f>
        <v>133.92507214</v>
      </c>
      <c r="D219" s="36">
        <f>SUMIFS(СВЦЭМ!$F$39:$F$782,СВЦЭМ!$A$39:$A$782,$A219,СВЦЭМ!$B$39:$B$782,D$190)+'СЕТ СН'!$F$12</f>
        <v>146.54693304</v>
      </c>
      <c r="E219" s="36">
        <f>SUMIFS(СВЦЭМ!$F$39:$F$782,СВЦЭМ!$A$39:$A$782,$A219,СВЦЭМ!$B$39:$B$782,E$190)+'СЕТ СН'!$F$12</f>
        <v>151.52588932</v>
      </c>
      <c r="F219" s="36">
        <f>SUMIFS(СВЦЭМ!$F$39:$F$782,СВЦЭМ!$A$39:$A$782,$A219,СВЦЭМ!$B$39:$B$782,F$190)+'СЕТ СН'!$F$12</f>
        <v>153.13854140999999</v>
      </c>
      <c r="G219" s="36">
        <f>SUMIFS(СВЦЭМ!$F$39:$F$782,СВЦЭМ!$A$39:$A$782,$A219,СВЦЭМ!$B$39:$B$782,G$190)+'СЕТ СН'!$F$12</f>
        <v>151.78134571999999</v>
      </c>
      <c r="H219" s="36">
        <f>SUMIFS(СВЦЭМ!$F$39:$F$782,СВЦЭМ!$A$39:$A$782,$A219,СВЦЭМ!$B$39:$B$782,H$190)+'СЕТ СН'!$F$12</f>
        <v>145.82170994000001</v>
      </c>
      <c r="I219" s="36">
        <f>SUMIFS(СВЦЭМ!$F$39:$F$782,СВЦЭМ!$A$39:$A$782,$A219,СВЦЭМ!$B$39:$B$782,I$190)+'СЕТ СН'!$F$12</f>
        <v>131.72172237999999</v>
      </c>
      <c r="J219" s="36">
        <f>SUMIFS(СВЦЭМ!$F$39:$F$782,СВЦЭМ!$A$39:$A$782,$A219,СВЦЭМ!$B$39:$B$782,J$190)+'СЕТ СН'!$F$12</f>
        <v>120.01515307</v>
      </c>
      <c r="K219" s="36">
        <f>SUMIFS(СВЦЭМ!$F$39:$F$782,СВЦЭМ!$A$39:$A$782,$A219,СВЦЭМ!$B$39:$B$782,K$190)+'СЕТ СН'!$F$12</f>
        <v>117.53851571</v>
      </c>
      <c r="L219" s="36">
        <f>SUMIFS(СВЦЭМ!$F$39:$F$782,СВЦЭМ!$A$39:$A$782,$A219,СВЦЭМ!$B$39:$B$782,L$190)+'СЕТ СН'!$F$12</f>
        <v>121.25217025000001</v>
      </c>
      <c r="M219" s="36">
        <f>SUMIFS(СВЦЭМ!$F$39:$F$782,СВЦЭМ!$A$39:$A$782,$A219,СВЦЭМ!$B$39:$B$782,M$190)+'СЕТ СН'!$F$12</f>
        <v>128.61351589</v>
      </c>
      <c r="N219" s="36">
        <f>SUMIFS(СВЦЭМ!$F$39:$F$782,СВЦЭМ!$A$39:$A$782,$A219,СВЦЭМ!$B$39:$B$782,N$190)+'СЕТ СН'!$F$12</f>
        <v>141.94352458</v>
      </c>
      <c r="O219" s="36">
        <f>SUMIFS(СВЦЭМ!$F$39:$F$782,СВЦЭМ!$A$39:$A$782,$A219,СВЦЭМ!$B$39:$B$782,O$190)+'СЕТ СН'!$F$12</f>
        <v>148.20987492</v>
      </c>
      <c r="P219" s="36">
        <f>SUMIFS(СВЦЭМ!$F$39:$F$782,СВЦЭМ!$A$39:$A$782,$A219,СВЦЭМ!$B$39:$B$782,P$190)+'СЕТ СН'!$F$12</f>
        <v>150.73513733999999</v>
      </c>
      <c r="Q219" s="36">
        <f>SUMIFS(СВЦЭМ!$F$39:$F$782,СВЦЭМ!$A$39:$A$782,$A219,СВЦЭМ!$B$39:$B$782,Q$190)+'СЕТ СН'!$F$12</f>
        <v>150.83543069999999</v>
      </c>
      <c r="R219" s="36">
        <f>SUMIFS(СВЦЭМ!$F$39:$F$782,СВЦЭМ!$A$39:$A$782,$A219,СВЦЭМ!$B$39:$B$782,R$190)+'СЕТ СН'!$F$12</f>
        <v>144.51686695000001</v>
      </c>
      <c r="S219" s="36">
        <f>SUMIFS(СВЦЭМ!$F$39:$F$782,СВЦЭМ!$A$39:$A$782,$A219,СВЦЭМ!$B$39:$B$782,S$190)+'СЕТ СН'!$F$12</f>
        <v>140.9595344</v>
      </c>
      <c r="T219" s="36">
        <f>SUMIFS(СВЦЭМ!$F$39:$F$782,СВЦЭМ!$A$39:$A$782,$A219,СВЦЭМ!$B$39:$B$782,T$190)+'СЕТ СН'!$F$12</f>
        <v>138.12926590999999</v>
      </c>
      <c r="U219" s="36">
        <f>SUMIFS(СВЦЭМ!$F$39:$F$782,СВЦЭМ!$A$39:$A$782,$A219,СВЦЭМ!$B$39:$B$782,U$190)+'СЕТ СН'!$F$12</f>
        <v>132.12004983</v>
      </c>
      <c r="V219" s="36">
        <f>SUMIFS(СВЦЭМ!$F$39:$F$782,СВЦЭМ!$A$39:$A$782,$A219,СВЦЭМ!$B$39:$B$782,V$190)+'СЕТ СН'!$F$12</f>
        <v>133.56022978999999</v>
      </c>
      <c r="W219" s="36">
        <f>SUMIFS(СВЦЭМ!$F$39:$F$782,СВЦЭМ!$A$39:$A$782,$A219,СВЦЭМ!$B$39:$B$782,W$190)+'СЕТ СН'!$F$12</f>
        <v>133.88241067999999</v>
      </c>
      <c r="X219" s="36">
        <f>SUMIFS(СВЦЭМ!$F$39:$F$782,СВЦЭМ!$A$39:$A$782,$A219,СВЦЭМ!$B$39:$B$782,X$190)+'СЕТ СН'!$F$12</f>
        <v>137.5118861</v>
      </c>
      <c r="Y219" s="36">
        <f>SUMIFS(СВЦЭМ!$F$39:$F$782,СВЦЭМ!$A$39:$A$782,$A219,СВЦЭМ!$B$39:$B$782,Y$190)+'СЕТ СН'!$F$12</f>
        <v>137.20094827</v>
      </c>
    </row>
    <row r="220" spans="1:25" ht="15.75" x14ac:dyDescent="0.2">
      <c r="A220" s="35">
        <f t="shared" si="5"/>
        <v>44650</v>
      </c>
      <c r="B220" s="36">
        <f>SUMIFS(СВЦЭМ!$F$39:$F$782,СВЦЭМ!$A$39:$A$782,$A220,СВЦЭМ!$B$39:$B$782,B$190)+'СЕТ СН'!$F$12</f>
        <v>136.58688341000001</v>
      </c>
      <c r="C220" s="36">
        <f>SUMIFS(СВЦЭМ!$F$39:$F$782,СВЦЭМ!$A$39:$A$782,$A220,СВЦЭМ!$B$39:$B$782,C$190)+'СЕТ СН'!$F$12</f>
        <v>138.58416600000001</v>
      </c>
      <c r="D220" s="36">
        <f>SUMIFS(СВЦЭМ!$F$39:$F$782,СВЦЭМ!$A$39:$A$782,$A220,СВЦЭМ!$B$39:$B$782,D$190)+'СЕТ СН'!$F$12</f>
        <v>146.35602710000001</v>
      </c>
      <c r="E220" s="36">
        <f>SUMIFS(СВЦЭМ!$F$39:$F$782,СВЦЭМ!$A$39:$A$782,$A220,СВЦЭМ!$B$39:$B$782,E$190)+'СЕТ СН'!$F$12</f>
        <v>153.04261538</v>
      </c>
      <c r="F220" s="36">
        <f>SUMIFS(СВЦЭМ!$F$39:$F$782,СВЦЭМ!$A$39:$A$782,$A220,СВЦЭМ!$B$39:$B$782,F$190)+'СЕТ СН'!$F$12</f>
        <v>152.88505853999999</v>
      </c>
      <c r="G220" s="36">
        <f>SUMIFS(СВЦЭМ!$F$39:$F$782,СВЦЭМ!$A$39:$A$782,$A220,СВЦЭМ!$B$39:$B$782,G$190)+'СЕТ СН'!$F$12</f>
        <v>151.71851708</v>
      </c>
      <c r="H220" s="36">
        <f>SUMIFS(СВЦЭМ!$F$39:$F$782,СВЦЭМ!$A$39:$A$782,$A220,СВЦЭМ!$B$39:$B$782,H$190)+'СЕТ СН'!$F$12</f>
        <v>144.11343934000001</v>
      </c>
      <c r="I220" s="36">
        <f>SUMIFS(СВЦЭМ!$F$39:$F$782,СВЦЭМ!$A$39:$A$782,$A220,СВЦЭМ!$B$39:$B$782,I$190)+'СЕТ СН'!$F$12</f>
        <v>136.75623167000001</v>
      </c>
      <c r="J220" s="36">
        <f>SUMIFS(СВЦЭМ!$F$39:$F$782,СВЦЭМ!$A$39:$A$782,$A220,СВЦЭМ!$B$39:$B$782,J$190)+'СЕТ СН'!$F$12</f>
        <v>132.22463521</v>
      </c>
      <c r="K220" s="36">
        <f>SUMIFS(СВЦЭМ!$F$39:$F$782,СВЦЭМ!$A$39:$A$782,$A220,СВЦЭМ!$B$39:$B$782,K$190)+'СЕТ СН'!$F$12</f>
        <v>133.11348975000001</v>
      </c>
      <c r="L220" s="36">
        <f>SUMIFS(СВЦЭМ!$F$39:$F$782,СВЦЭМ!$A$39:$A$782,$A220,СВЦЭМ!$B$39:$B$782,L$190)+'СЕТ СН'!$F$12</f>
        <v>135.84031941999999</v>
      </c>
      <c r="M220" s="36">
        <f>SUMIFS(СВЦЭМ!$F$39:$F$782,СВЦЭМ!$A$39:$A$782,$A220,СВЦЭМ!$B$39:$B$782,M$190)+'СЕТ СН'!$F$12</f>
        <v>136.06534798000001</v>
      </c>
      <c r="N220" s="36">
        <f>SUMIFS(СВЦЭМ!$F$39:$F$782,СВЦЭМ!$A$39:$A$782,$A220,СВЦЭМ!$B$39:$B$782,N$190)+'СЕТ СН'!$F$12</f>
        <v>140.30757206999999</v>
      </c>
      <c r="O220" s="36">
        <f>SUMIFS(СВЦЭМ!$F$39:$F$782,СВЦЭМ!$A$39:$A$782,$A220,СВЦЭМ!$B$39:$B$782,O$190)+'СЕТ СН'!$F$12</f>
        <v>147.15481156999999</v>
      </c>
      <c r="P220" s="36">
        <f>SUMIFS(СВЦЭМ!$F$39:$F$782,СВЦЭМ!$A$39:$A$782,$A220,СВЦЭМ!$B$39:$B$782,P$190)+'СЕТ СН'!$F$12</f>
        <v>153.29554635</v>
      </c>
      <c r="Q220" s="36">
        <f>SUMIFS(СВЦЭМ!$F$39:$F$782,СВЦЭМ!$A$39:$A$782,$A220,СВЦЭМ!$B$39:$B$782,Q$190)+'СЕТ СН'!$F$12</f>
        <v>150.18445062999999</v>
      </c>
      <c r="R220" s="36">
        <f>SUMIFS(СВЦЭМ!$F$39:$F$782,СВЦЭМ!$A$39:$A$782,$A220,СВЦЭМ!$B$39:$B$782,R$190)+'СЕТ СН'!$F$12</f>
        <v>143.88821652999999</v>
      </c>
      <c r="S220" s="36">
        <f>SUMIFS(СВЦЭМ!$F$39:$F$782,СВЦЭМ!$A$39:$A$782,$A220,СВЦЭМ!$B$39:$B$782,S$190)+'СЕТ СН'!$F$12</f>
        <v>140.31016926999999</v>
      </c>
      <c r="T220" s="36">
        <f>SUMIFS(СВЦЭМ!$F$39:$F$782,СВЦЭМ!$A$39:$A$782,$A220,СВЦЭМ!$B$39:$B$782,T$190)+'СЕТ СН'!$F$12</f>
        <v>137.02488547999999</v>
      </c>
      <c r="U220" s="36">
        <f>SUMIFS(СВЦЭМ!$F$39:$F$782,СВЦЭМ!$A$39:$A$782,$A220,СВЦЭМ!$B$39:$B$782,U$190)+'СЕТ СН'!$F$12</f>
        <v>132.83362063999999</v>
      </c>
      <c r="V220" s="36">
        <f>SUMIFS(СВЦЭМ!$F$39:$F$782,СВЦЭМ!$A$39:$A$782,$A220,СВЦЭМ!$B$39:$B$782,V$190)+'СЕТ СН'!$F$12</f>
        <v>132.53128770000001</v>
      </c>
      <c r="W220" s="36">
        <f>SUMIFS(СВЦЭМ!$F$39:$F$782,СВЦЭМ!$A$39:$A$782,$A220,СВЦЭМ!$B$39:$B$782,W$190)+'СЕТ СН'!$F$12</f>
        <v>133.35490862</v>
      </c>
      <c r="X220" s="36">
        <f>SUMIFS(СВЦЭМ!$F$39:$F$782,СВЦЭМ!$A$39:$A$782,$A220,СВЦЭМ!$B$39:$B$782,X$190)+'СЕТ СН'!$F$12</f>
        <v>135.80118096000001</v>
      </c>
      <c r="Y220" s="36">
        <f>SUMIFS(СВЦЭМ!$F$39:$F$782,СВЦЭМ!$A$39:$A$782,$A220,СВЦЭМ!$B$39:$B$782,Y$190)+'СЕТ СН'!$F$12</f>
        <v>138.20327845</v>
      </c>
    </row>
    <row r="221" spans="1:25" ht="15.75" x14ac:dyDescent="0.2">
      <c r="A221" s="35">
        <f t="shared" si="5"/>
        <v>44651</v>
      </c>
      <c r="B221" s="36">
        <f>SUMIFS(СВЦЭМ!$F$39:$F$782,СВЦЭМ!$A$39:$A$782,$A221,СВЦЭМ!$B$39:$B$782,B$190)+'СЕТ СН'!$F$12</f>
        <v>137.6646164</v>
      </c>
      <c r="C221" s="36">
        <f>SUMIFS(СВЦЭМ!$F$39:$F$782,СВЦЭМ!$A$39:$A$782,$A221,СВЦЭМ!$B$39:$B$782,C$190)+'СЕТ СН'!$F$12</f>
        <v>137.68185187</v>
      </c>
      <c r="D221" s="36">
        <f>SUMIFS(СВЦЭМ!$F$39:$F$782,СВЦЭМ!$A$39:$A$782,$A221,СВЦЭМ!$B$39:$B$782,D$190)+'СЕТ СН'!$F$12</f>
        <v>145.76325177000001</v>
      </c>
      <c r="E221" s="36">
        <f>SUMIFS(СВЦЭМ!$F$39:$F$782,СВЦЭМ!$A$39:$A$782,$A221,СВЦЭМ!$B$39:$B$782,E$190)+'СЕТ СН'!$F$12</f>
        <v>154.10719263999999</v>
      </c>
      <c r="F221" s="36">
        <f>SUMIFS(СВЦЭМ!$F$39:$F$782,СВЦЭМ!$A$39:$A$782,$A221,СВЦЭМ!$B$39:$B$782,F$190)+'СЕТ СН'!$F$12</f>
        <v>153.81282913999999</v>
      </c>
      <c r="G221" s="36">
        <f>SUMIFS(СВЦЭМ!$F$39:$F$782,СВЦЭМ!$A$39:$A$782,$A221,СВЦЭМ!$B$39:$B$782,G$190)+'СЕТ СН'!$F$12</f>
        <v>153.25911334</v>
      </c>
      <c r="H221" s="36">
        <f>SUMIFS(СВЦЭМ!$F$39:$F$782,СВЦЭМ!$A$39:$A$782,$A221,СВЦЭМ!$B$39:$B$782,H$190)+'СЕТ СН'!$F$12</f>
        <v>146.78735306999999</v>
      </c>
      <c r="I221" s="36">
        <f>SUMIFS(СВЦЭМ!$F$39:$F$782,СВЦЭМ!$A$39:$A$782,$A221,СВЦЭМ!$B$39:$B$782,I$190)+'СЕТ СН'!$F$12</f>
        <v>138.27694047</v>
      </c>
      <c r="J221" s="36">
        <f>SUMIFS(СВЦЭМ!$F$39:$F$782,СВЦЭМ!$A$39:$A$782,$A221,СВЦЭМ!$B$39:$B$782,J$190)+'СЕТ СН'!$F$12</f>
        <v>134.54691607000001</v>
      </c>
      <c r="K221" s="36">
        <f>SUMIFS(СВЦЭМ!$F$39:$F$782,СВЦЭМ!$A$39:$A$782,$A221,СВЦЭМ!$B$39:$B$782,K$190)+'СЕТ СН'!$F$12</f>
        <v>134.35379179</v>
      </c>
      <c r="L221" s="36">
        <f>SUMIFS(СВЦЭМ!$F$39:$F$782,СВЦЭМ!$A$39:$A$782,$A221,СВЦЭМ!$B$39:$B$782,L$190)+'СЕТ СН'!$F$12</f>
        <v>137.68754347000001</v>
      </c>
      <c r="M221" s="36">
        <f>SUMIFS(СВЦЭМ!$F$39:$F$782,СВЦЭМ!$A$39:$A$782,$A221,СВЦЭМ!$B$39:$B$782,M$190)+'СЕТ СН'!$F$12</f>
        <v>140.99933866000001</v>
      </c>
      <c r="N221" s="36">
        <f>SUMIFS(СВЦЭМ!$F$39:$F$782,СВЦЭМ!$A$39:$A$782,$A221,СВЦЭМ!$B$39:$B$782,N$190)+'СЕТ СН'!$F$12</f>
        <v>144.14551892</v>
      </c>
      <c r="O221" s="36">
        <f>SUMIFS(СВЦЭМ!$F$39:$F$782,СВЦЭМ!$A$39:$A$782,$A221,СВЦЭМ!$B$39:$B$782,O$190)+'СЕТ СН'!$F$12</f>
        <v>148.98093695</v>
      </c>
      <c r="P221" s="36">
        <f>SUMIFS(СВЦЭМ!$F$39:$F$782,СВЦЭМ!$A$39:$A$782,$A221,СВЦЭМ!$B$39:$B$782,P$190)+'СЕТ СН'!$F$12</f>
        <v>151.61122019000001</v>
      </c>
      <c r="Q221" s="36">
        <f>SUMIFS(СВЦЭМ!$F$39:$F$782,СВЦЭМ!$A$39:$A$782,$A221,СВЦЭМ!$B$39:$B$782,Q$190)+'СЕТ СН'!$F$12</f>
        <v>148.13288219</v>
      </c>
      <c r="R221" s="36">
        <f>SUMIFS(СВЦЭМ!$F$39:$F$782,СВЦЭМ!$A$39:$A$782,$A221,СВЦЭМ!$B$39:$B$782,R$190)+'СЕТ СН'!$F$12</f>
        <v>135.88256683</v>
      </c>
      <c r="S221" s="36">
        <f>SUMIFS(СВЦЭМ!$F$39:$F$782,СВЦЭМ!$A$39:$A$782,$A221,СВЦЭМ!$B$39:$B$782,S$190)+'СЕТ СН'!$F$12</f>
        <v>122.29442613000001</v>
      </c>
      <c r="T221" s="36">
        <f>SUMIFS(СВЦЭМ!$F$39:$F$782,СВЦЭМ!$A$39:$A$782,$A221,СВЦЭМ!$B$39:$B$782,T$190)+'СЕТ СН'!$F$12</f>
        <v>111.85209424</v>
      </c>
      <c r="U221" s="36">
        <f>SUMIFS(СВЦЭМ!$F$39:$F$782,СВЦЭМ!$A$39:$A$782,$A221,СВЦЭМ!$B$39:$B$782,U$190)+'СЕТ СН'!$F$12</f>
        <v>115.34892985</v>
      </c>
      <c r="V221" s="36">
        <f>SUMIFS(СВЦЭМ!$F$39:$F$782,СВЦЭМ!$A$39:$A$782,$A221,СВЦЭМ!$B$39:$B$782,V$190)+'СЕТ СН'!$F$12</f>
        <v>121.49580458</v>
      </c>
      <c r="W221" s="36">
        <f>SUMIFS(СВЦЭМ!$F$39:$F$782,СВЦЭМ!$A$39:$A$782,$A221,СВЦЭМ!$B$39:$B$782,W$190)+'СЕТ СН'!$F$12</f>
        <v>132.43798870000001</v>
      </c>
      <c r="X221" s="36">
        <f>SUMIFS(СВЦЭМ!$F$39:$F$782,СВЦЭМ!$A$39:$A$782,$A221,СВЦЭМ!$B$39:$B$782,X$190)+'СЕТ СН'!$F$12</f>
        <v>136.26403045999999</v>
      </c>
      <c r="Y221" s="36">
        <f>SUMIFS(СВЦЭМ!$F$39:$F$782,СВЦЭМ!$A$39:$A$782,$A221,СВЦЭМ!$B$39:$B$782,Y$190)+'СЕТ СН'!$F$12</f>
        <v>140.30048084000001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01.03.2022</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44622</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44623</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44624</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44625</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44626</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44627</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44628</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44629</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44630</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44631</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44632</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44633</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44634</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44635</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44636</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44637</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44638</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44639</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44640</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44641</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44642</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44643</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44644</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44645</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44646</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44647</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44648</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44649</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44650</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44651</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01.03.2022</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44622</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44623</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44624</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44625</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44626</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44627</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44628</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44629</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44630</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44631</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44632</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44633</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44634</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44635</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44636</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44637</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44638</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44639</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44640</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44641</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44642</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44643</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44644</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44645</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44646</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44647</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44648</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44649</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44650</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44651</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01.03.2022</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44622</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44623</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44624</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44625</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44626</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44627</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44628</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44629</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44630</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44631</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44632</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44633</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44634</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44635</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44636</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44637</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44638</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44639</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44640</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44641</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44642</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44643</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44644</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44645</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44646</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44647</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44648</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44649</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44650</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44651</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01.03.2022</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44622</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44623</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44624</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44625</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44626</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44627</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44628</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44629</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44630</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44631</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44632</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44633</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44634</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44635</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44636</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44637</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44638</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44639</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44640</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44641</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44642</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44643</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44644</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44645</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44646</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44647</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44648</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44649</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44650</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44651</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01.03.2022</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44622</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44623</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44624</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44625</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44626</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44627</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44628</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44629</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44630</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44631</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44632</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44633</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44634</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44635</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44636</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44637</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44638</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44639</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44640</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44641</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44642</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44643</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44644</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44645</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44646</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44647</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44648</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44649</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44650</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44651</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01.03.2022</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44622</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44623</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44624</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44625</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44626</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44627</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44628</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44629</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44630</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44631</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44632</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44633</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44634</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44635</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44636</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44637</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44638</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44639</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44640</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44641</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44642</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44643</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44644</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44645</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44646</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44647</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44648</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44649</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44650</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44651</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47.008080530000001</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536736.41479937464</v>
      </c>
      <c r="O439" s="139"/>
      <c r="P439" s="138">
        <f>СВЦЭМ!$D$12+'СЕТ СН'!$F$10-'СЕТ СН'!$G$24</f>
        <v>536736.41479937464</v>
      </c>
      <c r="Q439" s="139"/>
      <c r="R439" s="138">
        <f>СВЦЭМ!$D$12+'СЕТ СН'!$F$10-'СЕТ СН'!$H$24</f>
        <v>536736.41479937464</v>
      </c>
      <c r="S439" s="139"/>
      <c r="T439" s="138">
        <f>СВЦЭМ!$D$12+'СЕТ СН'!$F$10-'СЕТ СН'!$I$24</f>
        <v>536736.41479937464</v>
      </c>
      <c r="U439" s="139"/>
      <c r="V439" s="47"/>
      <c r="W439" s="47"/>
      <c r="X439" s="47"/>
      <c r="Y439" s="47"/>
    </row>
    <row r="440" spans="1:26" ht="30" customHeight="1" x14ac:dyDescent="0.25"/>
    <row r="441" spans="1:26" ht="15.75" x14ac:dyDescent="0.25">
      <c r="A441" s="144" t="s">
        <v>75</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921252.81</v>
      </c>
      <c r="O443" s="143"/>
      <c r="P443" s="143">
        <f>'СЕТ СН'!$G$7</f>
        <v>1390504.25</v>
      </c>
      <c r="Q443" s="143"/>
      <c r="R443" s="143">
        <f>'СЕТ СН'!$H$7</f>
        <v>1121579.57</v>
      </c>
      <c r="S443" s="143"/>
      <c r="T443" s="143">
        <f>'СЕТ СН'!$I$7</f>
        <v>908172.81</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I34" sqref="I34"/>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44562</v>
      </c>
      <c r="D5" s="97">
        <v>44742</v>
      </c>
      <c r="E5" s="52" t="s">
        <v>20</v>
      </c>
      <c r="F5" s="52">
        <v>1464.2</v>
      </c>
      <c r="G5" s="52">
        <v>2205.04</v>
      </c>
      <c r="H5" s="52">
        <v>2481.86</v>
      </c>
      <c r="I5" s="52">
        <v>2972.3</v>
      </c>
    </row>
    <row r="6" spans="1:9" ht="60" x14ac:dyDescent="0.2">
      <c r="A6" s="53" t="s">
        <v>135</v>
      </c>
      <c r="B6" s="92" t="s">
        <v>146</v>
      </c>
      <c r="C6" s="97">
        <v>44562</v>
      </c>
      <c r="D6" s="97">
        <v>44742</v>
      </c>
      <c r="E6" s="52" t="s">
        <v>20</v>
      </c>
      <c r="F6" s="52">
        <v>63.03</v>
      </c>
      <c r="G6" s="52">
        <v>127.59</v>
      </c>
      <c r="H6" s="52">
        <v>180.26</v>
      </c>
      <c r="I6" s="52">
        <v>485.03</v>
      </c>
    </row>
    <row r="7" spans="1:9" ht="60" x14ac:dyDescent="0.2">
      <c r="A7" s="53" t="s">
        <v>134</v>
      </c>
      <c r="B7" s="92" t="s">
        <v>146</v>
      </c>
      <c r="C7" s="97">
        <v>44562</v>
      </c>
      <c r="D7" s="97">
        <v>44742</v>
      </c>
      <c r="E7" s="52" t="s">
        <v>21</v>
      </c>
      <c r="F7" s="52">
        <v>921252.81</v>
      </c>
      <c r="G7" s="52">
        <v>1390504.25</v>
      </c>
      <c r="H7" s="52">
        <v>1121579.57</v>
      </c>
      <c r="I7" s="52">
        <v>908172.81</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algorithmName="SHA-512" hashValue="PyJc9NlPed7bu3nvzn38ZFBsH1HMITemL04MoYSczjAYzJ229iOIFEUCtrmnyPF+Q/lFfLVCaCE8h85Dj2jrqg==" saltValue="MHcovqi/KPfT0Kp87wty5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34" zoomScale="70" zoomScaleNormal="70" workbookViewId="0">
      <selection activeCell="A39" sqref="A39:F78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9" t="s">
        <v>84</v>
      </c>
      <c r="B4" s="160"/>
      <c r="C4" s="63"/>
      <c r="D4" s="64" t="s">
        <v>85</v>
      </c>
    </row>
    <row r="5" spans="1:4" ht="15" customHeight="1" x14ac:dyDescent="0.2">
      <c r="A5" s="162" t="s">
        <v>86</v>
      </c>
      <c r="B5" s="163"/>
      <c r="C5" s="65"/>
      <c r="D5" s="66" t="s">
        <v>87</v>
      </c>
    </row>
    <row r="6" spans="1:4" ht="15" customHeight="1" x14ac:dyDescent="0.2">
      <c r="A6" s="159" t="s">
        <v>88</v>
      </c>
      <c r="B6" s="160"/>
      <c r="C6" s="67"/>
      <c r="D6" s="64" t="s">
        <v>137</v>
      </c>
    </row>
    <row r="7" spans="1:4" ht="15" customHeight="1" x14ac:dyDescent="0.2">
      <c r="A7" s="159" t="s">
        <v>89</v>
      </c>
      <c r="B7" s="160"/>
      <c r="C7" s="67"/>
      <c r="D7" s="64" t="s">
        <v>148</v>
      </c>
    </row>
    <row r="8" spans="1:4" ht="15" customHeight="1" x14ac:dyDescent="0.2">
      <c r="A8" s="161" t="s">
        <v>90</v>
      </c>
      <c r="B8" s="161"/>
      <c r="C8" s="98"/>
      <c r="D8" s="68"/>
    </row>
    <row r="9" spans="1:4" ht="15" customHeight="1" x14ac:dyDescent="0.2">
      <c r="A9" s="69" t="s">
        <v>91</v>
      </c>
      <c r="B9" s="70"/>
      <c r="C9" s="71"/>
      <c r="D9" s="72"/>
    </row>
    <row r="10" spans="1:4" ht="30" customHeight="1" x14ac:dyDescent="0.2">
      <c r="A10" s="164" t="s">
        <v>92</v>
      </c>
      <c r="B10" s="165"/>
      <c r="C10" s="73"/>
      <c r="D10" s="74">
        <v>4.3415371699999996</v>
      </c>
    </row>
    <row r="11" spans="1:4" ht="66" customHeight="1" x14ac:dyDescent="0.2">
      <c r="A11" s="164" t="s">
        <v>93</v>
      </c>
      <c r="B11" s="165"/>
      <c r="C11" s="73"/>
      <c r="D11" s="74">
        <v>1164.9397268800001</v>
      </c>
    </row>
    <row r="12" spans="1:4" ht="30" customHeight="1" x14ac:dyDescent="0.2">
      <c r="A12" s="164" t="s">
        <v>94</v>
      </c>
      <c r="B12" s="165"/>
      <c r="C12" s="73"/>
      <c r="D12" s="75">
        <v>536736.41479937464</v>
      </c>
    </row>
    <row r="13" spans="1:4" ht="30" customHeight="1" x14ac:dyDescent="0.2">
      <c r="A13" s="164" t="s">
        <v>95</v>
      </c>
      <c r="B13" s="165"/>
      <c r="C13" s="73"/>
      <c r="D13" s="76"/>
    </row>
    <row r="14" spans="1:4" ht="15" customHeight="1" x14ac:dyDescent="0.2">
      <c r="A14" s="166" t="s">
        <v>96</v>
      </c>
      <c r="B14" s="167"/>
      <c r="C14" s="73"/>
      <c r="D14" s="74">
        <v>1231.09362977</v>
      </c>
    </row>
    <row r="15" spans="1:4" ht="15" customHeight="1" x14ac:dyDescent="0.2">
      <c r="A15" s="166" t="s">
        <v>97</v>
      </c>
      <c r="B15" s="167"/>
      <c r="C15" s="73"/>
      <c r="D15" s="74">
        <v>1955.4994221100001</v>
      </c>
    </row>
    <row r="16" spans="1:4" ht="15" customHeight="1" x14ac:dyDescent="0.2">
      <c r="A16" s="166" t="s">
        <v>98</v>
      </c>
      <c r="B16" s="167"/>
      <c r="C16" s="73"/>
      <c r="D16" s="74">
        <v>2856.04084779</v>
      </c>
    </row>
    <row r="17" spans="1:4" ht="15" customHeight="1" x14ac:dyDescent="0.2">
      <c r="A17" s="166" t="s">
        <v>99</v>
      </c>
      <c r="B17" s="167"/>
      <c r="C17" s="73"/>
      <c r="D17" s="74">
        <v>2318.1955175399999</v>
      </c>
    </row>
    <row r="18" spans="1:4" ht="52.5" customHeight="1" x14ac:dyDescent="0.2">
      <c r="A18" s="164" t="s">
        <v>100</v>
      </c>
      <c r="B18" s="165"/>
      <c r="C18" s="73"/>
      <c r="D18" s="74">
        <v>47.008080530000001</v>
      </c>
    </row>
    <row r="19" spans="1:4" ht="52.5" customHeight="1" x14ac:dyDescent="0.25">
      <c r="A19" s="164" t="s">
        <v>140</v>
      </c>
      <c r="B19" s="165"/>
      <c r="C19" s="81"/>
      <c r="D19" s="74">
        <v>1110.4646787300001</v>
      </c>
    </row>
    <row r="20" spans="1:4" ht="52.5" customHeight="1" x14ac:dyDescent="0.25">
      <c r="A20" s="164" t="s">
        <v>141</v>
      </c>
      <c r="B20" s="165"/>
      <c r="C20" s="81"/>
      <c r="D20" s="99"/>
    </row>
    <row r="21" spans="1:4" ht="52.5" customHeight="1" x14ac:dyDescent="0.25">
      <c r="A21" s="166" t="s">
        <v>142</v>
      </c>
      <c r="B21" s="167"/>
      <c r="C21" s="81"/>
      <c r="D21" s="74">
        <v>1176.48353081</v>
      </c>
    </row>
    <row r="22" spans="1:4" ht="52.5" customHeight="1" x14ac:dyDescent="0.25">
      <c r="A22" s="166" t="s">
        <v>143</v>
      </c>
      <c r="B22" s="167"/>
      <c r="C22" s="81"/>
      <c r="D22" s="74">
        <v>1100.6837639099999</v>
      </c>
    </row>
    <row r="23" spans="1:4" ht="52.5" customHeight="1" x14ac:dyDescent="0.25">
      <c r="A23" s="166" t="s">
        <v>144</v>
      </c>
      <c r="B23" s="167"/>
      <c r="C23" s="81"/>
      <c r="D23" s="74">
        <v>1035.72836527</v>
      </c>
    </row>
    <row r="24" spans="1:4" ht="52.5" customHeight="1" x14ac:dyDescent="0.25">
      <c r="A24" s="166" t="s">
        <v>145</v>
      </c>
      <c r="B24" s="167"/>
      <c r="C24" s="81"/>
      <c r="D24" s="74">
        <v>1075.69255613</v>
      </c>
    </row>
    <row r="25" spans="1:4" ht="15" customHeight="1" x14ac:dyDescent="0.2">
      <c r="A25" s="69" t="s">
        <v>101</v>
      </c>
      <c r="B25" s="70"/>
      <c r="C25" s="77"/>
      <c r="D25" s="78"/>
    </row>
    <row r="26" spans="1:4" ht="30" customHeight="1" x14ac:dyDescent="0.2">
      <c r="A26" s="164" t="s">
        <v>102</v>
      </c>
      <c r="B26" s="165"/>
      <c r="C26" s="73"/>
      <c r="D26" s="79">
        <v>1347.4359999999999</v>
      </c>
    </row>
    <row r="27" spans="1:4" ht="30" customHeight="1" x14ac:dyDescent="0.2">
      <c r="A27" s="164" t="s">
        <v>103</v>
      </c>
      <c r="B27" s="165"/>
      <c r="C27" s="80"/>
      <c r="D27" s="79">
        <v>1.919</v>
      </c>
    </row>
    <row r="28" spans="1:4" ht="15" customHeight="1" x14ac:dyDescent="0.2">
      <c r="A28" s="69" t="s">
        <v>104</v>
      </c>
      <c r="B28" s="70"/>
      <c r="C28" s="77"/>
      <c r="D28" s="78"/>
    </row>
    <row r="29" spans="1:4" ht="15" customHeight="1" x14ac:dyDescent="0.25">
      <c r="A29" s="164" t="s">
        <v>105</v>
      </c>
      <c r="B29" s="165"/>
      <c r="C29" s="81"/>
      <c r="D29" s="76"/>
    </row>
    <row r="30" spans="1:4" ht="15" customHeight="1" x14ac:dyDescent="0.25">
      <c r="A30" s="166" t="s">
        <v>96</v>
      </c>
      <c r="B30" s="167"/>
      <c r="C30" s="81"/>
      <c r="D30" s="82">
        <v>0</v>
      </c>
    </row>
    <row r="31" spans="1:4" ht="15" customHeight="1" x14ac:dyDescent="0.25">
      <c r="A31" s="166" t="s">
        <v>97</v>
      </c>
      <c r="B31" s="167"/>
      <c r="C31" s="81"/>
      <c r="D31" s="82">
        <v>1.490600278712E-3</v>
      </c>
    </row>
    <row r="32" spans="1:4" ht="15" customHeight="1" x14ac:dyDescent="0.25">
      <c r="A32" s="166" t="s">
        <v>98</v>
      </c>
      <c r="B32" s="167"/>
      <c r="C32" s="81"/>
      <c r="D32" s="82">
        <v>3.2910807711389999E-3</v>
      </c>
    </row>
    <row r="33" spans="1:6" ht="15" customHeight="1" x14ac:dyDescent="0.25">
      <c r="A33" s="166" t="s">
        <v>99</v>
      </c>
      <c r="B33" s="167"/>
      <c r="C33" s="81"/>
      <c r="D33" s="82">
        <v>2.2135684014549998E-3</v>
      </c>
    </row>
    <row r="35" spans="1:6" x14ac:dyDescent="0.2">
      <c r="A35" s="58" t="s">
        <v>106</v>
      </c>
      <c r="B35" s="59"/>
      <c r="C35" s="59"/>
      <c r="D35" s="56"/>
      <c r="E35" s="56"/>
      <c r="F35" s="60"/>
    </row>
    <row r="36" spans="1:6" ht="280.5" customHeight="1" x14ac:dyDescent="0.2">
      <c r="A36" s="168" t="s">
        <v>7</v>
      </c>
      <c r="B36" s="168" t="s">
        <v>107</v>
      </c>
      <c r="C36" s="57" t="s">
        <v>108</v>
      </c>
      <c r="D36" s="57" t="s">
        <v>109</v>
      </c>
      <c r="E36" s="57" t="s">
        <v>110</v>
      </c>
      <c r="F36" s="57" t="s">
        <v>111</v>
      </c>
    </row>
    <row r="37" spans="1:6" x14ac:dyDescent="0.2">
      <c r="A37" s="169"/>
      <c r="B37" s="169"/>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1178.74973798</v>
      </c>
      <c r="D39" s="84">
        <v>1116.1998601800001</v>
      </c>
      <c r="E39" s="84">
        <v>136.34478820000001</v>
      </c>
      <c r="F39" s="84">
        <v>136.34478820000001</v>
      </c>
    </row>
    <row r="40" spans="1:6" ht="12.75" customHeight="1" x14ac:dyDescent="0.2">
      <c r="A40" s="83" t="s">
        <v>149</v>
      </c>
      <c r="B40" s="83">
        <v>2</v>
      </c>
      <c r="C40" s="84">
        <v>1202.66193247</v>
      </c>
      <c r="D40" s="84">
        <v>1151.0406731600001</v>
      </c>
      <c r="E40" s="84">
        <v>140.60062395</v>
      </c>
      <c r="F40" s="84">
        <v>140.60062395</v>
      </c>
    </row>
    <row r="41" spans="1:6" ht="12.75" customHeight="1" x14ac:dyDescent="0.2">
      <c r="A41" s="83" t="s">
        <v>149</v>
      </c>
      <c r="B41" s="83">
        <v>3</v>
      </c>
      <c r="C41" s="84">
        <v>1225.2976003700001</v>
      </c>
      <c r="D41" s="84">
        <v>1175.40743026</v>
      </c>
      <c r="E41" s="84">
        <v>143.57704462000001</v>
      </c>
      <c r="F41" s="84">
        <v>143.57704462000001</v>
      </c>
    </row>
    <row r="42" spans="1:6" ht="12.75" customHeight="1" x14ac:dyDescent="0.2">
      <c r="A42" s="83" t="s">
        <v>149</v>
      </c>
      <c r="B42" s="83">
        <v>4</v>
      </c>
      <c r="C42" s="84">
        <v>1218.7611095499999</v>
      </c>
      <c r="D42" s="84">
        <v>1167.57720141</v>
      </c>
      <c r="E42" s="84">
        <v>142.62057532</v>
      </c>
      <c r="F42" s="84">
        <v>142.62057532</v>
      </c>
    </row>
    <row r="43" spans="1:6" ht="12.75" customHeight="1" x14ac:dyDescent="0.2">
      <c r="A43" s="83" t="s">
        <v>149</v>
      </c>
      <c r="B43" s="83">
        <v>5</v>
      </c>
      <c r="C43" s="84">
        <v>1222.0140297600001</v>
      </c>
      <c r="D43" s="84">
        <v>1162.2347922199999</v>
      </c>
      <c r="E43" s="84">
        <v>141.96799537000001</v>
      </c>
      <c r="F43" s="84">
        <v>141.96799537000001</v>
      </c>
    </row>
    <row r="44" spans="1:6" ht="12.75" customHeight="1" x14ac:dyDescent="0.2">
      <c r="A44" s="83" t="s">
        <v>149</v>
      </c>
      <c r="B44" s="83">
        <v>6</v>
      </c>
      <c r="C44" s="84">
        <v>1217.7182807500001</v>
      </c>
      <c r="D44" s="84">
        <v>1158.1429451399999</v>
      </c>
      <c r="E44" s="84">
        <v>141.46817267</v>
      </c>
      <c r="F44" s="84">
        <v>141.46817267</v>
      </c>
    </row>
    <row r="45" spans="1:6" ht="12.75" customHeight="1" x14ac:dyDescent="0.2">
      <c r="A45" s="83" t="s">
        <v>149</v>
      </c>
      <c r="B45" s="83">
        <v>7</v>
      </c>
      <c r="C45" s="84">
        <v>1151.2716805499999</v>
      </c>
      <c r="D45" s="84">
        <v>1099.58177828</v>
      </c>
      <c r="E45" s="84">
        <v>134.31487498000001</v>
      </c>
      <c r="F45" s="84">
        <v>134.31487498000001</v>
      </c>
    </row>
    <row r="46" spans="1:6" ht="12.75" customHeight="1" x14ac:dyDescent="0.2">
      <c r="A46" s="83" t="s">
        <v>149</v>
      </c>
      <c r="B46" s="83">
        <v>8</v>
      </c>
      <c r="C46" s="84">
        <v>1123.7589719800001</v>
      </c>
      <c r="D46" s="84">
        <v>1072.9914660100001</v>
      </c>
      <c r="E46" s="84">
        <v>131.06684509999999</v>
      </c>
      <c r="F46" s="84">
        <v>131.06684509999999</v>
      </c>
    </row>
    <row r="47" spans="1:6" ht="12.75" customHeight="1" x14ac:dyDescent="0.2">
      <c r="A47" s="83" t="s">
        <v>149</v>
      </c>
      <c r="B47" s="83">
        <v>9</v>
      </c>
      <c r="C47" s="84">
        <v>1087.3845003199999</v>
      </c>
      <c r="D47" s="84">
        <v>1031.80768094</v>
      </c>
      <c r="E47" s="84">
        <v>126.03620977</v>
      </c>
      <c r="F47" s="84">
        <v>126.03620977</v>
      </c>
    </row>
    <row r="48" spans="1:6" ht="12.75" customHeight="1" x14ac:dyDescent="0.2">
      <c r="A48" s="83" t="s">
        <v>149</v>
      </c>
      <c r="B48" s="83">
        <v>10</v>
      </c>
      <c r="C48" s="84">
        <v>1100.82625128</v>
      </c>
      <c r="D48" s="84">
        <v>1044.30088022</v>
      </c>
      <c r="E48" s="84">
        <v>127.56226497999999</v>
      </c>
      <c r="F48" s="84">
        <v>127.56226497999999</v>
      </c>
    </row>
    <row r="49" spans="1:6" ht="12.75" customHeight="1" x14ac:dyDescent="0.2">
      <c r="A49" s="83" t="s">
        <v>149</v>
      </c>
      <c r="B49" s="83">
        <v>11</v>
      </c>
      <c r="C49" s="84">
        <v>1087.57247837</v>
      </c>
      <c r="D49" s="84">
        <v>1031.6964483199999</v>
      </c>
      <c r="E49" s="84">
        <v>126.02262261</v>
      </c>
      <c r="F49" s="84">
        <v>126.02262261</v>
      </c>
    </row>
    <row r="50" spans="1:6" ht="12.75" customHeight="1" x14ac:dyDescent="0.2">
      <c r="A50" s="83" t="s">
        <v>149</v>
      </c>
      <c r="B50" s="83">
        <v>12</v>
      </c>
      <c r="C50" s="84">
        <v>1122.7475548499999</v>
      </c>
      <c r="D50" s="84">
        <v>1067.6677283500001</v>
      </c>
      <c r="E50" s="84">
        <v>130.41654589000001</v>
      </c>
      <c r="F50" s="84">
        <v>130.41654589000001</v>
      </c>
    </row>
    <row r="51" spans="1:6" ht="12.75" customHeight="1" x14ac:dyDescent="0.2">
      <c r="A51" s="83" t="s">
        <v>149</v>
      </c>
      <c r="B51" s="83">
        <v>13</v>
      </c>
      <c r="C51" s="84">
        <v>1160.81488107</v>
      </c>
      <c r="D51" s="84">
        <v>1105.1017309599999</v>
      </c>
      <c r="E51" s="84">
        <v>134.98914202</v>
      </c>
      <c r="F51" s="84">
        <v>134.98914202</v>
      </c>
    </row>
    <row r="52" spans="1:6" ht="12.75" customHeight="1" x14ac:dyDescent="0.2">
      <c r="A52" s="83" t="s">
        <v>149</v>
      </c>
      <c r="B52" s="83">
        <v>14</v>
      </c>
      <c r="C52" s="84">
        <v>1188.2790975099999</v>
      </c>
      <c r="D52" s="84">
        <v>1131.4087804000001</v>
      </c>
      <c r="E52" s="84">
        <v>138.20257108999999</v>
      </c>
      <c r="F52" s="84">
        <v>138.20257108999999</v>
      </c>
    </row>
    <row r="53" spans="1:6" ht="12.75" customHeight="1" x14ac:dyDescent="0.2">
      <c r="A53" s="83" t="s">
        <v>149</v>
      </c>
      <c r="B53" s="83">
        <v>15</v>
      </c>
      <c r="C53" s="84">
        <v>1201.42374909</v>
      </c>
      <c r="D53" s="84">
        <v>1136.9470285100001</v>
      </c>
      <c r="E53" s="84">
        <v>138.87907293999999</v>
      </c>
      <c r="F53" s="84">
        <v>138.87907293999999</v>
      </c>
    </row>
    <row r="54" spans="1:6" ht="12.75" customHeight="1" x14ac:dyDescent="0.2">
      <c r="A54" s="83" t="s">
        <v>149</v>
      </c>
      <c r="B54" s="83">
        <v>16</v>
      </c>
      <c r="C54" s="84">
        <v>1227.0422465300001</v>
      </c>
      <c r="D54" s="84">
        <v>1125.55959951</v>
      </c>
      <c r="E54" s="84">
        <v>137.48808854000001</v>
      </c>
      <c r="F54" s="84">
        <v>137.48808854000001</v>
      </c>
    </row>
    <row r="55" spans="1:6" ht="12.75" customHeight="1" x14ac:dyDescent="0.2">
      <c r="A55" s="83" t="s">
        <v>149</v>
      </c>
      <c r="B55" s="83">
        <v>17</v>
      </c>
      <c r="C55" s="84">
        <v>1160.27564693</v>
      </c>
      <c r="D55" s="84">
        <v>1095.23920664</v>
      </c>
      <c r="E55" s="84">
        <v>133.78442605999999</v>
      </c>
      <c r="F55" s="84">
        <v>133.78442605999999</v>
      </c>
    </row>
    <row r="56" spans="1:6" ht="12.75" customHeight="1" x14ac:dyDescent="0.2">
      <c r="A56" s="83" t="s">
        <v>149</v>
      </c>
      <c r="B56" s="83">
        <v>18</v>
      </c>
      <c r="C56" s="84">
        <v>1120.39808296</v>
      </c>
      <c r="D56" s="84">
        <v>1067.18458745</v>
      </c>
      <c r="E56" s="84">
        <v>130.35752980999999</v>
      </c>
      <c r="F56" s="84">
        <v>130.35752980999999</v>
      </c>
    </row>
    <row r="57" spans="1:6" ht="12.75" customHeight="1" x14ac:dyDescent="0.2">
      <c r="A57" s="83" t="s">
        <v>149</v>
      </c>
      <c r="B57" s="83">
        <v>19</v>
      </c>
      <c r="C57" s="84">
        <v>1080.8754301700001</v>
      </c>
      <c r="D57" s="84">
        <v>1021.68280536</v>
      </c>
      <c r="E57" s="84">
        <v>124.79944737</v>
      </c>
      <c r="F57" s="84">
        <v>124.79944737</v>
      </c>
    </row>
    <row r="58" spans="1:6" ht="12.75" customHeight="1" x14ac:dyDescent="0.2">
      <c r="A58" s="83" t="s">
        <v>149</v>
      </c>
      <c r="B58" s="83">
        <v>20</v>
      </c>
      <c r="C58" s="84">
        <v>1061.4694972499999</v>
      </c>
      <c r="D58" s="84">
        <v>1004.58731861</v>
      </c>
      <c r="E58" s="84">
        <v>122.71121873</v>
      </c>
      <c r="F58" s="84">
        <v>122.71121873</v>
      </c>
    </row>
    <row r="59" spans="1:6" ht="12.75" customHeight="1" x14ac:dyDescent="0.2">
      <c r="A59" s="83" t="s">
        <v>149</v>
      </c>
      <c r="B59" s="83">
        <v>21</v>
      </c>
      <c r="C59" s="84">
        <v>1084.48278927</v>
      </c>
      <c r="D59" s="84">
        <v>1017.32987857</v>
      </c>
      <c r="E59" s="84">
        <v>124.26773356</v>
      </c>
      <c r="F59" s="84">
        <v>124.26773356</v>
      </c>
    </row>
    <row r="60" spans="1:6" ht="12.75" customHeight="1" x14ac:dyDescent="0.2">
      <c r="A60" s="83" t="s">
        <v>149</v>
      </c>
      <c r="B60" s="83">
        <v>22</v>
      </c>
      <c r="C60" s="84">
        <v>1096.1927150900001</v>
      </c>
      <c r="D60" s="84">
        <v>1026.4669464599999</v>
      </c>
      <c r="E60" s="84">
        <v>125.38383438</v>
      </c>
      <c r="F60" s="84">
        <v>125.38383438</v>
      </c>
    </row>
    <row r="61" spans="1:6" ht="12.75" customHeight="1" x14ac:dyDescent="0.2">
      <c r="A61" s="83" t="s">
        <v>149</v>
      </c>
      <c r="B61" s="83">
        <v>23</v>
      </c>
      <c r="C61" s="84">
        <v>1112.3608716000001</v>
      </c>
      <c r="D61" s="84">
        <v>1061.6511730100001</v>
      </c>
      <c r="E61" s="84">
        <v>129.68161839999999</v>
      </c>
      <c r="F61" s="84">
        <v>129.68161839999999</v>
      </c>
    </row>
    <row r="62" spans="1:6" ht="12.75" customHeight="1" x14ac:dyDescent="0.2">
      <c r="A62" s="83" t="s">
        <v>149</v>
      </c>
      <c r="B62" s="83">
        <v>24</v>
      </c>
      <c r="C62" s="84">
        <v>1151.4255627699999</v>
      </c>
      <c r="D62" s="84">
        <v>1100.4932012300001</v>
      </c>
      <c r="E62" s="84">
        <v>134.42620607999999</v>
      </c>
      <c r="F62" s="84">
        <v>134.42620607999999</v>
      </c>
    </row>
    <row r="63" spans="1:6" ht="12.75" customHeight="1" x14ac:dyDescent="0.2">
      <c r="A63" s="83" t="s">
        <v>150</v>
      </c>
      <c r="B63" s="83">
        <v>1</v>
      </c>
      <c r="C63" s="84">
        <v>1185.8865997600001</v>
      </c>
      <c r="D63" s="84">
        <v>1129.9500736099999</v>
      </c>
      <c r="E63" s="84">
        <v>138.02438878000001</v>
      </c>
      <c r="F63" s="84">
        <v>138.02438878000001</v>
      </c>
    </row>
    <row r="64" spans="1:6" ht="12.75" customHeight="1" x14ac:dyDescent="0.2">
      <c r="A64" s="83" t="s">
        <v>150</v>
      </c>
      <c r="B64" s="83">
        <v>2</v>
      </c>
      <c r="C64" s="84">
        <v>1239.9812968399999</v>
      </c>
      <c r="D64" s="84">
        <v>1173.83708875</v>
      </c>
      <c r="E64" s="84">
        <v>143.38522603000001</v>
      </c>
      <c r="F64" s="84">
        <v>143.38522603000001</v>
      </c>
    </row>
    <row r="65" spans="1:6" ht="12.75" customHeight="1" x14ac:dyDescent="0.2">
      <c r="A65" s="83" t="s">
        <v>150</v>
      </c>
      <c r="B65" s="83">
        <v>3</v>
      </c>
      <c r="C65" s="84">
        <v>1275.1794346900001</v>
      </c>
      <c r="D65" s="84">
        <v>1217.7733524800001</v>
      </c>
      <c r="E65" s="84">
        <v>148.75207903</v>
      </c>
      <c r="F65" s="84">
        <v>148.75207903</v>
      </c>
    </row>
    <row r="66" spans="1:6" ht="12.75" customHeight="1" x14ac:dyDescent="0.2">
      <c r="A66" s="83" t="s">
        <v>150</v>
      </c>
      <c r="B66" s="83">
        <v>4</v>
      </c>
      <c r="C66" s="84">
        <v>1294.56698575</v>
      </c>
      <c r="D66" s="84">
        <v>1242.7045753100001</v>
      </c>
      <c r="E66" s="84">
        <v>151.79744969000001</v>
      </c>
      <c r="F66" s="84">
        <v>151.79744969000001</v>
      </c>
    </row>
    <row r="67" spans="1:6" ht="12.75" customHeight="1" x14ac:dyDescent="0.2">
      <c r="A67" s="83" t="s">
        <v>150</v>
      </c>
      <c r="B67" s="83">
        <v>5</v>
      </c>
      <c r="C67" s="84">
        <v>1320.8764613000001</v>
      </c>
      <c r="D67" s="84">
        <v>1267.9761447999999</v>
      </c>
      <c r="E67" s="84">
        <v>154.88439398</v>
      </c>
      <c r="F67" s="84">
        <v>154.88439398</v>
      </c>
    </row>
    <row r="68" spans="1:6" ht="12.75" customHeight="1" x14ac:dyDescent="0.2">
      <c r="A68" s="83" t="s">
        <v>150</v>
      </c>
      <c r="B68" s="83">
        <v>6</v>
      </c>
      <c r="C68" s="84">
        <v>1275.8929734999999</v>
      </c>
      <c r="D68" s="84">
        <v>1223.5720676999999</v>
      </c>
      <c r="E68" s="84">
        <v>149.46039716000001</v>
      </c>
      <c r="F68" s="84">
        <v>149.46039716000001</v>
      </c>
    </row>
    <row r="69" spans="1:6" ht="12.75" customHeight="1" x14ac:dyDescent="0.2">
      <c r="A69" s="83" t="s">
        <v>150</v>
      </c>
      <c r="B69" s="83">
        <v>7</v>
      </c>
      <c r="C69" s="84">
        <v>1203.87174562</v>
      </c>
      <c r="D69" s="84">
        <v>1148.5166786699999</v>
      </c>
      <c r="E69" s="84">
        <v>140.29231580999999</v>
      </c>
      <c r="F69" s="84">
        <v>140.29231580999999</v>
      </c>
    </row>
    <row r="70" spans="1:6" ht="12.75" customHeight="1" x14ac:dyDescent="0.2">
      <c r="A70" s="83" t="s">
        <v>150</v>
      </c>
      <c r="B70" s="83">
        <v>8</v>
      </c>
      <c r="C70" s="84">
        <v>1152.8933790900001</v>
      </c>
      <c r="D70" s="84">
        <v>1102.7306271099999</v>
      </c>
      <c r="E70" s="84">
        <v>134.69950961000001</v>
      </c>
      <c r="F70" s="84">
        <v>134.69950961000001</v>
      </c>
    </row>
    <row r="71" spans="1:6" ht="12.75" customHeight="1" x14ac:dyDescent="0.2">
      <c r="A71" s="83" t="s">
        <v>150</v>
      </c>
      <c r="B71" s="83">
        <v>9</v>
      </c>
      <c r="C71" s="84">
        <v>1107.4737007000001</v>
      </c>
      <c r="D71" s="84">
        <v>1048.75622593</v>
      </c>
      <c r="E71" s="84">
        <v>128.10648935</v>
      </c>
      <c r="F71" s="84">
        <v>128.10648935</v>
      </c>
    </row>
    <row r="72" spans="1:6" ht="12.75" customHeight="1" x14ac:dyDescent="0.2">
      <c r="A72" s="83" t="s">
        <v>150</v>
      </c>
      <c r="B72" s="83">
        <v>10</v>
      </c>
      <c r="C72" s="84">
        <v>1100.2223806899999</v>
      </c>
      <c r="D72" s="84">
        <v>1036.7045901199999</v>
      </c>
      <c r="E72" s="84">
        <v>126.6343715</v>
      </c>
      <c r="F72" s="84">
        <v>126.6343715</v>
      </c>
    </row>
    <row r="73" spans="1:6" ht="12.75" customHeight="1" x14ac:dyDescent="0.2">
      <c r="A73" s="83" t="s">
        <v>150</v>
      </c>
      <c r="B73" s="83">
        <v>11</v>
      </c>
      <c r="C73" s="84">
        <v>1112.07373061</v>
      </c>
      <c r="D73" s="84">
        <v>1044.0843784799999</v>
      </c>
      <c r="E73" s="84">
        <v>127.5358191</v>
      </c>
      <c r="F73" s="84">
        <v>127.5358191</v>
      </c>
    </row>
    <row r="74" spans="1:6" ht="12.75" customHeight="1" x14ac:dyDescent="0.2">
      <c r="A74" s="83" t="s">
        <v>150</v>
      </c>
      <c r="B74" s="83">
        <v>12</v>
      </c>
      <c r="C74" s="84">
        <v>1143.6007496</v>
      </c>
      <c r="D74" s="84">
        <v>1081.7890069499999</v>
      </c>
      <c r="E74" s="84">
        <v>132.14147241000001</v>
      </c>
      <c r="F74" s="84">
        <v>132.14147241000001</v>
      </c>
    </row>
    <row r="75" spans="1:6" ht="12.75" customHeight="1" x14ac:dyDescent="0.2">
      <c r="A75" s="83" t="s">
        <v>150</v>
      </c>
      <c r="B75" s="83">
        <v>13</v>
      </c>
      <c r="C75" s="84">
        <v>1179.95218505</v>
      </c>
      <c r="D75" s="84">
        <v>1125.22324961</v>
      </c>
      <c r="E75" s="84">
        <v>137.44700309999999</v>
      </c>
      <c r="F75" s="84">
        <v>137.44700309999999</v>
      </c>
    </row>
    <row r="76" spans="1:6" ht="12.75" customHeight="1" x14ac:dyDescent="0.2">
      <c r="A76" s="83" t="s">
        <v>150</v>
      </c>
      <c r="B76" s="83">
        <v>14</v>
      </c>
      <c r="C76" s="84">
        <v>1229.87572024</v>
      </c>
      <c r="D76" s="84">
        <v>1165.5799858400001</v>
      </c>
      <c r="E76" s="84">
        <v>142.37661369</v>
      </c>
      <c r="F76" s="84">
        <v>142.37661369</v>
      </c>
    </row>
    <row r="77" spans="1:6" ht="12.75" customHeight="1" x14ac:dyDescent="0.2">
      <c r="A77" s="83" t="s">
        <v>150</v>
      </c>
      <c r="B77" s="83">
        <v>15</v>
      </c>
      <c r="C77" s="84">
        <v>1247.85277888</v>
      </c>
      <c r="D77" s="84">
        <v>1185.37075613</v>
      </c>
      <c r="E77" s="84">
        <v>144.79407358</v>
      </c>
      <c r="F77" s="84">
        <v>144.79407358</v>
      </c>
    </row>
    <row r="78" spans="1:6" ht="12.75" customHeight="1" x14ac:dyDescent="0.2">
      <c r="A78" s="83" t="s">
        <v>150</v>
      </c>
      <c r="B78" s="83">
        <v>16</v>
      </c>
      <c r="C78" s="84">
        <v>1237.8958487899999</v>
      </c>
      <c r="D78" s="84">
        <v>1170.40617348</v>
      </c>
      <c r="E78" s="84">
        <v>142.96613672999999</v>
      </c>
      <c r="F78" s="84">
        <v>142.96613672999999</v>
      </c>
    </row>
    <row r="79" spans="1:6" ht="12.75" customHeight="1" x14ac:dyDescent="0.2">
      <c r="A79" s="83" t="s">
        <v>150</v>
      </c>
      <c r="B79" s="83">
        <v>17</v>
      </c>
      <c r="C79" s="84">
        <v>1213.2250109700001</v>
      </c>
      <c r="D79" s="84">
        <v>1137.0370048699999</v>
      </c>
      <c r="E79" s="84">
        <v>138.89006362999999</v>
      </c>
      <c r="F79" s="84">
        <v>138.89006362999999</v>
      </c>
    </row>
    <row r="80" spans="1:6" ht="12.75" customHeight="1" x14ac:dyDescent="0.2">
      <c r="A80" s="83" t="s">
        <v>150</v>
      </c>
      <c r="B80" s="83">
        <v>18</v>
      </c>
      <c r="C80" s="84">
        <v>1166.3487625400001</v>
      </c>
      <c r="D80" s="84">
        <v>1094.5384509999999</v>
      </c>
      <c r="E80" s="84">
        <v>133.69882813999999</v>
      </c>
      <c r="F80" s="84">
        <v>133.69882813999999</v>
      </c>
    </row>
    <row r="81" spans="1:6" ht="12.75" customHeight="1" x14ac:dyDescent="0.2">
      <c r="A81" s="83" t="s">
        <v>150</v>
      </c>
      <c r="B81" s="83">
        <v>19</v>
      </c>
      <c r="C81" s="84">
        <v>1104.34012487</v>
      </c>
      <c r="D81" s="84">
        <v>1045.92672578</v>
      </c>
      <c r="E81" s="84">
        <v>127.76086343</v>
      </c>
      <c r="F81" s="84">
        <v>127.76086343</v>
      </c>
    </row>
    <row r="82" spans="1:6" ht="12.75" customHeight="1" x14ac:dyDescent="0.2">
      <c r="A82" s="83" t="s">
        <v>150</v>
      </c>
      <c r="B82" s="83">
        <v>20</v>
      </c>
      <c r="C82" s="84">
        <v>1075.2391684900001</v>
      </c>
      <c r="D82" s="84">
        <v>1017.87213092</v>
      </c>
      <c r="E82" s="84">
        <v>124.33397016000001</v>
      </c>
      <c r="F82" s="84">
        <v>124.33397016000001</v>
      </c>
    </row>
    <row r="83" spans="1:6" ht="12.75" customHeight="1" x14ac:dyDescent="0.2">
      <c r="A83" s="83" t="s">
        <v>150</v>
      </c>
      <c r="B83" s="83">
        <v>21</v>
      </c>
      <c r="C83" s="84">
        <v>1093.4531659100001</v>
      </c>
      <c r="D83" s="84">
        <v>1029.25033609</v>
      </c>
      <c r="E83" s="84">
        <v>125.72382786</v>
      </c>
      <c r="F83" s="84">
        <v>125.72382786</v>
      </c>
    </row>
    <row r="84" spans="1:6" ht="12.75" customHeight="1" x14ac:dyDescent="0.2">
      <c r="A84" s="83" t="s">
        <v>150</v>
      </c>
      <c r="B84" s="83">
        <v>22</v>
      </c>
      <c r="C84" s="84">
        <v>1119.72170876</v>
      </c>
      <c r="D84" s="84">
        <v>1058.08641668</v>
      </c>
      <c r="E84" s="84">
        <v>129.24618029999999</v>
      </c>
      <c r="F84" s="84">
        <v>129.24618029999999</v>
      </c>
    </row>
    <row r="85" spans="1:6" ht="12.75" customHeight="1" x14ac:dyDescent="0.2">
      <c r="A85" s="83" t="s">
        <v>150</v>
      </c>
      <c r="B85" s="83">
        <v>23</v>
      </c>
      <c r="C85" s="84">
        <v>1160.81003966</v>
      </c>
      <c r="D85" s="84">
        <v>1097.24048696</v>
      </c>
      <c r="E85" s="84">
        <v>134.02888419000001</v>
      </c>
      <c r="F85" s="84">
        <v>134.02888419000001</v>
      </c>
    </row>
    <row r="86" spans="1:6" ht="12.75" customHeight="1" x14ac:dyDescent="0.2">
      <c r="A86" s="83" t="s">
        <v>150</v>
      </c>
      <c r="B86" s="83">
        <v>24</v>
      </c>
      <c r="C86" s="84">
        <v>1197.02288849</v>
      </c>
      <c r="D86" s="84">
        <v>1135.9782056399999</v>
      </c>
      <c r="E86" s="84">
        <v>138.76073038000001</v>
      </c>
      <c r="F86" s="84">
        <v>138.76073038000001</v>
      </c>
    </row>
    <row r="87" spans="1:6" ht="12.75" customHeight="1" x14ac:dyDescent="0.2">
      <c r="A87" s="83" t="s">
        <v>151</v>
      </c>
      <c r="B87" s="83">
        <v>1</v>
      </c>
      <c r="C87" s="84">
        <v>1188.09584688</v>
      </c>
      <c r="D87" s="84">
        <v>1131.1493001399999</v>
      </c>
      <c r="E87" s="84">
        <v>138.17087534999999</v>
      </c>
      <c r="F87" s="84">
        <v>138.17087534999999</v>
      </c>
    </row>
    <row r="88" spans="1:6" ht="12.75" customHeight="1" x14ac:dyDescent="0.2">
      <c r="A88" s="83" t="s">
        <v>151</v>
      </c>
      <c r="B88" s="83">
        <v>2</v>
      </c>
      <c r="C88" s="84">
        <v>1227.5960635399999</v>
      </c>
      <c r="D88" s="84">
        <v>1169.8398110400001</v>
      </c>
      <c r="E88" s="84">
        <v>142.89695506000001</v>
      </c>
      <c r="F88" s="84">
        <v>142.89695506000001</v>
      </c>
    </row>
    <row r="89" spans="1:6" ht="12.75" customHeight="1" x14ac:dyDescent="0.2">
      <c r="A89" s="83" t="s">
        <v>151</v>
      </c>
      <c r="B89" s="83">
        <v>3</v>
      </c>
      <c r="C89" s="84">
        <v>1259.7231179600001</v>
      </c>
      <c r="D89" s="84">
        <v>1212.40585999</v>
      </c>
      <c r="E89" s="84">
        <v>148.09643514000001</v>
      </c>
      <c r="F89" s="84">
        <v>148.09643514000001</v>
      </c>
    </row>
    <row r="90" spans="1:6" ht="12.75" customHeight="1" x14ac:dyDescent="0.2">
      <c r="A90" s="83" t="s">
        <v>151</v>
      </c>
      <c r="B90" s="83">
        <v>4</v>
      </c>
      <c r="C90" s="84">
        <v>1279.879486</v>
      </c>
      <c r="D90" s="84">
        <v>1227.4288541400001</v>
      </c>
      <c r="E90" s="84">
        <v>149.93150700000001</v>
      </c>
      <c r="F90" s="84">
        <v>149.93150700000001</v>
      </c>
    </row>
    <row r="91" spans="1:6" ht="12.75" customHeight="1" x14ac:dyDescent="0.2">
      <c r="A91" s="83" t="s">
        <v>151</v>
      </c>
      <c r="B91" s="83">
        <v>5</v>
      </c>
      <c r="C91" s="84">
        <v>1282.23237006</v>
      </c>
      <c r="D91" s="84">
        <v>1230.93594386</v>
      </c>
      <c r="E91" s="84">
        <v>150.35990107000001</v>
      </c>
      <c r="F91" s="84">
        <v>150.35990107000001</v>
      </c>
    </row>
    <row r="92" spans="1:6" ht="12.75" customHeight="1" x14ac:dyDescent="0.2">
      <c r="A92" s="83" t="s">
        <v>151</v>
      </c>
      <c r="B92" s="83">
        <v>6</v>
      </c>
      <c r="C92" s="84">
        <v>1271.05351275</v>
      </c>
      <c r="D92" s="84">
        <v>1215.8958046299999</v>
      </c>
      <c r="E92" s="84">
        <v>148.52273492</v>
      </c>
      <c r="F92" s="84">
        <v>148.52273492</v>
      </c>
    </row>
    <row r="93" spans="1:6" ht="12.75" customHeight="1" x14ac:dyDescent="0.2">
      <c r="A93" s="83" t="s">
        <v>151</v>
      </c>
      <c r="B93" s="83">
        <v>7</v>
      </c>
      <c r="C93" s="84">
        <v>1199.2184275699999</v>
      </c>
      <c r="D93" s="84">
        <v>1136.7283655799999</v>
      </c>
      <c r="E93" s="84">
        <v>138.85236307</v>
      </c>
      <c r="F93" s="84">
        <v>138.85236307</v>
      </c>
    </row>
    <row r="94" spans="1:6" ht="12.75" customHeight="1" x14ac:dyDescent="0.2">
      <c r="A94" s="83" t="s">
        <v>151</v>
      </c>
      <c r="B94" s="83">
        <v>8</v>
      </c>
      <c r="C94" s="84">
        <v>1151.2213820699999</v>
      </c>
      <c r="D94" s="84">
        <v>1096.4787495099999</v>
      </c>
      <c r="E94" s="84">
        <v>133.9358373</v>
      </c>
      <c r="F94" s="84">
        <v>133.9358373</v>
      </c>
    </row>
    <row r="95" spans="1:6" ht="12.75" customHeight="1" x14ac:dyDescent="0.2">
      <c r="A95" s="83" t="s">
        <v>151</v>
      </c>
      <c r="B95" s="83">
        <v>9</v>
      </c>
      <c r="C95" s="84">
        <v>1126.29457948</v>
      </c>
      <c r="D95" s="84">
        <v>1074.67975802</v>
      </c>
      <c r="E95" s="84">
        <v>131.27307144</v>
      </c>
      <c r="F95" s="84">
        <v>131.27307144</v>
      </c>
    </row>
    <row r="96" spans="1:6" ht="12.75" customHeight="1" x14ac:dyDescent="0.2">
      <c r="A96" s="83" t="s">
        <v>151</v>
      </c>
      <c r="B96" s="83">
        <v>10</v>
      </c>
      <c r="C96" s="84">
        <v>1111.5394397600001</v>
      </c>
      <c r="D96" s="84">
        <v>1054.58376316</v>
      </c>
      <c r="E96" s="84">
        <v>128.81832811000001</v>
      </c>
      <c r="F96" s="84">
        <v>128.81832811000001</v>
      </c>
    </row>
    <row r="97" spans="1:6" ht="12.75" customHeight="1" x14ac:dyDescent="0.2">
      <c r="A97" s="83" t="s">
        <v>151</v>
      </c>
      <c r="B97" s="83">
        <v>11</v>
      </c>
      <c r="C97" s="84">
        <v>1120.77919425</v>
      </c>
      <c r="D97" s="84">
        <v>1059.367207</v>
      </c>
      <c r="E97" s="84">
        <v>129.40262996000001</v>
      </c>
      <c r="F97" s="84">
        <v>129.40262996000001</v>
      </c>
    </row>
    <row r="98" spans="1:6" ht="12.75" customHeight="1" x14ac:dyDescent="0.2">
      <c r="A98" s="83" t="s">
        <v>151</v>
      </c>
      <c r="B98" s="83">
        <v>12</v>
      </c>
      <c r="C98" s="84">
        <v>1164.9561577899999</v>
      </c>
      <c r="D98" s="84">
        <v>1109.3173737100001</v>
      </c>
      <c r="E98" s="84">
        <v>135.50408646</v>
      </c>
      <c r="F98" s="84">
        <v>135.50408646</v>
      </c>
    </row>
    <row r="99" spans="1:6" ht="12.75" customHeight="1" x14ac:dyDescent="0.2">
      <c r="A99" s="83" t="s">
        <v>151</v>
      </c>
      <c r="B99" s="83">
        <v>13</v>
      </c>
      <c r="C99" s="84">
        <v>1203.87102338</v>
      </c>
      <c r="D99" s="84">
        <v>1151.63924797</v>
      </c>
      <c r="E99" s="84">
        <v>140.67374038</v>
      </c>
      <c r="F99" s="84">
        <v>140.67374038</v>
      </c>
    </row>
    <row r="100" spans="1:6" ht="12.75" customHeight="1" x14ac:dyDescent="0.2">
      <c r="A100" s="83" t="s">
        <v>151</v>
      </c>
      <c r="B100" s="83">
        <v>14</v>
      </c>
      <c r="C100" s="84">
        <v>1251.3659537999999</v>
      </c>
      <c r="D100" s="84">
        <v>1193.1714824600001</v>
      </c>
      <c r="E100" s="84">
        <v>145.74693911</v>
      </c>
      <c r="F100" s="84">
        <v>145.74693911</v>
      </c>
    </row>
    <row r="101" spans="1:6" ht="12.75" customHeight="1" x14ac:dyDescent="0.2">
      <c r="A101" s="83" t="s">
        <v>151</v>
      </c>
      <c r="B101" s="83">
        <v>15</v>
      </c>
      <c r="C101" s="84">
        <v>1250.1558250999999</v>
      </c>
      <c r="D101" s="84">
        <v>1192.6472654199999</v>
      </c>
      <c r="E101" s="84">
        <v>145.68290554999999</v>
      </c>
      <c r="F101" s="84">
        <v>145.68290554999999</v>
      </c>
    </row>
    <row r="102" spans="1:6" ht="12.75" customHeight="1" x14ac:dyDescent="0.2">
      <c r="A102" s="83" t="s">
        <v>151</v>
      </c>
      <c r="B102" s="83">
        <v>16</v>
      </c>
      <c r="C102" s="84">
        <v>1232.0971512399999</v>
      </c>
      <c r="D102" s="84">
        <v>1167.92143143</v>
      </c>
      <c r="E102" s="84">
        <v>142.66262331999999</v>
      </c>
      <c r="F102" s="84">
        <v>142.66262331999999</v>
      </c>
    </row>
    <row r="103" spans="1:6" ht="12.75" customHeight="1" x14ac:dyDescent="0.2">
      <c r="A103" s="83" t="s">
        <v>151</v>
      </c>
      <c r="B103" s="83">
        <v>17</v>
      </c>
      <c r="C103" s="84">
        <v>1210.5236422400001</v>
      </c>
      <c r="D103" s="84">
        <v>1135.3050273900001</v>
      </c>
      <c r="E103" s="84">
        <v>138.67850107000001</v>
      </c>
      <c r="F103" s="84">
        <v>138.67850107000001</v>
      </c>
    </row>
    <row r="104" spans="1:6" ht="12.75" customHeight="1" x14ac:dyDescent="0.2">
      <c r="A104" s="83" t="s">
        <v>151</v>
      </c>
      <c r="B104" s="83">
        <v>18</v>
      </c>
      <c r="C104" s="84">
        <v>1146.8494188100001</v>
      </c>
      <c r="D104" s="84">
        <v>1084.2631905999999</v>
      </c>
      <c r="E104" s="84">
        <v>132.44369610999999</v>
      </c>
      <c r="F104" s="84">
        <v>132.44369610999999</v>
      </c>
    </row>
    <row r="105" spans="1:6" ht="12.75" customHeight="1" x14ac:dyDescent="0.2">
      <c r="A105" s="83" t="s">
        <v>151</v>
      </c>
      <c r="B105" s="83">
        <v>19</v>
      </c>
      <c r="C105" s="84">
        <v>1098.8205281</v>
      </c>
      <c r="D105" s="84">
        <v>1031.5535066100001</v>
      </c>
      <c r="E105" s="84">
        <v>126.00516215</v>
      </c>
      <c r="F105" s="84">
        <v>126.00516215</v>
      </c>
    </row>
    <row r="106" spans="1:6" ht="12.75" customHeight="1" x14ac:dyDescent="0.2">
      <c r="A106" s="83" t="s">
        <v>151</v>
      </c>
      <c r="B106" s="83">
        <v>20</v>
      </c>
      <c r="C106" s="84">
        <v>1098.7315700199999</v>
      </c>
      <c r="D106" s="84">
        <v>1030.9937686999999</v>
      </c>
      <c r="E106" s="84">
        <v>125.93678968</v>
      </c>
      <c r="F106" s="84">
        <v>125.93678968</v>
      </c>
    </row>
    <row r="107" spans="1:6" ht="12.75" customHeight="1" x14ac:dyDescent="0.2">
      <c r="A107" s="83" t="s">
        <v>151</v>
      </c>
      <c r="B107" s="83">
        <v>21</v>
      </c>
      <c r="C107" s="84">
        <v>1098.9784106499999</v>
      </c>
      <c r="D107" s="84">
        <v>1036.40053377</v>
      </c>
      <c r="E107" s="84">
        <v>126.59723074999999</v>
      </c>
      <c r="F107" s="84">
        <v>126.59723074999999</v>
      </c>
    </row>
    <row r="108" spans="1:6" ht="12.75" customHeight="1" x14ac:dyDescent="0.2">
      <c r="A108" s="83" t="s">
        <v>151</v>
      </c>
      <c r="B108" s="83">
        <v>22</v>
      </c>
      <c r="C108" s="84">
        <v>1128.9744789399999</v>
      </c>
      <c r="D108" s="84">
        <v>1062.2795242699999</v>
      </c>
      <c r="E108" s="84">
        <v>129.75837206</v>
      </c>
      <c r="F108" s="84">
        <v>129.75837206</v>
      </c>
    </row>
    <row r="109" spans="1:6" ht="12.75" customHeight="1" x14ac:dyDescent="0.2">
      <c r="A109" s="83" t="s">
        <v>151</v>
      </c>
      <c r="B109" s="83">
        <v>23</v>
      </c>
      <c r="C109" s="84">
        <v>1141.2894927</v>
      </c>
      <c r="D109" s="84">
        <v>1074.3193897399999</v>
      </c>
      <c r="E109" s="84">
        <v>131.22905213999999</v>
      </c>
      <c r="F109" s="84">
        <v>131.22905213999999</v>
      </c>
    </row>
    <row r="110" spans="1:6" ht="12.75" customHeight="1" x14ac:dyDescent="0.2">
      <c r="A110" s="83" t="s">
        <v>151</v>
      </c>
      <c r="B110" s="83">
        <v>24</v>
      </c>
      <c r="C110" s="84">
        <v>1168.8194074200001</v>
      </c>
      <c r="D110" s="84">
        <v>1103.56300356</v>
      </c>
      <c r="E110" s="84">
        <v>134.80118512000001</v>
      </c>
      <c r="F110" s="84">
        <v>134.80118512000001</v>
      </c>
    </row>
    <row r="111" spans="1:6" ht="12.75" customHeight="1" x14ac:dyDescent="0.2">
      <c r="A111" s="83" t="s">
        <v>152</v>
      </c>
      <c r="B111" s="83">
        <v>1</v>
      </c>
      <c r="C111" s="84">
        <v>1179.2944197100001</v>
      </c>
      <c r="D111" s="84">
        <v>1121.53881237</v>
      </c>
      <c r="E111" s="84">
        <v>136.99694586999999</v>
      </c>
      <c r="F111" s="84">
        <v>136.99694586999999</v>
      </c>
    </row>
    <row r="112" spans="1:6" ht="12.75" customHeight="1" x14ac:dyDescent="0.2">
      <c r="A112" s="83" t="s">
        <v>152</v>
      </c>
      <c r="B112" s="83">
        <v>2</v>
      </c>
      <c r="C112" s="84">
        <v>1229.8513570800001</v>
      </c>
      <c r="D112" s="84">
        <v>1156.4155023400001</v>
      </c>
      <c r="E112" s="84">
        <v>141.25716403000001</v>
      </c>
      <c r="F112" s="84">
        <v>141.25716403000001</v>
      </c>
    </row>
    <row r="113" spans="1:6" ht="12.75" customHeight="1" x14ac:dyDescent="0.2">
      <c r="A113" s="83" t="s">
        <v>152</v>
      </c>
      <c r="B113" s="83">
        <v>3</v>
      </c>
      <c r="C113" s="84">
        <v>1282.38369257</v>
      </c>
      <c r="D113" s="84">
        <v>1207.34087041</v>
      </c>
      <c r="E113" s="84">
        <v>147.47774222999999</v>
      </c>
      <c r="F113" s="84">
        <v>147.47774222999999</v>
      </c>
    </row>
    <row r="114" spans="1:6" ht="12.75" customHeight="1" x14ac:dyDescent="0.2">
      <c r="A114" s="83" t="s">
        <v>152</v>
      </c>
      <c r="B114" s="83">
        <v>4</v>
      </c>
      <c r="C114" s="84">
        <v>1292.97957367</v>
      </c>
      <c r="D114" s="84">
        <v>1222.21702433</v>
      </c>
      <c r="E114" s="84">
        <v>149.29487743000001</v>
      </c>
      <c r="F114" s="84">
        <v>149.29487743000001</v>
      </c>
    </row>
    <row r="115" spans="1:6" ht="12.75" customHeight="1" x14ac:dyDescent="0.2">
      <c r="A115" s="83" t="s">
        <v>152</v>
      </c>
      <c r="B115" s="83">
        <v>5</v>
      </c>
      <c r="C115" s="84">
        <v>1286.9267161099999</v>
      </c>
      <c r="D115" s="84">
        <v>1226.6873268300001</v>
      </c>
      <c r="E115" s="84">
        <v>149.84092878999999</v>
      </c>
      <c r="F115" s="84">
        <v>149.84092878999999</v>
      </c>
    </row>
    <row r="116" spans="1:6" ht="12.75" customHeight="1" x14ac:dyDescent="0.2">
      <c r="A116" s="83" t="s">
        <v>152</v>
      </c>
      <c r="B116" s="83">
        <v>6</v>
      </c>
      <c r="C116" s="84">
        <v>1254.0207521100001</v>
      </c>
      <c r="D116" s="84">
        <v>1195.2310620000001</v>
      </c>
      <c r="E116" s="84">
        <v>145.99851856000001</v>
      </c>
      <c r="F116" s="84">
        <v>145.99851856000001</v>
      </c>
    </row>
    <row r="117" spans="1:6" ht="12.75" customHeight="1" x14ac:dyDescent="0.2">
      <c r="A117" s="83" t="s">
        <v>152</v>
      </c>
      <c r="B117" s="83">
        <v>7</v>
      </c>
      <c r="C117" s="84">
        <v>1179.4861312200001</v>
      </c>
      <c r="D117" s="84">
        <v>1124.5815857600001</v>
      </c>
      <c r="E117" s="84">
        <v>137.3686233</v>
      </c>
      <c r="F117" s="84">
        <v>137.3686233</v>
      </c>
    </row>
    <row r="118" spans="1:6" ht="12.75" customHeight="1" x14ac:dyDescent="0.2">
      <c r="A118" s="83" t="s">
        <v>152</v>
      </c>
      <c r="B118" s="83">
        <v>8</v>
      </c>
      <c r="C118" s="84">
        <v>1123.6935652300001</v>
      </c>
      <c r="D118" s="84">
        <v>1073.33981191</v>
      </c>
      <c r="E118" s="84">
        <v>131.10939585</v>
      </c>
      <c r="F118" s="84">
        <v>131.10939585</v>
      </c>
    </row>
    <row r="119" spans="1:6" ht="12.75" customHeight="1" x14ac:dyDescent="0.2">
      <c r="A119" s="83" t="s">
        <v>152</v>
      </c>
      <c r="B119" s="83">
        <v>9</v>
      </c>
      <c r="C119" s="84">
        <v>1110.5676210399999</v>
      </c>
      <c r="D119" s="84">
        <v>1060.66822432</v>
      </c>
      <c r="E119" s="84">
        <v>129.56155036000001</v>
      </c>
      <c r="F119" s="84">
        <v>129.56155036000001</v>
      </c>
    </row>
    <row r="120" spans="1:6" ht="12.75" customHeight="1" x14ac:dyDescent="0.2">
      <c r="A120" s="83" t="s">
        <v>152</v>
      </c>
      <c r="B120" s="83">
        <v>10</v>
      </c>
      <c r="C120" s="84">
        <v>1102.73115968</v>
      </c>
      <c r="D120" s="84">
        <v>1052.5970286700001</v>
      </c>
      <c r="E120" s="84">
        <v>128.57564676000001</v>
      </c>
      <c r="F120" s="84">
        <v>128.57564676000001</v>
      </c>
    </row>
    <row r="121" spans="1:6" ht="12.75" customHeight="1" x14ac:dyDescent="0.2">
      <c r="A121" s="83" t="s">
        <v>152</v>
      </c>
      <c r="B121" s="83">
        <v>11</v>
      </c>
      <c r="C121" s="84">
        <v>1115.2367278300001</v>
      </c>
      <c r="D121" s="84">
        <v>1062.1307265200001</v>
      </c>
      <c r="E121" s="84">
        <v>129.74019627999999</v>
      </c>
      <c r="F121" s="84">
        <v>129.74019627999999</v>
      </c>
    </row>
    <row r="122" spans="1:6" ht="12.75" customHeight="1" x14ac:dyDescent="0.2">
      <c r="A122" s="83" t="s">
        <v>152</v>
      </c>
      <c r="B122" s="83">
        <v>12</v>
      </c>
      <c r="C122" s="84">
        <v>1151.1528853</v>
      </c>
      <c r="D122" s="84">
        <v>1100.51362599</v>
      </c>
      <c r="E122" s="84">
        <v>134.42870099000001</v>
      </c>
      <c r="F122" s="84">
        <v>134.42870099000001</v>
      </c>
    </row>
    <row r="123" spans="1:6" ht="12.75" customHeight="1" x14ac:dyDescent="0.2">
      <c r="A123" s="83" t="s">
        <v>152</v>
      </c>
      <c r="B123" s="83">
        <v>13</v>
      </c>
      <c r="C123" s="84">
        <v>1193.8984281600001</v>
      </c>
      <c r="D123" s="84">
        <v>1143.78390878</v>
      </c>
      <c r="E123" s="84">
        <v>139.71420384000001</v>
      </c>
      <c r="F123" s="84">
        <v>139.71420384000001</v>
      </c>
    </row>
    <row r="124" spans="1:6" ht="12.75" customHeight="1" x14ac:dyDescent="0.2">
      <c r="A124" s="83" t="s">
        <v>152</v>
      </c>
      <c r="B124" s="83">
        <v>14</v>
      </c>
      <c r="C124" s="84">
        <v>1226.5716834899999</v>
      </c>
      <c r="D124" s="84">
        <v>1177.13025928</v>
      </c>
      <c r="E124" s="84">
        <v>143.78748969</v>
      </c>
      <c r="F124" s="84">
        <v>143.78748969</v>
      </c>
    </row>
    <row r="125" spans="1:6" ht="12.75" customHeight="1" x14ac:dyDescent="0.2">
      <c r="A125" s="83" t="s">
        <v>152</v>
      </c>
      <c r="B125" s="83">
        <v>15</v>
      </c>
      <c r="C125" s="84">
        <v>1228.3444625899999</v>
      </c>
      <c r="D125" s="84">
        <v>1177.67036403</v>
      </c>
      <c r="E125" s="84">
        <v>143.85346394999999</v>
      </c>
      <c r="F125" s="84">
        <v>143.85346394999999</v>
      </c>
    </row>
    <row r="126" spans="1:6" ht="12.75" customHeight="1" x14ac:dyDescent="0.2">
      <c r="A126" s="83" t="s">
        <v>152</v>
      </c>
      <c r="B126" s="83">
        <v>16</v>
      </c>
      <c r="C126" s="84">
        <v>1214.08901453</v>
      </c>
      <c r="D126" s="84">
        <v>1161.0378822099999</v>
      </c>
      <c r="E126" s="84">
        <v>141.82179177</v>
      </c>
      <c r="F126" s="84">
        <v>141.82179177</v>
      </c>
    </row>
    <row r="127" spans="1:6" ht="12.75" customHeight="1" x14ac:dyDescent="0.2">
      <c r="A127" s="83" t="s">
        <v>152</v>
      </c>
      <c r="B127" s="83">
        <v>17</v>
      </c>
      <c r="C127" s="84">
        <v>1176.9191441200001</v>
      </c>
      <c r="D127" s="84">
        <v>1123.7733092200001</v>
      </c>
      <c r="E127" s="84">
        <v>137.26989162000001</v>
      </c>
      <c r="F127" s="84">
        <v>137.26989162000001</v>
      </c>
    </row>
    <row r="128" spans="1:6" ht="12.75" customHeight="1" x14ac:dyDescent="0.2">
      <c r="A128" s="83" t="s">
        <v>152</v>
      </c>
      <c r="B128" s="83">
        <v>18</v>
      </c>
      <c r="C128" s="84">
        <v>1124.92415078</v>
      </c>
      <c r="D128" s="84">
        <v>1068.0652981000001</v>
      </c>
      <c r="E128" s="84">
        <v>130.46510938</v>
      </c>
      <c r="F128" s="84">
        <v>130.46510938</v>
      </c>
    </row>
    <row r="129" spans="1:6" ht="12.75" customHeight="1" x14ac:dyDescent="0.2">
      <c r="A129" s="83" t="s">
        <v>152</v>
      </c>
      <c r="B129" s="83">
        <v>19</v>
      </c>
      <c r="C129" s="84">
        <v>1076.2042497</v>
      </c>
      <c r="D129" s="84">
        <v>1021.81787994</v>
      </c>
      <c r="E129" s="84">
        <v>124.81594685</v>
      </c>
      <c r="F129" s="84">
        <v>124.81594685</v>
      </c>
    </row>
    <row r="130" spans="1:6" ht="12.75" customHeight="1" x14ac:dyDescent="0.2">
      <c r="A130" s="83" t="s">
        <v>152</v>
      </c>
      <c r="B130" s="83">
        <v>20</v>
      </c>
      <c r="C130" s="84">
        <v>1080.77340082</v>
      </c>
      <c r="D130" s="84">
        <v>1014.42950805</v>
      </c>
      <c r="E130" s="84">
        <v>123.91345076</v>
      </c>
      <c r="F130" s="84">
        <v>123.91345076</v>
      </c>
    </row>
    <row r="131" spans="1:6" ht="12.75" customHeight="1" x14ac:dyDescent="0.2">
      <c r="A131" s="83" t="s">
        <v>152</v>
      </c>
      <c r="B131" s="83">
        <v>21</v>
      </c>
      <c r="C131" s="84">
        <v>1098.61070752</v>
      </c>
      <c r="D131" s="84">
        <v>1039.5132549299999</v>
      </c>
      <c r="E131" s="84">
        <v>126.97745236</v>
      </c>
      <c r="F131" s="84">
        <v>126.97745236</v>
      </c>
    </row>
    <row r="132" spans="1:6" ht="12.75" customHeight="1" x14ac:dyDescent="0.2">
      <c r="A132" s="83" t="s">
        <v>152</v>
      </c>
      <c r="B132" s="83">
        <v>22</v>
      </c>
      <c r="C132" s="84">
        <v>1125.95506568</v>
      </c>
      <c r="D132" s="84">
        <v>1065.94684033</v>
      </c>
      <c r="E132" s="84">
        <v>130.20633792000001</v>
      </c>
      <c r="F132" s="84">
        <v>130.20633792000001</v>
      </c>
    </row>
    <row r="133" spans="1:6" ht="12.75" customHeight="1" x14ac:dyDescent="0.2">
      <c r="A133" s="83" t="s">
        <v>152</v>
      </c>
      <c r="B133" s="83">
        <v>23</v>
      </c>
      <c r="C133" s="84">
        <v>1162.4901945700001</v>
      </c>
      <c r="D133" s="84">
        <v>1092.96845998</v>
      </c>
      <c r="E133" s="84">
        <v>133.50705237</v>
      </c>
      <c r="F133" s="84">
        <v>133.50705237</v>
      </c>
    </row>
    <row r="134" spans="1:6" ht="12.75" customHeight="1" x14ac:dyDescent="0.2">
      <c r="A134" s="83" t="s">
        <v>152</v>
      </c>
      <c r="B134" s="83">
        <v>24</v>
      </c>
      <c r="C134" s="84">
        <v>1167.0059163799999</v>
      </c>
      <c r="D134" s="84">
        <v>1101.80956059</v>
      </c>
      <c r="E134" s="84">
        <v>134.58700053000001</v>
      </c>
      <c r="F134" s="84">
        <v>134.58700053000001</v>
      </c>
    </row>
    <row r="135" spans="1:6" ht="12.75" customHeight="1" x14ac:dyDescent="0.2">
      <c r="A135" s="83" t="s">
        <v>153</v>
      </c>
      <c r="B135" s="83">
        <v>1</v>
      </c>
      <c r="C135" s="84">
        <v>1167.0438283799999</v>
      </c>
      <c r="D135" s="84">
        <v>1109.25844063</v>
      </c>
      <c r="E135" s="84">
        <v>135.49688774000001</v>
      </c>
      <c r="F135" s="84">
        <v>135.49688774000001</v>
      </c>
    </row>
    <row r="136" spans="1:6" ht="12.75" customHeight="1" x14ac:dyDescent="0.2">
      <c r="A136" s="83" t="s">
        <v>153</v>
      </c>
      <c r="B136" s="83">
        <v>2</v>
      </c>
      <c r="C136" s="84">
        <v>1212.42899532</v>
      </c>
      <c r="D136" s="84">
        <v>1139.8534764399999</v>
      </c>
      <c r="E136" s="84">
        <v>139.23409809</v>
      </c>
      <c r="F136" s="84">
        <v>139.23409809</v>
      </c>
    </row>
    <row r="137" spans="1:6" ht="12.75" customHeight="1" x14ac:dyDescent="0.2">
      <c r="A137" s="83" t="s">
        <v>153</v>
      </c>
      <c r="B137" s="83">
        <v>3</v>
      </c>
      <c r="C137" s="84">
        <v>1257.53244139</v>
      </c>
      <c r="D137" s="84">
        <v>1176.3210332900001</v>
      </c>
      <c r="E137" s="84">
        <v>143.68864203000001</v>
      </c>
      <c r="F137" s="84">
        <v>143.68864203000001</v>
      </c>
    </row>
    <row r="138" spans="1:6" ht="12.75" customHeight="1" x14ac:dyDescent="0.2">
      <c r="A138" s="83" t="s">
        <v>153</v>
      </c>
      <c r="B138" s="83">
        <v>4</v>
      </c>
      <c r="C138" s="84">
        <v>1263.3685017</v>
      </c>
      <c r="D138" s="84">
        <v>1194.39556999</v>
      </c>
      <c r="E138" s="84">
        <v>145.89646248</v>
      </c>
      <c r="F138" s="84">
        <v>145.89646248</v>
      </c>
    </row>
    <row r="139" spans="1:6" ht="12.75" customHeight="1" x14ac:dyDescent="0.2">
      <c r="A139" s="83" t="s">
        <v>153</v>
      </c>
      <c r="B139" s="83">
        <v>5</v>
      </c>
      <c r="C139" s="84">
        <v>1263.86948241</v>
      </c>
      <c r="D139" s="84">
        <v>1206.74264554</v>
      </c>
      <c r="E139" s="84">
        <v>147.40466853999999</v>
      </c>
      <c r="F139" s="84">
        <v>147.40466853999999</v>
      </c>
    </row>
    <row r="140" spans="1:6" ht="12.75" customHeight="1" x14ac:dyDescent="0.2">
      <c r="A140" s="83" t="s">
        <v>153</v>
      </c>
      <c r="B140" s="83">
        <v>6</v>
      </c>
      <c r="C140" s="84">
        <v>1231.9036223999999</v>
      </c>
      <c r="D140" s="84">
        <v>1176.30332561</v>
      </c>
      <c r="E140" s="84">
        <v>143.68647902000001</v>
      </c>
      <c r="F140" s="84">
        <v>143.68647902000001</v>
      </c>
    </row>
    <row r="141" spans="1:6" ht="12.75" customHeight="1" x14ac:dyDescent="0.2">
      <c r="A141" s="83" t="s">
        <v>153</v>
      </c>
      <c r="B141" s="83">
        <v>7</v>
      </c>
      <c r="C141" s="84">
        <v>1177.9194393099999</v>
      </c>
      <c r="D141" s="84">
        <v>1115.75050031</v>
      </c>
      <c r="E141" s="84">
        <v>136.28989849999999</v>
      </c>
      <c r="F141" s="84">
        <v>136.28989849999999</v>
      </c>
    </row>
    <row r="142" spans="1:6" ht="12.75" customHeight="1" x14ac:dyDescent="0.2">
      <c r="A142" s="83" t="s">
        <v>153</v>
      </c>
      <c r="B142" s="83">
        <v>8</v>
      </c>
      <c r="C142" s="84">
        <v>1099.21389901</v>
      </c>
      <c r="D142" s="84">
        <v>1049.0171688999999</v>
      </c>
      <c r="E142" s="84">
        <v>128.13836376</v>
      </c>
      <c r="F142" s="84">
        <v>128.13836376</v>
      </c>
    </row>
    <row r="143" spans="1:6" ht="12.75" customHeight="1" x14ac:dyDescent="0.2">
      <c r="A143" s="83" t="s">
        <v>153</v>
      </c>
      <c r="B143" s="83">
        <v>9</v>
      </c>
      <c r="C143" s="84">
        <v>1089.8437807600001</v>
      </c>
      <c r="D143" s="84">
        <v>1038.51178005</v>
      </c>
      <c r="E143" s="84">
        <v>126.85512133</v>
      </c>
      <c r="F143" s="84">
        <v>126.85512133</v>
      </c>
    </row>
    <row r="144" spans="1:6" ht="12.75" customHeight="1" x14ac:dyDescent="0.2">
      <c r="A144" s="83" t="s">
        <v>153</v>
      </c>
      <c r="B144" s="83">
        <v>10</v>
      </c>
      <c r="C144" s="84">
        <v>1094.60012566</v>
      </c>
      <c r="D144" s="84">
        <v>1046.2450167500001</v>
      </c>
      <c r="E144" s="84">
        <v>127.79974295</v>
      </c>
      <c r="F144" s="84">
        <v>127.79974295</v>
      </c>
    </row>
    <row r="145" spans="1:6" ht="12.75" customHeight="1" x14ac:dyDescent="0.2">
      <c r="A145" s="83" t="s">
        <v>153</v>
      </c>
      <c r="B145" s="83">
        <v>11</v>
      </c>
      <c r="C145" s="84">
        <v>1103.28223243</v>
      </c>
      <c r="D145" s="84">
        <v>1050.5101002599999</v>
      </c>
      <c r="E145" s="84">
        <v>128.32072663</v>
      </c>
      <c r="F145" s="84">
        <v>128.32072663</v>
      </c>
    </row>
    <row r="146" spans="1:6" ht="12.75" customHeight="1" x14ac:dyDescent="0.2">
      <c r="A146" s="83" t="s">
        <v>153</v>
      </c>
      <c r="B146" s="83">
        <v>12</v>
      </c>
      <c r="C146" s="84">
        <v>1123.3864236899999</v>
      </c>
      <c r="D146" s="84">
        <v>1071.77837365</v>
      </c>
      <c r="E146" s="84">
        <v>130.91866481</v>
      </c>
      <c r="F146" s="84">
        <v>130.91866481</v>
      </c>
    </row>
    <row r="147" spans="1:6" ht="12.75" customHeight="1" x14ac:dyDescent="0.2">
      <c r="A147" s="83" t="s">
        <v>153</v>
      </c>
      <c r="B147" s="83">
        <v>13</v>
      </c>
      <c r="C147" s="84">
        <v>1156.2432954000001</v>
      </c>
      <c r="D147" s="84">
        <v>1103.23149057</v>
      </c>
      <c r="E147" s="84">
        <v>134.76069052</v>
      </c>
      <c r="F147" s="84">
        <v>134.76069052</v>
      </c>
    </row>
    <row r="148" spans="1:6" ht="12.75" customHeight="1" x14ac:dyDescent="0.2">
      <c r="A148" s="83" t="s">
        <v>153</v>
      </c>
      <c r="B148" s="83">
        <v>14</v>
      </c>
      <c r="C148" s="84">
        <v>1205.7557205799999</v>
      </c>
      <c r="D148" s="84">
        <v>1151.34060161</v>
      </c>
      <c r="E148" s="84">
        <v>140.63726047</v>
      </c>
      <c r="F148" s="84">
        <v>140.63726047</v>
      </c>
    </row>
    <row r="149" spans="1:6" ht="12.75" customHeight="1" x14ac:dyDescent="0.2">
      <c r="A149" s="83" t="s">
        <v>153</v>
      </c>
      <c r="B149" s="83">
        <v>15</v>
      </c>
      <c r="C149" s="84">
        <v>1215.71551385</v>
      </c>
      <c r="D149" s="84">
        <v>1162.10908408</v>
      </c>
      <c r="E149" s="84">
        <v>141.95264001000001</v>
      </c>
      <c r="F149" s="84">
        <v>141.95264001000001</v>
      </c>
    </row>
    <row r="150" spans="1:6" ht="12.75" customHeight="1" x14ac:dyDescent="0.2">
      <c r="A150" s="83" t="s">
        <v>153</v>
      </c>
      <c r="B150" s="83">
        <v>16</v>
      </c>
      <c r="C150" s="84">
        <v>1200.95226815</v>
      </c>
      <c r="D150" s="84">
        <v>1145.48289273</v>
      </c>
      <c r="E150" s="84">
        <v>139.92173621000001</v>
      </c>
      <c r="F150" s="84">
        <v>139.92173621000001</v>
      </c>
    </row>
    <row r="151" spans="1:6" ht="12.75" customHeight="1" x14ac:dyDescent="0.2">
      <c r="A151" s="83" t="s">
        <v>153</v>
      </c>
      <c r="B151" s="83">
        <v>17</v>
      </c>
      <c r="C151" s="84">
        <v>1165.8223587299999</v>
      </c>
      <c r="D151" s="84">
        <v>1100.94594545</v>
      </c>
      <c r="E151" s="84">
        <v>134.48150919</v>
      </c>
      <c r="F151" s="84">
        <v>134.48150919</v>
      </c>
    </row>
    <row r="152" spans="1:6" ht="12.75" customHeight="1" x14ac:dyDescent="0.2">
      <c r="A152" s="83" t="s">
        <v>153</v>
      </c>
      <c r="B152" s="83">
        <v>18</v>
      </c>
      <c r="C152" s="84">
        <v>1140.76607444</v>
      </c>
      <c r="D152" s="84">
        <v>1054.17117816</v>
      </c>
      <c r="E152" s="84">
        <v>128.76793049</v>
      </c>
      <c r="F152" s="84">
        <v>128.76793049</v>
      </c>
    </row>
    <row r="153" spans="1:6" ht="12.75" customHeight="1" x14ac:dyDescent="0.2">
      <c r="A153" s="83" t="s">
        <v>153</v>
      </c>
      <c r="B153" s="83">
        <v>19</v>
      </c>
      <c r="C153" s="84">
        <v>1098.2543896899999</v>
      </c>
      <c r="D153" s="84">
        <v>1016.68319686</v>
      </c>
      <c r="E153" s="84">
        <v>124.18874082000001</v>
      </c>
      <c r="F153" s="84">
        <v>124.18874082000001</v>
      </c>
    </row>
    <row r="154" spans="1:6" ht="12.75" customHeight="1" x14ac:dyDescent="0.2">
      <c r="A154" s="83" t="s">
        <v>153</v>
      </c>
      <c r="B154" s="83">
        <v>20</v>
      </c>
      <c r="C154" s="84">
        <v>1082.38805626</v>
      </c>
      <c r="D154" s="84">
        <v>1008.82624026</v>
      </c>
      <c r="E154" s="84">
        <v>123.22900670999999</v>
      </c>
      <c r="F154" s="84">
        <v>123.22900670999999</v>
      </c>
    </row>
    <row r="155" spans="1:6" ht="12.75" customHeight="1" x14ac:dyDescent="0.2">
      <c r="A155" s="83" t="s">
        <v>153</v>
      </c>
      <c r="B155" s="83">
        <v>21</v>
      </c>
      <c r="C155" s="84">
        <v>1074.6857547899999</v>
      </c>
      <c r="D155" s="84">
        <v>1020.89615057</v>
      </c>
      <c r="E155" s="84">
        <v>124.70335679999999</v>
      </c>
      <c r="F155" s="84">
        <v>124.70335679999999</v>
      </c>
    </row>
    <row r="156" spans="1:6" ht="12.75" customHeight="1" x14ac:dyDescent="0.2">
      <c r="A156" s="83" t="s">
        <v>153</v>
      </c>
      <c r="B156" s="83">
        <v>22</v>
      </c>
      <c r="C156" s="84">
        <v>1092.6491059299999</v>
      </c>
      <c r="D156" s="84">
        <v>1041.4378825700001</v>
      </c>
      <c r="E156" s="84">
        <v>127.21254731000001</v>
      </c>
      <c r="F156" s="84">
        <v>127.21254731000001</v>
      </c>
    </row>
    <row r="157" spans="1:6" ht="12.75" customHeight="1" x14ac:dyDescent="0.2">
      <c r="A157" s="83" t="s">
        <v>153</v>
      </c>
      <c r="B157" s="83">
        <v>23</v>
      </c>
      <c r="C157" s="84">
        <v>1116.5360348900001</v>
      </c>
      <c r="D157" s="84">
        <v>1059.6191251299999</v>
      </c>
      <c r="E157" s="84">
        <v>129.43340198000001</v>
      </c>
      <c r="F157" s="84">
        <v>129.43340198000001</v>
      </c>
    </row>
    <row r="158" spans="1:6" ht="12.75" customHeight="1" x14ac:dyDescent="0.2">
      <c r="A158" s="83" t="s">
        <v>153</v>
      </c>
      <c r="B158" s="83">
        <v>24</v>
      </c>
      <c r="C158" s="84">
        <v>1098.2516614399999</v>
      </c>
      <c r="D158" s="84">
        <v>1031.4954383100001</v>
      </c>
      <c r="E158" s="84">
        <v>125.99806906000001</v>
      </c>
      <c r="F158" s="84">
        <v>125.99806906000001</v>
      </c>
    </row>
    <row r="159" spans="1:6" ht="12.75" customHeight="1" x14ac:dyDescent="0.2">
      <c r="A159" s="83" t="s">
        <v>154</v>
      </c>
      <c r="B159" s="83">
        <v>1</v>
      </c>
      <c r="C159" s="84">
        <v>1097.2034839</v>
      </c>
      <c r="D159" s="84">
        <v>1040.68407985</v>
      </c>
      <c r="E159" s="84">
        <v>127.12046965</v>
      </c>
      <c r="F159" s="84">
        <v>127.12046965</v>
      </c>
    </row>
    <row r="160" spans="1:6" ht="12.75" customHeight="1" x14ac:dyDescent="0.2">
      <c r="A160" s="83" t="s">
        <v>154</v>
      </c>
      <c r="B160" s="83">
        <v>2</v>
      </c>
      <c r="C160" s="84">
        <v>1116.2110430099999</v>
      </c>
      <c r="D160" s="84">
        <v>1054.9077478900001</v>
      </c>
      <c r="E160" s="84">
        <v>128.85790313000001</v>
      </c>
      <c r="F160" s="84">
        <v>128.85790313000001</v>
      </c>
    </row>
    <row r="161" spans="1:6" ht="12.75" customHeight="1" x14ac:dyDescent="0.2">
      <c r="A161" s="83" t="s">
        <v>154</v>
      </c>
      <c r="B161" s="83">
        <v>3</v>
      </c>
      <c r="C161" s="84">
        <v>1174.6960450500001</v>
      </c>
      <c r="D161" s="84">
        <v>1122.0093287899999</v>
      </c>
      <c r="E161" s="84">
        <v>137.05441987</v>
      </c>
      <c r="F161" s="84">
        <v>137.05441987</v>
      </c>
    </row>
    <row r="162" spans="1:6" ht="12.75" customHeight="1" x14ac:dyDescent="0.2">
      <c r="A162" s="83" t="s">
        <v>154</v>
      </c>
      <c r="B162" s="83">
        <v>4</v>
      </c>
      <c r="C162" s="84">
        <v>1219.1012587</v>
      </c>
      <c r="D162" s="84">
        <v>1163.63583739</v>
      </c>
      <c r="E162" s="84">
        <v>142.13913425999999</v>
      </c>
      <c r="F162" s="84">
        <v>142.13913425999999</v>
      </c>
    </row>
    <row r="163" spans="1:6" ht="12.75" customHeight="1" x14ac:dyDescent="0.2">
      <c r="A163" s="83" t="s">
        <v>154</v>
      </c>
      <c r="B163" s="83">
        <v>5</v>
      </c>
      <c r="C163" s="84">
        <v>1227.7742137</v>
      </c>
      <c r="D163" s="84">
        <v>1168.6538423100001</v>
      </c>
      <c r="E163" s="84">
        <v>142.75208795</v>
      </c>
      <c r="F163" s="84">
        <v>142.75208795</v>
      </c>
    </row>
    <row r="164" spans="1:6" ht="12.75" customHeight="1" x14ac:dyDescent="0.2">
      <c r="A164" s="83" t="s">
        <v>154</v>
      </c>
      <c r="B164" s="83">
        <v>6</v>
      </c>
      <c r="C164" s="84">
        <v>1232.92470241</v>
      </c>
      <c r="D164" s="84">
        <v>1165.1270074500001</v>
      </c>
      <c r="E164" s="84">
        <v>142.32128198999999</v>
      </c>
      <c r="F164" s="84">
        <v>142.32128198999999</v>
      </c>
    </row>
    <row r="165" spans="1:6" ht="12.75" customHeight="1" x14ac:dyDescent="0.2">
      <c r="A165" s="83" t="s">
        <v>154</v>
      </c>
      <c r="B165" s="83">
        <v>7</v>
      </c>
      <c r="C165" s="84">
        <v>1207.00817231</v>
      </c>
      <c r="D165" s="84">
        <v>1140.9172784</v>
      </c>
      <c r="E165" s="84">
        <v>139.36404243000001</v>
      </c>
      <c r="F165" s="84">
        <v>139.36404243000001</v>
      </c>
    </row>
    <row r="166" spans="1:6" ht="12.75" customHeight="1" x14ac:dyDescent="0.2">
      <c r="A166" s="83" t="s">
        <v>154</v>
      </c>
      <c r="B166" s="83">
        <v>8</v>
      </c>
      <c r="C166" s="84">
        <v>1100.49699433</v>
      </c>
      <c r="D166" s="84">
        <v>1038.9681443699999</v>
      </c>
      <c r="E166" s="84">
        <v>126.91086663</v>
      </c>
      <c r="F166" s="84">
        <v>126.91086663</v>
      </c>
    </row>
    <row r="167" spans="1:6" ht="12.75" customHeight="1" x14ac:dyDescent="0.2">
      <c r="A167" s="83" t="s">
        <v>154</v>
      </c>
      <c r="B167" s="83">
        <v>9</v>
      </c>
      <c r="C167" s="84">
        <v>1043.48424909</v>
      </c>
      <c r="D167" s="84">
        <v>982.89414889</v>
      </c>
      <c r="E167" s="84">
        <v>120.06137909</v>
      </c>
      <c r="F167" s="84">
        <v>120.06137909</v>
      </c>
    </row>
    <row r="168" spans="1:6" ht="12.75" customHeight="1" x14ac:dyDescent="0.2">
      <c r="A168" s="83" t="s">
        <v>154</v>
      </c>
      <c r="B168" s="83">
        <v>10</v>
      </c>
      <c r="C168" s="84">
        <v>1012.55149452</v>
      </c>
      <c r="D168" s="84">
        <v>956.91656513999999</v>
      </c>
      <c r="E168" s="84">
        <v>116.88819454</v>
      </c>
      <c r="F168" s="84">
        <v>116.88819454</v>
      </c>
    </row>
    <row r="169" spans="1:6" ht="12.75" customHeight="1" x14ac:dyDescent="0.2">
      <c r="A169" s="83" t="s">
        <v>154</v>
      </c>
      <c r="B169" s="83">
        <v>11</v>
      </c>
      <c r="C169" s="84">
        <v>1019.61711901</v>
      </c>
      <c r="D169" s="84">
        <v>965.28527131999999</v>
      </c>
      <c r="E169" s="84">
        <v>117.91043931</v>
      </c>
      <c r="F169" s="84">
        <v>117.91043931</v>
      </c>
    </row>
    <row r="170" spans="1:6" ht="12.75" customHeight="1" x14ac:dyDescent="0.2">
      <c r="A170" s="83" t="s">
        <v>154</v>
      </c>
      <c r="B170" s="83">
        <v>12</v>
      </c>
      <c r="C170" s="84">
        <v>1035.11377659</v>
      </c>
      <c r="D170" s="84">
        <v>981.01779925999995</v>
      </c>
      <c r="E170" s="84">
        <v>119.83218134000001</v>
      </c>
      <c r="F170" s="84">
        <v>119.83218134000001</v>
      </c>
    </row>
    <row r="171" spans="1:6" ht="12.75" customHeight="1" x14ac:dyDescent="0.2">
      <c r="A171" s="83" t="s">
        <v>154</v>
      </c>
      <c r="B171" s="83">
        <v>13</v>
      </c>
      <c r="C171" s="84">
        <v>1096.2480587800001</v>
      </c>
      <c r="D171" s="84">
        <v>1042.4287472200001</v>
      </c>
      <c r="E171" s="84">
        <v>127.33358229</v>
      </c>
      <c r="F171" s="84">
        <v>127.33358229</v>
      </c>
    </row>
    <row r="172" spans="1:6" ht="12.75" customHeight="1" x14ac:dyDescent="0.2">
      <c r="A172" s="83" t="s">
        <v>154</v>
      </c>
      <c r="B172" s="83">
        <v>14</v>
      </c>
      <c r="C172" s="84">
        <v>1147.8794032400001</v>
      </c>
      <c r="D172" s="84">
        <v>1091.3979928399999</v>
      </c>
      <c r="E172" s="84">
        <v>133.31521842999999</v>
      </c>
      <c r="F172" s="84">
        <v>133.31521842999999</v>
      </c>
    </row>
    <row r="173" spans="1:6" ht="12.75" customHeight="1" x14ac:dyDescent="0.2">
      <c r="A173" s="83" t="s">
        <v>154</v>
      </c>
      <c r="B173" s="83">
        <v>15</v>
      </c>
      <c r="C173" s="84">
        <v>1163.87369526</v>
      </c>
      <c r="D173" s="84">
        <v>1107.0199345799999</v>
      </c>
      <c r="E173" s="84">
        <v>135.22345227</v>
      </c>
      <c r="F173" s="84">
        <v>135.22345227</v>
      </c>
    </row>
    <row r="174" spans="1:6" ht="12.75" customHeight="1" x14ac:dyDescent="0.2">
      <c r="A174" s="83" t="s">
        <v>154</v>
      </c>
      <c r="B174" s="83">
        <v>16</v>
      </c>
      <c r="C174" s="84">
        <v>1149.6870167699999</v>
      </c>
      <c r="D174" s="84">
        <v>1094.5219768100001</v>
      </c>
      <c r="E174" s="84">
        <v>133.6968158</v>
      </c>
      <c r="F174" s="84">
        <v>133.6968158</v>
      </c>
    </row>
    <row r="175" spans="1:6" ht="12.75" customHeight="1" x14ac:dyDescent="0.2">
      <c r="A175" s="83" t="s">
        <v>154</v>
      </c>
      <c r="B175" s="83">
        <v>17</v>
      </c>
      <c r="C175" s="84">
        <v>1114.6840032800001</v>
      </c>
      <c r="D175" s="84">
        <v>1055.14976346</v>
      </c>
      <c r="E175" s="84">
        <v>128.88746553999999</v>
      </c>
      <c r="F175" s="84">
        <v>128.88746553999999</v>
      </c>
    </row>
    <row r="176" spans="1:6" ht="12.75" customHeight="1" x14ac:dyDescent="0.2">
      <c r="A176" s="83" t="s">
        <v>154</v>
      </c>
      <c r="B176" s="83">
        <v>18</v>
      </c>
      <c r="C176" s="84">
        <v>1071.4769752</v>
      </c>
      <c r="D176" s="84">
        <v>1002.42820285</v>
      </c>
      <c r="E176" s="84">
        <v>122.44748085000001</v>
      </c>
      <c r="F176" s="84">
        <v>122.44748085000001</v>
      </c>
    </row>
    <row r="177" spans="1:6" ht="12.75" customHeight="1" x14ac:dyDescent="0.2">
      <c r="A177" s="83" t="s">
        <v>154</v>
      </c>
      <c r="B177" s="83">
        <v>19</v>
      </c>
      <c r="C177" s="84">
        <v>1029.23300642</v>
      </c>
      <c r="D177" s="84">
        <v>967.33653446000005</v>
      </c>
      <c r="E177" s="84">
        <v>118.16100289000001</v>
      </c>
      <c r="F177" s="84">
        <v>118.16100289000001</v>
      </c>
    </row>
    <row r="178" spans="1:6" ht="12.75" customHeight="1" x14ac:dyDescent="0.2">
      <c r="A178" s="83" t="s">
        <v>154</v>
      </c>
      <c r="B178" s="83">
        <v>20</v>
      </c>
      <c r="C178" s="84">
        <v>996.70198711</v>
      </c>
      <c r="D178" s="84">
        <v>939.09695733000001</v>
      </c>
      <c r="E178" s="84">
        <v>114.71151387</v>
      </c>
      <c r="F178" s="84">
        <v>114.71151387</v>
      </c>
    </row>
    <row r="179" spans="1:6" ht="12.75" customHeight="1" x14ac:dyDescent="0.2">
      <c r="A179" s="83" t="s">
        <v>154</v>
      </c>
      <c r="B179" s="83">
        <v>21</v>
      </c>
      <c r="C179" s="84">
        <v>997.52833744999998</v>
      </c>
      <c r="D179" s="84">
        <v>940.73443068999995</v>
      </c>
      <c r="E179" s="84">
        <v>114.91153267</v>
      </c>
      <c r="F179" s="84">
        <v>114.91153267</v>
      </c>
    </row>
    <row r="180" spans="1:6" ht="12.75" customHeight="1" x14ac:dyDescent="0.2">
      <c r="A180" s="83" t="s">
        <v>154</v>
      </c>
      <c r="B180" s="83">
        <v>22</v>
      </c>
      <c r="C180" s="84">
        <v>1010.28285263</v>
      </c>
      <c r="D180" s="84">
        <v>954.51045241999998</v>
      </c>
      <c r="E180" s="84">
        <v>116.59428577</v>
      </c>
      <c r="F180" s="84">
        <v>116.59428577</v>
      </c>
    </row>
    <row r="181" spans="1:6" ht="12.75" customHeight="1" x14ac:dyDescent="0.2">
      <c r="A181" s="83" t="s">
        <v>154</v>
      </c>
      <c r="B181" s="83">
        <v>23</v>
      </c>
      <c r="C181" s="84">
        <v>1046.90582341</v>
      </c>
      <c r="D181" s="84">
        <v>984.09252506999997</v>
      </c>
      <c r="E181" s="84">
        <v>120.20776179000001</v>
      </c>
      <c r="F181" s="84">
        <v>120.20776179000001</v>
      </c>
    </row>
    <row r="182" spans="1:6" ht="12.75" customHeight="1" x14ac:dyDescent="0.2">
      <c r="A182" s="83" t="s">
        <v>154</v>
      </c>
      <c r="B182" s="83">
        <v>24</v>
      </c>
      <c r="C182" s="84">
        <v>1063.7753261600001</v>
      </c>
      <c r="D182" s="84">
        <v>1003.81889963</v>
      </c>
      <c r="E182" s="84">
        <v>122.61735568</v>
      </c>
      <c r="F182" s="84">
        <v>122.61735568</v>
      </c>
    </row>
    <row r="183" spans="1:6" ht="12.75" customHeight="1" x14ac:dyDescent="0.2">
      <c r="A183" s="83" t="s">
        <v>155</v>
      </c>
      <c r="B183" s="83">
        <v>1</v>
      </c>
      <c r="C183" s="84">
        <v>1069.8373161</v>
      </c>
      <c r="D183" s="84">
        <v>1014.9306079200001</v>
      </c>
      <c r="E183" s="84">
        <v>123.97466055</v>
      </c>
      <c r="F183" s="84">
        <v>123.97466055</v>
      </c>
    </row>
    <row r="184" spans="1:6" ht="12.75" customHeight="1" x14ac:dyDescent="0.2">
      <c r="A184" s="83" t="s">
        <v>155</v>
      </c>
      <c r="B184" s="83">
        <v>2</v>
      </c>
      <c r="C184" s="84">
        <v>1120.6781268499999</v>
      </c>
      <c r="D184" s="84">
        <v>1060.3482912500001</v>
      </c>
      <c r="E184" s="84">
        <v>129.52247025</v>
      </c>
      <c r="F184" s="84">
        <v>129.52247025</v>
      </c>
    </row>
    <row r="185" spans="1:6" ht="12.75" customHeight="1" x14ac:dyDescent="0.2">
      <c r="A185" s="83" t="s">
        <v>155</v>
      </c>
      <c r="B185" s="83">
        <v>3</v>
      </c>
      <c r="C185" s="84">
        <v>1174.4262836800001</v>
      </c>
      <c r="D185" s="84">
        <v>1120.0666105099999</v>
      </c>
      <c r="E185" s="84">
        <v>136.81711512999999</v>
      </c>
      <c r="F185" s="84">
        <v>136.81711512999999</v>
      </c>
    </row>
    <row r="186" spans="1:6" ht="12.75" customHeight="1" x14ac:dyDescent="0.2">
      <c r="A186" s="83" t="s">
        <v>155</v>
      </c>
      <c r="B186" s="83">
        <v>4</v>
      </c>
      <c r="C186" s="84">
        <v>1222.88237961</v>
      </c>
      <c r="D186" s="84">
        <v>1156.4121942700001</v>
      </c>
      <c r="E186" s="84">
        <v>141.25675993999999</v>
      </c>
      <c r="F186" s="84">
        <v>141.25675993999999</v>
      </c>
    </row>
    <row r="187" spans="1:6" ht="12.75" customHeight="1" x14ac:dyDescent="0.2">
      <c r="A187" s="83" t="s">
        <v>155</v>
      </c>
      <c r="B187" s="83">
        <v>5</v>
      </c>
      <c r="C187" s="84">
        <v>1241.45099688</v>
      </c>
      <c r="D187" s="84">
        <v>1168.8980390500001</v>
      </c>
      <c r="E187" s="84">
        <v>142.78191679</v>
      </c>
      <c r="F187" s="84">
        <v>142.78191679</v>
      </c>
    </row>
    <row r="188" spans="1:6" ht="12.75" customHeight="1" x14ac:dyDescent="0.2">
      <c r="A188" s="83" t="s">
        <v>155</v>
      </c>
      <c r="B188" s="83">
        <v>6</v>
      </c>
      <c r="C188" s="84">
        <v>1225.42507271</v>
      </c>
      <c r="D188" s="84">
        <v>1158.6190434600001</v>
      </c>
      <c r="E188" s="84">
        <v>141.52632850000001</v>
      </c>
      <c r="F188" s="84">
        <v>141.52632850000001</v>
      </c>
    </row>
    <row r="189" spans="1:6" ht="12.75" customHeight="1" x14ac:dyDescent="0.2">
      <c r="A189" s="83" t="s">
        <v>155</v>
      </c>
      <c r="B189" s="83">
        <v>7</v>
      </c>
      <c r="C189" s="84">
        <v>1186.2579419000001</v>
      </c>
      <c r="D189" s="84">
        <v>1124.9852108299999</v>
      </c>
      <c r="E189" s="84">
        <v>137.41792645999999</v>
      </c>
      <c r="F189" s="84">
        <v>137.41792645999999</v>
      </c>
    </row>
    <row r="190" spans="1:6" ht="12.75" customHeight="1" x14ac:dyDescent="0.2">
      <c r="A190" s="83" t="s">
        <v>155</v>
      </c>
      <c r="B190" s="83">
        <v>8</v>
      </c>
      <c r="C190" s="84">
        <v>1114.5607058000001</v>
      </c>
      <c r="D190" s="84">
        <v>1048.90969006</v>
      </c>
      <c r="E190" s="84">
        <v>128.12523512000001</v>
      </c>
      <c r="F190" s="84">
        <v>128.12523512000001</v>
      </c>
    </row>
    <row r="191" spans="1:6" ht="12.75" customHeight="1" x14ac:dyDescent="0.2">
      <c r="A191" s="83" t="s">
        <v>155</v>
      </c>
      <c r="B191" s="83">
        <v>9</v>
      </c>
      <c r="C191" s="84">
        <v>1043.1447398099999</v>
      </c>
      <c r="D191" s="84">
        <v>976.57184748999998</v>
      </c>
      <c r="E191" s="84">
        <v>119.28910445</v>
      </c>
      <c r="F191" s="84">
        <v>119.28910445</v>
      </c>
    </row>
    <row r="192" spans="1:6" ht="12.75" customHeight="1" x14ac:dyDescent="0.2">
      <c r="A192" s="83" t="s">
        <v>155</v>
      </c>
      <c r="B192" s="83">
        <v>10</v>
      </c>
      <c r="C192" s="84">
        <v>1012.78568559</v>
      </c>
      <c r="D192" s="84">
        <v>962.44817765000005</v>
      </c>
      <c r="E192" s="84">
        <v>117.56388584</v>
      </c>
      <c r="F192" s="84">
        <v>117.56388584</v>
      </c>
    </row>
    <row r="193" spans="1:6" ht="12.75" customHeight="1" x14ac:dyDescent="0.2">
      <c r="A193" s="83" t="s">
        <v>155</v>
      </c>
      <c r="B193" s="83">
        <v>11</v>
      </c>
      <c r="C193" s="84">
        <v>1010.3826474700001</v>
      </c>
      <c r="D193" s="84">
        <v>960.78947753</v>
      </c>
      <c r="E193" s="84">
        <v>117.36127417</v>
      </c>
      <c r="F193" s="84">
        <v>117.36127417</v>
      </c>
    </row>
    <row r="194" spans="1:6" ht="12.75" customHeight="1" x14ac:dyDescent="0.2">
      <c r="A194" s="83" t="s">
        <v>155</v>
      </c>
      <c r="B194" s="83">
        <v>12</v>
      </c>
      <c r="C194" s="84">
        <v>1057.1933688500001</v>
      </c>
      <c r="D194" s="84">
        <v>1007.35578387</v>
      </c>
      <c r="E194" s="84">
        <v>123.04938918000001</v>
      </c>
      <c r="F194" s="84">
        <v>123.04938918000001</v>
      </c>
    </row>
    <row r="195" spans="1:6" ht="12.75" customHeight="1" x14ac:dyDescent="0.2">
      <c r="A195" s="83" t="s">
        <v>155</v>
      </c>
      <c r="B195" s="83">
        <v>13</v>
      </c>
      <c r="C195" s="84">
        <v>1128.49278964</v>
      </c>
      <c r="D195" s="84">
        <v>1075.6371382899999</v>
      </c>
      <c r="E195" s="84">
        <v>131.39001628</v>
      </c>
      <c r="F195" s="84">
        <v>131.39001628</v>
      </c>
    </row>
    <row r="196" spans="1:6" ht="12.75" customHeight="1" x14ac:dyDescent="0.2">
      <c r="A196" s="83" t="s">
        <v>155</v>
      </c>
      <c r="B196" s="83">
        <v>14</v>
      </c>
      <c r="C196" s="84">
        <v>1181.8950320199999</v>
      </c>
      <c r="D196" s="84">
        <v>1127.3137481700001</v>
      </c>
      <c r="E196" s="84">
        <v>137.70235933000001</v>
      </c>
      <c r="F196" s="84">
        <v>137.70235933000001</v>
      </c>
    </row>
    <row r="197" spans="1:6" ht="12.75" customHeight="1" x14ac:dyDescent="0.2">
      <c r="A197" s="83" t="s">
        <v>155</v>
      </c>
      <c r="B197" s="83">
        <v>15</v>
      </c>
      <c r="C197" s="84">
        <v>1186.5145017899999</v>
      </c>
      <c r="D197" s="84">
        <v>1127.69203062</v>
      </c>
      <c r="E197" s="84">
        <v>137.74856686000001</v>
      </c>
      <c r="F197" s="84">
        <v>137.74856686000001</v>
      </c>
    </row>
    <row r="198" spans="1:6" ht="12.75" customHeight="1" x14ac:dyDescent="0.2">
      <c r="A198" s="83" t="s">
        <v>155</v>
      </c>
      <c r="B198" s="83">
        <v>16</v>
      </c>
      <c r="C198" s="84">
        <v>1161.91142874</v>
      </c>
      <c r="D198" s="84">
        <v>1103.76016699</v>
      </c>
      <c r="E198" s="84">
        <v>134.82526881000001</v>
      </c>
      <c r="F198" s="84">
        <v>134.82526881000001</v>
      </c>
    </row>
    <row r="199" spans="1:6" ht="12.75" customHeight="1" x14ac:dyDescent="0.2">
      <c r="A199" s="83" t="s">
        <v>155</v>
      </c>
      <c r="B199" s="83">
        <v>17</v>
      </c>
      <c r="C199" s="84">
        <v>1113.74886778</v>
      </c>
      <c r="D199" s="84">
        <v>1061.9148208399999</v>
      </c>
      <c r="E199" s="84">
        <v>129.71382320999999</v>
      </c>
      <c r="F199" s="84">
        <v>129.71382320999999</v>
      </c>
    </row>
    <row r="200" spans="1:6" ht="12.75" customHeight="1" x14ac:dyDescent="0.2">
      <c r="A200" s="83" t="s">
        <v>155</v>
      </c>
      <c r="B200" s="83">
        <v>18</v>
      </c>
      <c r="C200" s="84">
        <v>1070.8737271699999</v>
      </c>
      <c r="D200" s="84">
        <v>1020.97363411</v>
      </c>
      <c r="E200" s="84">
        <v>124.71282148</v>
      </c>
      <c r="F200" s="84">
        <v>124.71282148</v>
      </c>
    </row>
    <row r="201" spans="1:6" ht="12.75" customHeight="1" x14ac:dyDescent="0.2">
      <c r="A201" s="83" t="s">
        <v>155</v>
      </c>
      <c r="B201" s="83">
        <v>19</v>
      </c>
      <c r="C201" s="84">
        <v>1038.58323933</v>
      </c>
      <c r="D201" s="84">
        <v>988.94796324000004</v>
      </c>
      <c r="E201" s="84">
        <v>120.8008578</v>
      </c>
      <c r="F201" s="84">
        <v>120.8008578</v>
      </c>
    </row>
    <row r="202" spans="1:6" ht="12.75" customHeight="1" x14ac:dyDescent="0.2">
      <c r="A202" s="83" t="s">
        <v>155</v>
      </c>
      <c r="B202" s="83">
        <v>20</v>
      </c>
      <c r="C202" s="84">
        <v>1003.12677307</v>
      </c>
      <c r="D202" s="84">
        <v>954.03337251999994</v>
      </c>
      <c r="E202" s="84">
        <v>116.53601003999999</v>
      </c>
      <c r="F202" s="84">
        <v>116.53601003999999</v>
      </c>
    </row>
    <row r="203" spans="1:6" ht="12.75" customHeight="1" x14ac:dyDescent="0.2">
      <c r="A203" s="83" t="s">
        <v>155</v>
      </c>
      <c r="B203" s="83">
        <v>21</v>
      </c>
      <c r="C203" s="84">
        <v>999.64721624000003</v>
      </c>
      <c r="D203" s="84">
        <v>951.87828726999999</v>
      </c>
      <c r="E203" s="84">
        <v>116.27276449</v>
      </c>
      <c r="F203" s="84">
        <v>116.27276449</v>
      </c>
    </row>
    <row r="204" spans="1:6" ht="12.75" customHeight="1" x14ac:dyDescent="0.2">
      <c r="A204" s="83" t="s">
        <v>155</v>
      </c>
      <c r="B204" s="83">
        <v>22</v>
      </c>
      <c r="C204" s="84">
        <v>1022.61076115</v>
      </c>
      <c r="D204" s="84">
        <v>972.50449350999997</v>
      </c>
      <c r="E204" s="84">
        <v>118.79227361</v>
      </c>
      <c r="F204" s="84">
        <v>118.79227361</v>
      </c>
    </row>
    <row r="205" spans="1:6" ht="12.75" customHeight="1" x14ac:dyDescent="0.2">
      <c r="A205" s="83" t="s">
        <v>155</v>
      </c>
      <c r="B205" s="83">
        <v>23</v>
      </c>
      <c r="C205" s="84">
        <v>1054.16166791</v>
      </c>
      <c r="D205" s="84">
        <v>1005.16380155</v>
      </c>
      <c r="E205" s="84">
        <v>122.78163662</v>
      </c>
      <c r="F205" s="84">
        <v>122.78163662</v>
      </c>
    </row>
    <row r="206" spans="1:6" ht="12.75" customHeight="1" x14ac:dyDescent="0.2">
      <c r="A206" s="83" t="s">
        <v>155</v>
      </c>
      <c r="B206" s="83">
        <v>24</v>
      </c>
      <c r="C206" s="84">
        <v>1086.3311469800001</v>
      </c>
      <c r="D206" s="84">
        <v>1036.7572284</v>
      </c>
      <c r="E206" s="84">
        <v>126.64080131</v>
      </c>
      <c r="F206" s="84">
        <v>126.64080131</v>
      </c>
    </row>
    <row r="207" spans="1:6" ht="12.75" customHeight="1" x14ac:dyDescent="0.2">
      <c r="A207" s="83" t="s">
        <v>156</v>
      </c>
      <c r="B207" s="83">
        <v>1</v>
      </c>
      <c r="C207" s="84">
        <v>1074.19608713</v>
      </c>
      <c r="D207" s="84">
        <v>1019.9397814500001</v>
      </c>
      <c r="E207" s="84">
        <v>124.58653547999999</v>
      </c>
      <c r="F207" s="84">
        <v>124.58653547999999</v>
      </c>
    </row>
    <row r="208" spans="1:6" ht="12.75" customHeight="1" x14ac:dyDescent="0.2">
      <c r="A208" s="83" t="s">
        <v>156</v>
      </c>
      <c r="B208" s="83">
        <v>2</v>
      </c>
      <c r="C208" s="84">
        <v>1114.9533277600001</v>
      </c>
      <c r="D208" s="84">
        <v>1055.91259487</v>
      </c>
      <c r="E208" s="84">
        <v>128.98064607000001</v>
      </c>
      <c r="F208" s="84">
        <v>128.98064607000001</v>
      </c>
    </row>
    <row r="209" spans="1:6" ht="12.75" customHeight="1" x14ac:dyDescent="0.2">
      <c r="A209" s="83" t="s">
        <v>156</v>
      </c>
      <c r="B209" s="83">
        <v>3</v>
      </c>
      <c r="C209" s="84">
        <v>1158.3368441600001</v>
      </c>
      <c r="D209" s="84">
        <v>1103.8130747800001</v>
      </c>
      <c r="E209" s="84">
        <v>134.83173153999999</v>
      </c>
      <c r="F209" s="84">
        <v>134.83173153999999</v>
      </c>
    </row>
    <row r="210" spans="1:6" ht="12.75" customHeight="1" x14ac:dyDescent="0.2">
      <c r="A210" s="83" t="s">
        <v>156</v>
      </c>
      <c r="B210" s="83">
        <v>4</v>
      </c>
      <c r="C210" s="84">
        <v>1189.2935028100001</v>
      </c>
      <c r="D210" s="84">
        <v>1136.68376328</v>
      </c>
      <c r="E210" s="84">
        <v>138.84691486</v>
      </c>
      <c r="F210" s="84">
        <v>138.84691486</v>
      </c>
    </row>
    <row r="211" spans="1:6" ht="12.75" customHeight="1" x14ac:dyDescent="0.2">
      <c r="A211" s="83" t="s">
        <v>156</v>
      </c>
      <c r="B211" s="83">
        <v>5</v>
      </c>
      <c r="C211" s="84">
        <v>1205.47793686</v>
      </c>
      <c r="D211" s="84">
        <v>1152.4584938099999</v>
      </c>
      <c r="E211" s="84">
        <v>140.77381198</v>
      </c>
      <c r="F211" s="84">
        <v>140.77381198</v>
      </c>
    </row>
    <row r="212" spans="1:6" ht="12.75" customHeight="1" x14ac:dyDescent="0.2">
      <c r="A212" s="83" t="s">
        <v>156</v>
      </c>
      <c r="B212" s="83">
        <v>6</v>
      </c>
      <c r="C212" s="84">
        <v>1196.38558506</v>
      </c>
      <c r="D212" s="84">
        <v>1148.32470442</v>
      </c>
      <c r="E212" s="84">
        <v>140.26886598999999</v>
      </c>
      <c r="F212" s="84">
        <v>140.26886598999999</v>
      </c>
    </row>
    <row r="213" spans="1:6" ht="12.75" customHeight="1" x14ac:dyDescent="0.2">
      <c r="A213" s="83" t="s">
        <v>156</v>
      </c>
      <c r="B213" s="83">
        <v>7</v>
      </c>
      <c r="C213" s="84">
        <v>1178.72824466</v>
      </c>
      <c r="D213" s="84">
        <v>1125.8545166700001</v>
      </c>
      <c r="E213" s="84">
        <v>137.52411293</v>
      </c>
      <c r="F213" s="84">
        <v>137.52411293</v>
      </c>
    </row>
    <row r="214" spans="1:6" ht="12.75" customHeight="1" x14ac:dyDescent="0.2">
      <c r="A214" s="83" t="s">
        <v>156</v>
      </c>
      <c r="B214" s="83">
        <v>8</v>
      </c>
      <c r="C214" s="84">
        <v>1099.85839031</v>
      </c>
      <c r="D214" s="84">
        <v>1045.35329912</v>
      </c>
      <c r="E214" s="84">
        <v>127.69081885999999</v>
      </c>
      <c r="F214" s="84">
        <v>127.69081885999999</v>
      </c>
    </row>
    <row r="215" spans="1:6" ht="12.75" customHeight="1" x14ac:dyDescent="0.2">
      <c r="A215" s="83" t="s">
        <v>156</v>
      </c>
      <c r="B215" s="83">
        <v>9</v>
      </c>
      <c r="C215" s="84">
        <v>1019.23850121</v>
      </c>
      <c r="D215" s="84">
        <v>967.31567391999999</v>
      </c>
      <c r="E215" s="84">
        <v>118.15845476</v>
      </c>
      <c r="F215" s="84">
        <v>118.15845476</v>
      </c>
    </row>
    <row r="216" spans="1:6" ht="12.75" customHeight="1" x14ac:dyDescent="0.2">
      <c r="A216" s="83" t="s">
        <v>156</v>
      </c>
      <c r="B216" s="83">
        <v>10</v>
      </c>
      <c r="C216" s="84">
        <v>1013.82001079</v>
      </c>
      <c r="D216" s="84">
        <v>960.95789920000004</v>
      </c>
      <c r="E216" s="84">
        <v>117.38184702</v>
      </c>
      <c r="F216" s="84">
        <v>117.38184702</v>
      </c>
    </row>
    <row r="217" spans="1:6" ht="12.75" customHeight="1" x14ac:dyDescent="0.2">
      <c r="A217" s="83" t="s">
        <v>156</v>
      </c>
      <c r="B217" s="83">
        <v>11</v>
      </c>
      <c r="C217" s="84">
        <v>1014.76304017</v>
      </c>
      <c r="D217" s="84">
        <v>960.83109821000005</v>
      </c>
      <c r="E217" s="84">
        <v>117.36635817</v>
      </c>
      <c r="F217" s="84">
        <v>117.36635817</v>
      </c>
    </row>
    <row r="218" spans="1:6" ht="12.75" customHeight="1" x14ac:dyDescent="0.2">
      <c r="A218" s="83" t="s">
        <v>156</v>
      </c>
      <c r="B218" s="83">
        <v>12</v>
      </c>
      <c r="C218" s="84">
        <v>1072.0499883699999</v>
      </c>
      <c r="D218" s="84">
        <v>1021.22387851</v>
      </c>
      <c r="E218" s="84">
        <v>124.74338905</v>
      </c>
      <c r="F218" s="84">
        <v>124.74338905</v>
      </c>
    </row>
    <row r="219" spans="1:6" ht="12.75" customHeight="1" x14ac:dyDescent="0.2">
      <c r="A219" s="83" t="s">
        <v>156</v>
      </c>
      <c r="B219" s="83">
        <v>13</v>
      </c>
      <c r="C219" s="84">
        <v>1149.5209960100001</v>
      </c>
      <c r="D219" s="84">
        <v>1096.9736865299999</v>
      </c>
      <c r="E219" s="84">
        <v>133.99629429000001</v>
      </c>
      <c r="F219" s="84">
        <v>133.99629429000001</v>
      </c>
    </row>
    <row r="220" spans="1:6" ht="12.75" customHeight="1" x14ac:dyDescent="0.2">
      <c r="A220" s="83" t="s">
        <v>156</v>
      </c>
      <c r="B220" s="83">
        <v>14</v>
      </c>
      <c r="C220" s="84">
        <v>1185.0182359</v>
      </c>
      <c r="D220" s="84">
        <v>1133.7467207699999</v>
      </c>
      <c r="E220" s="84">
        <v>138.48815255</v>
      </c>
      <c r="F220" s="84">
        <v>138.48815255</v>
      </c>
    </row>
    <row r="221" spans="1:6" ht="12.75" customHeight="1" x14ac:dyDescent="0.2">
      <c r="A221" s="83" t="s">
        <v>156</v>
      </c>
      <c r="B221" s="83">
        <v>15</v>
      </c>
      <c r="C221" s="84">
        <v>1188.96863889</v>
      </c>
      <c r="D221" s="84">
        <v>1135.7994581</v>
      </c>
      <c r="E221" s="84">
        <v>138.73889621000001</v>
      </c>
      <c r="F221" s="84">
        <v>138.73889621000001</v>
      </c>
    </row>
    <row r="222" spans="1:6" ht="12.75" customHeight="1" x14ac:dyDescent="0.2">
      <c r="A222" s="83" t="s">
        <v>156</v>
      </c>
      <c r="B222" s="83">
        <v>16</v>
      </c>
      <c r="C222" s="84">
        <v>1175.03395643</v>
      </c>
      <c r="D222" s="84">
        <v>1117.4735541</v>
      </c>
      <c r="E222" s="84">
        <v>136.50037101999999</v>
      </c>
      <c r="F222" s="84">
        <v>136.50037101999999</v>
      </c>
    </row>
    <row r="223" spans="1:6" ht="12.75" customHeight="1" x14ac:dyDescent="0.2">
      <c r="A223" s="83" t="s">
        <v>156</v>
      </c>
      <c r="B223" s="83">
        <v>17</v>
      </c>
      <c r="C223" s="84">
        <v>1117.75278383</v>
      </c>
      <c r="D223" s="84">
        <v>1065.54628974</v>
      </c>
      <c r="E223" s="84">
        <v>130.15741030999999</v>
      </c>
      <c r="F223" s="84">
        <v>130.15741030999999</v>
      </c>
    </row>
    <row r="224" spans="1:6" ht="12.75" customHeight="1" x14ac:dyDescent="0.2">
      <c r="A224" s="83" t="s">
        <v>156</v>
      </c>
      <c r="B224" s="83">
        <v>18</v>
      </c>
      <c r="C224" s="84">
        <v>1066.1303799100001</v>
      </c>
      <c r="D224" s="84">
        <v>1015.1730045100001</v>
      </c>
      <c r="E224" s="84">
        <v>124.00426951</v>
      </c>
      <c r="F224" s="84">
        <v>124.00426951</v>
      </c>
    </row>
    <row r="225" spans="1:6" ht="12.75" customHeight="1" x14ac:dyDescent="0.2">
      <c r="A225" s="83" t="s">
        <v>156</v>
      </c>
      <c r="B225" s="83">
        <v>19</v>
      </c>
      <c r="C225" s="84">
        <v>1023.64024709</v>
      </c>
      <c r="D225" s="84">
        <v>973.61877269000001</v>
      </c>
      <c r="E225" s="84">
        <v>118.92838378</v>
      </c>
      <c r="F225" s="84">
        <v>118.92838378</v>
      </c>
    </row>
    <row r="226" spans="1:6" ht="12.75" customHeight="1" x14ac:dyDescent="0.2">
      <c r="A226" s="83" t="s">
        <v>156</v>
      </c>
      <c r="B226" s="83">
        <v>20</v>
      </c>
      <c r="C226" s="84">
        <v>1000.34967139</v>
      </c>
      <c r="D226" s="84">
        <v>951.41395388000001</v>
      </c>
      <c r="E226" s="84">
        <v>116.21604576</v>
      </c>
      <c r="F226" s="84">
        <v>116.21604576</v>
      </c>
    </row>
    <row r="227" spans="1:6" ht="12.75" customHeight="1" x14ac:dyDescent="0.2">
      <c r="A227" s="83" t="s">
        <v>156</v>
      </c>
      <c r="B227" s="83">
        <v>21</v>
      </c>
      <c r="C227" s="84">
        <v>1009.3401553800001</v>
      </c>
      <c r="D227" s="84">
        <v>956.81617591999998</v>
      </c>
      <c r="E227" s="84">
        <v>116.87593191000001</v>
      </c>
      <c r="F227" s="84">
        <v>116.87593191000001</v>
      </c>
    </row>
    <row r="228" spans="1:6" ht="12.75" customHeight="1" x14ac:dyDescent="0.2">
      <c r="A228" s="83" t="s">
        <v>156</v>
      </c>
      <c r="B228" s="83">
        <v>22</v>
      </c>
      <c r="C228" s="84">
        <v>1025.17103253</v>
      </c>
      <c r="D228" s="84">
        <v>971.39077171999998</v>
      </c>
      <c r="E228" s="84">
        <v>118.65623152000001</v>
      </c>
      <c r="F228" s="84">
        <v>118.65623152000001</v>
      </c>
    </row>
    <row r="229" spans="1:6" ht="12.75" customHeight="1" x14ac:dyDescent="0.2">
      <c r="A229" s="83" t="s">
        <v>156</v>
      </c>
      <c r="B229" s="83">
        <v>23</v>
      </c>
      <c r="C229" s="84">
        <v>1048.2780335800001</v>
      </c>
      <c r="D229" s="84">
        <v>999.22625750999998</v>
      </c>
      <c r="E229" s="84">
        <v>122.05636043</v>
      </c>
      <c r="F229" s="84">
        <v>122.05636043</v>
      </c>
    </row>
    <row r="230" spans="1:6" ht="12.75" customHeight="1" x14ac:dyDescent="0.2">
      <c r="A230" s="83" t="s">
        <v>156</v>
      </c>
      <c r="B230" s="83">
        <v>24</v>
      </c>
      <c r="C230" s="84">
        <v>1084.87444295</v>
      </c>
      <c r="D230" s="84">
        <v>1035.45990136</v>
      </c>
      <c r="E230" s="84">
        <v>126.48233168</v>
      </c>
      <c r="F230" s="84">
        <v>126.48233168</v>
      </c>
    </row>
    <row r="231" spans="1:6" ht="12.75" customHeight="1" x14ac:dyDescent="0.2">
      <c r="A231" s="83" t="s">
        <v>157</v>
      </c>
      <c r="B231" s="83">
        <v>1</v>
      </c>
      <c r="C231" s="84">
        <v>1079.32684006</v>
      </c>
      <c r="D231" s="84">
        <v>1027.44565309</v>
      </c>
      <c r="E231" s="84">
        <v>125.50338425</v>
      </c>
      <c r="F231" s="84">
        <v>125.50338425</v>
      </c>
    </row>
    <row r="232" spans="1:6" ht="12.75" customHeight="1" x14ac:dyDescent="0.2">
      <c r="A232" s="83" t="s">
        <v>157</v>
      </c>
      <c r="B232" s="83">
        <v>2</v>
      </c>
      <c r="C232" s="84">
        <v>1129.4802263199999</v>
      </c>
      <c r="D232" s="84">
        <v>1080.5450080000001</v>
      </c>
      <c r="E232" s="84">
        <v>131.98951685</v>
      </c>
      <c r="F232" s="84">
        <v>131.98951685</v>
      </c>
    </row>
    <row r="233" spans="1:6" ht="12.75" customHeight="1" x14ac:dyDescent="0.2">
      <c r="A233" s="83" t="s">
        <v>157</v>
      </c>
      <c r="B233" s="83">
        <v>3</v>
      </c>
      <c r="C233" s="84">
        <v>1169.3381906499999</v>
      </c>
      <c r="D233" s="84">
        <v>1120.9055700700001</v>
      </c>
      <c r="E233" s="84">
        <v>136.91959477</v>
      </c>
      <c r="F233" s="84">
        <v>136.91959477</v>
      </c>
    </row>
    <row r="234" spans="1:6" ht="12.75" customHeight="1" x14ac:dyDescent="0.2">
      <c r="A234" s="83" t="s">
        <v>157</v>
      </c>
      <c r="B234" s="83">
        <v>4</v>
      </c>
      <c r="C234" s="84">
        <v>1196.1275900200001</v>
      </c>
      <c r="D234" s="84">
        <v>1147.5482456100001</v>
      </c>
      <c r="E234" s="84">
        <v>140.17402086999999</v>
      </c>
      <c r="F234" s="84">
        <v>140.17402086999999</v>
      </c>
    </row>
    <row r="235" spans="1:6" ht="12.75" customHeight="1" x14ac:dyDescent="0.2">
      <c r="A235" s="83" t="s">
        <v>157</v>
      </c>
      <c r="B235" s="83">
        <v>5</v>
      </c>
      <c r="C235" s="84">
        <v>1228.5212092899999</v>
      </c>
      <c r="D235" s="84">
        <v>1179.8135179999999</v>
      </c>
      <c r="E235" s="84">
        <v>144.11525208</v>
      </c>
      <c r="F235" s="84">
        <v>144.11525208</v>
      </c>
    </row>
    <row r="236" spans="1:6" ht="12.75" customHeight="1" x14ac:dyDescent="0.2">
      <c r="A236" s="83" t="s">
        <v>157</v>
      </c>
      <c r="B236" s="83">
        <v>6</v>
      </c>
      <c r="C236" s="84">
        <v>1223.07074324</v>
      </c>
      <c r="D236" s="84">
        <v>1171.22216112</v>
      </c>
      <c r="E236" s="84">
        <v>143.06581033000001</v>
      </c>
      <c r="F236" s="84">
        <v>143.06581033000001</v>
      </c>
    </row>
    <row r="237" spans="1:6" ht="12.75" customHeight="1" x14ac:dyDescent="0.2">
      <c r="A237" s="83" t="s">
        <v>157</v>
      </c>
      <c r="B237" s="83">
        <v>7</v>
      </c>
      <c r="C237" s="84">
        <v>1174.58040493</v>
      </c>
      <c r="D237" s="84">
        <v>1112.72825807</v>
      </c>
      <c r="E237" s="84">
        <v>135.92072897</v>
      </c>
      <c r="F237" s="84">
        <v>135.92072897</v>
      </c>
    </row>
    <row r="238" spans="1:6" ht="12.75" customHeight="1" x14ac:dyDescent="0.2">
      <c r="A238" s="83" t="s">
        <v>157</v>
      </c>
      <c r="B238" s="83">
        <v>8</v>
      </c>
      <c r="C238" s="84">
        <v>1149.5127034499999</v>
      </c>
      <c r="D238" s="84">
        <v>1076.0422687499999</v>
      </c>
      <c r="E238" s="84">
        <v>131.43950332</v>
      </c>
      <c r="F238" s="84">
        <v>131.43950332</v>
      </c>
    </row>
    <row r="239" spans="1:6" ht="12.75" customHeight="1" x14ac:dyDescent="0.2">
      <c r="A239" s="83" t="s">
        <v>157</v>
      </c>
      <c r="B239" s="83">
        <v>9</v>
      </c>
      <c r="C239" s="84">
        <v>1126.3603626199999</v>
      </c>
      <c r="D239" s="84">
        <v>1053.4983527899999</v>
      </c>
      <c r="E239" s="84">
        <v>128.68574429</v>
      </c>
      <c r="F239" s="84">
        <v>128.68574429</v>
      </c>
    </row>
    <row r="240" spans="1:6" ht="12.75" customHeight="1" x14ac:dyDescent="0.2">
      <c r="A240" s="83" t="s">
        <v>157</v>
      </c>
      <c r="B240" s="83">
        <v>10</v>
      </c>
      <c r="C240" s="84">
        <v>1112.5760412499999</v>
      </c>
      <c r="D240" s="84">
        <v>1043.0274940700001</v>
      </c>
      <c r="E240" s="84">
        <v>127.40671974</v>
      </c>
      <c r="F240" s="84">
        <v>127.40671974</v>
      </c>
    </row>
    <row r="241" spans="1:6" ht="12.75" customHeight="1" x14ac:dyDescent="0.2">
      <c r="A241" s="83" t="s">
        <v>157</v>
      </c>
      <c r="B241" s="83">
        <v>11</v>
      </c>
      <c r="C241" s="84">
        <v>1108.6985795799999</v>
      </c>
      <c r="D241" s="84">
        <v>1051.1337382300001</v>
      </c>
      <c r="E241" s="84">
        <v>128.39690454999999</v>
      </c>
      <c r="F241" s="84">
        <v>128.39690454999999</v>
      </c>
    </row>
    <row r="242" spans="1:6" ht="12.75" customHeight="1" x14ac:dyDescent="0.2">
      <c r="A242" s="83" t="s">
        <v>157</v>
      </c>
      <c r="B242" s="83">
        <v>12</v>
      </c>
      <c r="C242" s="84">
        <v>1157.64551729</v>
      </c>
      <c r="D242" s="84">
        <v>1093.3652634099999</v>
      </c>
      <c r="E242" s="84">
        <v>133.55552225</v>
      </c>
      <c r="F242" s="84">
        <v>133.55552225</v>
      </c>
    </row>
    <row r="243" spans="1:6" ht="12.75" customHeight="1" x14ac:dyDescent="0.2">
      <c r="A243" s="83" t="s">
        <v>157</v>
      </c>
      <c r="B243" s="83">
        <v>13</v>
      </c>
      <c r="C243" s="84">
        <v>1183.0827955100001</v>
      </c>
      <c r="D243" s="84">
        <v>1124.20274761</v>
      </c>
      <c r="E243" s="84">
        <v>137.32234789</v>
      </c>
      <c r="F243" s="84">
        <v>137.32234789</v>
      </c>
    </row>
    <row r="244" spans="1:6" ht="12.75" customHeight="1" x14ac:dyDescent="0.2">
      <c r="A244" s="83" t="s">
        <v>157</v>
      </c>
      <c r="B244" s="83">
        <v>14</v>
      </c>
      <c r="C244" s="84">
        <v>1239.7515713400001</v>
      </c>
      <c r="D244" s="84">
        <v>1166.10089275</v>
      </c>
      <c r="E244" s="84">
        <v>142.44024293000001</v>
      </c>
      <c r="F244" s="84">
        <v>142.44024293000001</v>
      </c>
    </row>
    <row r="245" spans="1:6" ht="12.75" customHeight="1" x14ac:dyDescent="0.2">
      <c r="A245" s="83" t="s">
        <v>157</v>
      </c>
      <c r="B245" s="83">
        <v>15</v>
      </c>
      <c r="C245" s="84">
        <v>1238.41618204</v>
      </c>
      <c r="D245" s="84">
        <v>1172.7889636299999</v>
      </c>
      <c r="E245" s="84">
        <v>143.25719663000001</v>
      </c>
      <c r="F245" s="84">
        <v>143.25719663000001</v>
      </c>
    </row>
    <row r="246" spans="1:6" ht="12.75" customHeight="1" x14ac:dyDescent="0.2">
      <c r="A246" s="83" t="s">
        <v>157</v>
      </c>
      <c r="B246" s="83">
        <v>16</v>
      </c>
      <c r="C246" s="84">
        <v>1217.58374787</v>
      </c>
      <c r="D246" s="84">
        <v>1161.34173289</v>
      </c>
      <c r="E246" s="84">
        <v>141.85890739000001</v>
      </c>
      <c r="F246" s="84">
        <v>141.85890739000001</v>
      </c>
    </row>
    <row r="247" spans="1:6" ht="12.75" customHeight="1" x14ac:dyDescent="0.2">
      <c r="A247" s="83" t="s">
        <v>157</v>
      </c>
      <c r="B247" s="83">
        <v>17</v>
      </c>
      <c r="C247" s="84">
        <v>1175.97842582</v>
      </c>
      <c r="D247" s="84">
        <v>1123.8691176499999</v>
      </c>
      <c r="E247" s="84">
        <v>137.2815947</v>
      </c>
      <c r="F247" s="84">
        <v>137.2815947</v>
      </c>
    </row>
    <row r="248" spans="1:6" ht="12.75" customHeight="1" x14ac:dyDescent="0.2">
      <c r="A248" s="83" t="s">
        <v>157</v>
      </c>
      <c r="B248" s="83">
        <v>18</v>
      </c>
      <c r="C248" s="84">
        <v>1126.9603703099999</v>
      </c>
      <c r="D248" s="84">
        <v>1075.7846426999999</v>
      </c>
      <c r="E248" s="84">
        <v>131.40803407000001</v>
      </c>
      <c r="F248" s="84">
        <v>131.40803407000001</v>
      </c>
    </row>
    <row r="249" spans="1:6" ht="12.75" customHeight="1" x14ac:dyDescent="0.2">
      <c r="A249" s="83" t="s">
        <v>157</v>
      </c>
      <c r="B249" s="83">
        <v>19</v>
      </c>
      <c r="C249" s="84">
        <v>1089.0542196500001</v>
      </c>
      <c r="D249" s="84">
        <v>1037.8890623</v>
      </c>
      <c r="E249" s="84">
        <v>126.77905581</v>
      </c>
      <c r="F249" s="84">
        <v>126.77905581</v>
      </c>
    </row>
    <row r="250" spans="1:6" ht="12.75" customHeight="1" x14ac:dyDescent="0.2">
      <c r="A250" s="83" t="s">
        <v>157</v>
      </c>
      <c r="B250" s="83">
        <v>20</v>
      </c>
      <c r="C250" s="84">
        <v>1062.5544096799999</v>
      </c>
      <c r="D250" s="84">
        <v>1013.29983896</v>
      </c>
      <c r="E250" s="84">
        <v>123.7754607</v>
      </c>
      <c r="F250" s="84">
        <v>123.7754607</v>
      </c>
    </row>
    <row r="251" spans="1:6" ht="12.75" customHeight="1" x14ac:dyDescent="0.2">
      <c r="A251" s="83" t="s">
        <v>157</v>
      </c>
      <c r="B251" s="83">
        <v>21</v>
      </c>
      <c r="C251" s="84">
        <v>1075.23264915</v>
      </c>
      <c r="D251" s="84">
        <v>1026.91611429</v>
      </c>
      <c r="E251" s="84">
        <v>125.43870063</v>
      </c>
      <c r="F251" s="84">
        <v>125.43870063</v>
      </c>
    </row>
    <row r="252" spans="1:6" ht="12.75" customHeight="1" x14ac:dyDescent="0.2">
      <c r="A252" s="83" t="s">
        <v>157</v>
      </c>
      <c r="B252" s="83">
        <v>22</v>
      </c>
      <c r="C252" s="84">
        <v>1090.65347703</v>
      </c>
      <c r="D252" s="84">
        <v>1042.2494491499999</v>
      </c>
      <c r="E252" s="84">
        <v>127.31168088</v>
      </c>
      <c r="F252" s="84">
        <v>127.31168088</v>
      </c>
    </row>
    <row r="253" spans="1:6" ht="12.75" customHeight="1" x14ac:dyDescent="0.2">
      <c r="A253" s="83" t="s">
        <v>157</v>
      </c>
      <c r="B253" s="83">
        <v>23</v>
      </c>
      <c r="C253" s="84">
        <v>1115.31757075</v>
      </c>
      <c r="D253" s="84">
        <v>1066.39830977</v>
      </c>
      <c r="E253" s="84">
        <v>130.2614853</v>
      </c>
      <c r="F253" s="84">
        <v>130.2614853</v>
      </c>
    </row>
    <row r="254" spans="1:6" ht="12.75" customHeight="1" x14ac:dyDescent="0.2">
      <c r="A254" s="83" t="s">
        <v>157</v>
      </c>
      <c r="B254" s="83">
        <v>24</v>
      </c>
      <c r="C254" s="84">
        <v>1129.63343734</v>
      </c>
      <c r="D254" s="84">
        <v>1081.01950637</v>
      </c>
      <c r="E254" s="84">
        <v>132.04747724000001</v>
      </c>
      <c r="F254" s="84">
        <v>132.04747724000001</v>
      </c>
    </row>
    <row r="255" spans="1:6" ht="12.75" customHeight="1" x14ac:dyDescent="0.2">
      <c r="A255" s="83" t="s">
        <v>158</v>
      </c>
      <c r="B255" s="83">
        <v>1</v>
      </c>
      <c r="C255" s="84">
        <v>1131.5289966099999</v>
      </c>
      <c r="D255" s="84">
        <v>1082.1625347300001</v>
      </c>
      <c r="E255" s="84">
        <v>132.18709916</v>
      </c>
      <c r="F255" s="84">
        <v>132.18709916</v>
      </c>
    </row>
    <row r="256" spans="1:6" ht="12.75" customHeight="1" x14ac:dyDescent="0.2">
      <c r="A256" s="83" t="s">
        <v>158</v>
      </c>
      <c r="B256" s="83">
        <v>2</v>
      </c>
      <c r="C256" s="84">
        <v>1186.2768230199999</v>
      </c>
      <c r="D256" s="84">
        <v>1137.7196312999999</v>
      </c>
      <c r="E256" s="84">
        <v>138.97344704</v>
      </c>
      <c r="F256" s="84">
        <v>138.97344704</v>
      </c>
    </row>
    <row r="257" spans="1:6" ht="12.75" customHeight="1" x14ac:dyDescent="0.2">
      <c r="A257" s="83" t="s">
        <v>158</v>
      </c>
      <c r="B257" s="83">
        <v>3</v>
      </c>
      <c r="C257" s="84">
        <v>1222.16204077</v>
      </c>
      <c r="D257" s="84">
        <v>1169.9544181199999</v>
      </c>
      <c r="E257" s="84">
        <v>142.91095442</v>
      </c>
      <c r="F257" s="84">
        <v>142.91095442</v>
      </c>
    </row>
    <row r="258" spans="1:6" ht="12.75" customHeight="1" x14ac:dyDescent="0.2">
      <c r="A258" s="83" t="s">
        <v>158</v>
      </c>
      <c r="B258" s="83">
        <v>4</v>
      </c>
      <c r="C258" s="84">
        <v>1257.5670369500001</v>
      </c>
      <c r="D258" s="84">
        <v>1202.26575609</v>
      </c>
      <c r="E258" s="84">
        <v>146.85781258</v>
      </c>
      <c r="F258" s="84">
        <v>146.85781258</v>
      </c>
    </row>
    <row r="259" spans="1:6" ht="12.75" customHeight="1" x14ac:dyDescent="0.2">
      <c r="A259" s="83" t="s">
        <v>158</v>
      </c>
      <c r="B259" s="83">
        <v>5</v>
      </c>
      <c r="C259" s="84">
        <v>1268.53205789</v>
      </c>
      <c r="D259" s="84">
        <v>1213.4212044799999</v>
      </c>
      <c r="E259" s="84">
        <v>148.22046035</v>
      </c>
      <c r="F259" s="84">
        <v>148.22046035</v>
      </c>
    </row>
    <row r="260" spans="1:6" ht="12.75" customHeight="1" x14ac:dyDescent="0.2">
      <c r="A260" s="83" t="s">
        <v>158</v>
      </c>
      <c r="B260" s="83">
        <v>6</v>
      </c>
      <c r="C260" s="84">
        <v>1239.9750623</v>
      </c>
      <c r="D260" s="84">
        <v>1191.2857414499999</v>
      </c>
      <c r="E260" s="84">
        <v>145.51659419999999</v>
      </c>
      <c r="F260" s="84">
        <v>145.51659419999999</v>
      </c>
    </row>
    <row r="261" spans="1:6" ht="12.75" customHeight="1" x14ac:dyDescent="0.2">
      <c r="A261" s="83" t="s">
        <v>158</v>
      </c>
      <c r="B261" s="83">
        <v>7</v>
      </c>
      <c r="C261" s="84">
        <v>1182.3528364199999</v>
      </c>
      <c r="D261" s="84">
        <v>1132.70388822</v>
      </c>
      <c r="E261" s="84">
        <v>138.36076964</v>
      </c>
      <c r="F261" s="84">
        <v>138.36076964</v>
      </c>
    </row>
    <row r="262" spans="1:6" ht="12.75" customHeight="1" x14ac:dyDescent="0.2">
      <c r="A262" s="83" t="s">
        <v>158</v>
      </c>
      <c r="B262" s="83">
        <v>8</v>
      </c>
      <c r="C262" s="84">
        <v>1112.95230606</v>
      </c>
      <c r="D262" s="84">
        <v>1058.4072545700001</v>
      </c>
      <c r="E262" s="84">
        <v>129.28537093</v>
      </c>
      <c r="F262" s="84">
        <v>129.28537093</v>
      </c>
    </row>
    <row r="263" spans="1:6" ht="12.75" customHeight="1" x14ac:dyDescent="0.2">
      <c r="A263" s="83" t="s">
        <v>158</v>
      </c>
      <c r="B263" s="83">
        <v>9</v>
      </c>
      <c r="C263" s="84">
        <v>1088.50830363</v>
      </c>
      <c r="D263" s="84">
        <v>1023.39055101</v>
      </c>
      <c r="E263" s="84">
        <v>125.00804999</v>
      </c>
      <c r="F263" s="84">
        <v>125.00804999</v>
      </c>
    </row>
    <row r="264" spans="1:6" ht="12.75" customHeight="1" x14ac:dyDescent="0.2">
      <c r="A264" s="83" t="s">
        <v>158</v>
      </c>
      <c r="B264" s="83">
        <v>10</v>
      </c>
      <c r="C264" s="84">
        <v>1097.4487936800001</v>
      </c>
      <c r="D264" s="84">
        <v>1041.9002639</v>
      </c>
      <c r="E264" s="84">
        <v>127.26902758999999</v>
      </c>
      <c r="F264" s="84">
        <v>127.26902758999999</v>
      </c>
    </row>
    <row r="265" spans="1:6" ht="12.75" customHeight="1" x14ac:dyDescent="0.2">
      <c r="A265" s="83" t="s">
        <v>158</v>
      </c>
      <c r="B265" s="83">
        <v>11</v>
      </c>
      <c r="C265" s="84">
        <v>1109.58630391</v>
      </c>
      <c r="D265" s="84">
        <v>1047.6631698399999</v>
      </c>
      <c r="E265" s="84">
        <v>127.97297159</v>
      </c>
      <c r="F265" s="84">
        <v>127.97297159</v>
      </c>
    </row>
    <row r="266" spans="1:6" ht="12.75" customHeight="1" x14ac:dyDescent="0.2">
      <c r="A266" s="83" t="s">
        <v>158</v>
      </c>
      <c r="B266" s="83">
        <v>12</v>
      </c>
      <c r="C266" s="84">
        <v>1138.41962564</v>
      </c>
      <c r="D266" s="84">
        <v>1072.46947181</v>
      </c>
      <c r="E266" s="84">
        <v>131.00308304999999</v>
      </c>
      <c r="F266" s="84">
        <v>131.00308304999999</v>
      </c>
    </row>
    <row r="267" spans="1:6" ht="12.75" customHeight="1" x14ac:dyDescent="0.2">
      <c r="A267" s="83" t="s">
        <v>158</v>
      </c>
      <c r="B267" s="83">
        <v>13</v>
      </c>
      <c r="C267" s="84">
        <v>1179.61451173</v>
      </c>
      <c r="D267" s="84">
        <v>1118.59307771</v>
      </c>
      <c r="E267" s="84">
        <v>136.63712181</v>
      </c>
      <c r="F267" s="84">
        <v>136.63712181</v>
      </c>
    </row>
    <row r="268" spans="1:6" ht="12.75" customHeight="1" x14ac:dyDescent="0.2">
      <c r="A268" s="83" t="s">
        <v>158</v>
      </c>
      <c r="B268" s="83">
        <v>14</v>
      </c>
      <c r="C268" s="84">
        <v>1210.8064532799999</v>
      </c>
      <c r="D268" s="84">
        <v>1158.2437638500001</v>
      </c>
      <c r="E268" s="84">
        <v>141.48048777</v>
      </c>
      <c r="F268" s="84">
        <v>141.48048777</v>
      </c>
    </row>
    <row r="269" spans="1:6" ht="12.75" customHeight="1" x14ac:dyDescent="0.2">
      <c r="A269" s="83" t="s">
        <v>158</v>
      </c>
      <c r="B269" s="83">
        <v>15</v>
      </c>
      <c r="C269" s="84">
        <v>1222.74886489</v>
      </c>
      <c r="D269" s="84">
        <v>1172.32976721</v>
      </c>
      <c r="E269" s="84">
        <v>143.20110539000001</v>
      </c>
      <c r="F269" s="84">
        <v>143.20110539000001</v>
      </c>
    </row>
    <row r="270" spans="1:6" ht="12.75" customHeight="1" x14ac:dyDescent="0.2">
      <c r="A270" s="83" t="s">
        <v>158</v>
      </c>
      <c r="B270" s="83">
        <v>16</v>
      </c>
      <c r="C270" s="84">
        <v>1200.72370671</v>
      </c>
      <c r="D270" s="84">
        <v>1150.40266673</v>
      </c>
      <c r="E270" s="84">
        <v>140.52269089999999</v>
      </c>
      <c r="F270" s="84">
        <v>140.52269089999999</v>
      </c>
    </row>
    <row r="271" spans="1:6" ht="12.75" customHeight="1" x14ac:dyDescent="0.2">
      <c r="A271" s="83" t="s">
        <v>158</v>
      </c>
      <c r="B271" s="83">
        <v>17</v>
      </c>
      <c r="C271" s="84">
        <v>1166.1933834599999</v>
      </c>
      <c r="D271" s="84">
        <v>1110.3902622099999</v>
      </c>
      <c r="E271" s="84">
        <v>135.63514072999999</v>
      </c>
      <c r="F271" s="84">
        <v>135.63514072999999</v>
      </c>
    </row>
    <row r="272" spans="1:6" ht="12.75" customHeight="1" x14ac:dyDescent="0.2">
      <c r="A272" s="83" t="s">
        <v>158</v>
      </c>
      <c r="B272" s="83">
        <v>18</v>
      </c>
      <c r="C272" s="84">
        <v>1111.0531430999999</v>
      </c>
      <c r="D272" s="84">
        <v>1060.01548043</v>
      </c>
      <c r="E272" s="84">
        <v>129.48181711999999</v>
      </c>
      <c r="F272" s="84">
        <v>129.48181711999999</v>
      </c>
    </row>
    <row r="273" spans="1:6" ht="12.75" customHeight="1" x14ac:dyDescent="0.2">
      <c r="A273" s="83" t="s">
        <v>158</v>
      </c>
      <c r="B273" s="83">
        <v>19</v>
      </c>
      <c r="C273" s="84">
        <v>1080.049268</v>
      </c>
      <c r="D273" s="84">
        <v>1027.5855983199999</v>
      </c>
      <c r="E273" s="84">
        <v>125.52047869</v>
      </c>
      <c r="F273" s="84">
        <v>125.52047869</v>
      </c>
    </row>
    <row r="274" spans="1:6" ht="12.75" customHeight="1" x14ac:dyDescent="0.2">
      <c r="A274" s="83" t="s">
        <v>158</v>
      </c>
      <c r="B274" s="83">
        <v>20</v>
      </c>
      <c r="C274" s="84">
        <v>1036.50208189</v>
      </c>
      <c r="D274" s="84">
        <v>986.89708697000003</v>
      </c>
      <c r="E274" s="84">
        <v>120.55034147000001</v>
      </c>
      <c r="F274" s="84">
        <v>120.55034147000001</v>
      </c>
    </row>
    <row r="275" spans="1:6" ht="12.75" customHeight="1" x14ac:dyDescent="0.2">
      <c r="A275" s="83" t="s">
        <v>158</v>
      </c>
      <c r="B275" s="83">
        <v>21</v>
      </c>
      <c r="C275" s="84">
        <v>1048.9135623699999</v>
      </c>
      <c r="D275" s="84">
        <v>1000.31013874</v>
      </c>
      <c r="E275" s="84">
        <v>122.18875747</v>
      </c>
      <c r="F275" s="84">
        <v>122.18875747</v>
      </c>
    </row>
    <row r="276" spans="1:6" ht="12.75" customHeight="1" x14ac:dyDescent="0.2">
      <c r="A276" s="83" t="s">
        <v>158</v>
      </c>
      <c r="B276" s="83">
        <v>22</v>
      </c>
      <c r="C276" s="84">
        <v>1077.21164742</v>
      </c>
      <c r="D276" s="84">
        <v>1028.5436889800001</v>
      </c>
      <c r="E276" s="84">
        <v>125.6375103</v>
      </c>
      <c r="F276" s="84">
        <v>125.6375103</v>
      </c>
    </row>
    <row r="277" spans="1:6" ht="12.75" customHeight="1" x14ac:dyDescent="0.2">
      <c r="A277" s="83" t="s">
        <v>158</v>
      </c>
      <c r="B277" s="83">
        <v>23</v>
      </c>
      <c r="C277" s="84">
        <v>1101.7818937899999</v>
      </c>
      <c r="D277" s="84">
        <v>1053.21847086</v>
      </c>
      <c r="E277" s="84">
        <v>128.65155645999999</v>
      </c>
      <c r="F277" s="84">
        <v>128.65155645999999</v>
      </c>
    </row>
    <row r="278" spans="1:6" ht="12.75" customHeight="1" x14ac:dyDescent="0.2">
      <c r="A278" s="83" t="s">
        <v>158</v>
      </c>
      <c r="B278" s="83">
        <v>24</v>
      </c>
      <c r="C278" s="84">
        <v>1122.5976942299999</v>
      </c>
      <c r="D278" s="84">
        <v>1073.5861325799999</v>
      </c>
      <c r="E278" s="84">
        <v>131.13948414000001</v>
      </c>
      <c r="F278" s="84">
        <v>131.13948414000001</v>
      </c>
    </row>
    <row r="279" spans="1:6" ht="12.75" customHeight="1" x14ac:dyDescent="0.2">
      <c r="A279" s="83" t="s">
        <v>159</v>
      </c>
      <c r="B279" s="83">
        <v>1</v>
      </c>
      <c r="C279" s="84">
        <v>1110.8895209299999</v>
      </c>
      <c r="D279" s="84">
        <v>1061.0205970500001</v>
      </c>
      <c r="E279" s="84">
        <v>129.60459299999999</v>
      </c>
      <c r="F279" s="84">
        <v>129.60459299999999</v>
      </c>
    </row>
    <row r="280" spans="1:6" ht="12.75" customHeight="1" x14ac:dyDescent="0.2">
      <c r="A280" s="83" t="s">
        <v>159</v>
      </c>
      <c r="B280" s="83">
        <v>2</v>
      </c>
      <c r="C280" s="84">
        <v>1157.12550753</v>
      </c>
      <c r="D280" s="84">
        <v>1108.3068936899999</v>
      </c>
      <c r="E280" s="84">
        <v>135.38065545000001</v>
      </c>
      <c r="F280" s="84">
        <v>135.38065545000001</v>
      </c>
    </row>
    <row r="281" spans="1:6" ht="12.75" customHeight="1" x14ac:dyDescent="0.2">
      <c r="A281" s="83" t="s">
        <v>159</v>
      </c>
      <c r="B281" s="83">
        <v>3</v>
      </c>
      <c r="C281" s="84">
        <v>1219.49830492</v>
      </c>
      <c r="D281" s="84">
        <v>1170.0004289599999</v>
      </c>
      <c r="E281" s="84">
        <v>142.91657468</v>
      </c>
      <c r="F281" s="84">
        <v>142.91657468</v>
      </c>
    </row>
    <row r="282" spans="1:6" ht="12.75" customHeight="1" x14ac:dyDescent="0.2">
      <c r="A282" s="83" t="s">
        <v>159</v>
      </c>
      <c r="B282" s="83">
        <v>4</v>
      </c>
      <c r="C282" s="84">
        <v>1257.7064768800001</v>
      </c>
      <c r="D282" s="84">
        <v>1205.33281837</v>
      </c>
      <c r="E282" s="84">
        <v>147.23245692</v>
      </c>
      <c r="F282" s="84">
        <v>147.23245692</v>
      </c>
    </row>
    <row r="283" spans="1:6" ht="12.75" customHeight="1" x14ac:dyDescent="0.2">
      <c r="A283" s="83" t="s">
        <v>159</v>
      </c>
      <c r="B283" s="83">
        <v>5</v>
      </c>
      <c r="C283" s="84">
        <v>1273.6800187199999</v>
      </c>
      <c r="D283" s="84">
        <v>1222.02617326</v>
      </c>
      <c r="E283" s="84">
        <v>149.27156481</v>
      </c>
      <c r="F283" s="84">
        <v>149.27156481</v>
      </c>
    </row>
    <row r="284" spans="1:6" ht="12.75" customHeight="1" x14ac:dyDescent="0.2">
      <c r="A284" s="83" t="s">
        <v>159</v>
      </c>
      <c r="B284" s="83">
        <v>6</v>
      </c>
      <c r="C284" s="84">
        <v>1245.00730466</v>
      </c>
      <c r="D284" s="84">
        <v>1192.77275055</v>
      </c>
      <c r="E284" s="84">
        <v>145.69823366</v>
      </c>
      <c r="F284" s="84">
        <v>145.69823366</v>
      </c>
    </row>
    <row r="285" spans="1:6" ht="12.75" customHeight="1" x14ac:dyDescent="0.2">
      <c r="A285" s="83" t="s">
        <v>159</v>
      </c>
      <c r="B285" s="83">
        <v>7</v>
      </c>
      <c r="C285" s="84">
        <v>1194.3869892099999</v>
      </c>
      <c r="D285" s="84">
        <v>1138.9181601299999</v>
      </c>
      <c r="E285" s="84">
        <v>139.11984838999999</v>
      </c>
      <c r="F285" s="84">
        <v>139.11984838999999</v>
      </c>
    </row>
    <row r="286" spans="1:6" ht="12.75" customHeight="1" x14ac:dyDescent="0.2">
      <c r="A286" s="83" t="s">
        <v>159</v>
      </c>
      <c r="B286" s="83">
        <v>8</v>
      </c>
      <c r="C286" s="84">
        <v>1115.8051566199999</v>
      </c>
      <c r="D286" s="84">
        <v>1063.3889677699999</v>
      </c>
      <c r="E286" s="84">
        <v>129.89389155000001</v>
      </c>
      <c r="F286" s="84">
        <v>129.89389155000001</v>
      </c>
    </row>
    <row r="287" spans="1:6" ht="12.75" customHeight="1" x14ac:dyDescent="0.2">
      <c r="A287" s="83" t="s">
        <v>159</v>
      </c>
      <c r="B287" s="83">
        <v>9</v>
      </c>
      <c r="C287" s="84">
        <v>1068.72907121</v>
      </c>
      <c r="D287" s="84">
        <v>1018.1019093899999</v>
      </c>
      <c r="E287" s="84">
        <v>124.3620378</v>
      </c>
      <c r="F287" s="84">
        <v>124.3620378</v>
      </c>
    </row>
    <row r="288" spans="1:6" ht="12.75" customHeight="1" x14ac:dyDescent="0.2">
      <c r="A288" s="83" t="s">
        <v>159</v>
      </c>
      <c r="B288" s="83">
        <v>10</v>
      </c>
      <c r="C288" s="84">
        <v>1062.0210952699999</v>
      </c>
      <c r="D288" s="84">
        <v>1010.10413512</v>
      </c>
      <c r="E288" s="84">
        <v>123.38510268</v>
      </c>
      <c r="F288" s="84">
        <v>123.38510268</v>
      </c>
    </row>
    <row r="289" spans="1:6" ht="12.75" customHeight="1" x14ac:dyDescent="0.2">
      <c r="A289" s="83" t="s">
        <v>159</v>
      </c>
      <c r="B289" s="83">
        <v>11</v>
      </c>
      <c r="C289" s="84">
        <v>1069.7418586399999</v>
      </c>
      <c r="D289" s="84">
        <v>1019.62422362</v>
      </c>
      <c r="E289" s="84">
        <v>124.54798981</v>
      </c>
      <c r="F289" s="84">
        <v>124.54798981</v>
      </c>
    </row>
    <row r="290" spans="1:6" ht="12.75" customHeight="1" x14ac:dyDescent="0.2">
      <c r="A290" s="83" t="s">
        <v>159</v>
      </c>
      <c r="B290" s="83">
        <v>12</v>
      </c>
      <c r="C290" s="84">
        <v>1146.74700229</v>
      </c>
      <c r="D290" s="84">
        <v>1085.25097183</v>
      </c>
      <c r="E290" s="84">
        <v>132.56435445</v>
      </c>
      <c r="F290" s="84">
        <v>132.56435445</v>
      </c>
    </row>
    <row r="291" spans="1:6" ht="12.75" customHeight="1" x14ac:dyDescent="0.2">
      <c r="A291" s="83" t="s">
        <v>159</v>
      </c>
      <c r="B291" s="83">
        <v>13</v>
      </c>
      <c r="C291" s="84">
        <v>1190.5413282</v>
      </c>
      <c r="D291" s="84">
        <v>1137.2361397100001</v>
      </c>
      <c r="E291" s="84">
        <v>138.91438812000001</v>
      </c>
      <c r="F291" s="84">
        <v>138.91438812000001</v>
      </c>
    </row>
    <row r="292" spans="1:6" ht="12.75" customHeight="1" x14ac:dyDescent="0.2">
      <c r="A292" s="83" t="s">
        <v>159</v>
      </c>
      <c r="B292" s="83">
        <v>14</v>
      </c>
      <c r="C292" s="84">
        <v>1214.0879849299999</v>
      </c>
      <c r="D292" s="84">
        <v>1159.1611439200001</v>
      </c>
      <c r="E292" s="84">
        <v>141.59254655000001</v>
      </c>
      <c r="F292" s="84">
        <v>141.59254655000001</v>
      </c>
    </row>
    <row r="293" spans="1:6" ht="12.75" customHeight="1" x14ac:dyDescent="0.2">
      <c r="A293" s="83" t="s">
        <v>159</v>
      </c>
      <c r="B293" s="83">
        <v>15</v>
      </c>
      <c r="C293" s="84">
        <v>1220.2182451900001</v>
      </c>
      <c r="D293" s="84">
        <v>1169.6094332600001</v>
      </c>
      <c r="E293" s="84">
        <v>142.86881421999999</v>
      </c>
      <c r="F293" s="84">
        <v>142.86881421999999</v>
      </c>
    </row>
    <row r="294" spans="1:6" ht="12.75" customHeight="1" x14ac:dyDescent="0.2">
      <c r="A294" s="83" t="s">
        <v>159</v>
      </c>
      <c r="B294" s="83">
        <v>16</v>
      </c>
      <c r="C294" s="84">
        <v>1208.20791508</v>
      </c>
      <c r="D294" s="84">
        <v>1159.3470001600001</v>
      </c>
      <c r="E294" s="84">
        <v>141.61524904999999</v>
      </c>
      <c r="F294" s="84">
        <v>141.61524904999999</v>
      </c>
    </row>
    <row r="295" spans="1:6" ht="12.75" customHeight="1" x14ac:dyDescent="0.2">
      <c r="A295" s="83" t="s">
        <v>159</v>
      </c>
      <c r="B295" s="83">
        <v>17</v>
      </c>
      <c r="C295" s="84">
        <v>1184.3817859400001</v>
      </c>
      <c r="D295" s="84">
        <v>1127.0005406299999</v>
      </c>
      <c r="E295" s="84">
        <v>137.66410074999999</v>
      </c>
      <c r="F295" s="84">
        <v>137.66410074999999</v>
      </c>
    </row>
    <row r="296" spans="1:6" ht="12.75" customHeight="1" x14ac:dyDescent="0.2">
      <c r="A296" s="83" t="s">
        <v>159</v>
      </c>
      <c r="B296" s="83">
        <v>18</v>
      </c>
      <c r="C296" s="84">
        <v>1134.79167831</v>
      </c>
      <c r="D296" s="84">
        <v>1082.32638982</v>
      </c>
      <c r="E296" s="84">
        <v>132.20711420000001</v>
      </c>
      <c r="F296" s="84">
        <v>132.20711420000001</v>
      </c>
    </row>
    <row r="297" spans="1:6" ht="12.75" customHeight="1" x14ac:dyDescent="0.2">
      <c r="A297" s="83" t="s">
        <v>159</v>
      </c>
      <c r="B297" s="83">
        <v>19</v>
      </c>
      <c r="C297" s="84">
        <v>1071.1363537499999</v>
      </c>
      <c r="D297" s="84">
        <v>1019.6371464600001</v>
      </c>
      <c r="E297" s="84">
        <v>124.54956835</v>
      </c>
      <c r="F297" s="84">
        <v>124.54956835</v>
      </c>
    </row>
    <row r="298" spans="1:6" ht="12.75" customHeight="1" x14ac:dyDescent="0.2">
      <c r="A298" s="83" t="s">
        <v>159</v>
      </c>
      <c r="B298" s="83">
        <v>20</v>
      </c>
      <c r="C298" s="84">
        <v>1066.12851286</v>
      </c>
      <c r="D298" s="84">
        <v>1012.30626269</v>
      </c>
      <c r="E298" s="84">
        <v>123.65409449000001</v>
      </c>
      <c r="F298" s="84">
        <v>123.65409449000001</v>
      </c>
    </row>
    <row r="299" spans="1:6" ht="12.75" customHeight="1" x14ac:dyDescent="0.2">
      <c r="A299" s="83" t="s">
        <v>159</v>
      </c>
      <c r="B299" s="83">
        <v>21</v>
      </c>
      <c r="C299" s="84">
        <v>1073.3237843700001</v>
      </c>
      <c r="D299" s="84">
        <v>1024.861981</v>
      </c>
      <c r="E299" s="84">
        <v>125.18778645</v>
      </c>
      <c r="F299" s="84">
        <v>125.18778645</v>
      </c>
    </row>
    <row r="300" spans="1:6" ht="12.75" customHeight="1" x14ac:dyDescent="0.2">
      <c r="A300" s="83" t="s">
        <v>159</v>
      </c>
      <c r="B300" s="83">
        <v>22</v>
      </c>
      <c r="C300" s="84">
        <v>1103.9937124999999</v>
      </c>
      <c r="D300" s="84">
        <v>1054.4013636300001</v>
      </c>
      <c r="E300" s="84">
        <v>128.79604785000001</v>
      </c>
      <c r="F300" s="84">
        <v>128.79604785000001</v>
      </c>
    </row>
    <row r="301" spans="1:6" ht="12.75" customHeight="1" x14ac:dyDescent="0.2">
      <c r="A301" s="83" t="s">
        <v>159</v>
      </c>
      <c r="B301" s="83">
        <v>23</v>
      </c>
      <c r="C301" s="84">
        <v>1121.5259268499999</v>
      </c>
      <c r="D301" s="84">
        <v>1070.283085</v>
      </c>
      <c r="E301" s="84">
        <v>130.73601399</v>
      </c>
      <c r="F301" s="84">
        <v>130.73601399</v>
      </c>
    </row>
    <row r="302" spans="1:6" ht="12.75" customHeight="1" x14ac:dyDescent="0.2">
      <c r="A302" s="83" t="s">
        <v>159</v>
      </c>
      <c r="B302" s="83">
        <v>24</v>
      </c>
      <c r="C302" s="84">
        <v>1147.6231163800001</v>
      </c>
      <c r="D302" s="84">
        <v>1095.32464497</v>
      </c>
      <c r="E302" s="84">
        <v>133.79486241999999</v>
      </c>
      <c r="F302" s="84">
        <v>133.79486241999999</v>
      </c>
    </row>
    <row r="303" spans="1:6" ht="12.75" customHeight="1" x14ac:dyDescent="0.2">
      <c r="A303" s="83" t="s">
        <v>160</v>
      </c>
      <c r="B303" s="83">
        <v>1</v>
      </c>
      <c r="C303" s="84">
        <v>1135.9494345200001</v>
      </c>
      <c r="D303" s="84">
        <v>1081.9555330000001</v>
      </c>
      <c r="E303" s="84">
        <v>132.16181370999999</v>
      </c>
      <c r="F303" s="84">
        <v>132.16181370999999</v>
      </c>
    </row>
    <row r="304" spans="1:6" ht="12.75" customHeight="1" x14ac:dyDescent="0.2">
      <c r="A304" s="83" t="s">
        <v>160</v>
      </c>
      <c r="B304" s="83">
        <v>2</v>
      </c>
      <c r="C304" s="84">
        <v>1204.1236134799999</v>
      </c>
      <c r="D304" s="84">
        <v>1155.24574755</v>
      </c>
      <c r="E304" s="84">
        <v>141.11427746000001</v>
      </c>
      <c r="F304" s="84">
        <v>141.11427746000001</v>
      </c>
    </row>
    <row r="305" spans="1:6" ht="12.75" customHeight="1" x14ac:dyDescent="0.2">
      <c r="A305" s="83" t="s">
        <v>160</v>
      </c>
      <c r="B305" s="83">
        <v>3</v>
      </c>
      <c r="C305" s="84">
        <v>1268.8820856299999</v>
      </c>
      <c r="D305" s="84">
        <v>1211.5498845499999</v>
      </c>
      <c r="E305" s="84">
        <v>147.99187699000001</v>
      </c>
      <c r="F305" s="84">
        <v>147.99187699000001</v>
      </c>
    </row>
    <row r="306" spans="1:6" ht="12.75" customHeight="1" x14ac:dyDescent="0.2">
      <c r="A306" s="83" t="s">
        <v>160</v>
      </c>
      <c r="B306" s="83">
        <v>4</v>
      </c>
      <c r="C306" s="84">
        <v>1289.7352762200001</v>
      </c>
      <c r="D306" s="84">
        <v>1236.7628136200001</v>
      </c>
      <c r="E306" s="84">
        <v>151.0716583</v>
      </c>
      <c r="F306" s="84">
        <v>151.0716583</v>
      </c>
    </row>
    <row r="307" spans="1:6" ht="12.75" customHeight="1" x14ac:dyDescent="0.2">
      <c r="A307" s="83" t="s">
        <v>160</v>
      </c>
      <c r="B307" s="83">
        <v>5</v>
      </c>
      <c r="C307" s="84">
        <v>1292.57960091</v>
      </c>
      <c r="D307" s="84">
        <v>1241.39253448</v>
      </c>
      <c r="E307" s="84">
        <v>151.63718274999999</v>
      </c>
      <c r="F307" s="84">
        <v>151.63718274999999</v>
      </c>
    </row>
    <row r="308" spans="1:6" ht="12.75" customHeight="1" x14ac:dyDescent="0.2">
      <c r="A308" s="83" t="s">
        <v>160</v>
      </c>
      <c r="B308" s="83">
        <v>6</v>
      </c>
      <c r="C308" s="84">
        <v>1287.15441996</v>
      </c>
      <c r="D308" s="84">
        <v>1237.4971622999999</v>
      </c>
      <c r="E308" s="84">
        <v>151.16135964</v>
      </c>
      <c r="F308" s="84">
        <v>151.16135964</v>
      </c>
    </row>
    <row r="309" spans="1:6" ht="12.75" customHeight="1" x14ac:dyDescent="0.2">
      <c r="A309" s="83" t="s">
        <v>160</v>
      </c>
      <c r="B309" s="83">
        <v>7</v>
      </c>
      <c r="C309" s="84">
        <v>1253.6530090700001</v>
      </c>
      <c r="D309" s="84">
        <v>1200.16404601</v>
      </c>
      <c r="E309" s="84">
        <v>146.60108686000001</v>
      </c>
      <c r="F309" s="84">
        <v>146.60108686000001</v>
      </c>
    </row>
    <row r="310" spans="1:6" ht="12.75" customHeight="1" x14ac:dyDescent="0.2">
      <c r="A310" s="83" t="s">
        <v>160</v>
      </c>
      <c r="B310" s="83">
        <v>8</v>
      </c>
      <c r="C310" s="84">
        <v>1168.5719720500001</v>
      </c>
      <c r="D310" s="84">
        <v>1112.24281541</v>
      </c>
      <c r="E310" s="84">
        <v>135.86143172000001</v>
      </c>
      <c r="F310" s="84">
        <v>135.86143172000001</v>
      </c>
    </row>
    <row r="311" spans="1:6" ht="12.75" customHeight="1" x14ac:dyDescent="0.2">
      <c r="A311" s="83" t="s">
        <v>160</v>
      </c>
      <c r="B311" s="83">
        <v>9</v>
      </c>
      <c r="C311" s="84">
        <v>1088.1993640200001</v>
      </c>
      <c r="D311" s="84">
        <v>1031.1887784</v>
      </c>
      <c r="E311" s="84">
        <v>125.96061028</v>
      </c>
      <c r="F311" s="84">
        <v>125.96061028</v>
      </c>
    </row>
    <row r="312" spans="1:6" ht="12.75" customHeight="1" x14ac:dyDescent="0.2">
      <c r="A312" s="83" t="s">
        <v>160</v>
      </c>
      <c r="B312" s="83">
        <v>10</v>
      </c>
      <c r="C312" s="84">
        <v>1071.03063112</v>
      </c>
      <c r="D312" s="84">
        <v>1017.35385968</v>
      </c>
      <c r="E312" s="84">
        <v>124.27066287</v>
      </c>
      <c r="F312" s="84">
        <v>124.27066287</v>
      </c>
    </row>
    <row r="313" spans="1:6" ht="12.75" customHeight="1" x14ac:dyDescent="0.2">
      <c r="A313" s="83" t="s">
        <v>160</v>
      </c>
      <c r="B313" s="83">
        <v>11</v>
      </c>
      <c r="C313" s="84">
        <v>1065.1951926700001</v>
      </c>
      <c r="D313" s="84">
        <v>1015.19813026</v>
      </c>
      <c r="E313" s="84">
        <v>124.00733864</v>
      </c>
      <c r="F313" s="84">
        <v>124.00733864</v>
      </c>
    </row>
    <row r="314" spans="1:6" ht="12.75" customHeight="1" x14ac:dyDescent="0.2">
      <c r="A314" s="83" t="s">
        <v>160</v>
      </c>
      <c r="B314" s="83">
        <v>12</v>
      </c>
      <c r="C314" s="84">
        <v>1121.9262331899999</v>
      </c>
      <c r="D314" s="84">
        <v>1070.85952772</v>
      </c>
      <c r="E314" s="84">
        <v>130.80642696999999</v>
      </c>
      <c r="F314" s="84">
        <v>130.80642696999999</v>
      </c>
    </row>
    <row r="315" spans="1:6" ht="12.75" customHeight="1" x14ac:dyDescent="0.2">
      <c r="A315" s="83" t="s">
        <v>160</v>
      </c>
      <c r="B315" s="83">
        <v>13</v>
      </c>
      <c r="C315" s="84">
        <v>1172.09153952</v>
      </c>
      <c r="D315" s="84">
        <v>1118.9719987200001</v>
      </c>
      <c r="E315" s="84">
        <v>136.68340734</v>
      </c>
      <c r="F315" s="84">
        <v>136.68340734</v>
      </c>
    </row>
    <row r="316" spans="1:6" ht="12.75" customHeight="1" x14ac:dyDescent="0.2">
      <c r="A316" s="83" t="s">
        <v>160</v>
      </c>
      <c r="B316" s="83">
        <v>14</v>
      </c>
      <c r="C316" s="84">
        <v>1235.3612275200001</v>
      </c>
      <c r="D316" s="84">
        <v>1171.24047419</v>
      </c>
      <c r="E316" s="84">
        <v>143.06804729000001</v>
      </c>
      <c r="F316" s="84">
        <v>143.06804729000001</v>
      </c>
    </row>
    <row r="317" spans="1:6" ht="12.75" customHeight="1" x14ac:dyDescent="0.2">
      <c r="A317" s="83" t="s">
        <v>160</v>
      </c>
      <c r="B317" s="83">
        <v>15</v>
      </c>
      <c r="C317" s="84">
        <v>1235.7319256599999</v>
      </c>
      <c r="D317" s="84">
        <v>1185.958646</v>
      </c>
      <c r="E317" s="84">
        <v>144.86588484000001</v>
      </c>
      <c r="F317" s="84">
        <v>144.86588484000001</v>
      </c>
    </row>
    <row r="318" spans="1:6" ht="12.75" customHeight="1" x14ac:dyDescent="0.2">
      <c r="A318" s="83" t="s">
        <v>160</v>
      </c>
      <c r="B318" s="83">
        <v>16</v>
      </c>
      <c r="C318" s="84">
        <v>1211.8214982500001</v>
      </c>
      <c r="D318" s="84">
        <v>1162.63174422</v>
      </c>
      <c r="E318" s="84">
        <v>142.0164834</v>
      </c>
      <c r="F318" s="84">
        <v>142.0164834</v>
      </c>
    </row>
    <row r="319" spans="1:6" ht="12.75" customHeight="1" x14ac:dyDescent="0.2">
      <c r="A319" s="83" t="s">
        <v>160</v>
      </c>
      <c r="B319" s="83">
        <v>17</v>
      </c>
      <c r="C319" s="84">
        <v>1177.61852217</v>
      </c>
      <c r="D319" s="84">
        <v>1127.15823714</v>
      </c>
      <c r="E319" s="84">
        <v>137.68336352</v>
      </c>
      <c r="F319" s="84">
        <v>137.68336352</v>
      </c>
    </row>
    <row r="320" spans="1:6" ht="12.75" customHeight="1" x14ac:dyDescent="0.2">
      <c r="A320" s="83" t="s">
        <v>160</v>
      </c>
      <c r="B320" s="83">
        <v>18</v>
      </c>
      <c r="C320" s="84">
        <v>1150.87681193</v>
      </c>
      <c r="D320" s="84">
        <v>1080.39772358</v>
      </c>
      <c r="E320" s="84">
        <v>131.97152593000001</v>
      </c>
      <c r="F320" s="84">
        <v>131.97152593000001</v>
      </c>
    </row>
    <row r="321" spans="1:6" ht="12.75" customHeight="1" x14ac:dyDescent="0.2">
      <c r="A321" s="83" t="s">
        <v>160</v>
      </c>
      <c r="B321" s="83">
        <v>19</v>
      </c>
      <c r="C321" s="84">
        <v>1115.38879402</v>
      </c>
      <c r="D321" s="84">
        <v>1037.6596400999999</v>
      </c>
      <c r="E321" s="84">
        <v>126.75103169</v>
      </c>
      <c r="F321" s="84">
        <v>126.75103169</v>
      </c>
    </row>
    <row r="322" spans="1:6" ht="12.75" customHeight="1" x14ac:dyDescent="0.2">
      <c r="A322" s="83" t="s">
        <v>160</v>
      </c>
      <c r="B322" s="83">
        <v>20</v>
      </c>
      <c r="C322" s="84">
        <v>1065.7080802</v>
      </c>
      <c r="D322" s="84">
        <v>1009.98161422</v>
      </c>
      <c r="E322" s="84">
        <v>123.37013665000001</v>
      </c>
      <c r="F322" s="84">
        <v>123.37013665000001</v>
      </c>
    </row>
    <row r="323" spans="1:6" ht="12.75" customHeight="1" x14ac:dyDescent="0.2">
      <c r="A323" s="83" t="s">
        <v>160</v>
      </c>
      <c r="B323" s="83">
        <v>21</v>
      </c>
      <c r="C323" s="84">
        <v>1071.1552737899999</v>
      </c>
      <c r="D323" s="84">
        <v>1021.24960528</v>
      </c>
      <c r="E323" s="84">
        <v>124.7465316</v>
      </c>
      <c r="F323" s="84">
        <v>124.7465316</v>
      </c>
    </row>
    <row r="324" spans="1:6" ht="12.75" customHeight="1" x14ac:dyDescent="0.2">
      <c r="A324" s="83" t="s">
        <v>160</v>
      </c>
      <c r="B324" s="83">
        <v>22</v>
      </c>
      <c r="C324" s="84">
        <v>1091.9105089100001</v>
      </c>
      <c r="D324" s="84">
        <v>1041.4527459999999</v>
      </c>
      <c r="E324" s="84">
        <v>127.21436289</v>
      </c>
      <c r="F324" s="84">
        <v>127.21436289</v>
      </c>
    </row>
    <row r="325" spans="1:6" ht="12.75" customHeight="1" x14ac:dyDescent="0.2">
      <c r="A325" s="83" t="s">
        <v>160</v>
      </c>
      <c r="B325" s="83">
        <v>23</v>
      </c>
      <c r="C325" s="84">
        <v>1114.2525371700001</v>
      </c>
      <c r="D325" s="84">
        <v>1061.9671241000001</v>
      </c>
      <c r="E325" s="84">
        <v>129.7202121</v>
      </c>
      <c r="F325" s="84">
        <v>129.7202121</v>
      </c>
    </row>
    <row r="326" spans="1:6" ht="12.75" customHeight="1" x14ac:dyDescent="0.2">
      <c r="A326" s="83" t="s">
        <v>160</v>
      </c>
      <c r="B326" s="83">
        <v>24</v>
      </c>
      <c r="C326" s="84">
        <v>1146.5764214999999</v>
      </c>
      <c r="D326" s="84">
        <v>1095.3119039799999</v>
      </c>
      <c r="E326" s="84">
        <v>133.7933061</v>
      </c>
      <c r="F326" s="84">
        <v>133.7933061</v>
      </c>
    </row>
    <row r="327" spans="1:6" ht="12.75" customHeight="1" x14ac:dyDescent="0.2">
      <c r="A327" s="83" t="s">
        <v>161</v>
      </c>
      <c r="B327" s="83">
        <v>1</v>
      </c>
      <c r="C327" s="84">
        <v>1160.59933032</v>
      </c>
      <c r="D327" s="84">
        <v>1110.1163269900001</v>
      </c>
      <c r="E327" s="84">
        <v>135.6016793</v>
      </c>
      <c r="F327" s="84">
        <v>135.6016793</v>
      </c>
    </row>
    <row r="328" spans="1:6" ht="12.75" customHeight="1" x14ac:dyDescent="0.2">
      <c r="A328" s="83" t="s">
        <v>161</v>
      </c>
      <c r="B328" s="83">
        <v>2</v>
      </c>
      <c r="C328" s="84">
        <v>1215.38731955</v>
      </c>
      <c r="D328" s="84">
        <v>1165.4701294900001</v>
      </c>
      <c r="E328" s="84">
        <v>142.36319465</v>
      </c>
      <c r="F328" s="84">
        <v>142.36319465</v>
      </c>
    </row>
    <row r="329" spans="1:6" ht="12.75" customHeight="1" x14ac:dyDescent="0.2">
      <c r="A329" s="83" t="s">
        <v>161</v>
      </c>
      <c r="B329" s="83">
        <v>3</v>
      </c>
      <c r="C329" s="84">
        <v>1268.4380600500001</v>
      </c>
      <c r="D329" s="84">
        <v>1214.54437209</v>
      </c>
      <c r="E329" s="84">
        <v>148.35765626</v>
      </c>
      <c r="F329" s="84">
        <v>148.35765626</v>
      </c>
    </row>
    <row r="330" spans="1:6" ht="12.75" customHeight="1" x14ac:dyDescent="0.2">
      <c r="A330" s="83" t="s">
        <v>161</v>
      </c>
      <c r="B330" s="83">
        <v>4</v>
      </c>
      <c r="C330" s="84">
        <v>1299.38827044</v>
      </c>
      <c r="D330" s="84">
        <v>1241.92844257</v>
      </c>
      <c r="E330" s="84">
        <v>151.70264438999999</v>
      </c>
      <c r="F330" s="84">
        <v>151.70264438999999</v>
      </c>
    </row>
    <row r="331" spans="1:6" ht="12.75" customHeight="1" x14ac:dyDescent="0.2">
      <c r="A331" s="83" t="s">
        <v>161</v>
      </c>
      <c r="B331" s="83">
        <v>5</v>
      </c>
      <c r="C331" s="84">
        <v>1321.37899683</v>
      </c>
      <c r="D331" s="84">
        <v>1269.58785556</v>
      </c>
      <c r="E331" s="84">
        <v>155.08126586</v>
      </c>
      <c r="F331" s="84">
        <v>155.08126586</v>
      </c>
    </row>
    <row r="332" spans="1:6" ht="12.75" customHeight="1" x14ac:dyDescent="0.2">
      <c r="A332" s="83" t="s">
        <v>161</v>
      </c>
      <c r="B332" s="83">
        <v>6</v>
      </c>
      <c r="C332" s="84">
        <v>1316.39359309</v>
      </c>
      <c r="D332" s="84">
        <v>1264.91259653</v>
      </c>
      <c r="E332" s="84">
        <v>154.51017888000001</v>
      </c>
      <c r="F332" s="84">
        <v>154.51017888000001</v>
      </c>
    </row>
    <row r="333" spans="1:6" ht="12.75" customHeight="1" x14ac:dyDescent="0.2">
      <c r="A333" s="83" t="s">
        <v>161</v>
      </c>
      <c r="B333" s="83">
        <v>7</v>
      </c>
      <c r="C333" s="84">
        <v>1280.9105653300001</v>
      </c>
      <c r="D333" s="84">
        <v>1231.5154352300001</v>
      </c>
      <c r="E333" s="84">
        <v>150.43068645</v>
      </c>
      <c r="F333" s="84">
        <v>150.43068645</v>
      </c>
    </row>
    <row r="334" spans="1:6" ht="12.75" customHeight="1" x14ac:dyDescent="0.2">
      <c r="A334" s="83" t="s">
        <v>161</v>
      </c>
      <c r="B334" s="83">
        <v>8</v>
      </c>
      <c r="C334" s="84">
        <v>1196.7397364799999</v>
      </c>
      <c r="D334" s="84">
        <v>1146.9348580999999</v>
      </c>
      <c r="E334" s="84">
        <v>140.09909504999999</v>
      </c>
      <c r="F334" s="84">
        <v>140.09909504999999</v>
      </c>
    </row>
    <row r="335" spans="1:6" ht="12.75" customHeight="1" x14ac:dyDescent="0.2">
      <c r="A335" s="83" t="s">
        <v>161</v>
      </c>
      <c r="B335" s="83">
        <v>9</v>
      </c>
      <c r="C335" s="84">
        <v>1126.1397948399999</v>
      </c>
      <c r="D335" s="84">
        <v>1075.7615825</v>
      </c>
      <c r="E335" s="84">
        <v>131.40521724999999</v>
      </c>
      <c r="F335" s="84">
        <v>131.40521724999999</v>
      </c>
    </row>
    <row r="336" spans="1:6" ht="12.75" customHeight="1" x14ac:dyDescent="0.2">
      <c r="A336" s="83" t="s">
        <v>161</v>
      </c>
      <c r="B336" s="83">
        <v>10</v>
      </c>
      <c r="C336" s="84">
        <v>1089.11791556</v>
      </c>
      <c r="D336" s="84">
        <v>1039.0134607299999</v>
      </c>
      <c r="E336" s="84">
        <v>126.91640206</v>
      </c>
      <c r="F336" s="84">
        <v>126.91640206</v>
      </c>
    </row>
    <row r="337" spans="1:6" ht="12.75" customHeight="1" x14ac:dyDescent="0.2">
      <c r="A337" s="83" t="s">
        <v>161</v>
      </c>
      <c r="B337" s="83">
        <v>11</v>
      </c>
      <c r="C337" s="84">
        <v>1086.9208344599999</v>
      </c>
      <c r="D337" s="84">
        <v>1037.22010163</v>
      </c>
      <c r="E337" s="84">
        <v>126.69734167999999</v>
      </c>
      <c r="F337" s="84">
        <v>126.69734167999999</v>
      </c>
    </row>
    <row r="338" spans="1:6" ht="12.75" customHeight="1" x14ac:dyDescent="0.2">
      <c r="A338" s="83" t="s">
        <v>161</v>
      </c>
      <c r="B338" s="83">
        <v>12</v>
      </c>
      <c r="C338" s="84">
        <v>1133.49827706</v>
      </c>
      <c r="D338" s="84">
        <v>1082.34413877</v>
      </c>
      <c r="E338" s="84">
        <v>132.20928225</v>
      </c>
      <c r="F338" s="84">
        <v>132.20928225</v>
      </c>
    </row>
    <row r="339" spans="1:6" ht="12.75" customHeight="1" x14ac:dyDescent="0.2">
      <c r="A339" s="83" t="s">
        <v>161</v>
      </c>
      <c r="B339" s="83">
        <v>13</v>
      </c>
      <c r="C339" s="84">
        <v>1166.08923682</v>
      </c>
      <c r="D339" s="84">
        <v>1114.7528899700001</v>
      </c>
      <c r="E339" s="84">
        <v>136.16803952000001</v>
      </c>
      <c r="F339" s="84">
        <v>136.16803952000001</v>
      </c>
    </row>
    <row r="340" spans="1:6" ht="12.75" customHeight="1" x14ac:dyDescent="0.2">
      <c r="A340" s="83" t="s">
        <v>161</v>
      </c>
      <c r="B340" s="83">
        <v>14</v>
      </c>
      <c r="C340" s="84">
        <v>1200.9866228999999</v>
      </c>
      <c r="D340" s="84">
        <v>1150.81235356</v>
      </c>
      <c r="E340" s="84">
        <v>140.57273451</v>
      </c>
      <c r="F340" s="84">
        <v>140.57273451</v>
      </c>
    </row>
    <row r="341" spans="1:6" ht="12.75" customHeight="1" x14ac:dyDescent="0.2">
      <c r="A341" s="83" t="s">
        <v>161</v>
      </c>
      <c r="B341" s="83">
        <v>15</v>
      </c>
      <c r="C341" s="84">
        <v>1218.46429588</v>
      </c>
      <c r="D341" s="84">
        <v>1168.9843572499999</v>
      </c>
      <c r="E341" s="84">
        <v>142.79246064</v>
      </c>
      <c r="F341" s="84">
        <v>142.79246064</v>
      </c>
    </row>
    <row r="342" spans="1:6" ht="12.75" customHeight="1" x14ac:dyDescent="0.2">
      <c r="A342" s="83" t="s">
        <v>161</v>
      </c>
      <c r="B342" s="83">
        <v>16</v>
      </c>
      <c r="C342" s="84">
        <v>1192.70955202</v>
      </c>
      <c r="D342" s="84">
        <v>1140.9099926199999</v>
      </c>
      <c r="E342" s="84">
        <v>139.36315246999999</v>
      </c>
      <c r="F342" s="84">
        <v>139.36315246999999</v>
      </c>
    </row>
    <row r="343" spans="1:6" ht="12.75" customHeight="1" x14ac:dyDescent="0.2">
      <c r="A343" s="83" t="s">
        <v>161</v>
      </c>
      <c r="B343" s="83">
        <v>17</v>
      </c>
      <c r="C343" s="84">
        <v>1157.52838561</v>
      </c>
      <c r="D343" s="84">
        <v>1109.37927025</v>
      </c>
      <c r="E343" s="84">
        <v>135.51164718000001</v>
      </c>
      <c r="F343" s="84">
        <v>135.51164718000001</v>
      </c>
    </row>
    <row r="344" spans="1:6" ht="12.75" customHeight="1" x14ac:dyDescent="0.2">
      <c r="A344" s="83" t="s">
        <v>161</v>
      </c>
      <c r="B344" s="83">
        <v>18</v>
      </c>
      <c r="C344" s="84">
        <v>1123.7242887699999</v>
      </c>
      <c r="D344" s="84">
        <v>1068.0635156999999</v>
      </c>
      <c r="E344" s="84">
        <v>130.46489166000001</v>
      </c>
      <c r="F344" s="84">
        <v>130.46489166000001</v>
      </c>
    </row>
    <row r="345" spans="1:6" ht="12.75" customHeight="1" x14ac:dyDescent="0.2">
      <c r="A345" s="83" t="s">
        <v>161</v>
      </c>
      <c r="B345" s="83">
        <v>19</v>
      </c>
      <c r="C345" s="84">
        <v>1087.7496418600001</v>
      </c>
      <c r="D345" s="84">
        <v>1023.92714069</v>
      </c>
      <c r="E345" s="84">
        <v>125.07359489</v>
      </c>
      <c r="F345" s="84">
        <v>125.07359489</v>
      </c>
    </row>
    <row r="346" spans="1:6" ht="12.75" customHeight="1" x14ac:dyDescent="0.2">
      <c r="A346" s="83" t="s">
        <v>161</v>
      </c>
      <c r="B346" s="83">
        <v>20</v>
      </c>
      <c r="C346" s="84">
        <v>1060.6552873200001</v>
      </c>
      <c r="D346" s="84">
        <v>1006.74107766</v>
      </c>
      <c r="E346" s="84">
        <v>122.97430227</v>
      </c>
      <c r="F346" s="84">
        <v>122.97430227</v>
      </c>
    </row>
    <row r="347" spans="1:6" ht="12.75" customHeight="1" x14ac:dyDescent="0.2">
      <c r="A347" s="83" t="s">
        <v>161</v>
      </c>
      <c r="B347" s="83">
        <v>21</v>
      </c>
      <c r="C347" s="84">
        <v>1054.5176157400001</v>
      </c>
      <c r="D347" s="84">
        <v>1004.09744037</v>
      </c>
      <c r="E347" s="84">
        <v>122.65137967</v>
      </c>
      <c r="F347" s="84">
        <v>122.65137967</v>
      </c>
    </row>
    <row r="348" spans="1:6" ht="12.75" customHeight="1" x14ac:dyDescent="0.2">
      <c r="A348" s="83" t="s">
        <v>161</v>
      </c>
      <c r="B348" s="83">
        <v>22</v>
      </c>
      <c r="C348" s="84">
        <v>1066.15720943</v>
      </c>
      <c r="D348" s="84">
        <v>1016.0277637200001</v>
      </c>
      <c r="E348" s="84">
        <v>124.10867909</v>
      </c>
      <c r="F348" s="84">
        <v>124.10867909</v>
      </c>
    </row>
    <row r="349" spans="1:6" ht="12.75" customHeight="1" x14ac:dyDescent="0.2">
      <c r="A349" s="83" t="s">
        <v>161</v>
      </c>
      <c r="B349" s="83">
        <v>23</v>
      </c>
      <c r="C349" s="84">
        <v>1094.95436129</v>
      </c>
      <c r="D349" s="84">
        <v>1044.2547152100001</v>
      </c>
      <c r="E349" s="84">
        <v>127.55662588</v>
      </c>
      <c r="F349" s="84">
        <v>127.55662588</v>
      </c>
    </row>
    <row r="350" spans="1:6" ht="12.75" customHeight="1" x14ac:dyDescent="0.2">
      <c r="A350" s="83" t="s">
        <v>161</v>
      </c>
      <c r="B350" s="83">
        <v>24</v>
      </c>
      <c r="C350" s="84">
        <v>1115.7090251899999</v>
      </c>
      <c r="D350" s="84">
        <v>1063.0276953600001</v>
      </c>
      <c r="E350" s="84">
        <v>129.84976180999999</v>
      </c>
      <c r="F350" s="84">
        <v>129.84976180999999</v>
      </c>
    </row>
    <row r="351" spans="1:6" ht="12.75" customHeight="1" x14ac:dyDescent="0.2">
      <c r="A351" s="83" t="s">
        <v>162</v>
      </c>
      <c r="B351" s="83">
        <v>1</v>
      </c>
      <c r="C351" s="84">
        <v>1159.97846362</v>
      </c>
      <c r="D351" s="84">
        <v>1108.7855179999999</v>
      </c>
      <c r="E351" s="84">
        <v>135.43911982</v>
      </c>
      <c r="F351" s="84">
        <v>135.43911982</v>
      </c>
    </row>
    <row r="352" spans="1:6" ht="12.75" customHeight="1" x14ac:dyDescent="0.2">
      <c r="A352" s="83" t="s">
        <v>162</v>
      </c>
      <c r="B352" s="83">
        <v>2</v>
      </c>
      <c r="C352" s="84">
        <v>1203.4412339200001</v>
      </c>
      <c r="D352" s="84">
        <v>1152.07506111</v>
      </c>
      <c r="E352" s="84">
        <v>140.72697534</v>
      </c>
      <c r="F352" s="84">
        <v>140.72697534</v>
      </c>
    </row>
    <row r="353" spans="1:6" ht="12.75" customHeight="1" x14ac:dyDescent="0.2">
      <c r="A353" s="83" t="s">
        <v>162</v>
      </c>
      <c r="B353" s="83">
        <v>3</v>
      </c>
      <c r="C353" s="84">
        <v>1273.9148592199999</v>
      </c>
      <c r="D353" s="84">
        <v>1208.2588458299999</v>
      </c>
      <c r="E353" s="84">
        <v>147.58987372999999</v>
      </c>
      <c r="F353" s="84">
        <v>147.58987372999999</v>
      </c>
    </row>
    <row r="354" spans="1:6" ht="12.75" customHeight="1" x14ac:dyDescent="0.2">
      <c r="A354" s="83" t="s">
        <v>162</v>
      </c>
      <c r="B354" s="83">
        <v>4</v>
      </c>
      <c r="C354" s="84">
        <v>1286.97171738</v>
      </c>
      <c r="D354" s="84">
        <v>1231.1012121599999</v>
      </c>
      <c r="E354" s="84">
        <v>150.38008873999999</v>
      </c>
      <c r="F354" s="84">
        <v>150.38008873999999</v>
      </c>
    </row>
    <row r="355" spans="1:6" ht="12.75" customHeight="1" x14ac:dyDescent="0.2">
      <c r="A355" s="83" t="s">
        <v>162</v>
      </c>
      <c r="B355" s="83">
        <v>5</v>
      </c>
      <c r="C355" s="84">
        <v>1288.20082978</v>
      </c>
      <c r="D355" s="84">
        <v>1236.4117349999999</v>
      </c>
      <c r="E355" s="84">
        <v>151.02877373999999</v>
      </c>
      <c r="F355" s="84">
        <v>151.02877373999999</v>
      </c>
    </row>
    <row r="356" spans="1:6" ht="12.75" customHeight="1" x14ac:dyDescent="0.2">
      <c r="A356" s="83" t="s">
        <v>162</v>
      </c>
      <c r="B356" s="83">
        <v>6</v>
      </c>
      <c r="C356" s="84">
        <v>1237.7768781899999</v>
      </c>
      <c r="D356" s="84">
        <v>1188.70732638</v>
      </c>
      <c r="E356" s="84">
        <v>145.20163855000001</v>
      </c>
      <c r="F356" s="84">
        <v>145.20163855000001</v>
      </c>
    </row>
    <row r="357" spans="1:6" ht="12.75" customHeight="1" x14ac:dyDescent="0.2">
      <c r="A357" s="83" t="s">
        <v>162</v>
      </c>
      <c r="B357" s="83">
        <v>7</v>
      </c>
      <c r="C357" s="84">
        <v>1196.65394784</v>
      </c>
      <c r="D357" s="84">
        <v>1145.8238375999999</v>
      </c>
      <c r="E357" s="84">
        <v>139.96338292999999</v>
      </c>
      <c r="F357" s="84">
        <v>139.96338292999999</v>
      </c>
    </row>
    <row r="358" spans="1:6" ht="12.75" customHeight="1" x14ac:dyDescent="0.2">
      <c r="A358" s="83" t="s">
        <v>162</v>
      </c>
      <c r="B358" s="83">
        <v>8</v>
      </c>
      <c r="C358" s="84">
        <v>1120.3986121099999</v>
      </c>
      <c r="D358" s="84">
        <v>1069.7233276899999</v>
      </c>
      <c r="E358" s="84">
        <v>130.66763915000001</v>
      </c>
      <c r="F358" s="84">
        <v>130.66763915000001</v>
      </c>
    </row>
    <row r="359" spans="1:6" ht="12.75" customHeight="1" x14ac:dyDescent="0.2">
      <c r="A359" s="83" t="s">
        <v>162</v>
      </c>
      <c r="B359" s="83">
        <v>9</v>
      </c>
      <c r="C359" s="84">
        <v>1100.47236322</v>
      </c>
      <c r="D359" s="84">
        <v>1048.383889</v>
      </c>
      <c r="E359" s="84">
        <v>128.06100807000001</v>
      </c>
      <c r="F359" s="84">
        <v>128.06100807000001</v>
      </c>
    </row>
    <row r="360" spans="1:6" ht="12.75" customHeight="1" x14ac:dyDescent="0.2">
      <c r="A360" s="83" t="s">
        <v>162</v>
      </c>
      <c r="B360" s="83">
        <v>10</v>
      </c>
      <c r="C360" s="84">
        <v>1088.9274615300001</v>
      </c>
      <c r="D360" s="84">
        <v>1036.2873127800001</v>
      </c>
      <c r="E360" s="84">
        <v>126.58340071000001</v>
      </c>
      <c r="F360" s="84">
        <v>126.58340071000001</v>
      </c>
    </row>
    <row r="361" spans="1:6" ht="12.75" customHeight="1" x14ac:dyDescent="0.2">
      <c r="A361" s="83" t="s">
        <v>162</v>
      </c>
      <c r="B361" s="83">
        <v>11</v>
      </c>
      <c r="C361" s="84">
        <v>1089.75372584</v>
      </c>
      <c r="D361" s="84">
        <v>1040.14248821</v>
      </c>
      <c r="E361" s="84">
        <v>127.05431376</v>
      </c>
      <c r="F361" s="84">
        <v>127.05431376</v>
      </c>
    </row>
    <row r="362" spans="1:6" ht="12.75" customHeight="1" x14ac:dyDescent="0.2">
      <c r="A362" s="83" t="s">
        <v>162</v>
      </c>
      <c r="B362" s="83">
        <v>12</v>
      </c>
      <c r="C362" s="84">
        <v>1130.1156169000001</v>
      </c>
      <c r="D362" s="84">
        <v>1078.17188508</v>
      </c>
      <c r="E362" s="84">
        <v>131.69963781000001</v>
      </c>
      <c r="F362" s="84">
        <v>131.69963781000001</v>
      </c>
    </row>
    <row r="363" spans="1:6" ht="12.75" customHeight="1" x14ac:dyDescent="0.2">
      <c r="A363" s="83" t="s">
        <v>162</v>
      </c>
      <c r="B363" s="83">
        <v>13</v>
      </c>
      <c r="C363" s="84">
        <v>1166.71077326</v>
      </c>
      <c r="D363" s="84">
        <v>1114.61050927</v>
      </c>
      <c r="E363" s="84">
        <v>136.15064760000001</v>
      </c>
      <c r="F363" s="84">
        <v>136.15064760000001</v>
      </c>
    </row>
    <row r="364" spans="1:6" ht="12.75" customHeight="1" x14ac:dyDescent="0.2">
      <c r="A364" s="83" t="s">
        <v>162</v>
      </c>
      <c r="B364" s="83">
        <v>14</v>
      </c>
      <c r="C364" s="84">
        <v>1194.91898866</v>
      </c>
      <c r="D364" s="84">
        <v>1143.7293863699999</v>
      </c>
      <c r="E364" s="84">
        <v>139.70754388</v>
      </c>
      <c r="F364" s="84">
        <v>139.70754388</v>
      </c>
    </row>
    <row r="365" spans="1:6" ht="12.75" customHeight="1" x14ac:dyDescent="0.2">
      <c r="A365" s="83" t="s">
        <v>162</v>
      </c>
      <c r="B365" s="83">
        <v>15</v>
      </c>
      <c r="C365" s="84">
        <v>1196.54418519</v>
      </c>
      <c r="D365" s="84">
        <v>1147.0675096800001</v>
      </c>
      <c r="E365" s="84">
        <v>140.11529856000001</v>
      </c>
      <c r="F365" s="84">
        <v>140.11529856000001</v>
      </c>
    </row>
    <row r="366" spans="1:6" ht="12.75" customHeight="1" x14ac:dyDescent="0.2">
      <c r="A366" s="83" t="s">
        <v>162</v>
      </c>
      <c r="B366" s="83">
        <v>16</v>
      </c>
      <c r="C366" s="84">
        <v>1171.9989624100001</v>
      </c>
      <c r="D366" s="84">
        <v>1122.9535211499999</v>
      </c>
      <c r="E366" s="84">
        <v>137.16975378999999</v>
      </c>
      <c r="F366" s="84">
        <v>137.16975378999999</v>
      </c>
    </row>
    <row r="367" spans="1:6" ht="12.75" customHeight="1" x14ac:dyDescent="0.2">
      <c r="A367" s="83" t="s">
        <v>162</v>
      </c>
      <c r="B367" s="83">
        <v>17</v>
      </c>
      <c r="C367" s="84">
        <v>1144.3081754699999</v>
      </c>
      <c r="D367" s="84">
        <v>1092.2006254400001</v>
      </c>
      <c r="E367" s="84">
        <v>133.41326071</v>
      </c>
      <c r="F367" s="84">
        <v>133.41326071</v>
      </c>
    </row>
    <row r="368" spans="1:6" ht="12.75" customHeight="1" x14ac:dyDescent="0.2">
      <c r="A368" s="83" t="s">
        <v>162</v>
      </c>
      <c r="B368" s="83">
        <v>18</v>
      </c>
      <c r="C368" s="84">
        <v>1112.71447468</v>
      </c>
      <c r="D368" s="84">
        <v>1060.2101037299999</v>
      </c>
      <c r="E368" s="84">
        <v>129.50559053000001</v>
      </c>
      <c r="F368" s="84">
        <v>129.50559053000001</v>
      </c>
    </row>
    <row r="369" spans="1:6" ht="12.75" customHeight="1" x14ac:dyDescent="0.2">
      <c r="A369" s="83" t="s">
        <v>162</v>
      </c>
      <c r="B369" s="83">
        <v>19</v>
      </c>
      <c r="C369" s="84">
        <v>1081.8387393400001</v>
      </c>
      <c r="D369" s="84">
        <v>1026.4287525899999</v>
      </c>
      <c r="E369" s="84">
        <v>125.37916896999999</v>
      </c>
      <c r="F369" s="84">
        <v>125.37916896999999</v>
      </c>
    </row>
    <row r="370" spans="1:6" ht="12.75" customHeight="1" x14ac:dyDescent="0.2">
      <c r="A370" s="83" t="s">
        <v>162</v>
      </c>
      <c r="B370" s="83">
        <v>20</v>
      </c>
      <c r="C370" s="84">
        <v>1066.74598625</v>
      </c>
      <c r="D370" s="84">
        <v>1018.36714897</v>
      </c>
      <c r="E370" s="84">
        <v>124.39443704</v>
      </c>
      <c r="F370" s="84">
        <v>124.39443704</v>
      </c>
    </row>
    <row r="371" spans="1:6" ht="12.75" customHeight="1" x14ac:dyDescent="0.2">
      <c r="A371" s="83" t="s">
        <v>162</v>
      </c>
      <c r="B371" s="83">
        <v>21</v>
      </c>
      <c r="C371" s="84">
        <v>1076.45052158</v>
      </c>
      <c r="D371" s="84">
        <v>1023.99452968</v>
      </c>
      <c r="E371" s="84">
        <v>125.08182651</v>
      </c>
      <c r="F371" s="84">
        <v>125.08182651</v>
      </c>
    </row>
    <row r="372" spans="1:6" ht="12.75" customHeight="1" x14ac:dyDescent="0.2">
      <c r="A372" s="83" t="s">
        <v>162</v>
      </c>
      <c r="B372" s="83">
        <v>22</v>
      </c>
      <c r="C372" s="84">
        <v>1081.2153842600001</v>
      </c>
      <c r="D372" s="84">
        <v>1026.08736673</v>
      </c>
      <c r="E372" s="84">
        <v>125.33746839</v>
      </c>
      <c r="F372" s="84">
        <v>125.33746839</v>
      </c>
    </row>
    <row r="373" spans="1:6" ht="12.75" customHeight="1" x14ac:dyDescent="0.2">
      <c r="A373" s="83" t="s">
        <v>162</v>
      </c>
      <c r="B373" s="83">
        <v>23</v>
      </c>
      <c r="C373" s="84">
        <v>1114.3353704199999</v>
      </c>
      <c r="D373" s="84">
        <v>1064.1440212299999</v>
      </c>
      <c r="E373" s="84">
        <v>129.98612198999999</v>
      </c>
      <c r="F373" s="84">
        <v>129.98612198999999</v>
      </c>
    </row>
    <row r="374" spans="1:6" ht="12.75" customHeight="1" x14ac:dyDescent="0.2">
      <c r="A374" s="83" t="s">
        <v>162</v>
      </c>
      <c r="B374" s="83">
        <v>24</v>
      </c>
      <c r="C374" s="84">
        <v>1152.7065611099999</v>
      </c>
      <c r="D374" s="84">
        <v>1100.0187371899999</v>
      </c>
      <c r="E374" s="84">
        <v>134.36824988999999</v>
      </c>
      <c r="F374" s="84">
        <v>134.36824988999999</v>
      </c>
    </row>
    <row r="375" spans="1:6" ht="12.75" customHeight="1" x14ac:dyDescent="0.2">
      <c r="A375" s="83" t="s">
        <v>163</v>
      </c>
      <c r="B375" s="83">
        <v>1</v>
      </c>
      <c r="C375" s="84">
        <v>1172.6394806000001</v>
      </c>
      <c r="D375" s="84">
        <v>1121.4618091899999</v>
      </c>
      <c r="E375" s="84">
        <v>136.98753987000001</v>
      </c>
      <c r="F375" s="84">
        <v>136.98753987000001</v>
      </c>
    </row>
    <row r="376" spans="1:6" ht="12.75" customHeight="1" x14ac:dyDescent="0.2">
      <c r="A376" s="83" t="s">
        <v>163</v>
      </c>
      <c r="B376" s="83">
        <v>2</v>
      </c>
      <c r="C376" s="84">
        <v>1217.8075298000001</v>
      </c>
      <c r="D376" s="84">
        <v>1166.4028990199999</v>
      </c>
      <c r="E376" s="84">
        <v>142.47713325999999</v>
      </c>
      <c r="F376" s="84">
        <v>142.47713325999999</v>
      </c>
    </row>
    <row r="377" spans="1:6" ht="12.75" customHeight="1" x14ac:dyDescent="0.2">
      <c r="A377" s="83" t="s">
        <v>163</v>
      </c>
      <c r="B377" s="83">
        <v>3</v>
      </c>
      <c r="C377" s="84">
        <v>1271.12935408</v>
      </c>
      <c r="D377" s="84">
        <v>1218.5466918100001</v>
      </c>
      <c r="E377" s="84">
        <v>148.84654311</v>
      </c>
      <c r="F377" s="84">
        <v>148.84654311</v>
      </c>
    </row>
    <row r="378" spans="1:6" ht="12.75" customHeight="1" x14ac:dyDescent="0.2">
      <c r="A378" s="83" t="s">
        <v>163</v>
      </c>
      <c r="B378" s="83">
        <v>4</v>
      </c>
      <c r="C378" s="84">
        <v>1288.3386576400001</v>
      </c>
      <c r="D378" s="84">
        <v>1236.4750777100001</v>
      </c>
      <c r="E378" s="84">
        <v>151.03651110999999</v>
      </c>
      <c r="F378" s="84">
        <v>151.03651110999999</v>
      </c>
    </row>
    <row r="379" spans="1:6" ht="12.75" customHeight="1" x14ac:dyDescent="0.2">
      <c r="A379" s="83" t="s">
        <v>163</v>
      </c>
      <c r="B379" s="83">
        <v>5</v>
      </c>
      <c r="C379" s="84">
        <v>1294.4578690400001</v>
      </c>
      <c r="D379" s="84">
        <v>1242.3645575200001</v>
      </c>
      <c r="E379" s="84">
        <v>151.75591621999999</v>
      </c>
      <c r="F379" s="84">
        <v>151.75591621999999</v>
      </c>
    </row>
    <row r="380" spans="1:6" ht="12.75" customHeight="1" x14ac:dyDescent="0.2">
      <c r="A380" s="83" t="s">
        <v>163</v>
      </c>
      <c r="B380" s="83">
        <v>6</v>
      </c>
      <c r="C380" s="84">
        <v>1263.5113221900001</v>
      </c>
      <c r="D380" s="84">
        <v>1214.9326774599999</v>
      </c>
      <c r="E380" s="84">
        <v>148.4050881</v>
      </c>
      <c r="F380" s="84">
        <v>148.4050881</v>
      </c>
    </row>
    <row r="381" spans="1:6" ht="12.75" customHeight="1" x14ac:dyDescent="0.2">
      <c r="A381" s="83" t="s">
        <v>163</v>
      </c>
      <c r="B381" s="83">
        <v>7</v>
      </c>
      <c r="C381" s="84">
        <v>1182.2469558400001</v>
      </c>
      <c r="D381" s="84">
        <v>1134.15702648</v>
      </c>
      <c r="E381" s="84">
        <v>138.53827175000001</v>
      </c>
      <c r="F381" s="84">
        <v>138.53827175000001</v>
      </c>
    </row>
    <row r="382" spans="1:6" ht="12.75" customHeight="1" x14ac:dyDescent="0.2">
      <c r="A382" s="83" t="s">
        <v>163</v>
      </c>
      <c r="B382" s="83">
        <v>8</v>
      </c>
      <c r="C382" s="84">
        <v>1118.88222421</v>
      </c>
      <c r="D382" s="84">
        <v>1070.0068268800001</v>
      </c>
      <c r="E382" s="84">
        <v>130.70226882</v>
      </c>
      <c r="F382" s="84">
        <v>130.70226882</v>
      </c>
    </row>
    <row r="383" spans="1:6" ht="12.75" customHeight="1" x14ac:dyDescent="0.2">
      <c r="A383" s="83" t="s">
        <v>163</v>
      </c>
      <c r="B383" s="83">
        <v>9</v>
      </c>
      <c r="C383" s="84">
        <v>1073.5588514200001</v>
      </c>
      <c r="D383" s="84">
        <v>1025.64518262</v>
      </c>
      <c r="E383" s="84">
        <v>125.28345521</v>
      </c>
      <c r="F383" s="84">
        <v>125.28345521</v>
      </c>
    </row>
    <row r="384" spans="1:6" ht="12.75" customHeight="1" x14ac:dyDescent="0.2">
      <c r="A384" s="83" t="s">
        <v>163</v>
      </c>
      <c r="B384" s="83">
        <v>10</v>
      </c>
      <c r="C384" s="84">
        <v>1064.6846097600001</v>
      </c>
      <c r="D384" s="84">
        <v>1016.47369985</v>
      </c>
      <c r="E384" s="84">
        <v>124.16315058000001</v>
      </c>
      <c r="F384" s="84">
        <v>124.16315058000001</v>
      </c>
    </row>
    <row r="385" spans="1:6" ht="12.75" customHeight="1" x14ac:dyDescent="0.2">
      <c r="A385" s="83" t="s">
        <v>163</v>
      </c>
      <c r="B385" s="83">
        <v>11</v>
      </c>
      <c r="C385" s="84">
        <v>1069.1987924800001</v>
      </c>
      <c r="D385" s="84">
        <v>1021.1048867</v>
      </c>
      <c r="E385" s="84">
        <v>124.72885410000001</v>
      </c>
      <c r="F385" s="84">
        <v>124.72885410000001</v>
      </c>
    </row>
    <row r="386" spans="1:6" ht="12.75" customHeight="1" x14ac:dyDescent="0.2">
      <c r="A386" s="83" t="s">
        <v>163</v>
      </c>
      <c r="B386" s="83">
        <v>12</v>
      </c>
      <c r="C386" s="84">
        <v>1100.0731000799999</v>
      </c>
      <c r="D386" s="84">
        <v>1052.0531607099999</v>
      </c>
      <c r="E386" s="84">
        <v>128.50921281000001</v>
      </c>
      <c r="F386" s="84">
        <v>128.50921281000001</v>
      </c>
    </row>
    <row r="387" spans="1:6" ht="12.75" customHeight="1" x14ac:dyDescent="0.2">
      <c r="A387" s="83" t="s">
        <v>163</v>
      </c>
      <c r="B387" s="83">
        <v>13</v>
      </c>
      <c r="C387" s="84">
        <v>1144.17634428</v>
      </c>
      <c r="D387" s="84">
        <v>1092.74292539</v>
      </c>
      <c r="E387" s="84">
        <v>133.47950312</v>
      </c>
      <c r="F387" s="84">
        <v>133.47950312</v>
      </c>
    </row>
    <row r="388" spans="1:6" ht="12.75" customHeight="1" x14ac:dyDescent="0.2">
      <c r="A388" s="83" t="s">
        <v>163</v>
      </c>
      <c r="B388" s="83">
        <v>14</v>
      </c>
      <c r="C388" s="84">
        <v>1187.5352923200001</v>
      </c>
      <c r="D388" s="84">
        <v>1136.8933595000001</v>
      </c>
      <c r="E388" s="84">
        <v>138.87251721999999</v>
      </c>
      <c r="F388" s="84">
        <v>138.87251721999999</v>
      </c>
    </row>
    <row r="389" spans="1:6" ht="12.75" customHeight="1" x14ac:dyDescent="0.2">
      <c r="A389" s="83" t="s">
        <v>163</v>
      </c>
      <c r="B389" s="83">
        <v>15</v>
      </c>
      <c r="C389" s="84">
        <v>1201.20824739</v>
      </c>
      <c r="D389" s="84">
        <v>1151.4930357600001</v>
      </c>
      <c r="E389" s="84">
        <v>140.65588043</v>
      </c>
      <c r="F389" s="84">
        <v>140.65588043</v>
      </c>
    </row>
    <row r="390" spans="1:6" ht="12.75" customHeight="1" x14ac:dyDescent="0.2">
      <c r="A390" s="83" t="s">
        <v>163</v>
      </c>
      <c r="B390" s="83">
        <v>16</v>
      </c>
      <c r="C390" s="84">
        <v>1188.3209075100001</v>
      </c>
      <c r="D390" s="84">
        <v>1137.4542440299999</v>
      </c>
      <c r="E390" s="84">
        <v>138.94102975999999</v>
      </c>
      <c r="F390" s="84">
        <v>138.94102975999999</v>
      </c>
    </row>
    <row r="391" spans="1:6" ht="12.75" customHeight="1" x14ac:dyDescent="0.2">
      <c r="A391" s="83" t="s">
        <v>163</v>
      </c>
      <c r="B391" s="83">
        <v>17</v>
      </c>
      <c r="C391" s="84">
        <v>1144.62319456</v>
      </c>
      <c r="D391" s="84">
        <v>1092.8505861399999</v>
      </c>
      <c r="E391" s="84">
        <v>133.49265396999999</v>
      </c>
      <c r="F391" s="84">
        <v>133.49265396999999</v>
      </c>
    </row>
    <row r="392" spans="1:6" ht="12.75" customHeight="1" x14ac:dyDescent="0.2">
      <c r="A392" s="83" t="s">
        <v>163</v>
      </c>
      <c r="B392" s="83">
        <v>18</v>
      </c>
      <c r="C392" s="84">
        <v>1105.04943609</v>
      </c>
      <c r="D392" s="84">
        <v>1055.5895530299999</v>
      </c>
      <c r="E392" s="84">
        <v>128.94118621999999</v>
      </c>
      <c r="F392" s="84">
        <v>128.94118621999999</v>
      </c>
    </row>
    <row r="393" spans="1:6" ht="12.75" customHeight="1" x14ac:dyDescent="0.2">
      <c r="A393" s="83" t="s">
        <v>163</v>
      </c>
      <c r="B393" s="83">
        <v>19</v>
      </c>
      <c r="C393" s="84">
        <v>1070.7485045999999</v>
      </c>
      <c r="D393" s="84">
        <v>1018.75523716</v>
      </c>
      <c r="E393" s="84">
        <v>124.44184236</v>
      </c>
      <c r="F393" s="84">
        <v>124.44184236</v>
      </c>
    </row>
    <row r="394" spans="1:6" ht="12.75" customHeight="1" x14ac:dyDescent="0.2">
      <c r="A394" s="83" t="s">
        <v>163</v>
      </c>
      <c r="B394" s="83">
        <v>20</v>
      </c>
      <c r="C394" s="84">
        <v>1062.6879973499999</v>
      </c>
      <c r="D394" s="84">
        <v>1005.03361008</v>
      </c>
      <c r="E394" s="84">
        <v>122.76573362000001</v>
      </c>
      <c r="F394" s="84">
        <v>122.76573362000001</v>
      </c>
    </row>
    <row r="395" spans="1:6" ht="12.75" customHeight="1" x14ac:dyDescent="0.2">
      <c r="A395" s="83" t="s">
        <v>163</v>
      </c>
      <c r="B395" s="83">
        <v>21</v>
      </c>
      <c r="C395" s="84">
        <v>1073.82497859</v>
      </c>
      <c r="D395" s="84">
        <v>1021.10806336</v>
      </c>
      <c r="E395" s="84">
        <v>124.72924213</v>
      </c>
      <c r="F395" s="84">
        <v>124.72924213</v>
      </c>
    </row>
    <row r="396" spans="1:6" ht="12.75" customHeight="1" x14ac:dyDescent="0.2">
      <c r="A396" s="83" t="s">
        <v>163</v>
      </c>
      <c r="B396" s="83">
        <v>22</v>
      </c>
      <c r="C396" s="84">
        <v>1093.0580897499999</v>
      </c>
      <c r="D396" s="84">
        <v>1039.0793788200001</v>
      </c>
      <c r="E396" s="84">
        <v>126.92445402</v>
      </c>
      <c r="F396" s="84">
        <v>126.92445402</v>
      </c>
    </row>
    <row r="397" spans="1:6" ht="12.75" customHeight="1" x14ac:dyDescent="0.2">
      <c r="A397" s="83" t="s">
        <v>163</v>
      </c>
      <c r="B397" s="83">
        <v>23</v>
      </c>
      <c r="C397" s="84">
        <v>1116.9315617100001</v>
      </c>
      <c r="D397" s="84">
        <v>1064.1011502700001</v>
      </c>
      <c r="E397" s="84">
        <v>129.98088526000001</v>
      </c>
      <c r="F397" s="84">
        <v>129.98088526000001</v>
      </c>
    </row>
    <row r="398" spans="1:6" ht="12.75" customHeight="1" x14ac:dyDescent="0.2">
      <c r="A398" s="83" t="s">
        <v>163</v>
      </c>
      <c r="B398" s="83">
        <v>24</v>
      </c>
      <c r="C398" s="84">
        <v>1161.8912897099999</v>
      </c>
      <c r="D398" s="84">
        <v>1091.7384838200001</v>
      </c>
      <c r="E398" s="84">
        <v>133.35680970000001</v>
      </c>
      <c r="F398" s="84">
        <v>133.35680970000001</v>
      </c>
    </row>
    <row r="399" spans="1:6" ht="12.75" customHeight="1" x14ac:dyDescent="0.2">
      <c r="A399" s="83" t="s">
        <v>164</v>
      </c>
      <c r="B399" s="83">
        <v>1</v>
      </c>
      <c r="C399" s="84">
        <v>1154.4882048699999</v>
      </c>
      <c r="D399" s="84">
        <v>1096.0900530700001</v>
      </c>
      <c r="E399" s="84">
        <v>133.88835768999999</v>
      </c>
      <c r="F399" s="84">
        <v>133.88835768999999</v>
      </c>
    </row>
    <row r="400" spans="1:6" ht="12.75" customHeight="1" x14ac:dyDescent="0.2">
      <c r="A400" s="83" t="s">
        <v>164</v>
      </c>
      <c r="B400" s="83">
        <v>2</v>
      </c>
      <c r="C400" s="84">
        <v>1228.5893091600001</v>
      </c>
      <c r="D400" s="84">
        <v>1156.2083873500001</v>
      </c>
      <c r="E400" s="84">
        <v>141.23186475</v>
      </c>
      <c r="F400" s="84">
        <v>141.23186475</v>
      </c>
    </row>
    <row r="401" spans="1:6" ht="12.75" customHeight="1" x14ac:dyDescent="0.2">
      <c r="A401" s="83" t="s">
        <v>164</v>
      </c>
      <c r="B401" s="83">
        <v>3</v>
      </c>
      <c r="C401" s="84">
        <v>1295.5750037</v>
      </c>
      <c r="D401" s="84">
        <v>1226.5888374000001</v>
      </c>
      <c r="E401" s="84">
        <v>149.82889822000001</v>
      </c>
      <c r="F401" s="84">
        <v>149.82889822000001</v>
      </c>
    </row>
    <row r="402" spans="1:6" ht="12.75" customHeight="1" x14ac:dyDescent="0.2">
      <c r="A402" s="83" t="s">
        <v>164</v>
      </c>
      <c r="B402" s="83">
        <v>4</v>
      </c>
      <c r="C402" s="84">
        <v>1300.0347085000001</v>
      </c>
      <c r="D402" s="84">
        <v>1241.3391288800001</v>
      </c>
      <c r="E402" s="84">
        <v>151.63065921</v>
      </c>
      <c r="F402" s="84">
        <v>151.63065921</v>
      </c>
    </row>
    <row r="403" spans="1:6" ht="12.75" customHeight="1" x14ac:dyDescent="0.2">
      <c r="A403" s="83" t="s">
        <v>164</v>
      </c>
      <c r="B403" s="83">
        <v>5</v>
      </c>
      <c r="C403" s="84">
        <v>1312.31583776</v>
      </c>
      <c r="D403" s="84">
        <v>1244.53964105</v>
      </c>
      <c r="E403" s="84">
        <v>152.02160456999999</v>
      </c>
      <c r="F403" s="84">
        <v>152.02160456999999</v>
      </c>
    </row>
    <row r="404" spans="1:6" ht="12.75" customHeight="1" x14ac:dyDescent="0.2">
      <c r="A404" s="83" t="s">
        <v>164</v>
      </c>
      <c r="B404" s="83">
        <v>6</v>
      </c>
      <c r="C404" s="84">
        <v>1281.3293717700001</v>
      </c>
      <c r="D404" s="84">
        <v>1216.64240236</v>
      </c>
      <c r="E404" s="84">
        <v>148.61393249</v>
      </c>
      <c r="F404" s="84">
        <v>148.61393249</v>
      </c>
    </row>
    <row r="405" spans="1:6" ht="12.75" customHeight="1" x14ac:dyDescent="0.2">
      <c r="A405" s="83" t="s">
        <v>164</v>
      </c>
      <c r="B405" s="83">
        <v>7</v>
      </c>
      <c r="C405" s="84">
        <v>1196.82046773</v>
      </c>
      <c r="D405" s="84">
        <v>1144.6950054700001</v>
      </c>
      <c r="E405" s="84">
        <v>139.82549509</v>
      </c>
      <c r="F405" s="84">
        <v>139.82549509</v>
      </c>
    </row>
    <row r="406" spans="1:6" ht="12.75" customHeight="1" x14ac:dyDescent="0.2">
      <c r="A406" s="83" t="s">
        <v>164</v>
      </c>
      <c r="B406" s="83">
        <v>8</v>
      </c>
      <c r="C406" s="84">
        <v>1132.37456247</v>
      </c>
      <c r="D406" s="84">
        <v>1081.7256385999999</v>
      </c>
      <c r="E406" s="84">
        <v>132.13373190999999</v>
      </c>
      <c r="F406" s="84">
        <v>132.13373190999999</v>
      </c>
    </row>
    <row r="407" spans="1:6" ht="12.75" customHeight="1" x14ac:dyDescent="0.2">
      <c r="A407" s="83" t="s">
        <v>164</v>
      </c>
      <c r="B407" s="83">
        <v>9</v>
      </c>
      <c r="C407" s="84">
        <v>1101.3783760399999</v>
      </c>
      <c r="D407" s="84">
        <v>1050.2791062700001</v>
      </c>
      <c r="E407" s="84">
        <v>128.29251051</v>
      </c>
      <c r="F407" s="84">
        <v>128.29251051</v>
      </c>
    </row>
    <row r="408" spans="1:6" ht="12.75" customHeight="1" x14ac:dyDescent="0.2">
      <c r="A408" s="83" t="s">
        <v>164</v>
      </c>
      <c r="B408" s="83">
        <v>10</v>
      </c>
      <c r="C408" s="84">
        <v>1096.6973825099999</v>
      </c>
      <c r="D408" s="84">
        <v>1045.2731435400001</v>
      </c>
      <c r="E408" s="84">
        <v>127.68102779</v>
      </c>
      <c r="F408" s="84">
        <v>127.68102779</v>
      </c>
    </row>
    <row r="409" spans="1:6" ht="12.75" customHeight="1" x14ac:dyDescent="0.2">
      <c r="A409" s="83" t="s">
        <v>164</v>
      </c>
      <c r="B409" s="83">
        <v>11</v>
      </c>
      <c r="C409" s="84">
        <v>1106.56282085</v>
      </c>
      <c r="D409" s="84">
        <v>1048.60591271</v>
      </c>
      <c r="E409" s="84">
        <v>128.08812846000001</v>
      </c>
      <c r="F409" s="84">
        <v>128.08812846000001</v>
      </c>
    </row>
    <row r="410" spans="1:6" ht="12.75" customHeight="1" x14ac:dyDescent="0.2">
      <c r="A410" s="83" t="s">
        <v>164</v>
      </c>
      <c r="B410" s="83">
        <v>12</v>
      </c>
      <c r="C410" s="84">
        <v>1160.46088205</v>
      </c>
      <c r="D410" s="84">
        <v>1095.31254638</v>
      </c>
      <c r="E410" s="84">
        <v>133.79338457</v>
      </c>
      <c r="F410" s="84">
        <v>133.79338457</v>
      </c>
    </row>
    <row r="411" spans="1:6" ht="12.75" customHeight="1" x14ac:dyDescent="0.2">
      <c r="A411" s="83" t="s">
        <v>164</v>
      </c>
      <c r="B411" s="83">
        <v>13</v>
      </c>
      <c r="C411" s="84">
        <v>1177.0785673</v>
      </c>
      <c r="D411" s="84">
        <v>1117.36156706</v>
      </c>
      <c r="E411" s="84">
        <v>136.48669171</v>
      </c>
      <c r="F411" s="84">
        <v>136.48669171</v>
      </c>
    </row>
    <row r="412" spans="1:6" ht="12.75" customHeight="1" x14ac:dyDescent="0.2">
      <c r="A412" s="83" t="s">
        <v>164</v>
      </c>
      <c r="B412" s="83">
        <v>14</v>
      </c>
      <c r="C412" s="84">
        <v>1219.7058967099999</v>
      </c>
      <c r="D412" s="84">
        <v>1160.8671184</v>
      </c>
      <c r="E412" s="84">
        <v>141.80093282000001</v>
      </c>
      <c r="F412" s="84">
        <v>141.80093282000001</v>
      </c>
    </row>
    <row r="413" spans="1:6" ht="12.75" customHeight="1" x14ac:dyDescent="0.2">
      <c r="A413" s="83" t="s">
        <v>164</v>
      </c>
      <c r="B413" s="83">
        <v>15</v>
      </c>
      <c r="C413" s="84">
        <v>1222.9819729999999</v>
      </c>
      <c r="D413" s="84">
        <v>1171.06185246</v>
      </c>
      <c r="E413" s="84">
        <v>143.04622849</v>
      </c>
      <c r="F413" s="84">
        <v>143.04622849</v>
      </c>
    </row>
    <row r="414" spans="1:6" ht="12.75" customHeight="1" x14ac:dyDescent="0.2">
      <c r="A414" s="83" t="s">
        <v>164</v>
      </c>
      <c r="B414" s="83">
        <v>16</v>
      </c>
      <c r="C414" s="84">
        <v>1200.36478728</v>
      </c>
      <c r="D414" s="84">
        <v>1139.70589571</v>
      </c>
      <c r="E414" s="84">
        <v>139.21607098000001</v>
      </c>
      <c r="F414" s="84">
        <v>139.21607098000001</v>
      </c>
    </row>
    <row r="415" spans="1:6" ht="12.75" customHeight="1" x14ac:dyDescent="0.2">
      <c r="A415" s="83" t="s">
        <v>164</v>
      </c>
      <c r="B415" s="83">
        <v>17</v>
      </c>
      <c r="C415" s="84">
        <v>1174.8665941899999</v>
      </c>
      <c r="D415" s="84">
        <v>1117.29440077</v>
      </c>
      <c r="E415" s="84">
        <v>136.47848729</v>
      </c>
      <c r="F415" s="84">
        <v>136.47848729</v>
      </c>
    </row>
    <row r="416" spans="1:6" ht="12.75" customHeight="1" x14ac:dyDescent="0.2">
      <c r="A416" s="83" t="s">
        <v>164</v>
      </c>
      <c r="B416" s="83">
        <v>18</v>
      </c>
      <c r="C416" s="84">
        <v>1132.0538374</v>
      </c>
      <c r="D416" s="84">
        <v>1073.52500274</v>
      </c>
      <c r="E416" s="84">
        <v>131.13201708</v>
      </c>
      <c r="F416" s="84">
        <v>131.13201708</v>
      </c>
    </row>
    <row r="417" spans="1:6" ht="12.75" customHeight="1" x14ac:dyDescent="0.2">
      <c r="A417" s="83" t="s">
        <v>164</v>
      </c>
      <c r="B417" s="83">
        <v>19</v>
      </c>
      <c r="C417" s="84">
        <v>1096.1967933400001</v>
      </c>
      <c r="D417" s="84">
        <v>1046.0869611200001</v>
      </c>
      <c r="E417" s="84">
        <v>127.78043632000001</v>
      </c>
      <c r="F417" s="84">
        <v>127.78043632000001</v>
      </c>
    </row>
    <row r="418" spans="1:6" ht="12.75" customHeight="1" x14ac:dyDescent="0.2">
      <c r="A418" s="83" t="s">
        <v>164</v>
      </c>
      <c r="B418" s="83">
        <v>20</v>
      </c>
      <c r="C418" s="84">
        <v>1071.3210476300001</v>
      </c>
      <c r="D418" s="84">
        <v>1020.7704589799999</v>
      </c>
      <c r="E418" s="84">
        <v>124.68800346</v>
      </c>
      <c r="F418" s="84">
        <v>124.68800346</v>
      </c>
    </row>
    <row r="419" spans="1:6" ht="12.75" customHeight="1" x14ac:dyDescent="0.2">
      <c r="A419" s="83" t="s">
        <v>164</v>
      </c>
      <c r="B419" s="83">
        <v>21</v>
      </c>
      <c r="C419" s="84">
        <v>1092.2655109699999</v>
      </c>
      <c r="D419" s="84">
        <v>1037.8063225000001</v>
      </c>
      <c r="E419" s="84">
        <v>126.76894908</v>
      </c>
      <c r="F419" s="84">
        <v>126.76894908</v>
      </c>
    </row>
    <row r="420" spans="1:6" ht="12.75" customHeight="1" x14ac:dyDescent="0.2">
      <c r="A420" s="83" t="s">
        <v>164</v>
      </c>
      <c r="B420" s="83">
        <v>22</v>
      </c>
      <c r="C420" s="84">
        <v>1129.46454367</v>
      </c>
      <c r="D420" s="84">
        <v>1071.0824065100001</v>
      </c>
      <c r="E420" s="84">
        <v>130.83365180999999</v>
      </c>
      <c r="F420" s="84">
        <v>130.83365180999999</v>
      </c>
    </row>
    <row r="421" spans="1:6" ht="12.75" customHeight="1" x14ac:dyDescent="0.2">
      <c r="A421" s="83" t="s">
        <v>164</v>
      </c>
      <c r="B421" s="83">
        <v>23</v>
      </c>
      <c r="C421" s="84">
        <v>1163.7141410700001</v>
      </c>
      <c r="D421" s="84">
        <v>1095.29033706</v>
      </c>
      <c r="E421" s="84">
        <v>133.79067168</v>
      </c>
      <c r="F421" s="84">
        <v>133.79067168</v>
      </c>
    </row>
    <row r="422" spans="1:6" ht="12.75" customHeight="1" x14ac:dyDescent="0.2">
      <c r="A422" s="83" t="s">
        <v>164</v>
      </c>
      <c r="B422" s="83">
        <v>24</v>
      </c>
      <c r="C422" s="84">
        <v>1184.3830271100001</v>
      </c>
      <c r="D422" s="84">
        <v>1111.6585909299999</v>
      </c>
      <c r="E422" s="84">
        <v>135.79006819</v>
      </c>
      <c r="F422" s="84">
        <v>135.79006819</v>
      </c>
    </row>
    <row r="423" spans="1:6" ht="12.75" customHeight="1" x14ac:dyDescent="0.2">
      <c r="A423" s="83" t="s">
        <v>165</v>
      </c>
      <c r="B423" s="83">
        <v>1</v>
      </c>
      <c r="C423" s="84">
        <v>1187.24261484</v>
      </c>
      <c r="D423" s="84">
        <v>1130.60090775</v>
      </c>
      <c r="E423" s="84">
        <v>138.10388874</v>
      </c>
      <c r="F423" s="84">
        <v>138.10388874</v>
      </c>
    </row>
    <row r="424" spans="1:6" ht="12.75" customHeight="1" x14ac:dyDescent="0.2">
      <c r="A424" s="83" t="s">
        <v>165</v>
      </c>
      <c r="B424" s="83">
        <v>2</v>
      </c>
      <c r="C424" s="84">
        <v>1251.9810032099999</v>
      </c>
      <c r="D424" s="84">
        <v>1191.7018866200001</v>
      </c>
      <c r="E424" s="84">
        <v>145.5674267</v>
      </c>
      <c r="F424" s="84">
        <v>145.5674267</v>
      </c>
    </row>
    <row r="425" spans="1:6" ht="12.75" customHeight="1" x14ac:dyDescent="0.2">
      <c r="A425" s="83" t="s">
        <v>165</v>
      </c>
      <c r="B425" s="83">
        <v>3</v>
      </c>
      <c r="C425" s="84">
        <v>1310.3772123799999</v>
      </c>
      <c r="D425" s="84">
        <v>1253.4338934299999</v>
      </c>
      <c r="E425" s="84">
        <v>153.10804526999999</v>
      </c>
      <c r="F425" s="84">
        <v>153.10804526999999</v>
      </c>
    </row>
    <row r="426" spans="1:6" ht="12.75" customHeight="1" x14ac:dyDescent="0.2">
      <c r="A426" s="83" t="s">
        <v>165</v>
      </c>
      <c r="B426" s="83">
        <v>4</v>
      </c>
      <c r="C426" s="84">
        <v>1347.5132054200001</v>
      </c>
      <c r="D426" s="84">
        <v>1276.1722150999999</v>
      </c>
      <c r="E426" s="84">
        <v>155.88555113000001</v>
      </c>
      <c r="F426" s="84">
        <v>155.88555113000001</v>
      </c>
    </row>
    <row r="427" spans="1:6" ht="12.75" customHeight="1" x14ac:dyDescent="0.2">
      <c r="A427" s="83" t="s">
        <v>165</v>
      </c>
      <c r="B427" s="83">
        <v>5</v>
      </c>
      <c r="C427" s="84">
        <v>1358.98105925</v>
      </c>
      <c r="D427" s="84">
        <v>1271.9378360999999</v>
      </c>
      <c r="E427" s="84">
        <v>155.36831803000001</v>
      </c>
      <c r="F427" s="84">
        <v>155.36831803000001</v>
      </c>
    </row>
    <row r="428" spans="1:6" ht="12.75" customHeight="1" x14ac:dyDescent="0.2">
      <c r="A428" s="83" t="s">
        <v>165</v>
      </c>
      <c r="B428" s="83">
        <v>6</v>
      </c>
      <c r="C428" s="84">
        <v>1325.25532806</v>
      </c>
      <c r="D428" s="84">
        <v>1252.6189646400001</v>
      </c>
      <c r="E428" s="84">
        <v>153.00850101</v>
      </c>
      <c r="F428" s="84">
        <v>153.00850101</v>
      </c>
    </row>
    <row r="429" spans="1:6" ht="12.75" customHeight="1" x14ac:dyDescent="0.2">
      <c r="A429" s="83" t="s">
        <v>165</v>
      </c>
      <c r="B429" s="83">
        <v>7</v>
      </c>
      <c r="C429" s="84">
        <v>1226.3876325599999</v>
      </c>
      <c r="D429" s="84">
        <v>1175.3699017700001</v>
      </c>
      <c r="E429" s="84">
        <v>143.57246047999999</v>
      </c>
      <c r="F429" s="84">
        <v>143.57246047999999</v>
      </c>
    </row>
    <row r="430" spans="1:6" ht="12.75" customHeight="1" x14ac:dyDescent="0.2">
      <c r="A430" s="83" t="s">
        <v>165</v>
      </c>
      <c r="B430" s="83">
        <v>8</v>
      </c>
      <c r="C430" s="84">
        <v>1134.1104571200001</v>
      </c>
      <c r="D430" s="84">
        <v>1082.8506066299999</v>
      </c>
      <c r="E430" s="84">
        <v>132.27114774</v>
      </c>
      <c r="F430" s="84">
        <v>132.27114774</v>
      </c>
    </row>
    <row r="431" spans="1:6" ht="12.75" customHeight="1" x14ac:dyDescent="0.2">
      <c r="A431" s="83" t="s">
        <v>165</v>
      </c>
      <c r="B431" s="83">
        <v>9</v>
      </c>
      <c r="C431" s="84">
        <v>1090.63344289</v>
      </c>
      <c r="D431" s="84">
        <v>1039.1795917699999</v>
      </c>
      <c r="E431" s="84">
        <v>126.93669512</v>
      </c>
      <c r="F431" s="84">
        <v>126.93669512</v>
      </c>
    </row>
    <row r="432" spans="1:6" ht="12.75" customHeight="1" x14ac:dyDescent="0.2">
      <c r="A432" s="83" t="s">
        <v>165</v>
      </c>
      <c r="B432" s="83">
        <v>10</v>
      </c>
      <c r="C432" s="84">
        <v>1088.1858026699999</v>
      </c>
      <c r="D432" s="84">
        <v>1038.3773853600001</v>
      </c>
      <c r="E432" s="84">
        <v>126.8387049</v>
      </c>
      <c r="F432" s="84">
        <v>126.8387049</v>
      </c>
    </row>
    <row r="433" spans="1:6" ht="12.75" customHeight="1" x14ac:dyDescent="0.2">
      <c r="A433" s="83" t="s">
        <v>165</v>
      </c>
      <c r="B433" s="83">
        <v>11</v>
      </c>
      <c r="C433" s="84">
        <v>1092.56291334</v>
      </c>
      <c r="D433" s="84">
        <v>1040.4473324000001</v>
      </c>
      <c r="E433" s="84">
        <v>127.09155074</v>
      </c>
      <c r="F433" s="84">
        <v>127.09155074</v>
      </c>
    </row>
    <row r="434" spans="1:6" ht="12.75" customHeight="1" x14ac:dyDescent="0.2">
      <c r="A434" s="83" t="s">
        <v>165</v>
      </c>
      <c r="B434" s="83">
        <v>12</v>
      </c>
      <c r="C434" s="84">
        <v>1145.9688483</v>
      </c>
      <c r="D434" s="84">
        <v>1094.0423040200001</v>
      </c>
      <c r="E434" s="84">
        <v>133.63822335</v>
      </c>
      <c r="F434" s="84">
        <v>133.63822335</v>
      </c>
    </row>
    <row r="435" spans="1:6" ht="12.75" customHeight="1" x14ac:dyDescent="0.2">
      <c r="A435" s="83" t="s">
        <v>165</v>
      </c>
      <c r="B435" s="83">
        <v>13</v>
      </c>
      <c r="C435" s="84">
        <v>1185.53560791</v>
      </c>
      <c r="D435" s="84">
        <v>1130.39260167</v>
      </c>
      <c r="E435" s="84">
        <v>138.07844397</v>
      </c>
      <c r="F435" s="84">
        <v>138.07844397</v>
      </c>
    </row>
    <row r="436" spans="1:6" ht="12.75" customHeight="1" x14ac:dyDescent="0.2">
      <c r="A436" s="83" t="s">
        <v>165</v>
      </c>
      <c r="B436" s="83">
        <v>14</v>
      </c>
      <c r="C436" s="84">
        <v>1210.1773056699999</v>
      </c>
      <c r="D436" s="84">
        <v>1159.9289938100001</v>
      </c>
      <c r="E436" s="84">
        <v>141.68634008000001</v>
      </c>
      <c r="F436" s="84">
        <v>141.68634008000001</v>
      </c>
    </row>
    <row r="437" spans="1:6" ht="12.75" customHeight="1" x14ac:dyDescent="0.2">
      <c r="A437" s="83" t="s">
        <v>165</v>
      </c>
      <c r="B437" s="83">
        <v>15</v>
      </c>
      <c r="C437" s="84">
        <v>1235.57078075</v>
      </c>
      <c r="D437" s="84">
        <v>1183.06926675</v>
      </c>
      <c r="E437" s="84">
        <v>144.51294464</v>
      </c>
      <c r="F437" s="84">
        <v>144.51294464</v>
      </c>
    </row>
    <row r="438" spans="1:6" ht="12.75" customHeight="1" x14ac:dyDescent="0.2">
      <c r="A438" s="83" t="s">
        <v>165</v>
      </c>
      <c r="B438" s="83">
        <v>16</v>
      </c>
      <c r="C438" s="84">
        <v>1230.3466853</v>
      </c>
      <c r="D438" s="84">
        <v>1165.0324842299999</v>
      </c>
      <c r="E438" s="84">
        <v>142.30973589000001</v>
      </c>
      <c r="F438" s="84">
        <v>142.30973589000001</v>
      </c>
    </row>
    <row r="439" spans="1:6" ht="12.75" customHeight="1" x14ac:dyDescent="0.2">
      <c r="A439" s="83" t="s">
        <v>165</v>
      </c>
      <c r="B439" s="83">
        <v>17</v>
      </c>
      <c r="C439" s="84">
        <v>1195.1097100699999</v>
      </c>
      <c r="D439" s="84">
        <v>1130.0822944900001</v>
      </c>
      <c r="E439" s="84">
        <v>138.04053967999999</v>
      </c>
      <c r="F439" s="84">
        <v>138.04053967999999</v>
      </c>
    </row>
    <row r="440" spans="1:6" ht="12.75" customHeight="1" x14ac:dyDescent="0.2">
      <c r="A440" s="83" t="s">
        <v>165</v>
      </c>
      <c r="B440" s="83">
        <v>18</v>
      </c>
      <c r="C440" s="84">
        <v>1141.8133398499999</v>
      </c>
      <c r="D440" s="84">
        <v>1082.80552891</v>
      </c>
      <c r="E440" s="84">
        <v>132.26564146000001</v>
      </c>
      <c r="F440" s="84">
        <v>132.26564146000001</v>
      </c>
    </row>
    <row r="441" spans="1:6" ht="12.75" customHeight="1" x14ac:dyDescent="0.2">
      <c r="A441" s="83" t="s">
        <v>165</v>
      </c>
      <c r="B441" s="83">
        <v>19</v>
      </c>
      <c r="C441" s="84">
        <v>1100.0162778700001</v>
      </c>
      <c r="D441" s="84">
        <v>1049.2412487300001</v>
      </c>
      <c r="E441" s="84">
        <v>128.16573531</v>
      </c>
      <c r="F441" s="84">
        <v>128.16573531</v>
      </c>
    </row>
    <row r="442" spans="1:6" ht="12.75" customHeight="1" x14ac:dyDescent="0.2">
      <c r="A442" s="83" t="s">
        <v>165</v>
      </c>
      <c r="B442" s="83">
        <v>20</v>
      </c>
      <c r="C442" s="84">
        <v>1080.6767176400001</v>
      </c>
      <c r="D442" s="84">
        <v>1022.74262225</v>
      </c>
      <c r="E442" s="84">
        <v>124.92890493</v>
      </c>
      <c r="F442" s="84">
        <v>124.92890493</v>
      </c>
    </row>
    <row r="443" spans="1:6" ht="12.75" customHeight="1" x14ac:dyDescent="0.2">
      <c r="A443" s="83" t="s">
        <v>165</v>
      </c>
      <c r="B443" s="83">
        <v>21</v>
      </c>
      <c r="C443" s="84">
        <v>1139.87234745</v>
      </c>
      <c r="D443" s="84">
        <v>1057.1918990300001</v>
      </c>
      <c r="E443" s="84">
        <v>129.13691419</v>
      </c>
      <c r="F443" s="84">
        <v>129.13691419</v>
      </c>
    </row>
    <row r="444" spans="1:6" ht="12.75" customHeight="1" x14ac:dyDescent="0.2">
      <c r="A444" s="83" t="s">
        <v>165</v>
      </c>
      <c r="B444" s="83">
        <v>22</v>
      </c>
      <c r="C444" s="84">
        <v>1127.8097404299999</v>
      </c>
      <c r="D444" s="84">
        <v>1048.84933707</v>
      </c>
      <c r="E444" s="84">
        <v>128.11786294999999</v>
      </c>
      <c r="F444" s="84">
        <v>128.11786294999999</v>
      </c>
    </row>
    <row r="445" spans="1:6" ht="12.75" customHeight="1" x14ac:dyDescent="0.2">
      <c r="A445" s="83" t="s">
        <v>165</v>
      </c>
      <c r="B445" s="83">
        <v>23</v>
      </c>
      <c r="C445" s="84">
        <v>1128.55128777</v>
      </c>
      <c r="D445" s="84">
        <v>1047.57412621</v>
      </c>
      <c r="E445" s="84">
        <v>127.96209483</v>
      </c>
      <c r="F445" s="84">
        <v>127.96209483</v>
      </c>
    </row>
    <row r="446" spans="1:6" ht="12.75" customHeight="1" x14ac:dyDescent="0.2">
      <c r="A446" s="83" t="s">
        <v>165</v>
      </c>
      <c r="B446" s="83">
        <v>24</v>
      </c>
      <c r="C446" s="84">
        <v>1146.7802251099999</v>
      </c>
      <c r="D446" s="84">
        <v>1070.73302586</v>
      </c>
      <c r="E446" s="84">
        <v>130.79097465999999</v>
      </c>
      <c r="F446" s="84">
        <v>130.79097465999999</v>
      </c>
    </row>
    <row r="447" spans="1:6" ht="12.75" customHeight="1" x14ac:dyDescent="0.2">
      <c r="A447" s="83" t="s">
        <v>166</v>
      </c>
      <c r="B447" s="83">
        <v>1</v>
      </c>
      <c r="C447" s="84">
        <v>1087.7344534199999</v>
      </c>
      <c r="D447" s="84">
        <v>1034.9690597900001</v>
      </c>
      <c r="E447" s="84">
        <v>126.42237496</v>
      </c>
      <c r="F447" s="84">
        <v>126.42237496</v>
      </c>
    </row>
    <row r="448" spans="1:6" ht="12.75" customHeight="1" x14ac:dyDescent="0.2">
      <c r="A448" s="83" t="s">
        <v>166</v>
      </c>
      <c r="B448" s="83">
        <v>2</v>
      </c>
      <c r="C448" s="84">
        <v>1110.8976390800001</v>
      </c>
      <c r="D448" s="84">
        <v>1054.3766539000001</v>
      </c>
      <c r="E448" s="84">
        <v>128.79302953000001</v>
      </c>
      <c r="F448" s="84">
        <v>128.79302953000001</v>
      </c>
    </row>
    <row r="449" spans="1:6" ht="12.75" customHeight="1" x14ac:dyDescent="0.2">
      <c r="A449" s="83" t="s">
        <v>166</v>
      </c>
      <c r="B449" s="83">
        <v>3</v>
      </c>
      <c r="C449" s="84">
        <v>1211.3913182700001</v>
      </c>
      <c r="D449" s="84">
        <v>1147.9941683899999</v>
      </c>
      <c r="E449" s="84">
        <v>140.22849073</v>
      </c>
      <c r="F449" s="84">
        <v>140.22849073</v>
      </c>
    </row>
    <row r="450" spans="1:6" ht="12.75" customHeight="1" x14ac:dyDescent="0.2">
      <c r="A450" s="83" t="s">
        <v>166</v>
      </c>
      <c r="B450" s="83">
        <v>4</v>
      </c>
      <c r="C450" s="84">
        <v>1235.77288598</v>
      </c>
      <c r="D450" s="84">
        <v>1175.4668271099999</v>
      </c>
      <c r="E450" s="84">
        <v>143.58429999000001</v>
      </c>
      <c r="F450" s="84">
        <v>143.58429999000001</v>
      </c>
    </row>
    <row r="451" spans="1:6" ht="12.75" customHeight="1" x14ac:dyDescent="0.2">
      <c r="A451" s="83" t="s">
        <v>166</v>
      </c>
      <c r="B451" s="83">
        <v>5</v>
      </c>
      <c r="C451" s="84">
        <v>1258.5671006499999</v>
      </c>
      <c r="D451" s="84">
        <v>1199.0339188099999</v>
      </c>
      <c r="E451" s="84">
        <v>146.46304083999999</v>
      </c>
      <c r="F451" s="84">
        <v>146.46304083999999</v>
      </c>
    </row>
    <row r="452" spans="1:6" ht="12.75" customHeight="1" x14ac:dyDescent="0.2">
      <c r="A452" s="83" t="s">
        <v>166</v>
      </c>
      <c r="B452" s="83">
        <v>6</v>
      </c>
      <c r="C452" s="84">
        <v>1229.3910175999999</v>
      </c>
      <c r="D452" s="84">
        <v>1177.4085701199999</v>
      </c>
      <c r="E452" s="84">
        <v>143.82148559999999</v>
      </c>
      <c r="F452" s="84">
        <v>143.82148559999999</v>
      </c>
    </row>
    <row r="453" spans="1:6" ht="12.75" customHeight="1" x14ac:dyDescent="0.2">
      <c r="A453" s="83" t="s">
        <v>166</v>
      </c>
      <c r="B453" s="83">
        <v>7</v>
      </c>
      <c r="C453" s="84">
        <v>1171.3739196700001</v>
      </c>
      <c r="D453" s="84">
        <v>1120.29641085</v>
      </c>
      <c r="E453" s="84">
        <v>136.84518543999999</v>
      </c>
      <c r="F453" s="84">
        <v>136.84518543999999</v>
      </c>
    </row>
    <row r="454" spans="1:6" ht="12.75" customHeight="1" x14ac:dyDescent="0.2">
      <c r="A454" s="83" t="s">
        <v>166</v>
      </c>
      <c r="B454" s="83">
        <v>8</v>
      </c>
      <c r="C454" s="84">
        <v>1101.69821884</v>
      </c>
      <c r="D454" s="84">
        <v>1053.8069531900001</v>
      </c>
      <c r="E454" s="84">
        <v>128.72344009</v>
      </c>
      <c r="F454" s="84">
        <v>128.72344009</v>
      </c>
    </row>
    <row r="455" spans="1:6" ht="12.75" customHeight="1" x14ac:dyDescent="0.2">
      <c r="A455" s="83" t="s">
        <v>166</v>
      </c>
      <c r="B455" s="83">
        <v>9</v>
      </c>
      <c r="C455" s="84">
        <v>1074.7842471599999</v>
      </c>
      <c r="D455" s="84">
        <v>1024.5724299999999</v>
      </c>
      <c r="E455" s="84">
        <v>125.15241754</v>
      </c>
      <c r="F455" s="84">
        <v>125.15241754</v>
      </c>
    </row>
    <row r="456" spans="1:6" ht="12.75" customHeight="1" x14ac:dyDescent="0.2">
      <c r="A456" s="83" t="s">
        <v>166</v>
      </c>
      <c r="B456" s="83">
        <v>10</v>
      </c>
      <c r="C456" s="84">
        <v>1076.5519146300001</v>
      </c>
      <c r="D456" s="84">
        <v>1024.88410843</v>
      </c>
      <c r="E456" s="84">
        <v>125.19048934</v>
      </c>
      <c r="F456" s="84">
        <v>125.19048934</v>
      </c>
    </row>
    <row r="457" spans="1:6" ht="12.75" customHeight="1" x14ac:dyDescent="0.2">
      <c r="A457" s="83" t="s">
        <v>166</v>
      </c>
      <c r="B457" s="83">
        <v>11</v>
      </c>
      <c r="C457" s="84">
        <v>1080.1355474699999</v>
      </c>
      <c r="D457" s="84">
        <v>1029.81031493</v>
      </c>
      <c r="E457" s="84">
        <v>125.79222976</v>
      </c>
      <c r="F457" s="84">
        <v>125.79222976</v>
      </c>
    </row>
    <row r="458" spans="1:6" ht="12.75" customHeight="1" x14ac:dyDescent="0.2">
      <c r="A458" s="83" t="s">
        <v>166</v>
      </c>
      <c r="B458" s="83">
        <v>12</v>
      </c>
      <c r="C458" s="84">
        <v>1109.51309294</v>
      </c>
      <c r="D458" s="84">
        <v>1057.4849101</v>
      </c>
      <c r="E458" s="84">
        <v>129.17270574</v>
      </c>
      <c r="F458" s="84">
        <v>129.17270574</v>
      </c>
    </row>
    <row r="459" spans="1:6" ht="12.75" customHeight="1" x14ac:dyDescent="0.2">
      <c r="A459" s="83" t="s">
        <v>166</v>
      </c>
      <c r="B459" s="83">
        <v>13</v>
      </c>
      <c r="C459" s="84">
        <v>1166.36632644</v>
      </c>
      <c r="D459" s="84">
        <v>1108.9588943399999</v>
      </c>
      <c r="E459" s="84">
        <v>135.4602979</v>
      </c>
      <c r="F459" s="84">
        <v>135.4602979</v>
      </c>
    </row>
    <row r="460" spans="1:6" ht="12.75" customHeight="1" x14ac:dyDescent="0.2">
      <c r="A460" s="83" t="s">
        <v>166</v>
      </c>
      <c r="B460" s="83">
        <v>14</v>
      </c>
      <c r="C460" s="84">
        <v>1205.6134696500001</v>
      </c>
      <c r="D460" s="84">
        <v>1136.7332278599999</v>
      </c>
      <c r="E460" s="84">
        <v>138.852957</v>
      </c>
      <c r="F460" s="84">
        <v>138.852957</v>
      </c>
    </row>
    <row r="461" spans="1:6" ht="12.75" customHeight="1" x14ac:dyDescent="0.2">
      <c r="A461" s="83" t="s">
        <v>166</v>
      </c>
      <c r="B461" s="83">
        <v>15</v>
      </c>
      <c r="C461" s="84">
        <v>1221.17819831</v>
      </c>
      <c r="D461" s="84">
        <v>1169.58944101</v>
      </c>
      <c r="E461" s="84">
        <v>142.86637214999999</v>
      </c>
      <c r="F461" s="84">
        <v>142.86637214999999</v>
      </c>
    </row>
    <row r="462" spans="1:6" ht="12.75" customHeight="1" x14ac:dyDescent="0.2">
      <c r="A462" s="83" t="s">
        <v>166</v>
      </c>
      <c r="B462" s="83">
        <v>16</v>
      </c>
      <c r="C462" s="84">
        <v>1204.8200171200001</v>
      </c>
      <c r="D462" s="84">
        <v>1152.28463855</v>
      </c>
      <c r="E462" s="84">
        <v>140.75257540999999</v>
      </c>
      <c r="F462" s="84">
        <v>140.75257540999999</v>
      </c>
    </row>
    <row r="463" spans="1:6" ht="12.75" customHeight="1" x14ac:dyDescent="0.2">
      <c r="A463" s="83" t="s">
        <v>166</v>
      </c>
      <c r="B463" s="83">
        <v>17</v>
      </c>
      <c r="C463" s="84">
        <v>1185.5726367</v>
      </c>
      <c r="D463" s="84">
        <v>1107.2295601200001</v>
      </c>
      <c r="E463" s="84">
        <v>135.24905820999999</v>
      </c>
      <c r="F463" s="84">
        <v>135.24905820999999</v>
      </c>
    </row>
    <row r="464" spans="1:6" ht="12.75" customHeight="1" x14ac:dyDescent="0.2">
      <c r="A464" s="83" t="s">
        <v>166</v>
      </c>
      <c r="B464" s="83">
        <v>18</v>
      </c>
      <c r="C464" s="84">
        <v>1123.38698976</v>
      </c>
      <c r="D464" s="84">
        <v>1071.0234475300001</v>
      </c>
      <c r="E464" s="84">
        <v>130.82644991999999</v>
      </c>
      <c r="F464" s="84">
        <v>130.82644991999999</v>
      </c>
    </row>
    <row r="465" spans="1:6" ht="12.75" customHeight="1" x14ac:dyDescent="0.2">
      <c r="A465" s="83" t="s">
        <v>166</v>
      </c>
      <c r="B465" s="83">
        <v>19</v>
      </c>
      <c r="C465" s="84">
        <v>1079.93744492</v>
      </c>
      <c r="D465" s="84">
        <v>1029.40783403</v>
      </c>
      <c r="E465" s="84">
        <v>125.74306636999999</v>
      </c>
      <c r="F465" s="84">
        <v>125.74306636999999</v>
      </c>
    </row>
    <row r="466" spans="1:6" ht="12.75" customHeight="1" x14ac:dyDescent="0.2">
      <c r="A466" s="83" t="s">
        <v>166</v>
      </c>
      <c r="B466" s="83">
        <v>20</v>
      </c>
      <c r="C466" s="84">
        <v>1053.4158154700001</v>
      </c>
      <c r="D466" s="84">
        <v>1002.44598735</v>
      </c>
      <c r="E466" s="84">
        <v>122.44965324</v>
      </c>
      <c r="F466" s="84">
        <v>122.44965324</v>
      </c>
    </row>
    <row r="467" spans="1:6" ht="12.75" customHeight="1" x14ac:dyDescent="0.2">
      <c r="A467" s="83" t="s">
        <v>166</v>
      </c>
      <c r="B467" s="83">
        <v>21</v>
      </c>
      <c r="C467" s="84">
        <v>1078.3217933400001</v>
      </c>
      <c r="D467" s="84">
        <v>1025.64393105</v>
      </c>
      <c r="E467" s="84">
        <v>125.28330233</v>
      </c>
      <c r="F467" s="84">
        <v>125.28330233</v>
      </c>
    </row>
    <row r="468" spans="1:6" ht="12.75" customHeight="1" x14ac:dyDescent="0.2">
      <c r="A468" s="83" t="s">
        <v>166</v>
      </c>
      <c r="B468" s="83">
        <v>22</v>
      </c>
      <c r="C468" s="84">
        <v>1095.87772004</v>
      </c>
      <c r="D468" s="84">
        <v>1044.2671946</v>
      </c>
      <c r="E468" s="84">
        <v>127.55815025</v>
      </c>
      <c r="F468" s="84">
        <v>127.55815025</v>
      </c>
    </row>
    <row r="469" spans="1:6" ht="12.75" customHeight="1" x14ac:dyDescent="0.2">
      <c r="A469" s="83" t="s">
        <v>166</v>
      </c>
      <c r="B469" s="83">
        <v>23</v>
      </c>
      <c r="C469" s="84">
        <v>1118.6553608199999</v>
      </c>
      <c r="D469" s="84">
        <v>1063.1686532199999</v>
      </c>
      <c r="E469" s="84">
        <v>129.86697993000001</v>
      </c>
      <c r="F469" s="84">
        <v>129.86697993000001</v>
      </c>
    </row>
    <row r="470" spans="1:6" ht="12.75" customHeight="1" x14ac:dyDescent="0.2">
      <c r="A470" s="83" t="s">
        <v>166</v>
      </c>
      <c r="B470" s="83">
        <v>24</v>
      </c>
      <c r="C470" s="84">
        <v>1126.57985558</v>
      </c>
      <c r="D470" s="84">
        <v>1076.0131472800001</v>
      </c>
      <c r="E470" s="84">
        <v>131.43594611</v>
      </c>
      <c r="F470" s="84">
        <v>131.43594611</v>
      </c>
    </row>
    <row r="471" spans="1:6" ht="12.75" customHeight="1" x14ac:dyDescent="0.2">
      <c r="A471" s="83" t="s">
        <v>167</v>
      </c>
      <c r="B471" s="83">
        <v>1</v>
      </c>
      <c r="C471" s="84">
        <v>1136.15178683</v>
      </c>
      <c r="D471" s="84">
        <v>1083.9754397900001</v>
      </c>
      <c r="E471" s="84">
        <v>132.40854709000001</v>
      </c>
      <c r="F471" s="84">
        <v>132.40854709000001</v>
      </c>
    </row>
    <row r="472" spans="1:6" ht="12.75" customHeight="1" x14ac:dyDescent="0.2">
      <c r="A472" s="83" t="s">
        <v>167</v>
      </c>
      <c r="B472" s="83">
        <v>2</v>
      </c>
      <c r="C472" s="84">
        <v>1112.86578665</v>
      </c>
      <c r="D472" s="84">
        <v>1061.9449320399999</v>
      </c>
      <c r="E472" s="84">
        <v>129.71750132</v>
      </c>
      <c r="F472" s="84">
        <v>129.71750132</v>
      </c>
    </row>
    <row r="473" spans="1:6" ht="12.75" customHeight="1" x14ac:dyDescent="0.2">
      <c r="A473" s="83" t="s">
        <v>167</v>
      </c>
      <c r="B473" s="83">
        <v>3</v>
      </c>
      <c r="C473" s="84">
        <v>1213.25665405</v>
      </c>
      <c r="D473" s="84">
        <v>1161.97727184</v>
      </c>
      <c r="E473" s="84">
        <v>141.93653903000001</v>
      </c>
      <c r="F473" s="84">
        <v>141.93653903000001</v>
      </c>
    </row>
    <row r="474" spans="1:6" ht="12.75" customHeight="1" x14ac:dyDescent="0.2">
      <c r="A474" s="83" t="s">
        <v>167</v>
      </c>
      <c r="B474" s="83">
        <v>4</v>
      </c>
      <c r="C474" s="84">
        <v>1236.98481122</v>
      </c>
      <c r="D474" s="84">
        <v>1179.69165161</v>
      </c>
      <c r="E474" s="84">
        <v>144.10036600000001</v>
      </c>
      <c r="F474" s="84">
        <v>144.10036600000001</v>
      </c>
    </row>
    <row r="475" spans="1:6" ht="12.75" customHeight="1" x14ac:dyDescent="0.2">
      <c r="A475" s="83" t="s">
        <v>167</v>
      </c>
      <c r="B475" s="83">
        <v>5</v>
      </c>
      <c r="C475" s="84">
        <v>1254.8959880299999</v>
      </c>
      <c r="D475" s="84">
        <v>1173.46554281</v>
      </c>
      <c r="E475" s="84">
        <v>143.33984136999999</v>
      </c>
      <c r="F475" s="84">
        <v>143.33984136999999</v>
      </c>
    </row>
    <row r="476" spans="1:6" ht="12.75" customHeight="1" x14ac:dyDescent="0.2">
      <c r="A476" s="83" t="s">
        <v>167</v>
      </c>
      <c r="B476" s="83">
        <v>6</v>
      </c>
      <c r="C476" s="84">
        <v>1182.8435849299999</v>
      </c>
      <c r="D476" s="84">
        <v>1128.4001290900001</v>
      </c>
      <c r="E476" s="84">
        <v>137.83506170999999</v>
      </c>
      <c r="F476" s="84">
        <v>137.83506170999999</v>
      </c>
    </row>
    <row r="477" spans="1:6" ht="12.75" customHeight="1" x14ac:dyDescent="0.2">
      <c r="A477" s="83" t="s">
        <v>167</v>
      </c>
      <c r="B477" s="83">
        <v>7</v>
      </c>
      <c r="C477" s="84">
        <v>1129.2493125200001</v>
      </c>
      <c r="D477" s="84">
        <v>1080.4440104400001</v>
      </c>
      <c r="E477" s="84">
        <v>131.97717990999999</v>
      </c>
      <c r="F477" s="84">
        <v>131.97717990999999</v>
      </c>
    </row>
    <row r="478" spans="1:6" ht="12.75" customHeight="1" x14ac:dyDescent="0.2">
      <c r="A478" s="83" t="s">
        <v>167</v>
      </c>
      <c r="B478" s="83">
        <v>8</v>
      </c>
      <c r="C478" s="84">
        <v>1057.58806258</v>
      </c>
      <c r="D478" s="84">
        <v>1006.1070879500001</v>
      </c>
      <c r="E478" s="84">
        <v>122.89685987999999</v>
      </c>
      <c r="F478" s="84">
        <v>122.89685987999999</v>
      </c>
    </row>
    <row r="479" spans="1:6" ht="12.75" customHeight="1" x14ac:dyDescent="0.2">
      <c r="A479" s="83" t="s">
        <v>167</v>
      </c>
      <c r="B479" s="83">
        <v>9</v>
      </c>
      <c r="C479" s="84">
        <v>991.97372822</v>
      </c>
      <c r="D479" s="84">
        <v>940.95084047</v>
      </c>
      <c r="E479" s="84">
        <v>114.93796732</v>
      </c>
      <c r="F479" s="84">
        <v>114.93796732</v>
      </c>
    </row>
    <row r="480" spans="1:6" ht="12.75" customHeight="1" x14ac:dyDescent="0.2">
      <c r="A480" s="83" t="s">
        <v>167</v>
      </c>
      <c r="B480" s="83">
        <v>10</v>
      </c>
      <c r="C480" s="84">
        <v>1012.49182264</v>
      </c>
      <c r="D480" s="84">
        <v>955.66104705999999</v>
      </c>
      <c r="E480" s="84">
        <v>116.73483191</v>
      </c>
      <c r="F480" s="84">
        <v>116.73483191</v>
      </c>
    </row>
    <row r="481" spans="1:6" ht="12.75" customHeight="1" x14ac:dyDescent="0.2">
      <c r="A481" s="83" t="s">
        <v>167</v>
      </c>
      <c r="B481" s="83">
        <v>11</v>
      </c>
      <c r="C481" s="84">
        <v>1016.8599689500001</v>
      </c>
      <c r="D481" s="84">
        <v>961.07403201</v>
      </c>
      <c r="E481" s="84">
        <v>117.39603275</v>
      </c>
      <c r="F481" s="84">
        <v>117.39603275</v>
      </c>
    </row>
    <row r="482" spans="1:6" ht="12.75" customHeight="1" x14ac:dyDescent="0.2">
      <c r="A482" s="83" t="s">
        <v>167</v>
      </c>
      <c r="B482" s="83">
        <v>12</v>
      </c>
      <c r="C482" s="84">
        <v>1065.5395482599999</v>
      </c>
      <c r="D482" s="84">
        <v>1007.76679717</v>
      </c>
      <c r="E482" s="84">
        <v>123.09959481</v>
      </c>
      <c r="F482" s="84">
        <v>123.09959481</v>
      </c>
    </row>
    <row r="483" spans="1:6" ht="12.75" customHeight="1" x14ac:dyDescent="0.2">
      <c r="A483" s="83" t="s">
        <v>167</v>
      </c>
      <c r="B483" s="83">
        <v>13</v>
      </c>
      <c r="C483" s="84">
        <v>1120.2800423599999</v>
      </c>
      <c r="D483" s="84">
        <v>1065.27085614</v>
      </c>
      <c r="E483" s="84">
        <v>130.12376585999999</v>
      </c>
      <c r="F483" s="84">
        <v>130.12376585999999</v>
      </c>
    </row>
    <row r="484" spans="1:6" ht="12.75" customHeight="1" x14ac:dyDescent="0.2">
      <c r="A484" s="83" t="s">
        <v>167</v>
      </c>
      <c r="B484" s="83">
        <v>14</v>
      </c>
      <c r="C484" s="84">
        <v>1174.8510071400001</v>
      </c>
      <c r="D484" s="84">
        <v>1125.5275992100001</v>
      </c>
      <c r="E484" s="84">
        <v>137.48417967</v>
      </c>
      <c r="F484" s="84">
        <v>137.48417967</v>
      </c>
    </row>
    <row r="485" spans="1:6" ht="12.75" customHeight="1" x14ac:dyDescent="0.2">
      <c r="A485" s="83" t="s">
        <v>167</v>
      </c>
      <c r="B485" s="83">
        <v>15</v>
      </c>
      <c r="C485" s="84">
        <v>1200.49271987</v>
      </c>
      <c r="D485" s="84">
        <v>1149.1272373100001</v>
      </c>
      <c r="E485" s="84">
        <v>140.36689609000001</v>
      </c>
      <c r="F485" s="84">
        <v>140.36689609000001</v>
      </c>
    </row>
    <row r="486" spans="1:6" ht="12.75" customHeight="1" x14ac:dyDescent="0.2">
      <c r="A486" s="83" t="s">
        <v>167</v>
      </c>
      <c r="B486" s="83">
        <v>16</v>
      </c>
      <c r="C486" s="84">
        <v>1175.4483683000001</v>
      </c>
      <c r="D486" s="84">
        <v>1124.2430606400001</v>
      </c>
      <c r="E486" s="84">
        <v>137.32727216000001</v>
      </c>
      <c r="F486" s="84">
        <v>137.32727216000001</v>
      </c>
    </row>
    <row r="487" spans="1:6" ht="12.75" customHeight="1" x14ac:dyDescent="0.2">
      <c r="A487" s="83" t="s">
        <v>167</v>
      </c>
      <c r="B487" s="83">
        <v>17</v>
      </c>
      <c r="C487" s="84">
        <v>1113.53627813</v>
      </c>
      <c r="D487" s="84">
        <v>1061.9461810800001</v>
      </c>
      <c r="E487" s="84">
        <v>129.71765389000001</v>
      </c>
      <c r="F487" s="84">
        <v>129.71765389000001</v>
      </c>
    </row>
    <row r="488" spans="1:6" ht="12.75" customHeight="1" x14ac:dyDescent="0.2">
      <c r="A488" s="83" t="s">
        <v>167</v>
      </c>
      <c r="B488" s="83">
        <v>18</v>
      </c>
      <c r="C488" s="84">
        <v>1066.2485454</v>
      </c>
      <c r="D488" s="84">
        <v>1015.24024547</v>
      </c>
      <c r="E488" s="84">
        <v>124.01248305</v>
      </c>
      <c r="F488" s="84">
        <v>124.01248305</v>
      </c>
    </row>
    <row r="489" spans="1:6" ht="12.75" customHeight="1" x14ac:dyDescent="0.2">
      <c r="A489" s="83" t="s">
        <v>167</v>
      </c>
      <c r="B489" s="83">
        <v>19</v>
      </c>
      <c r="C489" s="84">
        <v>1023.94078747</v>
      </c>
      <c r="D489" s="84">
        <v>972.16683367999997</v>
      </c>
      <c r="E489" s="84">
        <v>118.75102816</v>
      </c>
      <c r="F489" s="84">
        <v>118.75102816</v>
      </c>
    </row>
    <row r="490" spans="1:6" ht="12.75" customHeight="1" x14ac:dyDescent="0.2">
      <c r="A490" s="83" t="s">
        <v>167</v>
      </c>
      <c r="B490" s="83">
        <v>20</v>
      </c>
      <c r="C490" s="84">
        <v>999.22214325000004</v>
      </c>
      <c r="D490" s="84">
        <v>945.69929909999996</v>
      </c>
      <c r="E490" s="84">
        <v>115.51799569000001</v>
      </c>
      <c r="F490" s="84">
        <v>115.51799569000001</v>
      </c>
    </row>
    <row r="491" spans="1:6" ht="12.75" customHeight="1" x14ac:dyDescent="0.2">
      <c r="A491" s="83" t="s">
        <v>167</v>
      </c>
      <c r="B491" s="83">
        <v>21</v>
      </c>
      <c r="C491" s="84">
        <v>1017.80015053</v>
      </c>
      <c r="D491" s="84">
        <v>961.53004135000003</v>
      </c>
      <c r="E491" s="84">
        <v>117.45173468999999</v>
      </c>
      <c r="F491" s="84">
        <v>117.45173468999999</v>
      </c>
    </row>
    <row r="492" spans="1:6" ht="12.75" customHeight="1" x14ac:dyDescent="0.2">
      <c r="A492" s="83" t="s">
        <v>167</v>
      </c>
      <c r="B492" s="83">
        <v>22</v>
      </c>
      <c r="C492" s="84">
        <v>1043.7892299499999</v>
      </c>
      <c r="D492" s="84">
        <v>983.69863272999999</v>
      </c>
      <c r="E492" s="84">
        <v>120.15964749</v>
      </c>
      <c r="F492" s="84">
        <v>120.15964749</v>
      </c>
    </row>
    <row r="493" spans="1:6" ht="12.75" customHeight="1" x14ac:dyDescent="0.2">
      <c r="A493" s="83" t="s">
        <v>167</v>
      </c>
      <c r="B493" s="83">
        <v>23</v>
      </c>
      <c r="C493" s="84">
        <v>1060.96455382</v>
      </c>
      <c r="D493" s="84">
        <v>998.38343492000001</v>
      </c>
      <c r="E493" s="84">
        <v>121.95340890999999</v>
      </c>
      <c r="F493" s="84">
        <v>121.95340890999999</v>
      </c>
    </row>
    <row r="494" spans="1:6" ht="12.75" customHeight="1" x14ac:dyDescent="0.2">
      <c r="A494" s="83" t="s">
        <v>167</v>
      </c>
      <c r="B494" s="83">
        <v>24</v>
      </c>
      <c r="C494" s="84">
        <v>1093.67053674</v>
      </c>
      <c r="D494" s="84">
        <v>1034.5773647799999</v>
      </c>
      <c r="E494" s="84">
        <v>126.37452906999999</v>
      </c>
      <c r="F494" s="84">
        <v>126.37452906999999</v>
      </c>
    </row>
    <row r="495" spans="1:6" ht="12.75" customHeight="1" x14ac:dyDescent="0.2">
      <c r="A495" s="83" t="s">
        <v>168</v>
      </c>
      <c r="B495" s="83">
        <v>1</v>
      </c>
      <c r="C495" s="84">
        <v>1104.6778378700001</v>
      </c>
      <c r="D495" s="84">
        <v>1049.17822271</v>
      </c>
      <c r="E495" s="84">
        <v>128.15803661999999</v>
      </c>
      <c r="F495" s="84">
        <v>128.15803661999999</v>
      </c>
    </row>
    <row r="496" spans="1:6" ht="12.75" customHeight="1" x14ac:dyDescent="0.2">
      <c r="A496" s="83" t="s">
        <v>168</v>
      </c>
      <c r="B496" s="83">
        <v>2</v>
      </c>
      <c r="C496" s="84">
        <v>1147.94393891</v>
      </c>
      <c r="D496" s="84">
        <v>1085.7918911700001</v>
      </c>
      <c r="E496" s="84">
        <v>132.63042822</v>
      </c>
      <c r="F496" s="84">
        <v>132.63042822</v>
      </c>
    </row>
    <row r="497" spans="1:6" ht="12.75" customHeight="1" x14ac:dyDescent="0.2">
      <c r="A497" s="83" t="s">
        <v>168</v>
      </c>
      <c r="B497" s="83">
        <v>3</v>
      </c>
      <c r="C497" s="84">
        <v>1218.34303105</v>
      </c>
      <c r="D497" s="84">
        <v>1165.8513424600001</v>
      </c>
      <c r="E497" s="84">
        <v>142.40976014</v>
      </c>
      <c r="F497" s="84">
        <v>142.40976014</v>
      </c>
    </row>
    <row r="498" spans="1:6" ht="12.75" customHeight="1" x14ac:dyDescent="0.2">
      <c r="A498" s="83" t="s">
        <v>168</v>
      </c>
      <c r="B498" s="83">
        <v>4</v>
      </c>
      <c r="C498" s="84">
        <v>1266.9989764699999</v>
      </c>
      <c r="D498" s="84">
        <v>1215.3186406899999</v>
      </c>
      <c r="E498" s="84">
        <v>148.45223383999999</v>
      </c>
      <c r="F498" s="84">
        <v>148.45223383999999</v>
      </c>
    </row>
    <row r="499" spans="1:6" ht="12.75" customHeight="1" x14ac:dyDescent="0.2">
      <c r="A499" s="83" t="s">
        <v>168</v>
      </c>
      <c r="B499" s="83">
        <v>5</v>
      </c>
      <c r="C499" s="84">
        <v>1267.0679384</v>
      </c>
      <c r="D499" s="84">
        <v>1213.5388369899999</v>
      </c>
      <c r="E499" s="84">
        <v>148.23482927000001</v>
      </c>
      <c r="F499" s="84">
        <v>148.23482927000001</v>
      </c>
    </row>
    <row r="500" spans="1:6" ht="12.75" customHeight="1" x14ac:dyDescent="0.2">
      <c r="A500" s="83" t="s">
        <v>168</v>
      </c>
      <c r="B500" s="83">
        <v>6</v>
      </c>
      <c r="C500" s="84">
        <v>1235.6381971599999</v>
      </c>
      <c r="D500" s="84">
        <v>1180.4259780699999</v>
      </c>
      <c r="E500" s="84">
        <v>144.19006461999999</v>
      </c>
      <c r="F500" s="84">
        <v>144.19006461999999</v>
      </c>
    </row>
    <row r="501" spans="1:6" ht="12.75" customHeight="1" x14ac:dyDescent="0.2">
      <c r="A501" s="83" t="s">
        <v>168</v>
      </c>
      <c r="B501" s="83">
        <v>7</v>
      </c>
      <c r="C501" s="84">
        <v>1196.4666734800001</v>
      </c>
      <c r="D501" s="84">
        <v>1124.2211469599999</v>
      </c>
      <c r="E501" s="84">
        <v>137.32459539000001</v>
      </c>
      <c r="F501" s="84">
        <v>137.32459539000001</v>
      </c>
    </row>
    <row r="502" spans="1:6" ht="12.75" customHeight="1" x14ac:dyDescent="0.2">
      <c r="A502" s="83" t="s">
        <v>168</v>
      </c>
      <c r="B502" s="83">
        <v>8</v>
      </c>
      <c r="C502" s="84">
        <v>1103.5691995699999</v>
      </c>
      <c r="D502" s="84">
        <v>1031.58067263</v>
      </c>
      <c r="E502" s="84">
        <v>126.0084805</v>
      </c>
      <c r="F502" s="84">
        <v>126.0084805</v>
      </c>
    </row>
    <row r="503" spans="1:6" ht="12.75" customHeight="1" x14ac:dyDescent="0.2">
      <c r="A503" s="83" t="s">
        <v>168</v>
      </c>
      <c r="B503" s="83">
        <v>9</v>
      </c>
      <c r="C503" s="84">
        <v>1059.2388124500001</v>
      </c>
      <c r="D503" s="84">
        <v>983.96174904999998</v>
      </c>
      <c r="E503" s="84">
        <v>120.19178737999999</v>
      </c>
      <c r="F503" s="84">
        <v>120.19178737999999</v>
      </c>
    </row>
    <row r="504" spans="1:6" ht="12.75" customHeight="1" x14ac:dyDescent="0.2">
      <c r="A504" s="83" t="s">
        <v>168</v>
      </c>
      <c r="B504" s="83">
        <v>10</v>
      </c>
      <c r="C504" s="84">
        <v>1051.48230038</v>
      </c>
      <c r="D504" s="84">
        <v>968.16981752000004</v>
      </c>
      <c r="E504" s="84">
        <v>118.26278915</v>
      </c>
      <c r="F504" s="84">
        <v>118.26278915</v>
      </c>
    </row>
    <row r="505" spans="1:6" ht="12.75" customHeight="1" x14ac:dyDescent="0.2">
      <c r="A505" s="83" t="s">
        <v>168</v>
      </c>
      <c r="B505" s="83">
        <v>11</v>
      </c>
      <c r="C505" s="84">
        <v>1029.8376917400001</v>
      </c>
      <c r="D505" s="84">
        <v>960.31584695000004</v>
      </c>
      <c r="E505" s="84">
        <v>117.30341978</v>
      </c>
      <c r="F505" s="84">
        <v>117.30341978</v>
      </c>
    </row>
    <row r="506" spans="1:6" ht="12.75" customHeight="1" x14ac:dyDescent="0.2">
      <c r="A506" s="83" t="s">
        <v>168</v>
      </c>
      <c r="B506" s="83">
        <v>12</v>
      </c>
      <c r="C506" s="84">
        <v>1078.7241186700001</v>
      </c>
      <c r="D506" s="84">
        <v>1008.37243584</v>
      </c>
      <c r="E506" s="84">
        <v>123.1735741</v>
      </c>
      <c r="F506" s="84">
        <v>123.1735741</v>
      </c>
    </row>
    <row r="507" spans="1:6" ht="12.75" customHeight="1" x14ac:dyDescent="0.2">
      <c r="A507" s="83" t="s">
        <v>168</v>
      </c>
      <c r="B507" s="83">
        <v>13</v>
      </c>
      <c r="C507" s="84">
        <v>1135.7695623300001</v>
      </c>
      <c r="D507" s="84">
        <v>1079.76644042</v>
      </c>
      <c r="E507" s="84">
        <v>131.89441414000001</v>
      </c>
      <c r="F507" s="84">
        <v>131.89441414000001</v>
      </c>
    </row>
    <row r="508" spans="1:6" ht="12.75" customHeight="1" x14ac:dyDescent="0.2">
      <c r="A508" s="83" t="s">
        <v>168</v>
      </c>
      <c r="B508" s="83">
        <v>14</v>
      </c>
      <c r="C508" s="84">
        <v>1218.95049148</v>
      </c>
      <c r="D508" s="84">
        <v>1145.13105034</v>
      </c>
      <c r="E508" s="84">
        <v>139.87875836000001</v>
      </c>
      <c r="F508" s="84">
        <v>139.87875836000001</v>
      </c>
    </row>
    <row r="509" spans="1:6" ht="12.75" customHeight="1" x14ac:dyDescent="0.2">
      <c r="A509" s="83" t="s">
        <v>168</v>
      </c>
      <c r="B509" s="83">
        <v>15</v>
      </c>
      <c r="C509" s="84">
        <v>1246.0342928499999</v>
      </c>
      <c r="D509" s="84">
        <v>1161.0930349299999</v>
      </c>
      <c r="E509" s="84">
        <v>141.82852872000001</v>
      </c>
      <c r="F509" s="84">
        <v>141.82852872000001</v>
      </c>
    </row>
    <row r="510" spans="1:6" ht="12.75" customHeight="1" x14ac:dyDescent="0.2">
      <c r="A510" s="83" t="s">
        <v>168</v>
      </c>
      <c r="B510" s="83">
        <v>16</v>
      </c>
      <c r="C510" s="84">
        <v>1191.6902030900001</v>
      </c>
      <c r="D510" s="84">
        <v>1140.87919136</v>
      </c>
      <c r="E510" s="84">
        <v>139.35939006999999</v>
      </c>
      <c r="F510" s="84">
        <v>139.35939006999999</v>
      </c>
    </row>
    <row r="511" spans="1:6" ht="12.75" customHeight="1" x14ac:dyDescent="0.2">
      <c r="A511" s="83" t="s">
        <v>168</v>
      </c>
      <c r="B511" s="83">
        <v>17</v>
      </c>
      <c r="C511" s="84">
        <v>1121.43971384</v>
      </c>
      <c r="D511" s="84">
        <v>1069.7293122399999</v>
      </c>
      <c r="E511" s="84">
        <v>130.66837015999999</v>
      </c>
      <c r="F511" s="84">
        <v>130.66837015999999</v>
      </c>
    </row>
    <row r="512" spans="1:6" ht="12.75" customHeight="1" x14ac:dyDescent="0.2">
      <c r="A512" s="83" t="s">
        <v>168</v>
      </c>
      <c r="B512" s="83">
        <v>18</v>
      </c>
      <c r="C512" s="84">
        <v>1055.4317601499999</v>
      </c>
      <c r="D512" s="84">
        <v>1003.97883525</v>
      </c>
      <c r="E512" s="84">
        <v>122.63689195000001</v>
      </c>
      <c r="F512" s="84">
        <v>122.63689195000001</v>
      </c>
    </row>
    <row r="513" spans="1:6" ht="12.75" customHeight="1" x14ac:dyDescent="0.2">
      <c r="A513" s="83" t="s">
        <v>168</v>
      </c>
      <c r="B513" s="83">
        <v>19</v>
      </c>
      <c r="C513" s="84">
        <v>1022.6052469700001</v>
      </c>
      <c r="D513" s="84">
        <v>956.94269847999999</v>
      </c>
      <c r="E513" s="84">
        <v>116.89138675</v>
      </c>
      <c r="F513" s="84">
        <v>116.89138675</v>
      </c>
    </row>
    <row r="514" spans="1:6" ht="12.75" customHeight="1" x14ac:dyDescent="0.2">
      <c r="A514" s="83" t="s">
        <v>168</v>
      </c>
      <c r="B514" s="83">
        <v>20</v>
      </c>
      <c r="C514" s="84">
        <v>984.83894498999996</v>
      </c>
      <c r="D514" s="84">
        <v>922.41573502999995</v>
      </c>
      <c r="E514" s="84">
        <v>112.67388799</v>
      </c>
      <c r="F514" s="84">
        <v>112.67388799</v>
      </c>
    </row>
    <row r="515" spans="1:6" ht="12.75" customHeight="1" x14ac:dyDescent="0.2">
      <c r="A515" s="83" t="s">
        <v>168</v>
      </c>
      <c r="B515" s="83">
        <v>21</v>
      </c>
      <c r="C515" s="84">
        <v>1001.7322807199999</v>
      </c>
      <c r="D515" s="84">
        <v>935.09365783999999</v>
      </c>
      <c r="E515" s="84">
        <v>114.22250734000001</v>
      </c>
      <c r="F515" s="84">
        <v>114.22250734000001</v>
      </c>
    </row>
    <row r="516" spans="1:6" ht="12.75" customHeight="1" x14ac:dyDescent="0.2">
      <c r="A516" s="83" t="s">
        <v>168</v>
      </c>
      <c r="B516" s="83">
        <v>22</v>
      </c>
      <c r="C516" s="84">
        <v>1020.95408102</v>
      </c>
      <c r="D516" s="84">
        <v>958.07686545000001</v>
      </c>
      <c r="E516" s="84">
        <v>117.02992623</v>
      </c>
      <c r="F516" s="84">
        <v>117.02992623</v>
      </c>
    </row>
    <row r="517" spans="1:6" ht="12.75" customHeight="1" x14ac:dyDescent="0.2">
      <c r="A517" s="83" t="s">
        <v>168</v>
      </c>
      <c r="B517" s="83">
        <v>23</v>
      </c>
      <c r="C517" s="84">
        <v>1041.1790425500001</v>
      </c>
      <c r="D517" s="84">
        <v>982.40386020000005</v>
      </c>
      <c r="E517" s="84">
        <v>120.0014899</v>
      </c>
      <c r="F517" s="84">
        <v>120.0014899</v>
      </c>
    </row>
    <row r="518" spans="1:6" ht="12.75" customHeight="1" x14ac:dyDescent="0.2">
      <c r="A518" s="83" t="s">
        <v>168</v>
      </c>
      <c r="B518" s="83">
        <v>24</v>
      </c>
      <c r="C518" s="84">
        <v>1084.60089651</v>
      </c>
      <c r="D518" s="84">
        <v>1029.6468970200001</v>
      </c>
      <c r="E518" s="84">
        <v>125.77226812000001</v>
      </c>
      <c r="F518" s="84">
        <v>125.77226812000001</v>
      </c>
    </row>
    <row r="519" spans="1:6" ht="12.75" customHeight="1" x14ac:dyDescent="0.2">
      <c r="A519" s="83" t="s">
        <v>169</v>
      </c>
      <c r="B519" s="83">
        <v>1</v>
      </c>
      <c r="C519" s="84">
        <v>1087.21699797</v>
      </c>
      <c r="D519" s="84">
        <v>1031.3392067100001</v>
      </c>
      <c r="E519" s="84">
        <v>125.97898523000001</v>
      </c>
      <c r="F519" s="84">
        <v>125.97898523000001</v>
      </c>
    </row>
    <row r="520" spans="1:6" ht="12.75" customHeight="1" x14ac:dyDescent="0.2">
      <c r="A520" s="83" t="s">
        <v>169</v>
      </c>
      <c r="B520" s="83">
        <v>2</v>
      </c>
      <c r="C520" s="84">
        <v>1136.3411699200001</v>
      </c>
      <c r="D520" s="84">
        <v>1083.9453896499999</v>
      </c>
      <c r="E520" s="84">
        <v>132.40487644000001</v>
      </c>
      <c r="F520" s="84">
        <v>132.40487644000001</v>
      </c>
    </row>
    <row r="521" spans="1:6" ht="12.75" customHeight="1" x14ac:dyDescent="0.2">
      <c r="A521" s="83" t="s">
        <v>169</v>
      </c>
      <c r="B521" s="83">
        <v>3</v>
      </c>
      <c r="C521" s="84">
        <v>1224.3141732500001</v>
      </c>
      <c r="D521" s="84">
        <v>1174.3881841299999</v>
      </c>
      <c r="E521" s="84">
        <v>143.45254281000001</v>
      </c>
      <c r="F521" s="84">
        <v>143.45254281000001</v>
      </c>
    </row>
    <row r="522" spans="1:6" ht="12.75" customHeight="1" x14ac:dyDescent="0.2">
      <c r="A522" s="83" t="s">
        <v>169</v>
      </c>
      <c r="B522" s="83">
        <v>4</v>
      </c>
      <c r="C522" s="84">
        <v>1272.2558738299999</v>
      </c>
      <c r="D522" s="84">
        <v>1218.6133594600001</v>
      </c>
      <c r="E522" s="84">
        <v>148.85468662</v>
      </c>
      <c r="F522" s="84">
        <v>148.85468662</v>
      </c>
    </row>
    <row r="523" spans="1:6" ht="12.75" customHeight="1" x14ac:dyDescent="0.2">
      <c r="A523" s="83" t="s">
        <v>169</v>
      </c>
      <c r="B523" s="83">
        <v>5</v>
      </c>
      <c r="C523" s="84">
        <v>1270.16418972</v>
      </c>
      <c r="D523" s="84">
        <v>1213.4096100899999</v>
      </c>
      <c r="E523" s="84">
        <v>148.21904409000001</v>
      </c>
      <c r="F523" s="84">
        <v>148.21904409000001</v>
      </c>
    </row>
    <row r="524" spans="1:6" ht="12.75" customHeight="1" x14ac:dyDescent="0.2">
      <c r="A524" s="83" t="s">
        <v>169</v>
      </c>
      <c r="B524" s="83">
        <v>6</v>
      </c>
      <c r="C524" s="84">
        <v>1257.0766598</v>
      </c>
      <c r="D524" s="84">
        <v>1200.0223484099999</v>
      </c>
      <c r="E524" s="84">
        <v>146.58377838000001</v>
      </c>
      <c r="F524" s="84">
        <v>146.58377838000001</v>
      </c>
    </row>
    <row r="525" spans="1:6" ht="12.75" customHeight="1" x14ac:dyDescent="0.2">
      <c r="A525" s="83" t="s">
        <v>169</v>
      </c>
      <c r="B525" s="83">
        <v>7</v>
      </c>
      <c r="C525" s="84">
        <v>1236.97284881</v>
      </c>
      <c r="D525" s="84">
        <v>1156.9851168499999</v>
      </c>
      <c r="E525" s="84">
        <v>141.32674294</v>
      </c>
      <c r="F525" s="84">
        <v>141.32674294</v>
      </c>
    </row>
    <row r="526" spans="1:6" ht="12.75" customHeight="1" x14ac:dyDescent="0.2">
      <c r="A526" s="83" t="s">
        <v>169</v>
      </c>
      <c r="B526" s="83">
        <v>8</v>
      </c>
      <c r="C526" s="84">
        <v>1130.6209200200001</v>
      </c>
      <c r="D526" s="84">
        <v>1067.05578769</v>
      </c>
      <c r="E526" s="84">
        <v>130.34179681000001</v>
      </c>
      <c r="F526" s="84">
        <v>130.34179681000001</v>
      </c>
    </row>
    <row r="527" spans="1:6" ht="12.75" customHeight="1" x14ac:dyDescent="0.2">
      <c r="A527" s="83" t="s">
        <v>169</v>
      </c>
      <c r="B527" s="83">
        <v>9</v>
      </c>
      <c r="C527" s="84">
        <v>1109.35294365</v>
      </c>
      <c r="D527" s="84">
        <v>1052.04677111</v>
      </c>
      <c r="E527" s="84">
        <v>128.50843232</v>
      </c>
      <c r="F527" s="84">
        <v>128.50843232</v>
      </c>
    </row>
    <row r="528" spans="1:6" ht="12.75" customHeight="1" x14ac:dyDescent="0.2">
      <c r="A528" s="83" t="s">
        <v>169</v>
      </c>
      <c r="B528" s="83">
        <v>10</v>
      </c>
      <c r="C528" s="84">
        <v>1103.46947854</v>
      </c>
      <c r="D528" s="84">
        <v>1048.3229111000001</v>
      </c>
      <c r="E528" s="84">
        <v>128.05355956</v>
      </c>
      <c r="F528" s="84">
        <v>128.05355956</v>
      </c>
    </row>
    <row r="529" spans="1:6" ht="12.75" customHeight="1" x14ac:dyDescent="0.2">
      <c r="A529" s="83" t="s">
        <v>169</v>
      </c>
      <c r="B529" s="83">
        <v>11</v>
      </c>
      <c r="C529" s="84">
        <v>1118.82651773</v>
      </c>
      <c r="D529" s="84">
        <v>1063.9777480099999</v>
      </c>
      <c r="E529" s="84">
        <v>129.96581157</v>
      </c>
      <c r="F529" s="84">
        <v>129.96581157</v>
      </c>
    </row>
    <row r="530" spans="1:6" ht="12.75" customHeight="1" x14ac:dyDescent="0.2">
      <c r="A530" s="83" t="s">
        <v>169</v>
      </c>
      <c r="B530" s="83">
        <v>12</v>
      </c>
      <c r="C530" s="84">
        <v>1146.85175944</v>
      </c>
      <c r="D530" s="84">
        <v>1092.03975676</v>
      </c>
      <c r="E530" s="84">
        <v>133.39361045999999</v>
      </c>
      <c r="F530" s="84">
        <v>133.39361045999999</v>
      </c>
    </row>
    <row r="531" spans="1:6" ht="12.75" customHeight="1" x14ac:dyDescent="0.2">
      <c r="A531" s="83" t="s">
        <v>169</v>
      </c>
      <c r="B531" s="83">
        <v>13</v>
      </c>
      <c r="C531" s="84">
        <v>1210.82627671</v>
      </c>
      <c r="D531" s="84">
        <v>1158.80377097</v>
      </c>
      <c r="E531" s="84">
        <v>141.54889313000001</v>
      </c>
      <c r="F531" s="84">
        <v>141.54889313000001</v>
      </c>
    </row>
    <row r="532" spans="1:6" ht="12.75" customHeight="1" x14ac:dyDescent="0.2">
      <c r="A532" s="83" t="s">
        <v>169</v>
      </c>
      <c r="B532" s="83">
        <v>14</v>
      </c>
      <c r="C532" s="84">
        <v>1260.0046673500001</v>
      </c>
      <c r="D532" s="84">
        <v>1207.0827745199999</v>
      </c>
      <c r="E532" s="84">
        <v>147.44621559000001</v>
      </c>
      <c r="F532" s="84">
        <v>147.44621559000001</v>
      </c>
    </row>
    <row r="533" spans="1:6" ht="12.75" customHeight="1" x14ac:dyDescent="0.2">
      <c r="A533" s="83" t="s">
        <v>169</v>
      </c>
      <c r="B533" s="83">
        <v>15</v>
      </c>
      <c r="C533" s="84">
        <v>1280.73544477</v>
      </c>
      <c r="D533" s="84">
        <v>1217.6594520900001</v>
      </c>
      <c r="E533" s="84">
        <v>148.73816600000001</v>
      </c>
      <c r="F533" s="84">
        <v>148.73816600000001</v>
      </c>
    </row>
    <row r="534" spans="1:6" ht="12.75" customHeight="1" x14ac:dyDescent="0.2">
      <c r="A534" s="83" t="s">
        <v>169</v>
      </c>
      <c r="B534" s="83">
        <v>16</v>
      </c>
      <c r="C534" s="84">
        <v>1219.0355805300001</v>
      </c>
      <c r="D534" s="84">
        <v>1167.9717061599999</v>
      </c>
      <c r="E534" s="84">
        <v>142.66876442</v>
      </c>
      <c r="F534" s="84">
        <v>142.66876442</v>
      </c>
    </row>
    <row r="535" spans="1:6" ht="12.75" customHeight="1" x14ac:dyDescent="0.2">
      <c r="A535" s="83" t="s">
        <v>169</v>
      </c>
      <c r="B535" s="83">
        <v>17</v>
      </c>
      <c r="C535" s="84">
        <v>1111.1467508200001</v>
      </c>
      <c r="D535" s="84">
        <v>1060.8598280900001</v>
      </c>
      <c r="E535" s="84">
        <v>129.58495493000001</v>
      </c>
      <c r="F535" s="84">
        <v>129.58495493000001</v>
      </c>
    </row>
    <row r="536" spans="1:6" ht="12.75" customHeight="1" x14ac:dyDescent="0.2">
      <c r="A536" s="83" t="s">
        <v>169</v>
      </c>
      <c r="B536" s="83">
        <v>18</v>
      </c>
      <c r="C536" s="84">
        <v>1032.6322891499999</v>
      </c>
      <c r="D536" s="84">
        <v>983.10130975000004</v>
      </c>
      <c r="E536" s="84">
        <v>120.08668397</v>
      </c>
      <c r="F536" s="84">
        <v>120.08668397</v>
      </c>
    </row>
    <row r="537" spans="1:6" ht="12.75" customHeight="1" x14ac:dyDescent="0.2">
      <c r="A537" s="83" t="s">
        <v>169</v>
      </c>
      <c r="B537" s="83">
        <v>19</v>
      </c>
      <c r="C537" s="84">
        <v>978.54009783000004</v>
      </c>
      <c r="D537" s="84">
        <v>925.55169508999995</v>
      </c>
      <c r="E537" s="84">
        <v>113.05694825</v>
      </c>
      <c r="F537" s="84">
        <v>113.05694825</v>
      </c>
    </row>
    <row r="538" spans="1:6" ht="12.75" customHeight="1" x14ac:dyDescent="0.2">
      <c r="A538" s="83" t="s">
        <v>169</v>
      </c>
      <c r="B538" s="83">
        <v>20</v>
      </c>
      <c r="C538" s="84">
        <v>1011.20440953</v>
      </c>
      <c r="D538" s="84">
        <v>957.24775538999995</v>
      </c>
      <c r="E538" s="84">
        <v>116.92864971</v>
      </c>
      <c r="F538" s="84">
        <v>116.92864971</v>
      </c>
    </row>
    <row r="539" spans="1:6" ht="12.75" customHeight="1" x14ac:dyDescent="0.2">
      <c r="A539" s="83" t="s">
        <v>169</v>
      </c>
      <c r="B539" s="83">
        <v>21</v>
      </c>
      <c r="C539" s="84">
        <v>1107.55460234</v>
      </c>
      <c r="D539" s="84">
        <v>1056.19408129</v>
      </c>
      <c r="E539" s="84">
        <v>129.01502987999999</v>
      </c>
      <c r="F539" s="84">
        <v>129.01502987999999</v>
      </c>
    </row>
    <row r="540" spans="1:6" ht="12.75" customHeight="1" x14ac:dyDescent="0.2">
      <c r="A540" s="83" t="s">
        <v>169</v>
      </c>
      <c r="B540" s="83">
        <v>22</v>
      </c>
      <c r="C540" s="84">
        <v>1127.2821107699999</v>
      </c>
      <c r="D540" s="84">
        <v>1077.36189236</v>
      </c>
      <c r="E540" s="84">
        <v>131.6006965</v>
      </c>
      <c r="F540" s="84">
        <v>131.6006965</v>
      </c>
    </row>
    <row r="541" spans="1:6" ht="12.75" customHeight="1" x14ac:dyDescent="0.2">
      <c r="A541" s="83" t="s">
        <v>169</v>
      </c>
      <c r="B541" s="83">
        <v>23</v>
      </c>
      <c r="C541" s="84">
        <v>1144.77490306</v>
      </c>
      <c r="D541" s="84">
        <v>1096.0008565000001</v>
      </c>
      <c r="E541" s="84">
        <v>133.87746225000001</v>
      </c>
      <c r="F541" s="84">
        <v>133.87746225000001</v>
      </c>
    </row>
    <row r="542" spans="1:6" ht="12.75" customHeight="1" x14ac:dyDescent="0.2">
      <c r="A542" s="83" t="s">
        <v>169</v>
      </c>
      <c r="B542" s="83">
        <v>24</v>
      </c>
      <c r="C542" s="84">
        <v>1164.3979781</v>
      </c>
      <c r="D542" s="84">
        <v>1115.7321220599999</v>
      </c>
      <c r="E542" s="84">
        <v>136.28765358000001</v>
      </c>
      <c r="F542" s="84">
        <v>136.28765358000001</v>
      </c>
    </row>
    <row r="543" spans="1:6" ht="12.75" customHeight="1" x14ac:dyDescent="0.2">
      <c r="A543" s="83" t="s">
        <v>170</v>
      </c>
      <c r="B543" s="83">
        <v>1</v>
      </c>
      <c r="C543" s="84">
        <v>1205.2510837299999</v>
      </c>
      <c r="D543" s="84">
        <v>1151.7814462700001</v>
      </c>
      <c r="E543" s="84">
        <v>140.69111003</v>
      </c>
      <c r="F543" s="84">
        <v>140.69111003</v>
      </c>
    </row>
    <row r="544" spans="1:6" ht="12.75" customHeight="1" x14ac:dyDescent="0.2">
      <c r="A544" s="83" t="s">
        <v>170</v>
      </c>
      <c r="B544" s="83">
        <v>2</v>
      </c>
      <c r="C544" s="84">
        <v>1233.6758907799999</v>
      </c>
      <c r="D544" s="84">
        <v>1183.23662554</v>
      </c>
      <c r="E544" s="84">
        <v>144.53338765999999</v>
      </c>
      <c r="F544" s="84">
        <v>144.53338765999999</v>
      </c>
    </row>
    <row r="545" spans="1:6" ht="12.75" customHeight="1" x14ac:dyDescent="0.2">
      <c r="A545" s="83" t="s">
        <v>170</v>
      </c>
      <c r="B545" s="83">
        <v>3</v>
      </c>
      <c r="C545" s="84">
        <v>1295.32711937</v>
      </c>
      <c r="D545" s="84">
        <v>1245.11929616</v>
      </c>
      <c r="E545" s="84">
        <v>152.09240994999999</v>
      </c>
      <c r="F545" s="84">
        <v>152.09240994999999</v>
      </c>
    </row>
    <row r="546" spans="1:6" ht="12.75" customHeight="1" x14ac:dyDescent="0.2">
      <c r="A546" s="83" t="s">
        <v>170</v>
      </c>
      <c r="B546" s="83">
        <v>4</v>
      </c>
      <c r="C546" s="84">
        <v>1332.6867761999999</v>
      </c>
      <c r="D546" s="84">
        <v>1283.34183323</v>
      </c>
      <c r="E546" s="84">
        <v>156.76132625</v>
      </c>
      <c r="F546" s="84">
        <v>156.76132625</v>
      </c>
    </row>
    <row r="547" spans="1:6" ht="12.75" customHeight="1" x14ac:dyDescent="0.2">
      <c r="A547" s="83" t="s">
        <v>170</v>
      </c>
      <c r="B547" s="83">
        <v>5</v>
      </c>
      <c r="C547" s="84">
        <v>1316.2460917599999</v>
      </c>
      <c r="D547" s="84">
        <v>1267.0258589299999</v>
      </c>
      <c r="E547" s="84">
        <v>154.76831573000001</v>
      </c>
      <c r="F547" s="84">
        <v>154.76831573000001</v>
      </c>
    </row>
    <row r="548" spans="1:6" ht="12.75" customHeight="1" x14ac:dyDescent="0.2">
      <c r="A548" s="83" t="s">
        <v>170</v>
      </c>
      <c r="B548" s="83">
        <v>6</v>
      </c>
      <c r="C548" s="84">
        <v>1301.6916120200001</v>
      </c>
      <c r="D548" s="84">
        <v>1252.3967410400001</v>
      </c>
      <c r="E548" s="84">
        <v>152.98135619999999</v>
      </c>
      <c r="F548" s="84">
        <v>152.98135619999999</v>
      </c>
    </row>
    <row r="549" spans="1:6" ht="12.75" customHeight="1" x14ac:dyDescent="0.2">
      <c r="A549" s="83" t="s">
        <v>170</v>
      </c>
      <c r="B549" s="83">
        <v>7</v>
      </c>
      <c r="C549" s="84">
        <v>1235.0661480799999</v>
      </c>
      <c r="D549" s="84">
        <v>1187.7883848900001</v>
      </c>
      <c r="E549" s="84">
        <v>145.08938903999999</v>
      </c>
      <c r="F549" s="84">
        <v>145.08938903999999</v>
      </c>
    </row>
    <row r="550" spans="1:6" ht="12.75" customHeight="1" x14ac:dyDescent="0.2">
      <c r="A550" s="83" t="s">
        <v>170</v>
      </c>
      <c r="B550" s="83">
        <v>8</v>
      </c>
      <c r="C550" s="84">
        <v>1148.18298441</v>
      </c>
      <c r="D550" s="84">
        <v>1099.9416980200001</v>
      </c>
      <c r="E550" s="84">
        <v>134.35883949000001</v>
      </c>
      <c r="F550" s="84">
        <v>134.35883949000001</v>
      </c>
    </row>
    <row r="551" spans="1:6" ht="12.75" customHeight="1" x14ac:dyDescent="0.2">
      <c r="A551" s="83" t="s">
        <v>170</v>
      </c>
      <c r="B551" s="83">
        <v>9</v>
      </c>
      <c r="C551" s="84">
        <v>1131.4899643900001</v>
      </c>
      <c r="D551" s="84">
        <v>1068.9900643999999</v>
      </c>
      <c r="E551" s="84">
        <v>130.5780704</v>
      </c>
      <c r="F551" s="84">
        <v>130.5780704</v>
      </c>
    </row>
    <row r="552" spans="1:6" ht="12.75" customHeight="1" x14ac:dyDescent="0.2">
      <c r="A552" s="83" t="s">
        <v>170</v>
      </c>
      <c r="B552" s="83">
        <v>10</v>
      </c>
      <c r="C552" s="84">
        <v>1169.7129760600001</v>
      </c>
      <c r="D552" s="84">
        <v>1079.18459426</v>
      </c>
      <c r="E552" s="84">
        <v>131.82334112999999</v>
      </c>
      <c r="F552" s="84">
        <v>131.82334112999999</v>
      </c>
    </row>
    <row r="553" spans="1:6" ht="12.75" customHeight="1" x14ac:dyDescent="0.2">
      <c r="A553" s="83" t="s">
        <v>170</v>
      </c>
      <c r="B553" s="83">
        <v>11</v>
      </c>
      <c r="C553" s="84">
        <v>1149.04301721</v>
      </c>
      <c r="D553" s="84">
        <v>1078.0007268500001</v>
      </c>
      <c r="E553" s="84">
        <v>131.67873069000001</v>
      </c>
      <c r="F553" s="84">
        <v>131.67873069000001</v>
      </c>
    </row>
    <row r="554" spans="1:6" ht="12.75" customHeight="1" x14ac:dyDescent="0.2">
      <c r="A554" s="83" t="s">
        <v>170</v>
      </c>
      <c r="B554" s="83">
        <v>12</v>
      </c>
      <c r="C554" s="84">
        <v>1221.034801</v>
      </c>
      <c r="D554" s="84">
        <v>1145.22754513</v>
      </c>
      <c r="E554" s="84">
        <v>139.89054528</v>
      </c>
      <c r="F554" s="84">
        <v>139.89054528</v>
      </c>
    </row>
    <row r="555" spans="1:6" ht="12.75" customHeight="1" x14ac:dyDescent="0.2">
      <c r="A555" s="83" t="s">
        <v>170</v>
      </c>
      <c r="B555" s="83">
        <v>13</v>
      </c>
      <c r="C555" s="84">
        <v>1270.79769476</v>
      </c>
      <c r="D555" s="84">
        <v>1209.8759085700001</v>
      </c>
      <c r="E555" s="84">
        <v>147.78739935999999</v>
      </c>
      <c r="F555" s="84">
        <v>147.78739935999999</v>
      </c>
    </row>
    <row r="556" spans="1:6" ht="12.75" customHeight="1" x14ac:dyDescent="0.2">
      <c r="A556" s="83" t="s">
        <v>170</v>
      </c>
      <c r="B556" s="83">
        <v>14</v>
      </c>
      <c r="C556" s="84">
        <v>1362.2782448099999</v>
      </c>
      <c r="D556" s="84">
        <v>1271.33317687</v>
      </c>
      <c r="E556" s="84">
        <v>155.29445838000001</v>
      </c>
      <c r="F556" s="84">
        <v>155.29445838000001</v>
      </c>
    </row>
    <row r="557" spans="1:6" ht="12.75" customHeight="1" x14ac:dyDescent="0.2">
      <c r="A557" s="83" t="s">
        <v>170</v>
      </c>
      <c r="B557" s="83">
        <v>15</v>
      </c>
      <c r="C557" s="84">
        <v>1352.8623108100001</v>
      </c>
      <c r="D557" s="84">
        <v>1272.27261634</v>
      </c>
      <c r="E557" s="84">
        <v>155.40921173000001</v>
      </c>
      <c r="F557" s="84">
        <v>155.40921173000001</v>
      </c>
    </row>
    <row r="558" spans="1:6" ht="12.75" customHeight="1" x14ac:dyDescent="0.2">
      <c r="A558" s="83" t="s">
        <v>170</v>
      </c>
      <c r="B558" s="83">
        <v>16</v>
      </c>
      <c r="C558" s="84">
        <v>1298.3990914399999</v>
      </c>
      <c r="D558" s="84">
        <v>1238.17175092</v>
      </c>
      <c r="E558" s="84">
        <v>151.24376122999999</v>
      </c>
      <c r="F558" s="84">
        <v>151.24376122999999</v>
      </c>
    </row>
    <row r="559" spans="1:6" ht="12.75" customHeight="1" x14ac:dyDescent="0.2">
      <c r="A559" s="83" t="s">
        <v>170</v>
      </c>
      <c r="B559" s="83">
        <v>17</v>
      </c>
      <c r="C559" s="84">
        <v>1177.23507479</v>
      </c>
      <c r="D559" s="84">
        <v>1126.4547667300001</v>
      </c>
      <c r="E559" s="84">
        <v>137.59743399000001</v>
      </c>
      <c r="F559" s="84">
        <v>137.59743399000001</v>
      </c>
    </row>
    <row r="560" spans="1:6" ht="12.75" customHeight="1" x14ac:dyDescent="0.2">
      <c r="A560" s="83" t="s">
        <v>170</v>
      </c>
      <c r="B560" s="83">
        <v>18</v>
      </c>
      <c r="C560" s="84">
        <v>1087.2837455599999</v>
      </c>
      <c r="D560" s="84">
        <v>1036.0759040400001</v>
      </c>
      <c r="E560" s="84">
        <v>126.55757695</v>
      </c>
      <c r="F560" s="84">
        <v>126.55757695</v>
      </c>
    </row>
    <row r="561" spans="1:6" ht="12.75" customHeight="1" x14ac:dyDescent="0.2">
      <c r="A561" s="83" t="s">
        <v>170</v>
      </c>
      <c r="B561" s="83">
        <v>19</v>
      </c>
      <c r="C561" s="84">
        <v>1027.3678921200001</v>
      </c>
      <c r="D561" s="84">
        <v>972.91853392999997</v>
      </c>
      <c r="E561" s="84">
        <v>118.84284900999999</v>
      </c>
      <c r="F561" s="84">
        <v>118.84284900999999</v>
      </c>
    </row>
    <row r="562" spans="1:6" ht="12.75" customHeight="1" x14ac:dyDescent="0.2">
      <c r="A562" s="83" t="s">
        <v>170</v>
      </c>
      <c r="B562" s="83">
        <v>20</v>
      </c>
      <c r="C562" s="84">
        <v>1054.9845542200001</v>
      </c>
      <c r="D562" s="84">
        <v>999.99764975000005</v>
      </c>
      <c r="E562" s="84">
        <v>122.15058666</v>
      </c>
      <c r="F562" s="84">
        <v>122.15058666</v>
      </c>
    </row>
    <row r="563" spans="1:6" ht="12.75" customHeight="1" x14ac:dyDescent="0.2">
      <c r="A563" s="83" t="s">
        <v>170</v>
      </c>
      <c r="B563" s="83">
        <v>21</v>
      </c>
      <c r="C563" s="84">
        <v>1159.4782868100001</v>
      </c>
      <c r="D563" s="84">
        <v>1104.89459233</v>
      </c>
      <c r="E563" s="84">
        <v>134.96383985</v>
      </c>
      <c r="F563" s="84">
        <v>134.96383985</v>
      </c>
    </row>
    <row r="564" spans="1:6" ht="12.75" customHeight="1" x14ac:dyDescent="0.2">
      <c r="A564" s="83" t="s">
        <v>170</v>
      </c>
      <c r="B564" s="83">
        <v>22</v>
      </c>
      <c r="C564" s="84">
        <v>1170.65519505</v>
      </c>
      <c r="D564" s="84">
        <v>1117.67983252</v>
      </c>
      <c r="E564" s="84">
        <v>136.52556810999999</v>
      </c>
      <c r="F564" s="84">
        <v>136.52556810999999</v>
      </c>
    </row>
    <row r="565" spans="1:6" ht="12.75" customHeight="1" x14ac:dyDescent="0.2">
      <c r="A565" s="83" t="s">
        <v>170</v>
      </c>
      <c r="B565" s="83">
        <v>23</v>
      </c>
      <c r="C565" s="84">
        <v>1184.07442711</v>
      </c>
      <c r="D565" s="84">
        <v>1130.8793021700001</v>
      </c>
      <c r="E565" s="84">
        <v>138.13789485999999</v>
      </c>
      <c r="F565" s="84">
        <v>138.13789485999999</v>
      </c>
    </row>
    <row r="566" spans="1:6" ht="12.75" customHeight="1" x14ac:dyDescent="0.2">
      <c r="A566" s="83" t="s">
        <v>170</v>
      </c>
      <c r="B566" s="83">
        <v>24</v>
      </c>
      <c r="C566" s="84">
        <v>1192.6435319</v>
      </c>
      <c r="D566" s="84">
        <v>1138.1537407799999</v>
      </c>
      <c r="E566" s="84">
        <v>139.02647390000001</v>
      </c>
      <c r="F566" s="84">
        <v>139.02647390000001</v>
      </c>
    </row>
    <row r="567" spans="1:6" ht="12.75" customHeight="1" x14ac:dyDescent="0.2">
      <c r="A567" s="83" t="s">
        <v>171</v>
      </c>
      <c r="B567" s="83">
        <v>1</v>
      </c>
      <c r="C567" s="84">
        <v>1229.3013709500001</v>
      </c>
      <c r="D567" s="84">
        <v>1170.3031656200001</v>
      </c>
      <c r="E567" s="84">
        <v>142.95355423000001</v>
      </c>
      <c r="F567" s="84">
        <v>142.95355423000001</v>
      </c>
    </row>
    <row r="568" spans="1:6" ht="12.75" customHeight="1" x14ac:dyDescent="0.2">
      <c r="A568" s="83" t="s">
        <v>171</v>
      </c>
      <c r="B568" s="83">
        <v>2</v>
      </c>
      <c r="C568" s="84">
        <v>1253.23699704</v>
      </c>
      <c r="D568" s="84">
        <v>1196.5858036</v>
      </c>
      <c r="E568" s="84">
        <v>146.16400143000001</v>
      </c>
      <c r="F568" s="84">
        <v>146.16400143000001</v>
      </c>
    </row>
    <row r="569" spans="1:6" ht="12.75" customHeight="1" x14ac:dyDescent="0.2">
      <c r="A569" s="83" t="s">
        <v>171</v>
      </c>
      <c r="B569" s="83">
        <v>3</v>
      </c>
      <c r="C569" s="84">
        <v>1308.0691303000001</v>
      </c>
      <c r="D569" s="84">
        <v>1255.4289109700001</v>
      </c>
      <c r="E569" s="84">
        <v>153.35173839999999</v>
      </c>
      <c r="F569" s="84">
        <v>153.35173839999999</v>
      </c>
    </row>
    <row r="570" spans="1:6" ht="12.75" customHeight="1" x14ac:dyDescent="0.2">
      <c r="A570" s="83" t="s">
        <v>171</v>
      </c>
      <c r="B570" s="83">
        <v>4</v>
      </c>
      <c r="C570" s="84">
        <v>1359.15780176</v>
      </c>
      <c r="D570" s="84">
        <v>1298.2505202100001</v>
      </c>
      <c r="E570" s="84">
        <v>158.58243539</v>
      </c>
      <c r="F570" s="84">
        <v>158.58243539</v>
      </c>
    </row>
    <row r="571" spans="1:6" ht="12.75" customHeight="1" x14ac:dyDescent="0.2">
      <c r="A571" s="83" t="s">
        <v>171</v>
      </c>
      <c r="B571" s="83">
        <v>5</v>
      </c>
      <c r="C571" s="84">
        <v>1342.9710537799999</v>
      </c>
      <c r="D571" s="84">
        <v>1285.68023524</v>
      </c>
      <c r="E571" s="84">
        <v>157.0469641</v>
      </c>
      <c r="F571" s="84">
        <v>157.0469641</v>
      </c>
    </row>
    <row r="572" spans="1:6" ht="12.75" customHeight="1" x14ac:dyDescent="0.2">
      <c r="A572" s="83" t="s">
        <v>171</v>
      </c>
      <c r="B572" s="83">
        <v>6</v>
      </c>
      <c r="C572" s="84">
        <v>1311.8670746</v>
      </c>
      <c r="D572" s="84">
        <v>1253.1231667899999</v>
      </c>
      <c r="E572" s="84">
        <v>153.07008973999999</v>
      </c>
      <c r="F572" s="84">
        <v>153.07008973999999</v>
      </c>
    </row>
    <row r="573" spans="1:6" ht="12.75" customHeight="1" x14ac:dyDescent="0.2">
      <c r="A573" s="83" t="s">
        <v>171</v>
      </c>
      <c r="B573" s="83">
        <v>7</v>
      </c>
      <c r="C573" s="84">
        <v>1246.9441489999999</v>
      </c>
      <c r="D573" s="84">
        <v>1189.5535002900001</v>
      </c>
      <c r="E573" s="84">
        <v>145.30499943000001</v>
      </c>
      <c r="F573" s="84">
        <v>145.30499943000001</v>
      </c>
    </row>
    <row r="574" spans="1:6" ht="12.75" customHeight="1" x14ac:dyDescent="0.2">
      <c r="A574" s="83" t="s">
        <v>171</v>
      </c>
      <c r="B574" s="83">
        <v>8</v>
      </c>
      <c r="C574" s="84">
        <v>1179.48067317</v>
      </c>
      <c r="D574" s="84">
        <v>1117.0939116699999</v>
      </c>
      <c r="E574" s="84">
        <v>136.45399737</v>
      </c>
      <c r="F574" s="84">
        <v>136.45399737</v>
      </c>
    </row>
    <row r="575" spans="1:6" ht="12.75" customHeight="1" x14ac:dyDescent="0.2">
      <c r="A575" s="83" t="s">
        <v>171</v>
      </c>
      <c r="B575" s="83">
        <v>9</v>
      </c>
      <c r="C575" s="84">
        <v>1156.1565860400001</v>
      </c>
      <c r="D575" s="84">
        <v>1089.2529442699999</v>
      </c>
      <c r="E575" s="84">
        <v>133.05319888</v>
      </c>
      <c r="F575" s="84">
        <v>133.05319888</v>
      </c>
    </row>
    <row r="576" spans="1:6" ht="12.75" customHeight="1" x14ac:dyDescent="0.2">
      <c r="A576" s="83" t="s">
        <v>171</v>
      </c>
      <c r="B576" s="83">
        <v>10</v>
      </c>
      <c r="C576" s="84">
        <v>1162.47492003</v>
      </c>
      <c r="D576" s="84">
        <v>1103.8171862500001</v>
      </c>
      <c r="E576" s="84">
        <v>134.83223376000001</v>
      </c>
      <c r="F576" s="84">
        <v>134.83223376000001</v>
      </c>
    </row>
    <row r="577" spans="1:6" ht="12.75" customHeight="1" x14ac:dyDescent="0.2">
      <c r="A577" s="83" t="s">
        <v>171</v>
      </c>
      <c r="B577" s="83">
        <v>11</v>
      </c>
      <c r="C577" s="84">
        <v>1201.07846466</v>
      </c>
      <c r="D577" s="84">
        <v>1139.82596485</v>
      </c>
      <c r="E577" s="84">
        <v>139.23073753</v>
      </c>
      <c r="F577" s="84">
        <v>139.23073753</v>
      </c>
    </row>
    <row r="578" spans="1:6" ht="12.75" customHeight="1" x14ac:dyDescent="0.2">
      <c r="A578" s="83" t="s">
        <v>171</v>
      </c>
      <c r="B578" s="83">
        <v>12</v>
      </c>
      <c r="C578" s="84">
        <v>1223.8721104000001</v>
      </c>
      <c r="D578" s="84">
        <v>1167.41838403</v>
      </c>
      <c r="E578" s="84">
        <v>142.60117564000001</v>
      </c>
      <c r="F578" s="84">
        <v>142.60117564000001</v>
      </c>
    </row>
    <row r="579" spans="1:6" ht="12.75" customHeight="1" x14ac:dyDescent="0.2">
      <c r="A579" s="83" t="s">
        <v>171</v>
      </c>
      <c r="B579" s="83">
        <v>13</v>
      </c>
      <c r="C579" s="84">
        <v>1252.53230947</v>
      </c>
      <c r="D579" s="84">
        <v>1203.4121983800001</v>
      </c>
      <c r="E579" s="84">
        <v>146.99785151</v>
      </c>
      <c r="F579" s="84">
        <v>146.99785151</v>
      </c>
    </row>
    <row r="580" spans="1:6" ht="12.75" customHeight="1" x14ac:dyDescent="0.2">
      <c r="A580" s="83" t="s">
        <v>171</v>
      </c>
      <c r="B580" s="83">
        <v>14</v>
      </c>
      <c r="C580" s="84">
        <v>1300.15341139</v>
      </c>
      <c r="D580" s="84">
        <v>1250.62064519</v>
      </c>
      <c r="E580" s="84">
        <v>152.76440453999999</v>
      </c>
      <c r="F580" s="84">
        <v>152.76440453999999</v>
      </c>
    </row>
    <row r="581" spans="1:6" ht="12.75" customHeight="1" x14ac:dyDescent="0.2">
      <c r="A581" s="83" t="s">
        <v>171</v>
      </c>
      <c r="B581" s="83">
        <v>15</v>
      </c>
      <c r="C581" s="84">
        <v>1342.0898867799999</v>
      </c>
      <c r="D581" s="84">
        <v>1290.2467397400001</v>
      </c>
      <c r="E581" s="84">
        <v>157.60476661000001</v>
      </c>
      <c r="F581" s="84">
        <v>157.60476661000001</v>
      </c>
    </row>
    <row r="582" spans="1:6" ht="12.75" customHeight="1" x14ac:dyDescent="0.2">
      <c r="A582" s="83" t="s">
        <v>171</v>
      </c>
      <c r="B582" s="83">
        <v>16</v>
      </c>
      <c r="C582" s="84">
        <v>1323.9339835799999</v>
      </c>
      <c r="D582" s="84">
        <v>1266.4832218399999</v>
      </c>
      <c r="E582" s="84">
        <v>154.70203214</v>
      </c>
      <c r="F582" s="84">
        <v>154.70203214</v>
      </c>
    </row>
    <row r="583" spans="1:6" ht="12.75" customHeight="1" x14ac:dyDescent="0.2">
      <c r="A583" s="83" t="s">
        <v>171</v>
      </c>
      <c r="B583" s="83">
        <v>17</v>
      </c>
      <c r="C583" s="84">
        <v>1259.55553416</v>
      </c>
      <c r="D583" s="84">
        <v>1196.3975918599999</v>
      </c>
      <c r="E583" s="84">
        <v>146.14101120000001</v>
      </c>
      <c r="F583" s="84">
        <v>146.14101120000001</v>
      </c>
    </row>
    <row r="584" spans="1:6" ht="12.75" customHeight="1" x14ac:dyDescent="0.2">
      <c r="A584" s="83" t="s">
        <v>171</v>
      </c>
      <c r="B584" s="83">
        <v>18</v>
      </c>
      <c r="C584" s="84">
        <v>1208.33339998</v>
      </c>
      <c r="D584" s="84">
        <v>1142.77705416</v>
      </c>
      <c r="E584" s="84">
        <v>139.59121567</v>
      </c>
      <c r="F584" s="84">
        <v>139.59121567</v>
      </c>
    </row>
    <row r="585" spans="1:6" ht="12.75" customHeight="1" x14ac:dyDescent="0.2">
      <c r="A585" s="83" t="s">
        <v>171</v>
      </c>
      <c r="B585" s="83">
        <v>19</v>
      </c>
      <c r="C585" s="84">
        <v>1149.2835979700001</v>
      </c>
      <c r="D585" s="84">
        <v>1093.60414842</v>
      </c>
      <c r="E585" s="84">
        <v>133.58470226</v>
      </c>
      <c r="F585" s="84">
        <v>133.58470226</v>
      </c>
    </row>
    <row r="586" spans="1:6" ht="12.75" customHeight="1" x14ac:dyDescent="0.2">
      <c r="A586" s="83" t="s">
        <v>171</v>
      </c>
      <c r="B586" s="83">
        <v>20</v>
      </c>
      <c r="C586" s="84">
        <v>1129.55013734</v>
      </c>
      <c r="D586" s="84">
        <v>1073.57543448</v>
      </c>
      <c r="E586" s="84">
        <v>131.13817735999999</v>
      </c>
      <c r="F586" s="84">
        <v>131.13817735999999</v>
      </c>
    </row>
    <row r="587" spans="1:6" ht="12.75" customHeight="1" x14ac:dyDescent="0.2">
      <c r="A587" s="83" t="s">
        <v>171</v>
      </c>
      <c r="B587" s="83">
        <v>21</v>
      </c>
      <c r="C587" s="84">
        <v>1139.4424727799999</v>
      </c>
      <c r="D587" s="84">
        <v>1085.04684836</v>
      </c>
      <c r="E587" s="84">
        <v>132.53942058999999</v>
      </c>
      <c r="F587" s="84">
        <v>132.53942058999999</v>
      </c>
    </row>
    <row r="588" spans="1:6" ht="12.75" customHeight="1" x14ac:dyDescent="0.2">
      <c r="A588" s="83" t="s">
        <v>171</v>
      </c>
      <c r="B588" s="83">
        <v>22</v>
      </c>
      <c r="C588" s="84">
        <v>1151.16970066</v>
      </c>
      <c r="D588" s="84">
        <v>1096.0606165300001</v>
      </c>
      <c r="E588" s="84">
        <v>133.88476198999999</v>
      </c>
      <c r="F588" s="84">
        <v>133.88476198999999</v>
      </c>
    </row>
    <row r="589" spans="1:6" ht="12.75" customHeight="1" x14ac:dyDescent="0.2">
      <c r="A589" s="83" t="s">
        <v>171</v>
      </c>
      <c r="B589" s="83">
        <v>23</v>
      </c>
      <c r="C589" s="84">
        <v>1156.37267137</v>
      </c>
      <c r="D589" s="84">
        <v>1104.5622245500001</v>
      </c>
      <c r="E589" s="84">
        <v>134.92324084000001</v>
      </c>
      <c r="F589" s="84">
        <v>134.92324084000001</v>
      </c>
    </row>
    <row r="590" spans="1:6" ht="12.75" customHeight="1" x14ac:dyDescent="0.2">
      <c r="A590" s="83" t="s">
        <v>171</v>
      </c>
      <c r="B590" s="83">
        <v>24</v>
      </c>
      <c r="C590" s="84">
        <v>1156.6560457</v>
      </c>
      <c r="D590" s="84">
        <v>1102.2187099</v>
      </c>
      <c r="E590" s="84">
        <v>134.63697848000001</v>
      </c>
      <c r="F590" s="84">
        <v>134.63697848000001</v>
      </c>
    </row>
    <row r="591" spans="1:6" ht="12.75" customHeight="1" x14ac:dyDescent="0.2">
      <c r="A591" s="83" t="s">
        <v>172</v>
      </c>
      <c r="B591" s="83">
        <v>1</v>
      </c>
      <c r="C591" s="84">
        <v>1229.44112286</v>
      </c>
      <c r="D591" s="84">
        <v>1177.3540696099999</v>
      </c>
      <c r="E591" s="84">
        <v>143.81482831</v>
      </c>
      <c r="F591" s="84">
        <v>143.81482831</v>
      </c>
    </row>
    <row r="592" spans="1:6" ht="12.75" customHeight="1" x14ac:dyDescent="0.2">
      <c r="A592" s="83" t="s">
        <v>172</v>
      </c>
      <c r="B592" s="83">
        <v>2</v>
      </c>
      <c r="C592" s="84">
        <v>1264.5608577600001</v>
      </c>
      <c r="D592" s="84">
        <v>1215.4400421299999</v>
      </c>
      <c r="E592" s="84">
        <v>148.46706313999999</v>
      </c>
      <c r="F592" s="84">
        <v>148.46706313999999</v>
      </c>
    </row>
    <row r="593" spans="1:6" ht="12.75" customHeight="1" x14ac:dyDescent="0.2">
      <c r="A593" s="83" t="s">
        <v>172</v>
      </c>
      <c r="B593" s="83">
        <v>3</v>
      </c>
      <c r="C593" s="84">
        <v>1352.88782195</v>
      </c>
      <c r="D593" s="84">
        <v>1276.50878571</v>
      </c>
      <c r="E593" s="84">
        <v>155.92666352000001</v>
      </c>
      <c r="F593" s="84">
        <v>155.92666352000001</v>
      </c>
    </row>
    <row r="594" spans="1:6" ht="12.75" customHeight="1" x14ac:dyDescent="0.2">
      <c r="A594" s="83" t="s">
        <v>172</v>
      </c>
      <c r="B594" s="83">
        <v>4</v>
      </c>
      <c r="C594" s="84">
        <v>1376.5990460400001</v>
      </c>
      <c r="D594" s="84">
        <v>1300.02899729</v>
      </c>
      <c r="E594" s="84">
        <v>158.79967791999999</v>
      </c>
      <c r="F594" s="84">
        <v>158.79967791999999</v>
      </c>
    </row>
    <row r="595" spans="1:6" ht="12.75" customHeight="1" x14ac:dyDescent="0.2">
      <c r="A595" s="83" t="s">
        <v>172</v>
      </c>
      <c r="B595" s="83">
        <v>5</v>
      </c>
      <c r="C595" s="84">
        <v>1348.9295256400001</v>
      </c>
      <c r="D595" s="84">
        <v>1292.1816533399999</v>
      </c>
      <c r="E595" s="84">
        <v>157.84111799999999</v>
      </c>
      <c r="F595" s="84">
        <v>157.84111799999999</v>
      </c>
    </row>
    <row r="596" spans="1:6" ht="12.75" customHeight="1" x14ac:dyDescent="0.2">
      <c r="A596" s="83" t="s">
        <v>172</v>
      </c>
      <c r="B596" s="83">
        <v>6</v>
      </c>
      <c r="C596" s="84">
        <v>1327.12430015</v>
      </c>
      <c r="D596" s="84">
        <v>1270.8621984399999</v>
      </c>
      <c r="E596" s="84">
        <v>155.23692794999999</v>
      </c>
      <c r="F596" s="84">
        <v>155.23692794999999</v>
      </c>
    </row>
    <row r="597" spans="1:6" ht="12.75" customHeight="1" x14ac:dyDescent="0.2">
      <c r="A597" s="83" t="s">
        <v>172</v>
      </c>
      <c r="B597" s="83">
        <v>7</v>
      </c>
      <c r="C597" s="84">
        <v>1255.58982915</v>
      </c>
      <c r="D597" s="84">
        <v>1197.99536057</v>
      </c>
      <c r="E597" s="84">
        <v>146.33618003999999</v>
      </c>
      <c r="F597" s="84">
        <v>146.33618003999999</v>
      </c>
    </row>
    <row r="598" spans="1:6" ht="12.75" customHeight="1" x14ac:dyDescent="0.2">
      <c r="A598" s="83" t="s">
        <v>172</v>
      </c>
      <c r="B598" s="83">
        <v>8</v>
      </c>
      <c r="C598" s="84">
        <v>1170.47620854</v>
      </c>
      <c r="D598" s="84">
        <v>1108.4745779299999</v>
      </c>
      <c r="E598" s="84">
        <v>135.40113822000001</v>
      </c>
      <c r="F598" s="84">
        <v>135.40113822000001</v>
      </c>
    </row>
    <row r="599" spans="1:6" ht="12.75" customHeight="1" x14ac:dyDescent="0.2">
      <c r="A599" s="83" t="s">
        <v>172</v>
      </c>
      <c r="B599" s="83">
        <v>9</v>
      </c>
      <c r="C599" s="84">
        <v>1158.97029133</v>
      </c>
      <c r="D599" s="84">
        <v>1091.5021472000001</v>
      </c>
      <c r="E599" s="84">
        <v>133.32794097999999</v>
      </c>
      <c r="F599" s="84">
        <v>133.32794097999999</v>
      </c>
    </row>
    <row r="600" spans="1:6" ht="12.75" customHeight="1" x14ac:dyDescent="0.2">
      <c r="A600" s="83" t="s">
        <v>172</v>
      </c>
      <c r="B600" s="83">
        <v>10</v>
      </c>
      <c r="C600" s="84">
        <v>1161.5791031199999</v>
      </c>
      <c r="D600" s="84">
        <v>1100.0678861199999</v>
      </c>
      <c r="E600" s="84">
        <v>134.37425347000001</v>
      </c>
      <c r="F600" s="84">
        <v>134.37425347000001</v>
      </c>
    </row>
    <row r="601" spans="1:6" ht="12.75" customHeight="1" x14ac:dyDescent="0.2">
      <c r="A601" s="83" t="s">
        <v>172</v>
      </c>
      <c r="B601" s="83">
        <v>11</v>
      </c>
      <c r="C601" s="84">
        <v>1177.04674247</v>
      </c>
      <c r="D601" s="84">
        <v>1118.82103026</v>
      </c>
      <c r="E601" s="84">
        <v>136.66496641000001</v>
      </c>
      <c r="F601" s="84">
        <v>136.66496641000001</v>
      </c>
    </row>
    <row r="602" spans="1:6" ht="12.75" customHeight="1" x14ac:dyDescent="0.2">
      <c r="A602" s="83" t="s">
        <v>172</v>
      </c>
      <c r="B602" s="83">
        <v>12</v>
      </c>
      <c r="C602" s="84">
        <v>1239.75276803</v>
      </c>
      <c r="D602" s="84">
        <v>1182.34803145</v>
      </c>
      <c r="E602" s="84">
        <v>144.42484511999999</v>
      </c>
      <c r="F602" s="84">
        <v>144.42484511999999</v>
      </c>
    </row>
    <row r="603" spans="1:6" ht="12.75" customHeight="1" x14ac:dyDescent="0.2">
      <c r="A603" s="83" t="s">
        <v>172</v>
      </c>
      <c r="B603" s="83">
        <v>13</v>
      </c>
      <c r="C603" s="84">
        <v>1296.7769991600001</v>
      </c>
      <c r="D603" s="84">
        <v>1241.67672006</v>
      </c>
      <c r="E603" s="84">
        <v>151.67189626999999</v>
      </c>
      <c r="F603" s="84">
        <v>151.67189626999999</v>
      </c>
    </row>
    <row r="604" spans="1:6" ht="12.75" customHeight="1" x14ac:dyDescent="0.2">
      <c r="A604" s="83" t="s">
        <v>172</v>
      </c>
      <c r="B604" s="83">
        <v>14</v>
      </c>
      <c r="C604" s="84">
        <v>1345.7816663599999</v>
      </c>
      <c r="D604" s="84">
        <v>1286.46588066</v>
      </c>
      <c r="E604" s="84">
        <v>157.14293137000001</v>
      </c>
      <c r="F604" s="84">
        <v>157.14293137000001</v>
      </c>
    </row>
    <row r="605" spans="1:6" ht="12.75" customHeight="1" x14ac:dyDescent="0.2">
      <c r="A605" s="83" t="s">
        <v>172</v>
      </c>
      <c r="B605" s="83">
        <v>15</v>
      </c>
      <c r="C605" s="84">
        <v>1360.2652893100001</v>
      </c>
      <c r="D605" s="84">
        <v>1300.27264623</v>
      </c>
      <c r="E605" s="84">
        <v>158.82943985</v>
      </c>
      <c r="F605" s="84">
        <v>158.82943985</v>
      </c>
    </row>
    <row r="606" spans="1:6" ht="12.75" customHeight="1" x14ac:dyDescent="0.2">
      <c r="A606" s="83" t="s">
        <v>172</v>
      </c>
      <c r="B606" s="83">
        <v>16</v>
      </c>
      <c r="C606" s="84">
        <v>1342.28423791</v>
      </c>
      <c r="D606" s="84">
        <v>1274.10914374</v>
      </c>
      <c r="E606" s="84">
        <v>155.63354516000001</v>
      </c>
      <c r="F606" s="84">
        <v>155.63354516000001</v>
      </c>
    </row>
    <row r="607" spans="1:6" ht="12.75" customHeight="1" x14ac:dyDescent="0.2">
      <c r="A607" s="83" t="s">
        <v>172</v>
      </c>
      <c r="B607" s="83">
        <v>17</v>
      </c>
      <c r="C607" s="84">
        <v>1266.1891837799999</v>
      </c>
      <c r="D607" s="84">
        <v>1195.45187678</v>
      </c>
      <c r="E607" s="84">
        <v>146.02549127</v>
      </c>
      <c r="F607" s="84">
        <v>146.02549127</v>
      </c>
    </row>
    <row r="608" spans="1:6" ht="12.75" customHeight="1" x14ac:dyDescent="0.2">
      <c r="A608" s="83" t="s">
        <v>172</v>
      </c>
      <c r="B608" s="83">
        <v>18</v>
      </c>
      <c r="C608" s="84">
        <v>1229.0134419999999</v>
      </c>
      <c r="D608" s="84">
        <v>1163.05882501</v>
      </c>
      <c r="E608" s="84">
        <v>142.0686517</v>
      </c>
      <c r="F608" s="84">
        <v>142.0686517</v>
      </c>
    </row>
    <row r="609" spans="1:6" ht="12.75" customHeight="1" x14ac:dyDescent="0.2">
      <c r="A609" s="83" t="s">
        <v>172</v>
      </c>
      <c r="B609" s="83">
        <v>19</v>
      </c>
      <c r="C609" s="84">
        <v>1171.9212882100001</v>
      </c>
      <c r="D609" s="84">
        <v>1111.6615043100001</v>
      </c>
      <c r="E609" s="84">
        <v>135.79042405999999</v>
      </c>
      <c r="F609" s="84">
        <v>135.79042405999999</v>
      </c>
    </row>
    <row r="610" spans="1:6" ht="12.75" customHeight="1" x14ac:dyDescent="0.2">
      <c r="A610" s="83" t="s">
        <v>172</v>
      </c>
      <c r="B610" s="83">
        <v>20</v>
      </c>
      <c r="C610" s="84">
        <v>1148.4461595299999</v>
      </c>
      <c r="D610" s="84">
        <v>1091.72941438</v>
      </c>
      <c r="E610" s="84">
        <v>133.35570186000001</v>
      </c>
      <c r="F610" s="84">
        <v>133.35570186000001</v>
      </c>
    </row>
    <row r="611" spans="1:6" ht="12.75" customHeight="1" x14ac:dyDescent="0.2">
      <c r="A611" s="83" t="s">
        <v>172</v>
      </c>
      <c r="B611" s="83">
        <v>21</v>
      </c>
      <c r="C611" s="84">
        <v>1115.6584783599999</v>
      </c>
      <c r="D611" s="84">
        <v>1060.2823691599999</v>
      </c>
      <c r="E611" s="84">
        <v>129.51441781</v>
      </c>
      <c r="F611" s="84">
        <v>129.51441781</v>
      </c>
    </row>
    <row r="612" spans="1:6" ht="12.75" customHeight="1" x14ac:dyDescent="0.2">
      <c r="A612" s="83" t="s">
        <v>172</v>
      </c>
      <c r="B612" s="83">
        <v>22</v>
      </c>
      <c r="C612" s="84">
        <v>1142.04659526</v>
      </c>
      <c r="D612" s="84">
        <v>1086.17022165</v>
      </c>
      <c r="E612" s="84">
        <v>132.67664160999999</v>
      </c>
      <c r="F612" s="84">
        <v>132.67664160999999</v>
      </c>
    </row>
    <row r="613" spans="1:6" ht="12.75" customHeight="1" x14ac:dyDescent="0.2">
      <c r="A613" s="83" t="s">
        <v>172</v>
      </c>
      <c r="B613" s="83">
        <v>23</v>
      </c>
      <c r="C613" s="84">
        <v>1050.1846440500001</v>
      </c>
      <c r="D613" s="84">
        <v>999.62233981999998</v>
      </c>
      <c r="E613" s="84">
        <v>122.10474223</v>
      </c>
      <c r="F613" s="84">
        <v>122.10474223</v>
      </c>
    </row>
    <row r="614" spans="1:6" ht="12.75" customHeight="1" x14ac:dyDescent="0.2">
      <c r="A614" s="83" t="s">
        <v>172</v>
      </c>
      <c r="B614" s="83">
        <v>24</v>
      </c>
      <c r="C614" s="84">
        <v>1003.58400196</v>
      </c>
      <c r="D614" s="84">
        <v>952.90673054000001</v>
      </c>
      <c r="E614" s="84">
        <v>116.39838974</v>
      </c>
      <c r="F614" s="84">
        <v>116.39838974</v>
      </c>
    </row>
    <row r="615" spans="1:6" ht="12.75" customHeight="1" x14ac:dyDescent="0.2">
      <c r="A615" s="83" t="s">
        <v>173</v>
      </c>
      <c r="B615" s="83">
        <v>1</v>
      </c>
      <c r="C615" s="84">
        <v>1068.73182589</v>
      </c>
      <c r="D615" s="84">
        <v>1013.46939244</v>
      </c>
      <c r="E615" s="84">
        <v>123.7961718</v>
      </c>
      <c r="F615" s="84">
        <v>123.7961718</v>
      </c>
    </row>
    <row r="616" spans="1:6" ht="12.75" customHeight="1" x14ac:dyDescent="0.2">
      <c r="A616" s="83" t="s">
        <v>173</v>
      </c>
      <c r="B616" s="83">
        <v>2</v>
      </c>
      <c r="C616" s="84">
        <v>1144.4473435</v>
      </c>
      <c r="D616" s="84">
        <v>1092.82748591</v>
      </c>
      <c r="E616" s="84">
        <v>133.48983225999999</v>
      </c>
      <c r="F616" s="84">
        <v>133.48983225999999</v>
      </c>
    </row>
    <row r="617" spans="1:6" ht="12.75" customHeight="1" x14ac:dyDescent="0.2">
      <c r="A617" s="83" t="s">
        <v>173</v>
      </c>
      <c r="B617" s="83">
        <v>3</v>
      </c>
      <c r="C617" s="84">
        <v>1274.22144063</v>
      </c>
      <c r="D617" s="84">
        <v>1218.1744812500001</v>
      </c>
      <c r="E617" s="84">
        <v>148.80107726</v>
      </c>
      <c r="F617" s="84">
        <v>148.80107726</v>
      </c>
    </row>
    <row r="618" spans="1:6" ht="12.75" customHeight="1" x14ac:dyDescent="0.2">
      <c r="A618" s="83" t="s">
        <v>173</v>
      </c>
      <c r="B618" s="83">
        <v>4</v>
      </c>
      <c r="C618" s="84">
        <v>1329.7544424600001</v>
      </c>
      <c r="D618" s="84">
        <v>1273.4078386799999</v>
      </c>
      <c r="E618" s="84">
        <v>155.54788013000001</v>
      </c>
      <c r="F618" s="84">
        <v>155.54788013000001</v>
      </c>
    </row>
    <row r="619" spans="1:6" ht="12.75" customHeight="1" x14ac:dyDescent="0.2">
      <c r="A619" s="83" t="s">
        <v>173</v>
      </c>
      <c r="B619" s="83">
        <v>5</v>
      </c>
      <c r="C619" s="84">
        <v>1343.06293514</v>
      </c>
      <c r="D619" s="84">
        <v>1289.70051704</v>
      </c>
      <c r="E619" s="84">
        <v>157.53804503000001</v>
      </c>
      <c r="F619" s="84">
        <v>157.53804503000001</v>
      </c>
    </row>
    <row r="620" spans="1:6" ht="12.75" customHeight="1" x14ac:dyDescent="0.2">
      <c r="A620" s="83" t="s">
        <v>173</v>
      </c>
      <c r="B620" s="83">
        <v>6</v>
      </c>
      <c r="C620" s="84">
        <v>1331.8328121300001</v>
      </c>
      <c r="D620" s="84">
        <v>1278.84281917</v>
      </c>
      <c r="E620" s="84">
        <v>156.21176775000001</v>
      </c>
      <c r="F620" s="84">
        <v>156.21176775000001</v>
      </c>
    </row>
    <row r="621" spans="1:6" ht="12.75" customHeight="1" x14ac:dyDescent="0.2">
      <c r="A621" s="83" t="s">
        <v>173</v>
      </c>
      <c r="B621" s="83">
        <v>7</v>
      </c>
      <c r="C621" s="84">
        <v>1249.1500150100001</v>
      </c>
      <c r="D621" s="84">
        <v>1192.59833364</v>
      </c>
      <c r="E621" s="84">
        <v>145.67692848999999</v>
      </c>
      <c r="F621" s="84">
        <v>145.67692848999999</v>
      </c>
    </row>
    <row r="622" spans="1:6" ht="12.75" customHeight="1" x14ac:dyDescent="0.2">
      <c r="A622" s="83" t="s">
        <v>173</v>
      </c>
      <c r="B622" s="83">
        <v>8</v>
      </c>
      <c r="C622" s="84">
        <v>1120.45590376</v>
      </c>
      <c r="D622" s="84">
        <v>1058.4390506499999</v>
      </c>
      <c r="E622" s="84">
        <v>129.28925484999999</v>
      </c>
      <c r="F622" s="84">
        <v>129.28925484999999</v>
      </c>
    </row>
    <row r="623" spans="1:6" ht="12.75" customHeight="1" x14ac:dyDescent="0.2">
      <c r="A623" s="83" t="s">
        <v>173</v>
      </c>
      <c r="B623" s="83">
        <v>9</v>
      </c>
      <c r="C623" s="84">
        <v>1028.2318988100001</v>
      </c>
      <c r="D623" s="84">
        <v>971.29017680000004</v>
      </c>
      <c r="E623" s="84">
        <v>118.64394376</v>
      </c>
      <c r="F623" s="84">
        <v>118.64394376</v>
      </c>
    </row>
    <row r="624" spans="1:6" ht="12.75" customHeight="1" x14ac:dyDescent="0.2">
      <c r="A624" s="83" t="s">
        <v>173</v>
      </c>
      <c r="B624" s="83">
        <v>10</v>
      </c>
      <c r="C624" s="84">
        <v>1024.17645264</v>
      </c>
      <c r="D624" s="84">
        <v>965.73684936999996</v>
      </c>
      <c r="E624" s="84">
        <v>117.96559996000001</v>
      </c>
      <c r="F624" s="84">
        <v>117.96559996000001</v>
      </c>
    </row>
    <row r="625" spans="1:6" ht="12.75" customHeight="1" x14ac:dyDescent="0.2">
      <c r="A625" s="83" t="s">
        <v>173</v>
      </c>
      <c r="B625" s="83">
        <v>11</v>
      </c>
      <c r="C625" s="84">
        <v>1033.7224588700001</v>
      </c>
      <c r="D625" s="84">
        <v>978.39222009000002</v>
      </c>
      <c r="E625" s="84">
        <v>119.51146455</v>
      </c>
      <c r="F625" s="84">
        <v>119.51146455</v>
      </c>
    </row>
    <row r="626" spans="1:6" ht="12.75" customHeight="1" x14ac:dyDescent="0.2">
      <c r="A626" s="83" t="s">
        <v>173</v>
      </c>
      <c r="B626" s="83">
        <v>12</v>
      </c>
      <c r="C626" s="84">
        <v>1106.0133119100001</v>
      </c>
      <c r="D626" s="84">
        <v>1048.3750480799999</v>
      </c>
      <c r="E626" s="84">
        <v>128.05992814000001</v>
      </c>
      <c r="F626" s="84">
        <v>128.05992814000001</v>
      </c>
    </row>
    <row r="627" spans="1:6" ht="12.75" customHeight="1" x14ac:dyDescent="0.2">
      <c r="A627" s="83" t="s">
        <v>173</v>
      </c>
      <c r="B627" s="83">
        <v>13</v>
      </c>
      <c r="C627" s="84">
        <v>1170.51794331</v>
      </c>
      <c r="D627" s="84">
        <v>1114.32817952</v>
      </c>
      <c r="E627" s="84">
        <v>136.11616076999999</v>
      </c>
      <c r="F627" s="84">
        <v>136.11616076999999</v>
      </c>
    </row>
    <row r="628" spans="1:6" ht="12.75" customHeight="1" x14ac:dyDescent="0.2">
      <c r="A628" s="83" t="s">
        <v>173</v>
      </c>
      <c r="B628" s="83">
        <v>14</v>
      </c>
      <c r="C628" s="84">
        <v>1234.60910199</v>
      </c>
      <c r="D628" s="84">
        <v>1166.2961475100001</v>
      </c>
      <c r="E628" s="84">
        <v>142.46409346999999</v>
      </c>
      <c r="F628" s="84">
        <v>142.46409346999999</v>
      </c>
    </row>
    <row r="629" spans="1:6" ht="12.75" customHeight="1" x14ac:dyDescent="0.2">
      <c r="A629" s="83" t="s">
        <v>173</v>
      </c>
      <c r="B629" s="83">
        <v>15</v>
      </c>
      <c r="C629" s="84">
        <v>1260.3920785800001</v>
      </c>
      <c r="D629" s="84">
        <v>1201.3119150699999</v>
      </c>
      <c r="E629" s="84">
        <v>146.74130006999999</v>
      </c>
      <c r="F629" s="84">
        <v>146.74130006999999</v>
      </c>
    </row>
    <row r="630" spans="1:6" ht="12.75" customHeight="1" x14ac:dyDescent="0.2">
      <c r="A630" s="83" t="s">
        <v>173</v>
      </c>
      <c r="B630" s="83">
        <v>16</v>
      </c>
      <c r="C630" s="84">
        <v>1247.1043360900001</v>
      </c>
      <c r="D630" s="84">
        <v>1174.27812881</v>
      </c>
      <c r="E630" s="84">
        <v>143.43909945999999</v>
      </c>
      <c r="F630" s="84">
        <v>143.43909945999999</v>
      </c>
    </row>
    <row r="631" spans="1:6" ht="12.75" customHeight="1" x14ac:dyDescent="0.2">
      <c r="A631" s="83" t="s">
        <v>173</v>
      </c>
      <c r="B631" s="83">
        <v>17</v>
      </c>
      <c r="C631" s="84">
        <v>1215.84665597</v>
      </c>
      <c r="D631" s="84">
        <v>1137.6937568799999</v>
      </c>
      <c r="E631" s="84">
        <v>138.97028646000001</v>
      </c>
      <c r="F631" s="84">
        <v>138.97028646000001</v>
      </c>
    </row>
    <row r="632" spans="1:6" ht="12.75" customHeight="1" x14ac:dyDescent="0.2">
      <c r="A632" s="83" t="s">
        <v>173</v>
      </c>
      <c r="B632" s="83">
        <v>18</v>
      </c>
      <c r="C632" s="84">
        <v>1165.0761323199999</v>
      </c>
      <c r="D632" s="84">
        <v>1100.7338510100001</v>
      </c>
      <c r="E632" s="84">
        <v>134.45560166999999</v>
      </c>
      <c r="F632" s="84">
        <v>134.45560166999999</v>
      </c>
    </row>
    <row r="633" spans="1:6" ht="12.75" customHeight="1" x14ac:dyDescent="0.2">
      <c r="A633" s="83" t="s">
        <v>173</v>
      </c>
      <c r="B633" s="83">
        <v>19</v>
      </c>
      <c r="C633" s="84">
        <v>1108.8156840199999</v>
      </c>
      <c r="D633" s="84">
        <v>1053.6621893500001</v>
      </c>
      <c r="E633" s="84">
        <v>128.70575707</v>
      </c>
      <c r="F633" s="84">
        <v>128.70575707</v>
      </c>
    </row>
    <row r="634" spans="1:6" ht="12.75" customHeight="1" x14ac:dyDescent="0.2">
      <c r="A634" s="83" t="s">
        <v>173</v>
      </c>
      <c r="B634" s="83">
        <v>20</v>
      </c>
      <c r="C634" s="84">
        <v>1112.7687145</v>
      </c>
      <c r="D634" s="84">
        <v>1057.5389810900001</v>
      </c>
      <c r="E634" s="84">
        <v>129.17931056</v>
      </c>
      <c r="F634" s="84">
        <v>129.17931056</v>
      </c>
    </row>
    <row r="635" spans="1:6" ht="12.75" customHeight="1" x14ac:dyDescent="0.2">
      <c r="A635" s="83" t="s">
        <v>173</v>
      </c>
      <c r="B635" s="83">
        <v>21</v>
      </c>
      <c r="C635" s="84">
        <v>1141.5956080599999</v>
      </c>
      <c r="D635" s="84">
        <v>1086.0879227200001</v>
      </c>
      <c r="E635" s="84">
        <v>132.66658873</v>
      </c>
      <c r="F635" s="84">
        <v>132.66658873</v>
      </c>
    </row>
    <row r="636" spans="1:6" ht="12.75" customHeight="1" x14ac:dyDescent="0.2">
      <c r="A636" s="83" t="s">
        <v>173</v>
      </c>
      <c r="B636" s="83">
        <v>22</v>
      </c>
      <c r="C636" s="84">
        <v>1167.6155306799999</v>
      </c>
      <c r="D636" s="84">
        <v>1115.98391176</v>
      </c>
      <c r="E636" s="84">
        <v>136.31840991000001</v>
      </c>
      <c r="F636" s="84">
        <v>136.31840991000001</v>
      </c>
    </row>
    <row r="637" spans="1:6" ht="12.75" customHeight="1" x14ac:dyDescent="0.2">
      <c r="A637" s="83" t="s">
        <v>173</v>
      </c>
      <c r="B637" s="83">
        <v>23</v>
      </c>
      <c r="C637" s="84">
        <v>1200.45698081</v>
      </c>
      <c r="D637" s="84">
        <v>1149.1407624399999</v>
      </c>
      <c r="E637" s="84">
        <v>140.36854819000001</v>
      </c>
      <c r="F637" s="84">
        <v>140.36854819000001</v>
      </c>
    </row>
    <row r="638" spans="1:6" ht="12.75" customHeight="1" x14ac:dyDescent="0.2">
      <c r="A638" s="83" t="s">
        <v>173</v>
      </c>
      <c r="B638" s="83">
        <v>24</v>
      </c>
      <c r="C638" s="84">
        <v>1211.10455097</v>
      </c>
      <c r="D638" s="84">
        <v>1158.79871523</v>
      </c>
      <c r="E638" s="84">
        <v>141.54827556000001</v>
      </c>
      <c r="F638" s="84">
        <v>141.54827556000001</v>
      </c>
    </row>
    <row r="639" spans="1:6" ht="12.75" customHeight="1" x14ac:dyDescent="0.2">
      <c r="A639" s="83" t="s">
        <v>174</v>
      </c>
      <c r="B639" s="83">
        <v>1</v>
      </c>
      <c r="C639" s="84">
        <v>1257.6882600199999</v>
      </c>
      <c r="D639" s="84">
        <v>1201.20362684</v>
      </c>
      <c r="E639" s="84">
        <v>146.72807256999999</v>
      </c>
      <c r="F639" s="84">
        <v>146.72807256999999</v>
      </c>
    </row>
    <row r="640" spans="1:6" ht="12.75" customHeight="1" x14ac:dyDescent="0.2">
      <c r="A640" s="83" t="s">
        <v>174</v>
      </c>
      <c r="B640" s="83">
        <v>2</v>
      </c>
      <c r="C640" s="84">
        <v>1237.6400315599999</v>
      </c>
      <c r="D640" s="84">
        <v>1176.70506753</v>
      </c>
      <c r="E640" s="84">
        <v>143.73555214000001</v>
      </c>
      <c r="F640" s="84">
        <v>143.73555214000001</v>
      </c>
    </row>
    <row r="641" spans="1:6" ht="12.75" customHeight="1" x14ac:dyDescent="0.2">
      <c r="A641" s="83" t="s">
        <v>174</v>
      </c>
      <c r="B641" s="83">
        <v>3</v>
      </c>
      <c r="C641" s="84">
        <v>1314.6904705699999</v>
      </c>
      <c r="D641" s="84">
        <v>1245.23293223</v>
      </c>
      <c r="E641" s="84">
        <v>152.10629069000001</v>
      </c>
      <c r="F641" s="84">
        <v>152.10629069000001</v>
      </c>
    </row>
    <row r="642" spans="1:6" ht="12.75" customHeight="1" x14ac:dyDescent="0.2">
      <c r="A642" s="83" t="s">
        <v>174</v>
      </c>
      <c r="B642" s="83">
        <v>4</v>
      </c>
      <c r="C642" s="84">
        <v>1340.9535614700001</v>
      </c>
      <c r="D642" s="84">
        <v>1280.1256862400001</v>
      </c>
      <c r="E642" s="84">
        <v>156.36847108000001</v>
      </c>
      <c r="F642" s="84">
        <v>156.36847108000001</v>
      </c>
    </row>
    <row r="643" spans="1:6" ht="12.75" customHeight="1" x14ac:dyDescent="0.2">
      <c r="A643" s="83" t="s">
        <v>174</v>
      </c>
      <c r="B643" s="83">
        <v>5</v>
      </c>
      <c r="C643" s="84">
        <v>1325.4686026100001</v>
      </c>
      <c r="D643" s="84">
        <v>1263.21321248</v>
      </c>
      <c r="E643" s="84">
        <v>154.30259763999999</v>
      </c>
      <c r="F643" s="84">
        <v>154.30259763999999</v>
      </c>
    </row>
    <row r="644" spans="1:6" ht="12.75" customHeight="1" x14ac:dyDescent="0.2">
      <c r="A644" s="83" t="s">
        <v>174</v>
      </c>
      <c r="B644" s="83">
        <v>6</v>
      </c>
      <c r="C644" s="84">
        <v>1313.4120168699999</v>
      </c>
      <c r="D644" s="84">
        <v>1254.4066713100001</v>
      </c>
      <c r="E644" s="84">
        <v>153.22687094</v>
      </c>
      <c r="F644" s="84">
        <v>153.22687094</v>
      </c>
    </row>
    <row r="645" spans="1:6" ht="12.75" customHeight="1" x14ac:dyDescent="0.2">
      <c r="A645" s="83" t="s">
        <v>174</v>
      </c>
      <c r="B645" s="83">
        <v>7</v>
      </c>
      <c r="C645" s="84">
        <v>1279.8434544300001</v>
      </c>
      <c r="D645" s="84">
        <v>1220.81242967</v>
      </c>
      <c r="E645" s="84">
        <v>149.12330496999999</v>
      </c>
      <c r="F645" s="84">
        <v>149.12330496999999</v>
      </c>
    </row>
    <row r="646" spans="1:6" ht="12.75" customHeight="1" x14ac:dyDescent="0.2">
      <c r="A646" s="83" t="s">
        <v>174</v>
      </c>
      <c r="B646" s="83">
        <v>8</v>
      </c>
      <c r="C646" s="84">
        <v>1188.04173722</v>
      </c>
      <c r="D646" s="84">
        <v>1130.27803627</v>
      </c>
      <c r="E646" s="84">
        <v>138.06444970999999</v>
      </c>
      <c r="F646" s="84">
        <v>138.06444970999999</v>
      </c>
    </row>
    <row r="647" spans="1:6" ht="12.75" customHeight="1" x14ac:dyDescent="0.2">
      <c r="A647" s="83" t="s">
        <v>174</v>
      </c>
      <c r="B647" s="83">
        <v>9</v>
      </c>
      <c r="C647" s="84">
        <v>1117.4103424</v>
      </c>
      <c r="D647" s="84">
        <v>1059.4146269299999</v>
      </c>
      <c r="E647" s="84">
        <v>129.40842233999999</v>
      </c>
      <c r="F647" s="84">
        <v>129.40842233999999</v>
      </c>
    </row>
    <row r="648" spans="1:6" ht="12.75" customHeight="1" x14ac:dyDescent="0.2">
      <c r="A648" s="83" t="s">
        <v>174</v>
      </c>
      <c r="B648" s="83">
        <v>10</v>
      </c>
      <c r="C648" s="84">
        <v>1110.7255017800001</v>
      </c>
      <c r="D648" s="84">
        <v>1052.2377228400001</v>
      </c>
      <c r="E648" s="84">
        <v>128.53175723999999</v>
      </c>
      <c r="F648" s="84">
        <v>128.53175723999999</v>
      </c>
    </row>
    <row r="649" spans="1:6" ht="12.75" customHeight="1" x14ac:dyDescent="0.2">
      <c r="A649" s="83" t="s">
        <v>174</v>
      </c>
      <c r="B649" s="83">
        <v>11</v>
      </c>
      <c r="C649" s="84">
        <v>1125.5077006199999</v>
      </c>
      <c r="D649" s="84">
        <v>1069.57417068</v>
      </c>
      <c r="E649" s="84">
        <v>130.64941949000001</v>
      </c>
      <c r="F649" s="84">
        <v>130.64941949000001</v>
      </c>
    </row>
    <row r="650" spans="1:6" ht="12.75" customHeight="1" x14ac:dyDescent="0.2">
      <c r="A650" s="83" t="s">
        <v>174</v>
      </c>
      <c r="B650" s="83">
        <v>12</v>
      </c>
      <c r="C650" s="84">
        <v>1169.19654251</v>
      </c>
      <c r="D650" s="84">
        <v>1112.5926093999999</v>
      </c>
      <c r="E650" s="84">
        <v>135.90415935999999</v>
      </c>
      <c r="F650" s="84">
        <v>135.90415935999999</v>
      </c>
    </row>
    <row r="651" spans="1:6" ht="12.75" customHeight="1" x14ac:dyDescent="0.2">
      <c r="A651" s="83" t="s">
        <v>174</v>
      </c>
      <c r="B651" s="83">
        <v>13</v>
      </c>
      <c r="C651" s="84">
        <v>1199.36345493</v>
      </c>
      <c r="D651" s="84">
        <v>1136.91766188</v>
      </c>
      <c r="E651" s="84">
        <v>138.87548577999999</v>
      </c>
      <c r="F651" s="84">
        <v>138.87548577999999</v>
      </c>
    </row>
    <row r="652" spans="1:6" ht="12.75" customHeight="1" x14ac:dyDescent="0.2">
      <c r="A652" s="83" t="s">
        <v>174</v>
      </c>
      <c r="B652" s="83">
        <v>14</v>
      </c>
      <c r="C652" s="84">
        <v>1246.63442986</v>
      </c>
      <c r="D652" s="84">
        <v>1179.01424931</v>
      </c>
      <c r="E652" s="84">
        <v>144.01762072</v>
      </c>
      <c r="F652" s="84">
        <v>144.01762072</v>
      </c>
    </row>
    <row r="653" spans="1:6" ht="12.75" customHeight="1" x14ac:dyDescent="0.2">
      <c r="A653" s="83" t="s">
        <v>174</v>
      </c>
      <c r="B653" s="83">
        <v>15</v>
      </c>
      <c r="C653" s="84">
        <v>1278.7613122499999</v>
      </c>
      <c r="D653" s="84">
        <v>1219.6648564</v>
      </c>
      <c r="E653" s="84">
        <v>148.98312788999999</v>
      </c>
      <c r="F653" s="84">
        <v>148.98312788999999</v>
      </c>
    </row>
    <row r="654" spans="1:6" ht="12.75" customHeight="1" x14ac:dyDescent="0.2">
      <c r="A654" s="83" t="s">
        <v>174</v>
      </c>
      <c r="B654" s="83">
        <v>16</v>
      </c>
      <c r="C654" s="84">
        <v>1224.5432577500001</v>
      </c>
      <c r="D654" s="84">
        <v>1167.5626736700001</v>
      </c>
      <c r="E654" s="84">
        <v>142.61880074999999</v>
      </c>
      <c r="F654" s="84">
        <v>142.61880074999999</v>
      </c>
    </row>
    <row r="655" spans="1:6" ht="12.75" customHeight="1" x14ac:dyDescent="0.2">
      <c r="A655" s="83" t="s">
        <v>174</v>
      </c>
      <c r="B655" s="83">
        <v>17</v>
      </c>
      <c r="C655" s="84">
        <v>1143.31436459</v>
      </c>
      <c r="D655" s="84">
        <v>1083.48738211</v>
      </c>
      <c r="E655" s="84">
        <v>132.34893041999999</v>
      </c>
      <c r="F655" s="84">
        <v>132.34893041999999</v>
      </c>
    </row>
    <row r="656" spans="1:6" ht="12.75" customHeight="1" x14ac:dyDescent="0.2">
      <c r="A656" s="83" t="s">
        <v>174</v>
      </c>
      <c r="B656" s="83">
        <v>18</v>
      </c>
      <c r="C656" s="84">
        <v>1056.0409823800001</v>
      </c>
      <c r="D656" s="84">
        <v>996.04968779000001</v>
      </c>
      <c r="E656" s="84">
        <v>121.66833966</v>
      </c>
      <c r="F656" s="84">
        <v>121.66833966</v>
      </c>
    </row>
    <row r="657" spans="1:6" ht="12.75" customHeight="1" x14ac:dyDescent="0.2">
      <c r="A657" s="83" t="s">
        <v>174</v>
      </c>
      <c r="B657" s="83">
        <v>19</v>
      </c>
      <c r="C657" s="84">
        <v>958.11393707000002</v>
      </c>
      <c r="D657" s="84">
        <v>901.57638539000004</v>
      </c>
      <c r="E657" s="84">
        <v>110.12834323</v>
      </c>
      <c r="F657" s="84">
        <v>110.12834323</v>
      </c>
    </row>
    <row r="658" spans="1:6" ht="12.75" customHeight="1" x14ac:dyDescent="0.2">
      <c r="A658" s="83" t="s">
        <v>174</v>
      </c>
      <c r="B658" s="83">
        <v>20</v>
      </c>
      <c r="C658" s="84">
        <v>975.18209243000001</v>
      </c>
      <c r="D658" s="84">
        <v>917.99255847999996</v>
      </c>
      <c r="E658" s="84">
        <v>112.13359311000001</v>
      </c>
      <c r="F658" s="84">
        <v>112.13359311000001</v>
      </c>
    </row>
    <row r="659" spans="1:6" ht="12.75" customHeight="1" x14ac:dyDescent="0.2">
      <c r="A659" s="83" t="s">
        <v>174</v>
      </c>
      <c r="B659" s="83">
        <v>21</v>
      </c>
      <c r="C659" s="84">
        <v>1037.6111923599999</v>
      </c>
      <c r="D659" s="84">
        <v>978.35372329999996</v>
      </c>
      <c r="E659" s="84">
        <v>119.50676214000001</v>
      </c>
      <c r="F659" s="84">
        <v>119.50676214000001</v>
      </c>
    </row>
    <row r="660" spans="1:6" ht="12.75" customHeight="1" x14ac:dyDescent="0.2">
      <c r="A660" s="83" t="s">
        <v>174</v>
      </c>
      <c r="B660" s="83">
        <v>22</v>
      </c>
      <c r="C660" s="84">
        <v>1141.7201849800001</v>
      </c>
      <c r="D660" s="84">
        <v>1080.61969989</v>
      </c>
      <c r="E660" s="84">
        <v>131.99864052999999</v>
      </c>
      <c r="F660" s="84">
        <v>131.99864052999999</v>
      </c>
    </row>
    <row r="661" spans="1:6" ht="12.75" customHeight="1" x14ac:dyDescent="0.2">
      <c r="A661" s="83" t="s">
        <v>174</v>
      </c>
      <c r="B661" s="83">
        <v>23</v>
      </c>
      <c r="C661" s="84">
        <v>1152.5233736</v>
      </c>
      <c r="D661" s="84">
        <v>1092.24680018</v>
      </c>
      <c r="E661" s="84">
        <v>133.41890099</v>
      </c>
      <c r="F661" s="84">
        <v>133.41890099</v>
      </c>
    </row>
    <row r="662" spans="1:6" ht="12.75" customHeight="1" x14ac:dyDescent="0.2">
      <c r="A662" s="83" t="s">
        <v>174</v>
      </c>
      <c r="B662" s="83">
        <v>24</v>
      </c>
      <c r="C662" s="84">
        <v>1174.2585624000001</v>
      </c>
      <c r="D662" s="84">
        <v>1113.58823123</v>
      </c>
      <c r="E662" s="84">
        <v>136.02577543999999</v>
      </c>
      <c r="F662" s="84">
        <v>136.02577543999999</v>
      </c>
    </row>
    <row r="663" spans="1:6" ht="12.75" customHeight="1" x14ac:dyDescent="0.2">
      <c r="A663" s="83" t="s">
        <v>175</v>
      </c>
      <c r="B663" s="83">
        <v>1</v>
      </c>
      <c r="C663" s="84">
        <v>1233.7649839400001</v>
      </c>
      <c r="D663" s="84">
        <v>1169.88716884</v>
      </c>
      <c r="E663" s="84">
        <v>142.90273986</v>
      </c>
      <c r="F663" s="84">
        <v>142.90273986</v>
      </c>
    </row>
    <row r="664" spans="1:6" ht="12.75" customHeight="1" x14ac:dyDescent="0.2">
      <c r="A664" s="83" t="s">
        <v>175</v>
      </c>
      <c r="B664" s="83">
        <v>2</v>
      </c>
      <c r="C664" s="84">
        <v>1265.2820224500001</v>
      </c>
      <c r="D664" s="84">
        <v>1196.87053859</v>
      </c>
      <c r="E664" s="84">
        <v>146.19878205000001</v>
      </c>
      <c r="F664" s="84">
        <v>146.19878205000001</v>
      </c>
    </row>
    <row r="665" spans="1:6" ht="12.75" customHeight="1" x14ac:dyDescent="0.2">
      <c r="A665" s="83" t="s">
        <v>175</v>
      </c>
      <c r="B665" s="83">
        <v>3</v>
      </c>
      <c r="C665" s="84">
        <v>1331.31053447</v>
      </c>
      <c r="D665" s="84">
        <v>1259.67338623</v>
      </c>
      <c r="E665" s="84">
        <v>153.87020476999999</v>
      </c>
      <c r="F665" s="84">
        <v>153.87020476999999</v>
      </c>
    </row>
    <row r="666" spans="1:6" ht="12.75" customHeight="1" x14ac:dyDescent="0.2">
      <c r="A666" s="83" t="s">
        <v>175</v>
      </c>
      <c r="B666" s="83">
        <v>4</v>
      </c>
      <c r="C666" s="84">
        <v>1357.95896408</v>
      </c>
      <c r="D666" s="84">
        <v>1294.0236812099999</v>
      </c>
      <c r="E666" s="84">
        <v>158.06612330999999</v>
      </c>
      <c r="F666" s="84">
        <v>158.06612330999999</v>
      </c>
    </row>
    <row r="667" spans="1:6" ht="12.75" customHeight="1" x14ac:dyDescent="0.2">
      <c r="A667" s="83" t="s">
        <v>175</v>
      </c>
      <c r="B667" s="83">
        <v>5</v>
      </c>
      <c r="C667" s="84">
        <v>1356.41422913</v>
      </c>
      <c r="D667" s="84">
        <v>1291.2401849800001</v>
      </c>
      <c r="E667" s="84">
        <v>157.72611681000001</v>
      </c>
      <c r="F667" s="84">
        <v>157.72611681000001</v>
      </c>
    </row>
    <row r="668" spans="1:6" ht="12.75" customHeight="1" x14ac:dyDescent="0.2">
      <c r="A668" s="83" t="s">
        <v>175</v>
      </c>
      <c r="B668" s="83">
        <v>6</v>
      </c>
      <c r="C668" s="84">
        <v>1348.94079276</v>
      </c>
      <c r="D668" s="84">
        <v>1284.9478127100001</v>
      </c>
      <c r="E668" s="84">
        <v>156.95749803999999</v>
      </c>
      <c r="F668" s="84">
        <v>156.95749803999999</v>
      </c>
    </row>
    <row r="669" spans="1:6" ht="12.75" customHeight="1" x14ac:dyDescent="0.2">
      <c r="A669" s="83" t="s">
        <v>175</v>
      </c>
      <c r="B669" s="83">
        <v>7</v>
      </c>
      <c r="C669" s="84">
        <v>1294.9323259400001</v>
      </c>
      <c r="D669" s="84">
        <v>1231.48075356</v>
      </c>
      <c r="E669" s="84">
        <v>150.42645005</v>
      </c>
      <c r="F669" s="84">
        <v>150.42645005</v>
      </c>
    </row>
    <row r="670" spans="1:6" ht="12.75" customHeight="1" x14ac:dyDescent="0.2">
      <c r="A670" s="83" t="s">
        <v>175</v>
      </c>
      <c r="B670" s="83">
        <v>8</v>
      </c>
      <c r="C670" s="84">
        <v>1156.0001861600001</v>
      </c>
      <c r="D670" s="84">
        <v>1093.8973023799999</v>
      </c>
      <c r="E670" s="84">
        <v>133.62051127999999</v>
      </c>
      <c r="F670" s="84">
        <v>133.62051127999999</v>
      </c>
    </row>
    <row r="671" spans="1:6" ht="12.75" customHeight="1" x14ac:dyDescent="0.2">
      <c r="A671" s="83" t="s">
        <v>175</v>
      </c>
      <c r="B671" s="83">
        <v>9</v>
      </c>
      <c r="C671" s="84">
        <v>1046.2299452499999</v>
      </c>
      <c r="D671" s="84">
        <v>986.36038135000001</v>
      </c>
      <c r="E671" s="84">
        <v>120.48478240999999</v>
      </c>
      <c r="F671" s="84">
        <v>120.48478240999999</v>
      </c>
    </row>
    <row r="672" spans="1:6" ht="12.75" customHeight="1" x14ac:dyDescent="0.2">
      <c r="A672" s="83" t="s">
        <v>175</v>
      </c>
      <c r="B672" s="83">
        <v>10</v>
      </c>
      <c r="C672" s="84">
        <v>1003.7869782</v>
      </c>
      <c r="D672" s="84">
        <v>946.86614277000001</v>
      </c>
      <c r="E672" s="84">
        <v>115.66052666</v>
      </c>
      <c r="F672" s="84">
        <v>115.66052666</v>
      </c>
    </row>
    <row r="673" spans="1:6" ht="12.75" customHeight="1" x14ac:dyDescent="0.2">
      <c r="A673" s="83" t="s">
        <v>175</v>
      </c>
      <c r="B673" s="83">
        <v>11</v>
      </c>
      <c r="C673" s="84">
        <v>985.36051642999996</v>
      </c>
      <c r="D673" s="84">
        <v>936.50238299</v>
      </c>
      <c r="E673" s="84">
        <v>114.39458435</v>
      </c>
      <c r="F673" s="84">
        <v>114.39458435</v>
      </c>
    </row>
    <row r="674" spans="1:6" ht="12.75" customHeight="1" x14ac:dyDescent="0.2">
      <c r="A674" s="83" t="s">
        <v>175</v>
      </c>
      <c r="B674" s="83">
        <v>12</v>
      </c>
      <c r="C674" s="84">
        <v>1080.4741488699999</v>
      </c>
      <c r="D674" s="84">
        <v>1032.39218048</v>
      </c>
      <c r="E674" s="84">
        <v>126.10760689999999</v>
      </c>
      <c r="F674" s="84">
        <v>126.10760689999999</v>
      </c>
    </row>
    <row r="675" spans="1:6" ht="12.75" customHeight="1" x14ac:dyDescent="0.2">
      <c r="A675" s="83" t="s">
        <v>175</v>
      </c>
      <c r="B675" s="83">
        <v>13</v>
      </c>
      <c r="C675" s="84">
        <v>1186.57569461</v>
      </c>
      <c r="D675" s="84">
        <v>1116.4794340000001</v>
      </c>
      <c r="E675" s="84">
        <v>136.37893839</v>
      </c>
      <c r="F675" s="84">
        <v>136.37893839</v>
      </c>
    </row>
    <row r="676" spans="1:6" ht="12.75" customHeight="1" x14ac:dyDescent="0.2">
      <c r="A676" s="83" t="s">
        <v>175</v>
      </c>
      <c r="B676" s="83">
        <v>14</v>
      </c>
      <c r="C676" s="84">
        <v>1242.88272366</v>
      </c>
      <c r="D676" s="84">
        <v>1179.2889637799999</v>
      </c>
      <c r="E676" s="84">
        <v>144.05117733</v>
      </c>
      <c r="F676" s="84">
        <v>144.05117733</v>
      </c>
    </row>
    <row r="677" spans="1:6" ht="12.75" customHeight="1" x14ac:dyDescent="0.2">
      <c r="A677" s="83" t="s">
        <v>175</v>
      </c>
      <c r="B677" s="83">
        <v>15</v>
      </c>
      <c r="C677" s="84">
        <v>1281.7124300999999</v>
      </c>
      <c r="D677" s="84">
        <v>1218.8017550300001</v>
      </c>
      <c r="E677" s="84">
        <v>148.87769929999999</v>
      </c>
      <c r="F677" s="84">
        <v>148.87769929999999</v>
      </c>
    </row>
    <row r="678" spans="1:6" ht="12.75" customHeight="1" x14ac:dyDescent="0.2">
      <c r="A678" s="83" t="s">
        <v>175</v>
      </c>
      <c r="B678" s="83">
        <v>16</v>
      </c>
      <c r="C678" s="84">
        <v>1241.47573201</v>
      </c>
      <c r="D678" s="84">
        <v>1179.96637981</v>
      </c>
      <c r="E678" s="84">
        <v>144.13392429000001</v>
      </c>
      <c r="F678" s="84">
        <v>144.13392429000001</v>
      </c>
    </row>
    <row r="679" spans="1:6" ht="12.75" customHeight="1" x14ac:dyDescent="0.2">
      <c r="A679" s="83" t="s">
        <v>175</v>
      </c>
      <c r="B679" s="83">
        <v>17</v>
      </c>
      <c r="C679" s="84">
        <v>1140.7901544199999</v>
      </c>
      <c r="D679" s="84">
        <v>1081.2527949299999</v>
      </c>
      <c r="E679" s="84">
        <v>132.07597364</v>
      </c>
      <c r="F679" s="84">
        <v>132.07597364</v>
      </c>
    </row>
    <row r="680" spans="1:6" ht="12.75" customHeight="1" x14ac:dyDescent="0.2">
      <c r="A680" s="83" t="s">
        <v>175</v>
      </c>
      <c r="B680" s="83">
        <v>18</v>
      </c>
      <c r="C680" s="84">
        <v>1044.2660488900001</v>
      </c>
      <c r="D680" s="84">
        <v>986.42057051999996</v>
      </c>
      <c r="E680" s="84">
        <v>120.49213457</v>
      </c>
      <c r="F680" s="84">
        <v>120.49213457</v>
      </c>
    </row>
    <row r="681" spans="1:6" ht="12.75" customHeight="1" x14ac:dyDescent="0.2">
      <c r="A681" s="83" t="s">
        <v>175</v>
      </c>
      <c r="B681" s="83">
        <v>19</v>
      </c>
      <c r="C681" s="84">
        <v>952.86187214999995</v>
      </c>
      <c r="D681" s="84">
        <v>897.24176616</v>
      </c>
      <c r="E681" s="84">
        <v>109.5988657</v>
      </c>
      <c r="F681" s="84">
        <v>109.5988657</v>
      </c>
    </row>
    <row r="682" spans="1:6" ht="12.75" customHeight="1" x14ac:dyDescent="0.2">
      <c r="A682" s="83" t="s">
        <v>175</v>
      </c>
      <c r="B682" s="83">
        <v>20</v>
      </c>
      <c r="C682" s="84">
        <v>967.85624879</v>
      </c>
      <c r="D682" s="84">
        <v>913.69323162000001</v>
      </c>
      <c r="E682" s="84">
        <v>111.60842658</v>
      </c>
      <c r="F682" s="84">
        <v>111.60842658</v>
      </c>
    </row>
    <row r="683" spans="1:6" ht="12.75" customHeight="1" x14ac:dyDescent="0.2">
      <c r="A683" s="83" t="s">
        <v>175</v>
      </c>
      <c r="B683" s="83">
        <v>21</v>
      </c>
      <c r="C683" s="84">
        <v>1043.2256683400001</v>
      </c>
      <c r="D683" s="84">
        <v>979.31315926000002</v>
      </c>
      <c r="E683" s="84">
        <v>119.62395807999999</v>
      </c>
      <c r="F683" s="84">
        <v>119.62395807999999</v>
      </c>
    </row>
    <row r="684" spans="1:6" ht="12.75" customHeight="1" x14ac:dyDescent="0.2">
      <c r="A684" s="83" t="s">
        <v>175</v>
      </c>
      <c r="B684" s="83">
        <v>22</v>
      </c>
      <c r="C684" s="84">
        <v>1122.0801819000001</v>
      </c>
      <c r="D684" s="84">
        <v>1065.80281218</v>
      </c>
      <c r="E684" s="84">
        <v>130.18874475000001</v>
      </c>
      <c r="F684" s="84">
        <v>130.18874475000001</v>
      </c>
    </row>
    <row r="685" spans="1:6" ht="12.75" customHeight="1" x14ac:dyDescent="0.2">
      <c r="A685" s="83" t="s">
        <v>175</v>
      </c>
      <c r="B685" s="83">
        <v>23</v>
      </c>
      <c r="C685" s="84">
        <v>1163.26454638</v>
      </c>
      <c r="D685" s="84">
        <v>1098.0105099699999</v>
      </c>
      <c r="E685" s="84">
        <v>134.12294317999999</v>
      </c>
      <c r="F685" s="84">
        <v>134.12294317999999</v>
      </c>
    </row>
    <row r="686" spans="1:6" ht="12.75" customHeight="1" x14ac:dyDescent="0.2">
      <c r="A686" s="83" t="s">
        <v>175</v>
      </c>
      <c r="B686" s="83">
        <v>24</v>
      </c>
      <c r="C686" s="84">
        <v>1203.5825310299999</v>
      </c>
      <c r="D686" s="84">
        <v>1137.9168450899999</v>
      </c>
      <c r="E686" s="84">
        <v>138.99753688000001</v>
      </c>
      <c r="F686" s="84">
        <v>138.99753688000001</v>
      </c>
    </row>
    <row r="687" spans="1:6" ht="12.75" customHeight="1" x14ac:dyDescent="0.2">
      <c r="A687" s="83" t="s">
        <v>176</v>
      </c>
      <c r="B687" s="83">
        <v>1</v>
      </c>
      <c r="C687" s="84">
        <v>1213.2599061400001</v>
      </c>
      <c r="D687" s="84">
        <v>1148.6335822999999</v>
      </c>
      <c r="E687" s="84">
        <v>140.3065957</v>
      </c>
      <c r="F687" s="84">
        <v>140.3065957</v>
      </c>
    </row>
    <row r="688" spans="1:6" ht="12.75" customHeight="1" x14ac:dyDescent="0.2">
      <c r="A688" s="83" t="s">
        <v>176</v>
      </c>
      <c r="B688" s="83">
        <v>2</v>
      </c>
      <c r="C688" s="84">
        <v>1244.5738285</v>
      </c>
      <c r="D688" s="84">
        <v>1180.4218336399999</v>
      </c>
      <c r="E688" s="84">
        <v>144.18955836999999</v>
      </c>
      <c r="F688" s="84">
        <v>144.18955836999999</v>
      </c>
    </row>
    <row r="689" spans="1:6" ht="12.75" customHeight="1" x14ac:dyDescent="0.2">
      <c r="A689" s="83" t="s">
        <v>176</v>
      </c>
      <c r="B689" s="83">
        <v>3</v>
      </c>
      <c r="C689" s="84">
        <v>1311.03019943</v>
      </c>
      <c r="D689" s="84">
        <v>1242.4981565200001</v>
      </c>
      <c r="E689" s="84">
        <v>151.77223545000001</v>
      </c>
      <c r="F689" s="84">
        <v>151.77223545000001</v>
      </c>
    </row>
    <row r="690" spans="1:6" ht="12.75" customHeight="1" x14ac:dyDescent="0.2">
      <c r="A690" s="83" t="s">
        <v>176</v>
      </c>
      <c r="B690" s="83">
        <v>4</v>
      </c>
      <c r="C690" s="84">
        <v>1335.1341815599999</v>
      </c>
      <c r="D690" s="84">
        <v>1277.3305668999999</v>
      </c>
      <c r="E690" s="84">
        <v>156.02704481000001</v>
      </c>
      <c r="F690" s="84">
        <v>156.02704481000001</v>
      </c>
    </row>
    <row r="691" spans="1:6" ht="12.75" customHeight="1" x14ac:dyDescent="0.2">
      <c r="A691" s="83" t="s">
        <v>176</v>
      </c>
      <c r="B691" s="83">
        <v>5</v>
      </c>
      <c r="C691" s="84">
        <v>1320.0315076500001</v>
      </c>
      <c r="D691" s="84">
        <v>1260.82226962</v>
      </c>
      <c r="E691" s="84">
        <v>154.01054188000001</v>
      </c>
      <c r="F691" s="84">
        <v>154.01054188000001</v>
      </c>
    </row>
    <row r="692" spans="1:6" ht="12.75" customHeight="1" x14ac:dyDescent="0.2">
      <c r="A692" s="83" t="s">
        <v>176</v>
      </c>
      <c r="B692" s="83">
        <v>6</v>
      </c>
      <c r="C692" s="84">
        <v>1292.0271768499999</v>
      </c>
      <c r="D692" s="84">
        <v>1230.98402887</v>
      </c>
      <c r="E692" s="84">
        <v>150.3657747</v>
      </c>
      <c r="F692" s="84">
        <v>150.3657747</v>
      </c>
    </row>
    <row r="693" spans="1:6" ht="12.75" customHeight="1" x14ac:dyDescent="0.2">
      <c r="A693" s="83" t="s">
        <v>176</v>
      </c>
      <c r="B693" s="83">
        <v>7</v>
      </c>
      <c r="C693" s="84">
        <v>1254.9640008199999</v>
      </c>
      <c r="D693" s="84">
        <v>1197.3340201000001</v>
      </c>
      <c r="E693" s="84">
        <v>146.25539671999999</v>
      </c>
      <c r="F693" s="84">
        <v>146.25539671999999</v>
      </c>
    </row>
    <row r="694" spans="1:6" ht="12.75" customHeight="1" x14ac:dyDescent="0.2">
      <c r="A694" s="83" t="s">
        <v>176</v>
      </c>
      <c r="B694" s="83">
        <v>8</v>
      </c>
      <c r="C694" s="84">
        <v>1125.0651385900001</v>
      </c>
      <c r="D694" s="84">
        <v>1072.02819273</v>
      </c>
      <c r="E694" s="84">
        <v>130.94918043000001</v>
      </c>
      <c r="F694" s="84">
        <v>130.94918043000001</v>
      </c>
    </row>
    <row r="695" spans="1:6" ht="12.75" customHeight="1" x14ac:dyDescent="0.2">
      <c r="A695" s="83" t="s">
        <v>176</v>
      </c>
      <c r="B695" s="83">
        <v>9</v>
      </c>
      <c r="C695" s="84">
        <v>1036.58781828</v>
      </c>
      <c r="D695" s="84">
        <v>978.49912509000001</v>
      </c>
      <c r="E695" s="84">
        <v>119.52452309</v>
      </c>
      <c r="F695" s="84">
        <v>119.52452309</v>
      </c>
    </row>
    <row r="696" spans="1:6" ht="12.75" customHeight="1" x14ac:dyDescent="0.2">
      <c r="A696" s="83" t="s">
        <v>176</v>
      </c>
      <c r="B696" s="83">
        <v>10</v>
      </c>
      <c r="C696" s="84">
        <v>1030.5520757300001</v>
      </c>
      <c r="D696" s="84">
        <v>971.43303739999999</v>
      </c>
      <c r="E696" s="84">
        <v>118.66139431000001</v>
      </c>
      <c r="F696" s="84">
        <v>118.66139431000001</v>
      </c>
    </row>
    <row r="697" spans="1:6" ht="12.75" customHeight="1" x14ac:dyDescent="0.2">
      <c r="A697" s="83" t="s">
        <v>176</v>
      </c>
      <c r="B697" s="83">
        <v>11</v>
      </c>
      <c r="C697" s="84">
        <v>1056.54560363</v>
      </c>
      <c r="D697" s="84">
        <v>1003.77801192</v>
      </c>
      <c r="E697" s="84">
        <v>122.61236121</v>
      </c>
      <c r="F697" s="84">
        <v>122.61236121</v>
      </c>
    </row>
    <row r="698" spans="1:6" ht="12.75" customHeight="1" x14ac:dyDescent="0.2">
      <c r="A698" s="83" t="s">
        <v>176</v>
      </c>
      <c r="B698" s="83">
        <v>12</v>
      </c>
      <c r="C698" s="84">
        <v>1144.4581562400001</v>
      </c>
      <c r="D698" s="84">
        <v>1091.2188046199999</v>
      </c>
      <c r="E698" s="84">
        <v>133.29333044000001</v>
      </c>
      <c r="F698" s="84">
        <v>133.29333044000001</v>
      </c>
    </row>
    <row r="699" spans="1:6" ht="12.75" customHeight="1" x14ac:dyDescent="0.2">
      <c r="A699" s="83" t="s">
        <v>176</v>
      </c>
      <c r="B699" s="83">
        <v>13</v>
      </c>
      <c r="C699" s="84">
        <v>1236.67567796</v>
      </c>
      <c r="D699" s="84">
        <v>1166.2065127200001</v>
      </c>
      <c r="E699" s="84">
        <v>142.45314450000001</v>
      </c>
      <c r="F699" s="84">
        <v>142.45314450000001</v>
      </c>
    </row>
    <row r="700" spans="1:6" ht="12.75" customHeight="1" x14ac:dyDescent="0.2">
      <c r="A700" s="83" t="s">
        <v>176</v>
      </c>
      <c r="B700" s="83">
        <v>14</v>
      </c>
      <c r="C700" s="84">
        <v>1280.63648547</v>
      </c>
      <c r="D700" s="84">
        <v>1210.3983920400001</v>
      </c>
      <c r="E700" s="84">
        <v>147.85122117</v>
      </c>
      <c r="F700" s="84">
        <v>147.85122117</v>
      </c>
    </row>
    <row r="701" spans="1:6" ht="12.75" customHeight="1" x14ac:dyDescent="0.2">
      <c r="A701" s="83" t="s">
        <v>176</v>
      </c>
      <c r="B701" s="83">
        <v>15</v>
      </c>
      <c r="C701" s="84">
        <v>1305.89875893</v>
      </c>
      <c r="D701" s="84">
        <v>1240.17941793</v>
      </c>
      <c r="E701" s="84">
        <v>151.48899951000001</v>
      </c>
      <c r="F701" s="84">
        <v>151.48899951000001</v>
      </c>
    </row>
    <row r="702" spans="1:6" ht="12.75" customHeight="1" x14ac:dyDescent="0.2">
      <c r="A702" s="83" t="s">
        <v>176</v>
      </c>
      <c r="B702" s="83">
        <v>16</v>
      </c>
      <c r="C702" s="84">
        <v>1272.87405231</v>
      </c>
      <c r="D702" s="84">
        <v>1213.29242314</v>
      </c>
      <c r="E702" s="84">
        <v>148.20472960000001</v>
      </c>
      <c r="F702" s="84">
        <v>148.20472960000001</v>
      </c>
    </row>
    <row r="703" spans="1:6" ht="12.75" customHeight="1" x14ac:dyDescent="0.2">
      <c r="A703" s="83" t="s">
        <v>176</v>
      </c>
      <c r="B703" s="83">
        <v>17</v>
      </c>
      <c r="C703" s="84">
        <v>1165.5586918900001</v>
      </c>
      <c r="D703" s="84">
        <v>1110.7827645699999</v>
      </c>
      <c r="E703" s="84">
        <v>135.68308524</v>
      </c>
      <c r="F703" s="84">
        <v>135.68308524</v>
      </c>
    </row>
    <row r="704" spans="1:6" ht="12.75" customHeight="1" x14ac:dyDescent="0.2">
      <c r="A704" s="83" t="s">
        <v>176</v>
      </c>
      <c r="B704" s="83">
        <v>18</v>
      </c>
      <c r="C704" s="84">
        <v>1077.1103966400001</v>
      </c>
      <c r="D704" s="84">
        <v>1022.10001864</v>
      </c>
      <c r="E704" s="84">
        <v>124.85041034</v>
      </c>
      <c r="F704" s="84">
        <v>124.85041034</v>
      </c>
    </row>
    <row r="705" spans="1:6" ht="12.75" customHeight="1" x14ac:dyDescent="0.2">
      <c r="A705" s="83" t="s">
        <v>176</v>
      </c>
      <c r="B705" s="83">
        <v>19</v>
      </c>
      <c r="C705" s="84">
        <v>966.24056287999997</v>
      </c>
      <c r="D705" s="84">
        <v>911.52146192999999</v>
      </c>
      <c r="E705" s="84">
        <v>111.34314302</v>
      </c>
      <c r="F705" s="84">
        <v>111.34314302</v>
      </c>
    </row>
    <row r="706" spans="1:6" ht="12.75" customHeight="1" x14ac:dyDescent="0.2">
      <c r="A706" s="83" t="s">
        <v>176</v>
      </c>
      <c r="B706" s="83">
        <v>20</v>
      </c>
      <c r="C706" s="84">
        <v>960.68831110999997</v>
      </c>
      <c r="D706" s="84">
        <v>905.20442071000002</v>
      </c>
      <c r="E706" s="84">
        <v>110.57151091</v>
      </c>
      <c r="F706" s="84">
        <v>110.57151091</v>
      </c>
    </row>
    <row r="707" spans="1:6" ht="12.75" customHeight="1" x14ac:dyDescent="0.2">
      <c r="A707" s="83" t="s">
        <v>176</v>
      </c>
      <c r="B707" s="83">
        <v>21</v>
      </c>
      <c r="C707" s="84">
        <v>978.44697484999995</v>
      </c>
      <c r="D707" s="84">
        <v>912.05068311000002</v>
      </c>
      <c r="E707" s="84">
        <v>111.40778785000001</v>
      </c>
      <c r="F707" s="84">
        <v>111.40778785000001</v>
      </c>
    </row>
    <row r="708" spans="1:6" ht="12.75" customHeight="1" x14ac:dyDescent="0.2">
      <c r="A708" s="83" t="s">
        <v>176</v>
      </c>
      <c r="B708" s="83">
        <v>22</v>
      </c>
      <c r="C708" s="84">
        <v>947.09286415999998</v>
      </c>
      <c r="D708" s="84">
        <v>889.62768728000003</v>
      </c>
      <c r="E708" s="84">
        <v>108.66879931</v>
      </c>
      <c r="F708" s="84">
        <v>108.66879931</v>
      </c>
    </row>
    <row r="709" spans="1:6" ht="12.75" customHeight="1" x14ac:dyDescent="0.2">
      <c r="A709" s="83" t="s">
        <v>176</v>
      </c>
      <c r="B709" s="83">
        <v>23</v>
      </c>
      <c r="C709" s="84">
        <v>944.63419538999995</v>
      </c>
      <c r="D709" s="84">
        <v>881.34797480999998</v>
      </c>
      <c r="E709" s="84">
        <v>107.65742520000001</v>
      </c>
      <c r="F709" s="84">
        <v>107.65742520000001</v>
      </c>
    </row>
    <row r="710" spans="1:6" ht="12.75" customHeight="1" x14ac:dyDescent="0.2">
      <c r="A710" s="83" t="s">
        <v>176</v>
      </c>
      <c r="B710" s="83">
        <v>24</v>
      </c>
      <c r="C710" s="84">
        <v>984.57425551999995</v>
      </c>
      <c r="D710" s="84">
        <v>923.15758669000002</v>
      </c>
      <c r="E710" s="84">
        <v>112.76450582</v>
      </c>
      <c r="F710" s="84">
        <v>112.76450582</v>
      </c>
    </row>
    <row r="711" spans="1:6" ht="12.75" customHeight="1" x14ac:dyDescent="0.2">
      <c r="A711" s="83" t="s">
        <v>177</v>
      </c>
      <c r="B711" s="83">
        <v>1</v>
      </c>
      <c r="C711" s="84">
        <v>1070.6506236800001</v>
      </c>
      <c r="D711" s="84">
        <v>1000.80943503</v>
      </c>
      <c r="E711" s="84">
        <v>122.24974693999999</v>
      </c>
      <c r="F711" s="84">
        <v>122.24974693999999</v>
      </c>
    </row>
    <row r="712" spans="1:6" ht="12.75" customHeight="1" x14ac:dyDescent="0.2">
      <c r="A712" s="83" t="s">
        <v>177</v>
      </c>
      <c r="B712" s="83">
        <v>2</v>
      </c>
      <c r="C712" s="84">
        <v>1161.06882298</v>
      </c>
      <c r="D712" s="84">
        <v>1096.3906195</v>
      </c>
      <c r="E712" s="84">
        <v>133.92507214</v>
      </c>
      <c r="F712" s="84">
        <v>133.92507214</v>
      </c>
    </row>
    <row r="713" spans="1:6" ht="12.75" customHeight="1" x14ac:dyDescent="0.2">
      <c r="A713" s="83" t="s">
        <v>177</v>
      </c>
      <c r="B713" s="83">
        <v>3</v>
      </c>
      <c r="C713" s="84">
        <v>1257.0770327600001</v>
      </c>
      <c r="D713" s="84">
        <v>1199.7207104900001</v>
      </c>
      <c r="E713" s="84">
        <v>146.54693304</v>
      </c>
      <c r="F713" s="84">
        <v>146.54693304</v>
      </c>
    </row>
    <row r="714" spans="1:6" ht="12.75" customHeight="1" x14ac:dyDescent="0.2">
      <c r="A714" s="83" t="s">
        <v>177</v>
      </c>
      <c r="B714" s="83">
        <v>4</v>
      </c>
      <c r="C714" s="84">
        <v>1296.2811013999999</v>
      </c>
      <c r="D714" s="84">
        <v>1240.4814199499999</v>
      </c>
      <c r="E714" s="84">
        <v>151.52588932</v>
      </c>
      <c r="F714" s="84">
        <v>151.52588932</v>
      </c>
    </row>
    <row r="715" spans="1:6" ht="12.75" customHeight="1" x14ac:dyDescent="0.2">
      <c r="A715" s="83" t="s">
        <v>177</v>
      </c>
      <c r="B715" s="83">
        <v>5</v>
      </c>
      <c r="C715" s="84">
        <v>1312.10585322</v>
      </c>
      <c r="D715" s="84">
        <v>1253.6835530799999</v>
      </c>
      <c r="E715" s="84">
        <v>153.13854140999999</v>
      </c>
      <c r="F715" s="84">
        <v>153.13854140999999</v>
      </c>
    </row>
    <row r="716" spans="1:6" ht="12.75" customHeight="1" x14ac:dyDescent="0.2">
      <c r="A716" s="83" t="s">
        <v>177</v>
      </c>
      <c r="B716" s="83">
        <v>6</v>
      </c>
      <c r="C716" s="84">
        <v>1309.5663988199999</v>
      </c>
      <c r="D716" s="84">
        <v>1242.57273867</v>
      </c>
      <c r="E716" s="84">
        <v>151.78134571999999</v>
      </c>
      <c r="F716" s="84">
        <v>151.78134571999999</v>
      </c>
    </row>
    <row r="717" spans="1:6" ht="12.75" customHeight="1" x14ac:dyDescent="0.2">
      <c r="A717" s="83" t="s">
        <v>177</v>
      </c>
      <c r="B717" s="83">
        <v>7</v>
      </c>
      <c r="C717" s="84">
        <v>1252.7744802899999</v>
      </c>
      <c r="D717" s="84">
        <v>1193.7836011100001</v>
      </c>
      <c r="E717" s="84">
        <v>145.82170994000001</v>
      </c>
      <c r="F717" s="84">
        <v>145.82170994000001</v>
      </c>
    </row>
    <row r="718" spans="1:6" ht="12.75" customHeight="1" x14ac:dyDescent="0.2">
      <c r="A718" s="83" t="s">
        <v>177</v>
      </c>
      <c r="B718" s="83">
        <v>8</v>
      </c>
      <c r="C718" s="84">
        <v>1133.7573605</v>
      </c>
      <c r="D718" s="84">
        <v>1078.35268253</v>
      </c>
      <c r="E718" s="84">
        <v>131.72172237999999</v>
      </c>
      <c r="F718" s="84">
        <v>131.72172237999999</v>
      </c>
    </row>
    <row r="719" spans="1:6" ht="12.75" customHeight="1" x14ac:dyDescent="0.2">
      <c r="A719" s="83" t="s">
        <v>177</v>
      </c>
      <c r="B719" s="83">
        <v>9</v>
      </c>
      <c r="C719" s="84">
        <v>1034.92344215</v>
      </c>
      <c r="D719" s="84">
        <v>982.51571510999997</v>
      </c>
      <c r="E719" s="84">
        <v>120.01515307</v>
      </c>
      <c r="F719" s="84">
        <v>120.01515307</v>
      </c>
    </row>
    <row r="720" spans="1:6" ht="12.75" customHeight="1" x14ac:dyDescent="0.2">
      <c r="A720" s="83" t="s">
        <v>177</v>
      </c>
      <c r="B720" s="83">
        <v>10</v>
      </c>
      <c r="C720" s="84">
        <v>1014.59546026</v>
      </c>
      <c r="D720" s="84">
        <v>962.24048259999995</v>
      </c>
      <c r="E720" s="84">
        <v>117.53851571</v>
      </c>
      <c r="F720" s="84">
        <v>117.53851571</v>
      </c>
    </row>
    <row r="721" spans="1:6" ht="12.75" customHeight="1" x14ac:dyDescent="0.2">
      <c r="A721" s="83" t="s">
        <v>177</v>
      </c>
      <c r="B721" s="83">
        <v>11</v>
      </c>
      <c r="C721" s="84">
        <v>1044.3763804800001</v>
      </c>
      <c r="D721" s="84">
        <v>992.64267648999999</v>
      </c>
      <c r="E721" s="84">
        <v>121.25217025000001</v>
      </c>
      <c r="F721" s="84">
        <v>121.25217025000001</v>
      </c>
    </row>
    <row r="722" spans="1:6" ht="12.75" customHeight="1" x14ac:dyDescent="0.2">
      <c r="A722" s="83" t="s">
        <v>177</v>
      </c>
      <c r="B722" s="83">
        <v>12</v>
      </c>
      <c r="C722" s="84">
        <v>1105.7929295900001</v>
      </c>
      <c r="D722" s="84">
        <v>1052.90704798</v>
      </c>
      <c r="E722" s="84">
        <v>128.61351589</v>
      </c>
      <c r="F722" s="84">
        <v>128.61351589</v>
      </c>
    </row>
    <row r="723" spans="1:6" ht="12.75" customHeight="1" x14ac:dyDescent="0.2">
      <c r="A723" s="83" t="s">
        <v>177</v>
      </c>
      <c r="B723" s="83">
        <v>13</v>
      </c>
      <c r="C723" s="84">
        <v>1221.39621096</v>
      </c>
      <c r="D723" s="84">
        <v>1162.0344597400001</v>
      </c>
      <c r="E723" s="84">
        <v>141.94352458</v>
      </c>
      <c r="F723" s="84">
        <v>141.94352458</v>
      </c>
    </row>
    <row r="724" spans="1:6" ht="12.75" customHeight="1" x14ac:dyDescent="0.2">
      <c r="A724" s="83" t="s">
        <v>177</v>
      </c>
      <c r="B724" s="83">
        <v>14</v>
      </c>
      <c r="C724" s="84">
        <v>1273.85179313</v>
      </c>
      <c r="D724" s="84">
        <v>1213.3345457999999</v>
      </c>
      <c r="E724" s="84">
        <v>148.20987492</v>
      </c>
      <c r="F724" s="84">
        <v>148.20987492</v>
      </c>
    </row>
    <row r="725" spans="1:6" ht="12.75" customHeight="1" x14ac:dyDescent="0.2">
      <c r="A725" s="83" t="s">
        <v>177</v>
      </c>
      <c r="B725" s="83">
        <v>15</v>
      </c>
      <c r="C725" s="84">
        <v>1290.3735989500001</v>
      </c>
      <c r="D725" s="84">
        <v>1234.0078520699999</v>
      </c>
      <c r="E725" s="84">
        <v>150.73513733999999</v>
      </c>
      <c r="F725" s="84">
        <v>150.73513733999999</v>
      </c>
    </row>
    <row r="726" spans="1:6" ht="12.75" customHeight="1" x14ac:dyDescent="0.2">
      <c r="A726" s="83" t="s">
        <v>177</v>
      </c>
      <c r="B726" s="83">
        <v>16</v>
      </c>
      <c r="C726" s="84">
        <v>1297.06469163</v>
      </c>
      <c r="D726" s="84">
        <v>1234.82891339</v>
      </c>
      <c r="E726" s="84">
        <v>150.83543069999999</v>
      </c>
      <c r="F726" s="84">
        <v>150.83543069999999</v>
      </c>
    </row>
    <row r="727" spans="1:6" ht="12.75" customHeight="1" x14ac:dyDescent="0.2">
      <c r="A727" s="83" t="s">
        <v>177</v>
      </c>
      <c r="B727" s="83">
        <v>17</v>
      </c>
      <c r="C727" s="84">
        <v>1243.31765036</v>
      </c>
      <c r="D727" s="84">
        <v>1183.1013771</v>
      </c>
      <c r="E727" s="84">
        <v>144.51686695000001</v>
      </c>
      <c r="F727" s="84">
        <v>144.51686695000001</v>
      </c>
    </row>
    <row r="728" spans="1:6" ht="12.75" customHeight="1" x14ac:dyDescent="0.2">
      <c r="A728" s="83" t="s">
        <v>177</v>
      </c>
      <c r="B728" s="83">
        <v>18</v>
      </c>
      <c r="C728" s="84">
        <v>1210.83235739</v>
      </c>
      <c r="D728" s="84">
        <v>1153.97892843</v>
      </c>
      <c r="E728" s="84">
        <v>140.9595344</v>
      </c>
      <c r="F728" s="84">
        <v>140.9595344</v>
      </c>
    </row>
    <row r="729" spans="1:6" ht="12.75" customHeight="1" x14ac:dyDescent="0.2">
      <c r="A729" s="83" t="s">
        <v>177</v>
      </c>
      <c r="B729" s="83">
        <v>19</v>
      </c>
      <c r="C729" s="84">
        <v>1186.29148485</v>
      </c>
      <c r="D729" s="84">
        <v>1130.8086603700001</v>
      </c>
      <c r="E729" s="84">
        <v>138.12926590999999</v>
      </c>
      <c r="F729" s="84">
        <v>138.12926590999999</v>
      </c>
    </row>
    <row r="730" spans="1:6" ht="12.75" customHeight="1" x14ac:dyDescent="0.2">
      <c r="A730" s="83" t="s">
        <v>177</v>
      </c>
      <c r="B730" s="83">
        <v>20</v>
      </c>
      <c r="C730" s="84">
        <v>1144.70825315</v>
      </c>
      <c r="D730" s="84">
        <v>1081.6136289000001</v>
      </c>
      <c r="E730" s="84">
        <v>132.12004983</v>
      </c>
      <c r="F730" s="84">
        <v>132.12004983</v>
      </c>
    </row>
    <row r="731" spans="1:6" ht="12.75" customHeight="1" x14ac:dyDescent="0.2">
      <c r="A731" s="83" t="s">
        <v>177</v>
      </c>
      <c r="B731" s="83">
        <v>21</v>
      </c>
      <c r="C731" s="84">
        <v>1164.7674140700001</v>
      </c>
      <c r="D731" s="84">
        <v>1093.40380215</v>
      </c>
      <c r="E731" s="84">
        <v>133.56022978999999</v>
      </c>
      <c r="F731" s="84">
        <v>133.56022978999999</v>
      </c>
    </row>
    <row r="732" spans="1:6" ht="12.75" customHeight="1" x14ac:dyDescent="0.2">
      <c r="A732" s="83" t="s">
        <v>177</v>
      </c>
      <c r="B732" s="83">
        <v>22</v>
      </c>
      <c r="C732" s="84">
        <v>1153.88185522</v>
      </c>
      <c r="D732" s="84">
        <v>1096.0413673200001</v>
      </c>
      <c r="E732" s="84">
        <v>133.88241067999999</v>
      </c>
      <c r="F732" s="84">
        <v>133.88241067999999</v>
      </c>
    </row>
    <row r="733" spans="1:6" ht="12.75" customHeight="1" x14ac:dyDescent="0.2">
      <c r="A733" s="83" t="s">
        <v>177</v>
      </c>
      <c r="B733" s="83">
        <v>23</v>
      </c>
      <c r="C733" s="84">
        <v>1195.84563252</v>
      </c>
      <c r="D733" s="84">
        <v>1125.7544206099999</v>
      </c>
      <c r="E733" s="84">
        <v>137.5118861</v>
      </c>
      <c r="F733" s="84">
        <v>137.5118861</v>
      </c>
    </row>
    <row r="734" spans="1:6" ht="12.75" customHeight="1" x14ac:dyDescent="0.2">
      <c r="A734" s="83" t="s">
        <v>177</v>
      </c>
      <c r="B734" s="83">
        <v>24</v>
      </c>
      <c r="C734" s="84">
        <v>1193.18804944</v>
      </c>
      <c r="D734" s="84">
        <v>1123.2088978500001</v>
      </c>
      <c r="E734" s="84">
        <v>137.20094827</v>
      </c>
      <c r="F734" s="84">
        <v>137.20094827</v>
      </c>
    </row>
    <row r="735" spans="1:6" ht="12.75" customHeight="1" x14ac:dyDescent="0.2">
      <c r="A735" s="83" t="s">
        <v>178</v>
      </c>
      <c r="B735" s="83">
        <v>1</v>
      </c>
      <c r="C735" s="84">
        <v>1177.2749329000001</v>
      </c>
      <c r="D735" s="84">
        <v>1118.1817961899999</v>
      </c>
      <c r="E735" s="84">
        <v>136.58688341000001</v>
      </c>
      <c r="F735" s="84">
        <v>136.58688341000001</v>
      </c>
    </row>
    <row r="736" spans="1:6" ht="12.75" customHeight="1" x14ac:dyDescent="0.2">
      <c r="A736" s="83" t="s">
        <v>178</v>
      </c>
      <c r="B736" s="83">
        <v>2</v>
      </c>
      <c r="C736" s="84">
        <v>1195.0828188999999</v>
      </c>
      <c r="D736" s="84">
        <v>1134.5327441699999</v>
      </c>
      <c r="E736" s="84">
        <v>138.58416600000001</v>
      </c>
      <c r="F736" s="84">
        <v>138.58416600000001</v>
      </c>
    </row>
    <row r="737" spans="1:6" ht="12.75" customHeight="1" x14ac:dyDescent="0.2">
      <c r="A737" s="83" t="s">
        <v>178</v>
      </c>
      <c r="B737" s="83">
        <v>3</v>
      </c>
      <c r="C737" s="84">
        <v>1266.18815363</v>
      </c>
      <c r="D737" s="84">
        <v>1198.15784042</v>
      </c>
      <c r="E737" s="84">
        <v>146.35602710000001</v>
      </c>
      <c r="F737" s="84">
        <v>146.35602710000001</v>
      </c>
    </row>
    <row r="738" spans="1:6" ht="12.75" customHeight="1" x14ac:dyDescent="0.2">
      <c r="A738" s="83" t="s">
        <v>178</v>
      </c>
      <c r="B738" s="83">
        <v>4</v>
      </c>
      <c r="C738" s="84">
        <v>1324.9338058400001</v>
      </c>
      <c r="D738" s="84">
        <v>1252.89824531</v>
      </c>
      <c r="E738" s="84">
        <v>153.04261538</v>
      </c>
      <c r="F738" s="84">
        <v>153.04261538</v>
      </c>
    </row>
    <row r="739" spans="1:6" ht="12.75" customHeight="1" x14ac:dyDescent="0.2">
      <c r="A739" s="83" t="s">
        <v>178</v>
      </c>
      <c r="B739" s="83">
        <v>5</v>
      </c>
      <c r="C739" s="84">
        <v>1318.3324081000001</v>
      </c>
      <c r="D739" s="84">
        <v>1251.60839089</v>
      </c>
      <c r="E739" s="84">
        <v>152.88505853999999</v>
      </c>
      <c r="F739" s="84">
        <v>152.88505853999999</v>
      </c>
    </row>
    <row r="740" spans="1:6" ht="12.75" customHeight="1" x14ac:dyDescent="0.2">
      <c r="A740" s="83" t="s">
        <v>178</v>
      </c>
      <c r="B740" s="83">
        <v>6</v>
      </c>
      <c r="C740" s="84">
        <v>1303.32365013</v>
      </c>
      <c r="D740" s="84">
        <v>1242.0583859000001</v>
      </c>
      <c r="E740" s="84">
        <v>151.71851708</v>
      </c>
      <c r="F740" s="84">
        <v>151.71851708</v>
      </c>
    </row>
    <row r="741" spans="1:6" ht="12.75" customHeight="1" x14ac:dyDescent="0.2">
      <c r="A741" s="83" t="s">
        <v>178</v>
      </c>
      <c r="B741" s="83">
        <v>7</v>
      </c>
      <c r="C741" s="84">
        <v>1237.0045950199999</v>
      </c>
      <c r="D741" s="84">
        <v>1179.79867777</v>
      </c>
      <c r="E741" s="84">
        <v>144.11343934000001</v>
      </c>
      <c r="F741" s="84">
        <v>144.11343934000001</v>
      </c>
    </row>
    <row r="742" spans="1:6" ht="12.75" customHeight="1" x14ac:dyDescent="0.2">
      <c r="A742" s="83" t="s">
        <v>178</v>
      </c>
      <c r="B742" s="83">
        <v>8</v>
      </c>
      <c r="C742" s="84">
        <v>1177.3171852800001</v>
      </c>
      <c r="D742" s="84">
        <v>1119.56818211</v>
      </c>
      <c r="E742" s="84">
        <v>136.75623167000001</v>
      </c>
      <c r="F742" s="84">
        <v>136.75623167000001</v>
      </c>
    </row>
    <row r="743" spans="1:6" ht="12.75" customHeight="1" x14ac:dyDescent="0.2">
      <c r="A743" s="83" t="s">
        <v>178</v>
      </c>
      <c r="B743" s="83">
        <v>9</v>
      </c>
      <c r="C743" s="84">
        <v>1142.0535003800001</v>
      </c>
      <c r="D743" s="84">
        <v>1082.46982725</v>
      </c>
      <c r="E743" s="84">
        <v>132.22463521</v>
      </c>
      <c r="F743" s="84">
        <v>132.22463521</v>
      </c>
    </row>
    <row r="744" spans="1:6" ht="12.75" customHeight="1" x14ac:dyDescent="0.2">
      <c r="A744" s="83" t="s">
        <v>178</v>
      </c>
      <c r="B744" s="83">
        <v>10</v>
      </c>
      <c r="C744" s="84">
        <v>1150.6918357100001</v>
      </c>
      <c r="D744" s="84">
        <v>1089.74652137</v>
      </c>
      <c r="E744" s="84">
        <v>133.11348975000001</v>
      </c>
      <c r="F744" s="84">
        <v>133.11348975000001</v>
      </c>
    </row>
    <row r="745" spans="1:6" ht="12.75" customHeight="1" x14ac:dyDescent="0.2">
      <c r="A745" s="83" t="s">
        <v>178</v>
      </c>
      <c r="B745" s="83">
        <v>11</v>
      </c>
      <c r="C745" s="84">
        <v>1179.88587188</v>
      </c>
      <c r="D745" s="84">
        <v>1112.06997748</v>
      </c>
      <c r="E745" s="84">
        <v>135.84031941999999</v>
      </c>
      <c r="F745" s="84">
        <v>135.84031941999999</v>
      </c>
    </row>
    <row r="746" spans="1:6" ht="12.75" customHeight="1" x14ac:dyDescent="0.2">
      <c r="A746" s="83" t="s">
        <v>178</v>
      </c>
      <c r="B746" s="83">
        <v>12</v>
      </c>
      <c r="C746" s="84">
        <v>1179.9710132600001</v>
      </c>
      <c r="D746" s="84">
        <v>1113.9121956900001</v>
      </c>
      <c r="E746" s="84">
        <v>136.06534798000001</v>
      </c>
      <c r="F746" s="84">
        <v>136.06534798000001</v>
      </c>
    </row>
    <row r="747" spans="1:6" ht="12.75" customHeight="1" x14ac:dyDescent="0.2">
      <c r="A747" s="83" t="s">
        <v>178</v>
      </c>
      <c r="B747" s="83">
        <v>13</v>
      </c>
      <c r="C747" s="84">
        <v>1210.14701898</v>
      </c>
      <c r="D747" s="84">
        <v>1148.6415754499999</v>
      </c>
      <c r="E747" s="84">
        <v>140.30757206999999</v>
      </c>
      <c r="F747" s="84">
        <v>140.30757206999999</v>
      </c>
    </row>
    <row r="748" spans="1:6" ht="12.75" customHeight="1" x14ac:dyDescent="0.2">
      <c r="A748" s="83" t="s">
        <v>178</v>
      </c>
      <c r="B748" s="83">
        <v>14</v>
      </c>
      <c r="C748" s="84">
        <v>1277.25221457</v>
      </c>
      <c r="D748" s="84">
        <v>1204.69716718</v>
      </c>
      <c r="E748" s="84">
        <v>147.15481156999999</v>
      </c>
      <c r="F748" s="84">
        <v>147.15481156999999</v>
      </c>
    </row>
    <row r="749" spans="1:6" ht="12.75" customHeight="1" x14ac:dyDescent="0.2">
      <c r="A749" s="83" t="s">
        <v>178</v>
      </c>
      <c r="B749" s="83">
        <v>15</v>
      </c>
      <c r="C749" s="84">
        <v>1331.4960985099999</v>
      </c>
      <c r="D749" s="84">
        <v>1254.96888928</v>
      </c>
      <c r="E749" s="84">
        <v>153.29554635</v>
      </c>
      <c r="F749" s="84">
        <v>153.29554635</v>
      </c>
    </row>
    <row r="750" spans="1:6" ht="12.75" customHeight="1" x14ac:dyDescent="0.2">
      <c r="A750" s="83" t="s">
        <v>178</v>
      </c>
      <c r="B750" s="83">
        <v>16</v>
      </c>
      <c r="C750" s="84">
        <v>1307.31522288</v>
      </c>
      <c r="D750" s="84">
        <v>1229.4996017399999</v>
      </c>
      <c r="E750" s="84">
        <v>150.18445062999999</v>
      </c>
      <c r="F750" s="84">
        <v>150.18445062999999</v>
      </c>
    </row>
    <row r="751" spans="1:6" ht="12.75" customHeight="1" x14ac:dyDescent="0.2">
      <c r="A751" s="83" t="s">
        <v>178</v>
      </c>
      <c r="B751" s="83">
        <v>17</v>
      </c>
      <c r="C751" s="84">
        <v>1242.7417436400001</v>
      </c>
      <c r="D751" s="84">
        <v>1177.95486938</v>
      </c>
      <c r="E751" s="84">
        <v>143.88821652999999</v>
      </c>
      <c r="F751" s="84">
        <v>143.88821652999999</v>
      </c>
    </row>
    <row r="752" spans="1:6" ht="12.75" customHeight="1" x14ac:dyDescent="0.2">
      <c r="A752" s="83" t="s">
        <v>178</v>
      </c>
      <c r="B752" s="83">
        <v>18</v>
      </c>
      <c r="C752" s="84">
        <v>1205.8349499000001</v>
      </c>
      <c r="D752" s="84">
        <v>1148.6628377300001</v>
      </c>
      <c r="E752" s="84">
        <v>140.31016926999999</v>
      </c>
      <c r="F752" s="84">
        <v>140.31016926999999</v>
      </c>
    </row>
    <row r="753" spans="1:6" ht="12.75" customHeight="1" x14ac:dyDescent="0.2">
      <c r="A753" s="83" t="s">
        <v>178</v>
      </c>
      <c r="B753" s="83">
        <v>19</v>
      </c>
      <c r="C753" s="84">
        <v>1177.98176326</v>
      </c>
      <c r="D753" s="84">
        <v>1121.7675426999999</v>
      </c>
      <c r="E753" s="84">
        <v>137.02488547999999</v>
      </c>
      <c r="F753" s="84">
        <v>137.02488547999999</v>
      </c>
    </row>
    <row r="754" spans="1:6" ht="12.75" customHeight="1" x14ac:dyDescent="0.2">
      <c r="A754" s="83" t="s">
        <v>178</v>
      </c>
      <c r="B754" s="83">
        <v>20</v>
      </c>
      <c r="C754" s="84">
        <v>1144.0380102900001</v>
      </c>
      <c r="D754" s="84">
        <v>1087.4553456900001</v>
      </c>
      <c r="E754" s="84">
        <v>132.83362063999999</v>
      </c>
      <c r="F754" s="84">
        <v>132.83362063999999</v>
      </c>
    </row>
    <row r="755" spans="1:6" ht="12.75" customHeight="1" x14ac:dyDescent="0.2">
      <c r="A755" s="83" t="s">
        <v>178</v>
      </c>
      <c r="B755" s="83">
        <v>21</v>
      </c>
      <c r="C755" s="84">
        <v>1139.22344045</v>
      </c>
      <c r="D755" s="84">
        <v>1084.98026774</v>
      </c>
      <c r="E755" s="84">
        <v>132.53128770000001</v>
      </c>
      <c r="F755" s="84">
        <v>132.53128770000001</v>
      </c>
    </row>
    <row r="756" spans="1:6" ht="12.75" customHeight="1" x14ac:dyDescent="0.2">
      <c r="A756" s="83" t="s">
        <v>178</v>
      </c>
      <c r="B756" s="83">
        <v>22</v>
      </c>
      <c r="C756" s="84">
        <v>1148.5788347499999</v>
      </c>
      <c r="D756" s="84">
        <v>1091.7229203899999</v>
      </c>
      <c r="E756" s="84">
        <v>133.35490862</v>
      </c>
      <c r="F756" s="84">
        <v>133.35490862</v>
      </c>
    </row>
    <row r="757" spans="1:6" ht="12.75" customHeight="1" x14ac:dyDescent="0.2">
      <c r="A757" s="83" t="s">
        <v>178</v>
      </c>
      <c r="B757" s="83">
        <v>23</v>
      </c>
      <c r="C757" s="84">
        <v>1169.54122532</v>
      </c>
      <c r="D757" s="84">
        <v>1111.74956668</v>
      </c>
      <c r="E757" s="84">
        <v>135.80118096000001</v>
      </c>
      <c r="F757" s="84">
        <v>135.80118096000001</v>
      </c>
    </row>
    <row r="758" spans="1:6" ht="12.75" customHeight="1" x14ac:dyDescent="0.2">
      <c r="A758" s="83" t="s">
        <v>178</v>
      </c>
      <c r="B758" s="83">
        <v>24</v>
      </c>
      <c r="C758" s="84">
        <v>1192.0342463300001</v>
      </c>
      <c r="D758" s="84">
        <v>1131.41457124</v>
      </c>
      <c r="E758" s="84">
        <v>138.20327845</v>
      </c>
      <c r="F758" s="84">
        <v>138.20327845</v>
      </c>
    </row>
    <row r="759" spans="1:6" ht="12.75" customHeight="1" x14ac:dyDescent="0.2">
      <c r="A759" s="83" t="s">
        <v>179</v>
      </c>
      <c r="B759" s="83">
        <v>1</v>
      </c>
      <c r="C759" s="84">
        <v>1182.0237523799999</v>
      </c>
      <c r="D759" s="84">
        <v>1127.00476202</v>
      </c>
      <c r="E759" s="84">
        <v>137.6646164</v>
      </c>
      <c r="F759" s="84">
        <v>137.6646164</v>
      </c>
    </row>
    <row r="760" spans="1:6" ht="12.75" customHeight="1" x14ac:dyDescent="0.2">
      <c r="A760" s="83" t="s">
        <v>179</v>
      </c>
      <c r="B760" s="83">
        <v>2</v>
      </c>
      <c r="C760" s="84">
        <v>1188.3819767699999</v>
      </c>
      <c r="D760" s="84">
        <v>1127.1458618500001</v>
      </c>
      <c r="E760" s="84">
        <v>137.68185187</v>
      </c>
      <c r="F760" s="84">
        <v>137.68185187</v>
      </c>
    </row>
    <row r="761" spans="1:6" ht="12.75" customHeight="1" x14ac:dyDescent="0.2">
      <c r="A761" s="83" t="s">
        <v>179</v>
      </c>
      <c r="B761" s="83">
        <v>3</v>
      </c>
      <c r="C761" s="84">
        <v>1252.1892836899999</v>
      </c>
      <c r="D761" s="84">
        <v>1193.30502759</v>
      </c>
      <c r="E761" s="84">
        <v>145.76325177000001</v>
      </c>
      <c r="F761" s="84">
        <v>145.76325177000001</v>
      </c>
    </row>
    <row r="762" spans="1:6" ht="12.75" customHeight="1" x14ac:dyDescent="0.2">
      <c r="A762" s="83" t="s">
        <v>179</v>
      </c>
      <c r="B762" s="83">
        <v>4</v>
      </c>
      <c r="C762" s="84">
        <v>1318.2967537300001</v>
      </c>
      <c r="D762" s="84">
        <v>1261.6135104699999</v>
      </c>
      <c r="E762" s="84">
        <v>154.10719263999999</v>
      </c>
      <c r="F762" s="84">
        <v>154.10719263999999</v>
      </c>
    </row>
    <row r="763" spans="1:6" ht="12.75" customHeight="1" x14ac:dyDescent="0.2">
      <c r="A763" s="83" t="s">
        <v>179</v>
      </c>
      <c r="B763" s="83">
        <v>5</v>
      </c>
      <c r="C763" s="84">
        <v>1314.9653330000001</v>
      </c>
      <c r="D763" s="84">
        <v>1259.2036751200001</v>
      </c>
      <c r="E763" s="84">
        <v>153.81282913999999</v>
      </c>
      <c r="F763" s="84">
        <v>153.81282913999999</v>
      </c>
    </row>
    <row r="764" spans="1:6" ht="12.75" customHeight="1" x14ac:dyDescent="0.2">
      <c r="A764" s="83" t="s">
        <v>179</v>
      </c>
      <c r="B764" s="83">
        <v>6</v>
      </c>
      <c r="C764" s="84">
        <v>1303.08146545</v>
      </c>
      <c r="D764" s="84">
        <v>1254.67062689</v>
      </c>
      <c r="E764" s="84">
        <v>153.25911334</v>
      </c>
      <c r="F764" s="84">
        <v>153.25911334</v>
      </c>
    </row>
    <row r="765" spans="1:6" ht="12.75" customHeight="1" x14ac:dyDescent="0.2">
      <c r="A765" s="83" t="s">
        <v>179</v>
      </c>
      <c r="B765" s="83">
        <v>7</v>
      </c>
      <c r="C765" s="84">
        <v>1257.4141956000001</v>
      </c>
      <c r="D765" s="84">
        <v>1201.68893245</v>
      </c>
      <c r="E765" s="84">
        <v>146.78735306999999</v>
      </c>
      <c r="F765" s="84">
        <v>146.78735306999999</v>
      </c>
    </row>
    <row r="766" spans="1:6" ht="12.75" customHeight="1" x14ac:dyDescent="0.2">
      <c r="A766" s="83" t="s">
        <v>179</v>
      </c>
      <c r="B766" s="83">
        <v>8</v>
      </c>
      <c r="C766" s="84">
        <v>1188.4493857099999</v>
      </c>
      <c r="D766" s="84">
        <v>1132.0176125600001</v>
      </c>
      <c r="E766" s="84">
        <v>138.27694047</v>
      </c>
      <c r="F766" s="84">
        <v>138.27694047</v>
      </c>
    </row>
    <row r="767" spans="1:6" ht="12.75" customHeight="1" x14ac:dyDescent="0.2">
      <c r="A767" s="83" t="s">
        <v>179</v>
      </c>
      <c r="B767" s="83">
        <v>9</v>
      </c>
      <c r="C767" s="84">
        <v>1153.33282872</v>
      </c>
      <c r="D767" s="84">
        <v>1101.4814052900001</v>
      </c>
      <c r="E767" s="84">
        <v>134.54691607000001</v>
      </c>
      <c r="F767" s="84">
        <v>134.54691607000001</v>
      </c>
    </row>
    <row r="768" spans="1:6" ht="12.75" customHeight="1" x14ac:dyDescent="0.2">
      <c r="A768" s="83" t="s">
        <v>179</v>
      </c>
      <c r="B768" s="83">
        <v>10</v>
      </c>
      <c r="C768" s="84">
        <v>1153.13688011</v>
      </c>
      <c r="D768" s="84">
        <v>1099.9003745299999</v>
      </c>
      <c r="E768" s="84">
        <v>134.35379179</v>
      </c>
      <c r="F768" s="84">
        <v>134.35379179</v>
      </c>
    </row>
    <row r="769" spans="1:6" ht="12.75" customHeight="1" x14ac:dyDescent="0.2">
      <c r="A769" s="83" t="s">
        <v>179</v>
      </c>
      <c r="B769" s="83">
        <v>11</v>
      </c>
      <c r="C769" s="84">
        <v>1184.35751979</v>
      </c>
      <c r="D769" s="84">
        <v>1127.1924567399999</v>
      </c>
      <c r="E769" s="84">
        <v>137.68754347000001</v>
      </c>
      <c r="F769" s="84">
        <v>137.68754347000001</v>
      </c>
    </row>
    <row r="770" spans="1:6" ht="12.75" customHeight="1" x14ac:dyDescent="0.2">
      <c r="A770" s="83" t="s">
        <v>179</v>
      </c>
      <c r="B770" s="83">
        <v>12</v>
      </c>
      <c r="C770" s="84">
        <v>1212.3047931799999</v>
      </c>
      <c r="D770" s="84">
        <v>1154.30478988</v>
      </c>
      <c r="E770" s="84">
        <v>140.99933866000001</v>
      </c>
      <c r="F770" s="84">
        <v>140.99933866000001</v>
      </c>
    </row>
    <row r="771" spans="1:6" ht="12.75" customHeight="1" x14ac:dyDescent="0.2">
      <c r="A771" s="83" t="s">
        <v>179</v>
      </c>
      <c r="B771" s="83">
        <v>13</v>
      </c>
      <c r="C771" s="84">
        <v>1236.88225622</v>
      </c>
      <c r="D771" s="84">
        <v>1180.0613003599999</v>
      </c>
      <c r="E771" s="84">
        <v>144.14551892</v>
      </c>
      <c r="F771" s="84">
        <v>144.14551892</v>
      </c>
    </row>
    <row r="772" spans="1:6" ht="12.75" customHeight="1" x14ac:dyDescent="0.2">
      <c r="A772" s="83" t="s">
        <v>179</v>
      </c>
      <c r="B772" s="83">
        <v>14</v>
      </c>
      <c r="C772" s="84">
        <v>1279.83289481</v>
      </c>
      <c r="D772" s="84">
        <v>1219.6469200199999</v>
      </c>
      <c r="E772" s="84">
        <v>148.98093695</v>
      </c>
      <c r="F772" s="84">
        <v>148.98093695</v>
      </c>
    </row>
    <row r="773" spans="1:6" ht="12.75" customHeight="1" x14ac:dyDescent="0.2">
      <c r="A773" s="83" t="s">
        <v>179</v>
      </c>
      <c r="B773" s="83">
        <v>15</v>
      </c>
      <c r="C773" s="84">
        <v>1301.3609236899999</v>
      </c>
      <c r="D773" s="84">
        <v>1241.1799894200001</v>
      </c>
      <c r="E773" s="84">
        <v>151.61122019000001</v>
      </c>
      <c r="F773" s="84">
        <v>151.61122019000001</v>
      </c>
    </row>
    <row r="774" spans="1:6" ht="12.75" customHeight="1" x14ac:dyDescent="0.2">
      <c r="A774" s="83" t="s">
        <v>179</v>
      </c>
      <c r="B774" s="83">
        <v>16</v>
      </c>
      <c r="C774" s="84">
        <v>1274.32870869</v>
      </c>
      <c r="D774" s="84">
        <v>1212.7042372999999</v>
      </c>
      <c r="E774" s="84">
        <v>148.13288219</v>
      </c>
      <c r="F774" s="84">
        <v>148.13288219</v>
      </c>
    </row>
    <row r="775" spans="1:6" ht="12.75" customHeight="1" x14ac:dyDescent="0.2">
      <c r="A775" s="83" t="s">
        <v>179</v>
      </c>
      <c r="B775" s="83">
        <v>17</v>
      </c>
      <c r="C775" s="84">
        <v>1172.9750034399999</v>
      </c>
      <c r="D775" s="84">
        <v>1112.41584003</v>
      </c>
      <c r="E775" s="84">
        <v>135.88256683</v>
      </c>
      <c r="F775" s="84">
        <v>135.88256683</v>
      </c>
    </row>
    <row r="776" spans="1:6" ht="12.75" customHeight="1" x14ac:dyDescent="0.2">
      <c r="A776" s="83" t="s">
        <v>179</v>
      </c>
      <c r="B776" s="83">
        <v>18</v>
      </c>
      <c r="C776" s="84">
        <v>1063.66775426</v>
      </c>
      <c r="D776" s="84">
        <v>1001.17520553</v>
      </c>
      <c r="E776" s="84">
        <v>122.29442613000001</v>
      </c>
      <c r="F776" s="84">
        <v>122.29442613000001</v>
      </c>
    </row>
    <row r="777" spans="1:6" ht="12.75" customHeight="1" x14ac:dyDescent="0.2">
      <c r="A777" s="83" t="s">
        <v>179</v>
      </c>
      <c r="B777" s="83">
        <v>19</v>
      </c>
      <c r="C777" s="84">
        <v>974.06355998000004</v>
      </c>
      <c r="D777" s="84">
        <v>915.68804061000003</v>
      </c>
      <c r="E777" s="84">
        <v>111.85209424</v>
      </c>
      <c r="F777" s="84">
        <v>111.85209424</v>
      </c>
    </row>
    <row r="778" spans="1:6" ht="12.75" customHeight="1" x14ac:dyDescent="0.2">
      <c r="A778" s="83" t="s">
        <v>179</v>
      </c>
      <c r="B778" s="83">
        <v>20</v>
      </c>
      <c r="C778" s="84">
        <v>1002.56355634</v>
      </c>
      <c r="D778" s="84">
        <v>944.31522516999996</v>
      </c>
      <c r="E778" s="84">
        <v>115.34892985</v>
      </c>
      <c r="F778" s="84">
        <v>115.34892985</v>
      </c>
    </row>
    <row r="779" spans="1:6" ht="12.75" customHeight="1" x14ac:dyDescent="0.2">
      <c r="A779" s="83" t="s">
        <v>179</v>
      </c>
      <c r="B779" s="83">
        <v>21</v>
      </c>
      <c r="C779" s="84">
        <v>1048.0500474</v>
      </c>
      <c r="D779" s="84">
        <v>994.63721261000001</v>
      </c>
      <c r="E779" s="84">
        <v>121.49580458</v>
      </c>
      <c r="F779" s="84">
        <v>121.49580458</v>
      </c>
    </row>
    <row r="780" spans="1:6" ht="12.75" customHeight="1" x14ac:dyDescent="0.2">
      <c r="A780" s="83" t="s">
        <v>179</v>
      </c>
      <c r="B780" s="83">
        <v>22</v>
      </c>
      <c r="C780" s="84">
        <v>1135.605601</v>
      </c>
      <c r="D780" s="84">
        <v>1084.2164663900001</v>
      </c>
      <c r="E780" s="84">
        <v>132.43798870000001</v>
      </c>
      <c r="F780" s="84">
        <v>132.43798870000001</v>
      </c>
    </row>
    <row r="781" spans="1:6" ht="12.75" customHeight="1" x14ac:dyDescent="0.2">
      <c r="A781" s="83" t="s">
        <v>179</v>
      </c>
      <c r="B781" s="83">
        <v>23</v>
      </c>
      <c r="C781" s="84">
        <v>1172.5325100800001</v>
      </c>
      <c r="D781" s="84">
        <v>1115.5387290599999</v>
      </c>
      <c r="E781" s="84">
        <v>136.26403045999999</v>
      </c>
      <c r="F781" s="84">
        <v>136.26403045999999</v>
      </c>
    </row>
    <row r="782" spans="1:6" ht="12.75" customHeight="1" x14ac:dyDescent="0.2">
      <c r="A782" s="83" t="s">
        <v>179</v>
      </c>
      <c r="B782" s="83">
        <v>24</v>
      </c>
      <c r="C782" s="84">
        <v>1207.0709674100001</v>
      </c>
      <c r="D782" s="84">
        <v>1148.5835224499999</v>
      </c>
      <c r="E782" s="84">
        <v>140.30048084000001</v>
      </c>
      <c r="F782" s="84">
        <v>140.30048084000001</v>
      </c>
    </row>
  </sheetData>
  <sheetProtection algorithmName="SHA-512" hashValue="+FK0W8B5PVxvyscxWyCMzKLESu/u4nVleAtRi9DKTnYfL0c5iFsO2raSiFjOAqYx9sNnAu6PhrTUD7W5PPReTA==" saltValue="ErA6tfCiiS/wk7ul+LLTgA==" spinCount="100000"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2022-04-15T09:04:27Z</dcterms:modified>
</cp:coreProperties>
</file>